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39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AM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BE34" i="9" s="1"/>
  <c r="BW34" i="9" s="1"/>
  <c r="BW35" i="9" s="1"/>
  <c r="BW36" i="9" s="1"/>
  <c r="BW37" i="9" s="1"/>
  <c r="BW38" i="9" s="1"/>
  <c r="BW39" i="9" s="1"/>
  <c r="BW40" i="9" s="1"/>
  <c r="BW41" i="9" s="1"/>
  <c r="BW42" i="9" s="1"/>
  <c r="BW43" i="9" s="1"/>
</calcChain>
</file>

<file path=xl/sharedStrings.xml><?xml version="1.0" encoding="utf-8"?>
<sst xmlns="http://schemas.openxmlformats.org/spreadsheetml/2006/main" count="1098" uniqueCount="572">
  <si>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</si>
  <si>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</si>
  <si>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</si>
  <si>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</si>
  <si>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</si>
  <si>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</si>
  <si>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</si>
  <si>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</si>
  <si>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</si>
  <si>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</si>
  <si>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</si>
  <si>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</si>
  <si>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</si>
  <si>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</si>
  <si>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</si>
  <si>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</si>
  <si>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</si>
  <si>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</si>
  <si>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</si>
  <si>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</si>
  <si>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</si>
  <si>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</si>
  <si>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</si>
  <si>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</si>
  <si>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</si>
  <si>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</si>
  <si>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</si>
  <si>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</si>
  <si>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</si>
  <si>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</si>
  <si>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</si>
  <si>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</si>
  <si>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</si>
  <si>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</si>
  <si>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</si>
  <si>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</si>
  <si>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</si>
  <si>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</si>
  <si>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</si>
  <si>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</si>
  <si>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</si>
  <si>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</si>
  <si>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</si>
  <si>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</si>
  <si>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</si>
  <si>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</si>
  <si>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</si>
  <si>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</si>
  <si>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</si>
  <si>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</si>
  <si>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</si>
  <si>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</si>
  <si>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</si>
  <si>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</si>
  <si>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</si>
  <si>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</si>
  <si>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</si>
  <si>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</si>
  <si>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</si>
  <si>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</si>
  <si>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</si>
  <si>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</si>
  <si>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</si>
  <si>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</si>
  <si>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</si>
  <si>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</si>
  <si>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</si>
  <si>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</si>
  <si>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</si>
  <si>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</si>
  <si>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</si>
  <si>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</si>
  <si>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</si>
  <si>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</si>
  <si>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</si>
  <si>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</si>
  <si>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</si>
  <si>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</si>
  <si>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</si>
  <si>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</si>
  <si>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</si>
  <si>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愛荘町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</si>
  <si>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</si>
  <si>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</si>
  <si>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</si>
  <si>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</si>
  <si>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</si>
  <si>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</si>
  <si>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</si>
  <si>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</si>
  <si>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</si>
  <si>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</si>
  <si>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</si>
  <si>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</si>
  <si>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</si>
  <si>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</si>
  <si>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</si>
  <si>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</si>
  <si>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</si>
  <si>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</si>
  <si>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</si>
  <si>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</si>
  <si>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</si>
  <si>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</si>
  <si>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</si>
  <si>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</si>
  <si>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</si>
  <si>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</si>
  <si>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</si>
  <si>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</si>
  <si>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</si>
  <si>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</si>
  <si>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</si>
  <si>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</si>
  <si>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</si>
  <si>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</si>
  <si>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</si>
  <si>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</si>
  <si>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</si>
  <si>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</si>
  <si>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</si>
  <si>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</si>
  <si>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</si>
  <si>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</si>
  <si>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</si>
  <si>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</si>
  <si>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</si>
  <si>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</si>
  <si>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</si>
  <si>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</si>
  <si>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</si>
  <si>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</si>
  <si>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</si>
  <si>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</si>
  <si>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</si>
  <si>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</si>
  <si>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</si>
  <si>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</si>
  <si>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</si>
  <si>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</si>
  <si>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</si>
  <si>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</si>
  <si>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</si>
  <si>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</si>
  <si>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</si>
  <si>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</si>
  <si>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</si>
  <si>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</si>
  <si>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</si>
  <si>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</si>
  <si>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</si>
  <si>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</si>
  <si>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</si>
  <si>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</si>
  <si>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</si>
  <si>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</si>
  <si>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</si>
  <si>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</si>
  <si>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</si>
  <si>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</si>
  <si>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</si>
  <si>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</si>
  <si>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</si>
  <si>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</si>
  <si>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</si>
  <si>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</si>
  <si>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</si>
  <si>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</si>
  <si>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</si>
  <si>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</si>
  <si>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</si>
  <si>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</si>
  <si>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</si>
  <si>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</si>
  <si>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</si>
  <si>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</si>
  <si>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</si>
  <si>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</si>
  <si>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</si>
  <si>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</si>
  <si>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</si>
  <si>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</si>
  <si>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</si>
  <si>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</si>
  <si>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</si>
  <si>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</si>
  <si>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</si>
  <si>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</si>
  <si>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</si>
  <si>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</si>
  <si>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</si>
  <si>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</si>
  <si>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</si>
  <si>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</si>
  <si>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</si>
  <si>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滋賀県愛荘町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</si>
  <si>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</si>
  <si>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</si>
  <si>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</si>
  <si>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</si>
  <si>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</si>
  <si>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</si>
  <si>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</si>
  <si>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</si>
  <si>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</si>
  <si>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</si>
  <si>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</si>
  <si>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</si>
  <si>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</si>
  <si>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</si>
  <si>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</si>
  <si>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</si>
  <si>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</si>
  <si>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</si>
  <si>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</si>
  <si>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</si>
  <si>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</si>
  <si>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</si>
  <si>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</si>
  <si>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</si>
  <si>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</si>
  <si>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</si>
  <si>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</si>
  <si>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</si>
  <si>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</si>
  <si>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</si>
  <si>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</si>
  <si>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</si>
  <si>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</si>
  <si>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</si>
  <si>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</si>
  <si>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</si>
  <si>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</si>
  <si>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</si>
  <si>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</si>
  <si>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</si>
  <si>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</si>
  <si>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</si>
  <si>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</si>
  <si>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</si>
  <si>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</si>
  <si>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</si>
  <si>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</si>
  <si>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</si>
  <si>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</si>
  <si>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</si>
  <si>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</si>
  <si>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</si>
  <si>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</si>
  <si>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</si>
  <si>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</si>
  <si>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</si>
  <si>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</si>
  <si>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</si>
  <si>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</si>
  <si>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</si>
  <si>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</si>
  <si>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</si>
  <si>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</si>
  <si>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</si>
  <si>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</si>
  <si>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</si>
  <si>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</si>
  <si>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</si>
  <si>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</si>
  <si>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</si>
  <si>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</si>
  <si>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</si>
  <si>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</si>
  <si>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</si>
  <si>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</si>
  <si>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</si>
  <si>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</si>
  <si>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</si>
  <si>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</si>
  <si>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</si>
  <si>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</si>
  <si>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</si>
  <si>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</si>
  <si>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</si>
  <si>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</si>
  <si>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</si>
  <si>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</si>
  <si>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</si>
  <si>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</si>
  <si>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</si>
  <si>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</si>
  <si>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</si>
  <si>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</si>
  <si>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</si>
  <si>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</si>
  <si>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</si>
  <si>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</si>
  <si>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</si>
  <si>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</si>
  <si>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</si>
  <si>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</si>
  <si>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</si>
  <si>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</si>
  <si>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</si>
  <si>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</si>
  <si>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</si>
  <si>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</si>
  <si>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</si>
  <si>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</si>
  <si>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</si>
  <si>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</si>
  <si>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</si>
  <si>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</si>
  <si>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</si>
  <si>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</si>
  <si>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</si>
  <si>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</si>
  <si>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</si>
  <si>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</si>
  <si>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</si>
  <si>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</si>
  <si>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</si>
  <si>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</si>
  <si>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</si>
  <si>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</si>
  <si>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</si>
  <si>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</si>
  <si>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</si>
  <si>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</si>
  <si>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</si>
  <si>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</si>
  <si>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</si>
  <si>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</si>
  <si>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</si>
  <si>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</si>
  <si>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</si>
  <si>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</si>
  <si>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</si>
  <si>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</si>
  <si>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</si>
  <si>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</si>
  <si>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</si>
  <si>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</si>
  <si>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</si>
  <si>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</si>
  <si>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</si>
  <si>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</si>
  <si>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</si>
  <si>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滋賀県愛荘町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</si>
  <si>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</si>
  <si>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</si>
  <si>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</si>
  <si>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</si>
  <si>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</si>
  <si>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</si>
  <si>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</si>
  <si>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</si>
  <si>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</si>
  <si>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</si>
  <si>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</si>
  <si>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</si>
  <si>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</si>
  <si>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</si>
  <si>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</si>
  <si>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</si>
  <si>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</si>
  <si>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</si>
  <si>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</si>
  <si>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</si>
  <si>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</si>
  <si>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</si>
  <si>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</si>
  <si>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</si>
  <si>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</si>
  <si>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</si>
  <si>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</si>
  <si>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</si>
  <si>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</si>
  <si>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</si>
  <si>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</si>
  <si>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</si>
  <si>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</si>
  <si>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</si>
  <si>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</si>
  <si>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</si>
  <si>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</si>
  <si>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</si>
  <si>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</si>
  <si>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</si>
  <si>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</si>
  <si>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</si>
  <si>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</si>
  <si>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</si>
  <si>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</si>
  <si>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</si>
  <si>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</si>
  <si>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</si>
  <si>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</si>
  <si>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</si>
  <si>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</si>
  <si>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</si>
  <si>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</si>
  <si>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</si>
  <si>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</si>
  <si>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</si>
  <si>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</si>
  <si>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</si>
  <si>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</si>
  <si>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</si>
  <si>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</si>
  <si>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</si>
  <si>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</si>
  <si>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</si>
  <si>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</si>
  <si>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</si>
  <si>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</si>
  <si>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</si>
  <si>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</si>
  <si>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</si>
  <si>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</si>
  <si>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</si>
  <si>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</si>
  <si>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</si>
  <si>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</si>
  <si>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</si>
  <si>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</si>
  <si>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</si>
  <si>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</si>
  <si>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</si>
  <si>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</si>
  <si>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</si>
  <si>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</si>
  <si>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</si>
  <si>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</si>
  <si>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</si>
  <si>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</si>
  <si>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</si>
  <si>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</si>
  <si>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</si>
  <si>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</si>
  <si>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</si>
  <si>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</si>
  <si>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</si>
  <si>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</si>
  <si>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</si>
  <si>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</si>
  <si>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</si>
  <si>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</si>
  <si>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</si>
  <si>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</si>
  <si>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</si>
  <si>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</si>
  <si>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</si>
  <si>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</si>
  <si>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</si>
  <si>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</si>
  <si>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</si>
  <si>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</si>
  <si>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</si>
  <si>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</si>
  <si>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</si>
  <si>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</si>
  <si>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</si>
  <si>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</si>
  <si>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</si>
  <si>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</si>
  <si>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</si>
  <si>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</si>
  <si>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</si>
  <si>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</si>
  <si>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</si>
  <si>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</si>
  <si>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</si>
  <si>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</si>
  <si>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</si>
  <si>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</si>
  <si>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</si>
  <si>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</si>
  <si>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</si>
  <si>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</si>
  <si>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</si>
  <si>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</si>
  <si>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</si>
  <si>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</si>
  <si>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</si>
  <si>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</si>
  <si>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</si>
  <si>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</si>
  <si>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</si>
  <si>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</si>
  <si>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</si>
  <si>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</si>
  <si>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</si>
  <si>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</si>
  <si>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</si>
  <si>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</si>
  <si>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</si>
  <si>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</si>
  <si>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</si>
  <si>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</si>
  <si>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</si>
  <si>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</si>
  <si>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</si>
  <si>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</si>
  <si>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</si>
  <si>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</si>
  <si>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</si>
  <si>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</si>
  <si>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</si>
  <si>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</si>
  <si>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</si>
  <si>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</si>
  <si>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</si>
  <si>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</si>
  <si>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</si>
  <si>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</si>
  <si>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</si>
  <si>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</si>
  <si>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</si>
  <si>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</si>
  <si>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</si>
  <si>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</si>
  <si>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</si>
  <si>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</si>
  <si>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</si>
  <si>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</si>
  <si>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</si>
  <si>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</si>
  <si>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</si>
  <si>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</si>
  <si>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</si>
  <si>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</si>
  <si>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</si>
  <si>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</si>
  <si>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</si>
  <si>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国民健康保険事業特別会計</t>
  </si>
  <si>
    <t>介護保険事業特別会計</t>
  </si>
  <si>
    <t>下水道事業特別会計</t>
  </si>
  <si>
    <t>後期高齢者医療事業特別会計</t>
  </si>
  <si>
    <t>住宅新築資金等貸付事業特別会計</t>
  </si>
  <si>
    <t>土地取得造成事業特別会計</t>
  </si>
  <si>
    <t>その他会計（赤字）</t>
  </si>
  <si>
    <t>その他会計（黒字）</t>
  </si>
  <si>
    <t>-</t>
    <phoneticPr fontId="2"/>
  </si>
  <si>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</si>
  <si>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</si>
  <si>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</si>
  <si>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</si>
  <si>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東近江行政組合（一般会計）</t>
    <rPh sb="0" eb="3">
      <t>ヒガシオウミ</t>
    </rPh>
    <rPh sb="3" eb="5">
      <t>ギョウセイ</t>
    </rPh>
    <rPh sb="5" eb="7">
      <t>クミアイ</t>
    </rPh>
    <rPh sb="8" eb="10">
      <t>イッパン</t>
    </rPh>
    <rPh sb="10" eb="12">
      <t>カイケイ</t>
    </rPh>
    <phoneticPr fontId="2"/>
  </si>
  <si>
    <t>東近江行政組合（救急医療特別会計）</t>
    <rPh sb="0" eb="3">
      <t>ヒガシオウミ</t>
    </rPh>
    <rPh sb="3" eb="5">
      <t>ギョウセイ</t>
    </rPh>
    <rPh sb="5" eb="7">
      <t>クミアイ</t>
    </rPh>
    <rPh sb="8" eb="10">
      <t>キュウキュウ</t>
    </rPh>
    <rPh sb="10" eb="12">
      <t>イリョウ</t>
    </rPh>
    <rPh sb="12" eb="14">
      <t>トクベツ</t>
    </rPh>
    <rPh sb="14" eb="15">
      <t>カイ</t>
    </rPh>
    <rPh sb="15" eb="16">
      <t>ケイ</t>
    </rPh>
    <phoneticPr fontId="2"/>
  </si>
  <si>
    <t>湖東広域衛生管理組合</t>
    <rPh sb="0" eb="2">
      <t>コトウ</t>
    </rPh>
    <rPh sb="2" eb="4">
      <t>コウイキ</t>
    </rPh>
    <rPh sb="4" eb="6">
      <t>エイセイ</t>
    </rPh>
    <rPh sb="6" eb="8">
      <t>カンリ</t>
    </rPh>
    <rPh sb="8" eb="10">
      <t>クミアイ</t>
    </rPh>
    <phoneticPr fontId="2"/>
  </si>
  <si>
    <t>愛知郡広域行政組合（一般会計）</t>
    <rPh sb="0" eb="3">
      <t>エチグン</t>
    </rPh>
    <rPh sb="3" eb="5">
      <t>コウイキ</t>
    </rPh>
    <rPh sb="5" eb="7">
      <t>ギョウセイ</t>
    </rPh>
    <rPh sb="7" eb="9">
      <t>クミアイ</t>
    </rPh>
    <rPh sb="10" eb="12">
      <t>イッパン</t>
    </rPh>
    <rPh sb="12" eb="14">
      <t>カイケイ</t>
    </rPh>
    <phoneticPr fontId="2"/>
  </si>
  <si>
    <t>愛知郡広域行政組合（水道事業会計）</t>
    <rPh sb="0" eb="3">
      <t>エチグン</t>
    </rPh>
    <rPh sb="3" eb="5">
      <t>コウイキ</t>
    </rPh>
    <rPh sb="5" eb="7">
      <t>ギョウセイ</t>
    </rPh>
    <rPh sb="7" eb="9">
      <t>クミアイ</t>
    </rPh>
    <rPh sb="10" eb="12">
      <t>スイドウ</t>
    </rPh>
    <rPh sb="12" eb="14">
      <t>ジギョウ</t>
    </rPh>
    <rPh sb="14" eb="15">
      <t>カイ</t>
    </rPh>
    <rPh sb="15" eb="16">
      <t>ケイ</t>
    </rPh>
    <phoneticPr fontId="2"/>
  </si>
  <si>
    <t>彦根愛知犬上広域行政組合</t>
    <rPh sb="0" eb="2">
      <t>ヒコネ</t>
    </rPh>
    <rPh sb="2" eb="4">
      <t>エチ</t>
    </rPh>
    <rPh sb="4" eb="6">
      <t>イヌカミ</t>
    </rPh>
    <rPh sb="6" eb="8">
      <t>コウイキ</t>
    </rPh>
    <rPh sb="8" eb="10">
      <t>ギョウセイ</t>
    </rPh>
    <rPh sb="10" eb="12">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</si>
  <si>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</si>
  <si>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</si>
  <si>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5">
      <t>カイ</t>
    </rPh>
    <rPh sb="25" eb="26">
      <t>ケイ</t>
    </rPh>
    <phoneticPr fontId="2"/>
  </si>
  <si>
    <t>法適用</t>
    <rPh sb="0" eb="1">
      <t>ホウ</t>
    </rPh>
    <rPh sb="1" eb="3">
      <t>テキヨウ</t>
    </rPh>
    <phoneticPr fontId="2"/>
  </si>
  <si>
    <t>-</t>
    <phoneticPr fontId="2"/>
  </si>
  <si>
    <t>-</t>
    <phoneticPr fontId="2"/>
  </si>
  <si>
    <t>-</t>
    <phoneticPr fontId="2"/>
  </si>
  <si>
    <t>-</t>
    <phoneticPr fontId="2"/>
  </si>
  <si>
    <t>住宅新築資金等貸付事業特別会計</t>
    <phoneticPr fontId="5"/>
  </si>
  <si>
    <t>国民健康保険事業特別会計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</si>
  <si>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</si>
  <si>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</si>
  <si>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</si>
  <si>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</si>
  <si>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</si>
  <si>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</si>
  <si>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</si>
  <si>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</si>
  <si>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</si>
  <si>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</si>
  <si>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</si>
  <si>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類似団体内平均値を下回り良好である。要因としては、Ｈ25まで積極的な繰上償還を実施し、新規発行債はあるものの地方債残高を抑制してきたことや、新規発行債のほとんどが普通交付税基準財政需要額に有利に算入される合併特例債や臨時財政対策債であることがあげられる。今後は、Ｈ32が合併特例債の発行期限であるため、それ以降の建設事業債には十分留意する必要がある。</t>
    <rPh sb="0" eb="2">
      <t>ショウライ</t>
    </rPh>
    <rPh sb="2" eb="4">
      <t>フタン</t>
    </rPh>
    <rPh sb="4" eb="6">
      <t>ヒリツ</t>
    </rPh>
    <rPh sb="7" eb="9">
      <t>ジッシツ</t>
    </rPh>
    <rPh sb="9" eb="12">
      <t>コウサイヒ</t>
    </rPh>
    <rPh sb="12" eb="14">
      <t>ヒリツ</t>
    </rPh>
    <rPh sb="17" eb="19">
      <t>ルイジ</t>
    </rPh>
    <rPh sb="19" eb="21">
      <t>ダンタイ</t>
    </rPh>
    <rPh sb="21" eb="22">
      <t>ナイ</t>
    </rPh>
    <rPh sb="22" eb="25">
      <t>ヘイキンチ</t>
    </rPh>
    <rPh sb="26" eb="28">
      <t>シタマワ</t>
    </rPh>
    <rPh sb="29" eb="31">
      <t>リョウコウ</t>
    </rPh>
    <rPh sb="35" eb="37">
      <t>ヨウイン</t>
    </rPh>
    <rPh sb="47" eb="50">
      <t>セッキョクテキ</t>
    </rPh>
    <rPh sb="51" eb="53">
      <t>クリア</t>
    </rPh>
    <rPh sb="53" eb="55">
      <t>ショウカン</t>
    </rPh>
    <rPh sb="56" eb="58">
      <t>ジッシ</t>
    </rPh>
    <rPh sb="60" eb="62">
      <t>シンキ</t>
    </rPh>
    <rPh sb="62" eb="64">
      <t>ハッコウ</t>
    </rPh>
    <rPh sb="64" eb="65">
      <t>サイ</t>
    </rPh>
    <rPh sb="71" eb="74">
      <t>チホウサイ</t>
    </rPh>
    <rPh sb="74" eb="76">
      <t>ザンダカ</t>
    </rPh>
    <rPh sb="77" eb="79">
      <t>ヨクセイ</t>
    </rPh>
    <rPh sb="87" eb="89">
      <t>シンキ</t>
    </rPh>
    <rPh sb="89" eb="91">
      <t>ハッコウ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</si>
</sst>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36283</c:v>
                </c:pt>
                <c:pt idx="1">
                  <c:v>35579</c:v>
                </c:pt>
                <c:pt idx="2">
                  <c:v>56013</c:v>
                </c:pt>
                <c:pt idx="3">
                  <c:v>86945</c:v>
                </c:pt>
                <c:pt idx="4">
                  <c:v>77627</c:v>
                </c:pt>
              </c:numCache>
            </c:numRef>
          </c:val>
          <c:smooth val="0"/>
        </c:ser>
        <c:dLbls>
          <c:showLegendKey val="0"/>
          <c:showVal val="0"/>
          <c:showCatName val="0"/>
          <c:showSerName val="0"/>
          <c:showPercent val="0"/>
          <c:showBubbleSize val="0"/>
        </c:dLbls>
        <c:marker val="1"/>
        <c:smooth val="0"/>
        <c:axId val="114975104"/>
        <c:axId val="114977024"/>
      </c:lineChart>
      <c:catAx>
        <c:axId val="1149751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977024"/>
        <c:crosses val="autoZero"/>
        <c:auto val="1"/>
        <c:lblAlgn val="ctr"/>
        <c:lblOffset val="100"/>
        <c:tickLblSkip val="1"/>
        <c:tickMarkSkip val="1"/>
        <c:noMultiLvlLbl val="0"/>
      </c:catAx>
      <c:valAx>
        <c:axId val="1149770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975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2.63</c:v>
                </c:pt>
                <c:pt idx="1">
                  <c:v>8.43</c:v>
                </c:pt>
                <c:pt idx="2">
                  <c:v>6.68</c:v>
                </c:pt>
                <c:pt idx="3">
                  <c:v>9.16</c:v>
                </c:pt>
                <c:pt idx="4">
                  <c:v>8.77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26.81</c:v>
                </c:pt>
                <c:pt idx="1">
                  <c:v>26.98</c:v>
                </c:pt>
                <c:pt idx="2">
                  <c:v>29.11</c:v>
                </c:pt>
                <c:pt idx="3">
                  <c:v>28.93</c:v>
                </c:pt>
                <c:pt idx="4">
                  <c:v>37.340000000000003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687552"/>
        <c:axId val="8968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c:v>
                </c:pt>
                <c:pt idx="1">
                  <c:v>15.03</c:v>
                </c:pt>
                <c:pt idx="2">
                  <c:v>0.9</c:v>
                </c:pt>
                <c:pt idx="3">
                  <c:v>2.5499999999999998</c:v>
                </c:pt>
                <c:pt idx="4">
                  <c:v>7.14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687552"/>
        <c:axId val="89689472"/>
      </c:lineChart>
      <c:catAx>
        <c:axId val="8968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689472"/>
        <c:crosses val="autoZero"/>
        <c:auto val="1"/>
        <c:lblAlgn val="ctr"/>
        <c:lblOffset val="100"/>
        <c:tickLblSkip val="1"/>
        <c:tickMarkSkip val="1"/>
        <c:noMultiLvlLbl val="0"/>
      </c:catAx>
      <c:valAx>
        <c:axId val="8968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68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土地取得造成事業特別会計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0.13</c:v>
                </c:pt>
                <c:pt idx="2">
                  <c:v>#N/A</c:v>
                </c:pt>
                <c:pt idx="3">
                  <c:v>0.13</c:v>
                </c:pt>
                <c:pt idx="4">
                  <c:v>#N/A</c:v>
                </c:pt>
                <c:pt idx="5">
                  <c:v>0.13</c:v>
                </c:pt>
                <c:pt idx="6">
                  <c:v>#N/A</c:v>
                </c:pt>
                <c:pt idx="7">
                  <c:v>0.14000000000000001</c:v>
                </c:pt>
                <c:pt idx="8">
                  <c:v>#N/A</c:v>
                </c:pt>
                <c:pt idx="9">
                  <c:v>0.13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c:v>
                </c:pt>
                <c:pt idx="2">
                  <c:v>#N/A</c:v>
                </c:pt>
                <c:pt idx="3">
                  <c:v>0.26</c:v>
                </c:pt>
                <c:pt idx="4">
                  <c:v>#N/A</c:v>
                </c:pt>
                <c:pt idx="5">
                  <c:v>0.36</c:v>
                </c:pt>
                <c:pt idx="6">
                  <c:v>#N/A</c:v>
                </c:pt>
                <c:pt idx="7">
                  <c:v>0.17</c:v>
                </c:pt>
                <c:pt idx="8">
                  <c:v>#N/A</c:v>
                </c:pt>
                <c:pt idx="9">
                  <c:v>0.32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0.77</c:v>
                </c:pt>
                <c:pt idx="2">
                  <c:v>#N/A</c:v>
                </c:pt>
                <c:pt idx="3">
                  <c:v>0.91</c:v>
                </c:pt>
                <c:pt idx="4">
                  <c:v>#N/A</c:v>
                </c:pt>
                <c:pt idx="5">
                  <c:v>0.52</c:v>
                </c:pt>
                <c:pt idx="6">
                  <c:v>#N/A</c:v>
                </c:pt>
                <c:pt idx="7">
                  <c:v>0.56999999999999995</c:v>
                </c:pt>
                <c:pt idx="8">
                  <c:v>#N/A</c:v>
                </c:pt>
                <c:pt idx="9">
                  <c:v>1.29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2.62</c:v>
                </c:pt>
                <c:pt idx="2">
                  <c:v>#N/A</c:v>
                </c:pt>
                <c:pt idx="3">
                  <c:v>8.43</c:v>
                </c:pt>
                <c:pt idx="4">
                  <c:v>#N/A</c:v>
                </c:pt>
                <c:pt idx="5">
                  <c:v>6.67</c:v>
                </c:pt>
                <c:pt idx="6">
                  <c:v>#N/A</c:v>
                </c:pt>
                <c:pt idx="7">
                  <c:v>9.15</c:v>
                </c:pt>
                <c:pt idx="8">
                  <c:v>#N/A</c:v>
                </c:pt>
                <c:pt idx="9">
                  <c:v>8.77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2948608"/>
        <c:axId val="122950400"/>
      </c:barChart>
      <c:catAx>
        <c:axId val="12294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950400"/>
        <c:crosses val="autoZero"/>
        <c:auto val="1"/>
        <c:lblAlgn val="ctr"/>
        <c:lblOffset val="100"/>
        <c:tickLblSkip val="1"/>
        <c:tickMarkSkip val="1"/>
        <c:noMultiLvlLbl val="0"/>
      </c:catAx>
      <c:valAx>
        <c:axId val="12295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48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1115</c:v>
                </c:pt>
                <c:pt idx="5">
                  <c:v>1115</c:v>
                </c:pt>
                <c:pt idx="8">
                  <c:v>1204</c:v>
                </c:pt>
                <c:pt idx="11">
                  <c:v>1194</c:v>
                </c:pt>
                <c:pt idx="14">
                  <c:v>1160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c:v>
                </c:pt>
                <c:pt idx="3">
                  <c:v>17</c:v>
                </c:pt>
                <c:pt idx="6">
                  <c:v>18</c:v>
                </c:pt>
                <c:pt idx="9">
                  <c:v>18</c:v>
                </c:pt>
                <c:pt idx="12">
                  <c:v>18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49</c:v>
                </c:pt>
                <c:pt idx="3">
                  <c:v>47</c:v>
                </c:pt>
                <c:pt idx="6">
                  <c:v>42</c:v>
                </c:pt>
                <c:pt idx="9">
                  <c:v>42</c:v>
                </c:pt>
                <c:pt idx="12">
                  <c:v>40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497</c:v>
                </c:pt>
                <c:pt idx="3">
                  <c:v>487</c:v>
                </c:pt>
                <c:pt idx="6">
                  <c:v>486</c:v>
                </c:pt>
                <c:pt idx="9">
                  <c:v>444</c:v>
                </c:pt>
                <c:pt idx="12">
                  <c:v>473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969</c:v>
                </c:pt>
                <c:pt idx="3">
                  <c:v>850</c:v>
                </c:pt>
                <c:pt idx="6">
                  <c:v>859</c:v>
                </c:pt>
                <c:pt idx="9">
                  <c:v>860</c:v>
                </c:pt>
                <c:pt idx="12">
                  <c:v>881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3193216"/>
        <c:axId val="132251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415</c:v>
                </c:pt>
                <c:pt idx="2">
                  <c:v>#N/A</c:v>
                </c:pt>
                <c:pt idx="3">
                  <c:v>#N/A</c:v>
                </c:pt>
                <c:pt idx="4">
                  <c:v>286</c:v>
                </c:pt>
                <c:pt idx="5">
                  <c:v>#N/A</c:v>
                </c:pt>
                <c:pt idx="6">
                  <c:v>#N/A</c:v>
                </c:pt>
                <c:pt idx="7">
                  <c:v>201</c:v>
                </c:pt>
                <c:pt idx="8">
                  <c:v>#N/A</c:v>
                </c:pt>
                <c:pt idx="9">
                  <c:v>#N/A</c:v>
                </c:pt>
                <c:pt idx="10">
                  <c:v>170</c:v>
                </c:pt>
                <c:pt idx="11">
                  <c:v>#N/A</c:v>
                </c:pt>
                <c:pt idx="12">
                  <c:v>#N/A</c:v>
                </c:pt>
                <c:pt idx="13">
                  <c:v>252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3193216"/>
        <c:axId val="132251648"/>
      </c:lineChart>
      <c:catAx>
        <c:axId val="12319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251648"/>
        <c:crosses val="autoZero"/>
        <c:auto val="1"/>
        <c:lblAlgn val="ctr"/>
        <c:lblOffset val="100"/>
        <c:tickLblSkip val="1"/>
        <c:tickMarkSkip val="1"/>
        <c:noMultiLvlLbl val="0"/>
      </c:catAx>
      <c:valAx>
        <c:axId val="13225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9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13618</c:v>
                </c:pt>
                <c:pt idx="5">
                  <c:v>13651</c:v>
                </c:pt>
                <c:pt idx="8">
                  <c:v>13716</c:v>
                </c:pt>
                <c:pt idx="11">
                  <c:v>13914</c:v>
                </c:pt>
                <c:pt idx="14">
                  <c:v>14041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58</c:v>
                </c:pt>
                <c:pt idx="5">
                  <c:v>82</c:v>
                </c:pt>
                <c:pt idx="8">
                  <c:v>105</c:v>
                </c:pt>
                <c:pt idx="11">
                  <c:v>113</c:v>
                </c:pt>
                <c:pt idx="14">
                  <c:v>102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4416</c:v>
                </c:pt>
                <c:pt idx="5">
                  <c:v>4104</c:v>
                </c:pt>
                <c:pt idx="8">
                  <c:v>4452</c:v>
                </c:pt>
                <c:pt idx="11">
                  <c:v>4282</c:v>
                </c:pt>
                <c:pt idx="14">
                  <c:v>4520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1201</c:v>
                </c:pt>
                <c:pt idx="3">
                  <c:v>1209</c:v>
                </c:pt>
                <c:pt idx="6">
                  <c:v>1159</c:v>
                </c:pt>
                <c:pt idx="9">
                  <c:v>1118</c:v>
                </c:pt>
                <c:pt idx="12">
                  <c:v>1116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359</c:v>
                </c:pt>
                <c:pt idx="3">
                  <c:v>322</c:v>
                </c:pt>
                <c:pt idx="6">
                  <c:v>429</c:v>
                </c:pt>
                <c:pt idx="9">
                  <c:v>438</c:v>
                </c:pt>
                <c:pt idx="12">
                  <c:v>433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6394</c:v>
                </c:pt>
                <c:pt idx="3">
                  <c:v>6212</c:v>
                </c:pt>
                <c:pt idx="6">
                  <c:v>6217</c:v>
                </c:pt>
                <c:pt idx="9">
                  <c:v>5726</c:v>
                </c:pt>
                <c:pt idx="12">
                  <c:v>5390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145</c:v>
                </c:pt>
                <c:pt idx="3">
                  <c:v>160</c:v>
                </c:pt>
                <c:pt idx="6">
                  <c:v>416</c:v>
                </c:pt>
                <c:pt idx="9">
                  <c:v>398</c:v>
                </c:pt>
                <c:pt idx="12">
                  <c:v>380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9175</c:v>
                </c:pt>
                <c:pt idx="3">
                  <c:v>8753</c:v>
                </c:pt>
                <c:pt idx="6">
                  <c:v>9220</c:v>
                </c:pt>
                <c:pt idx="9">
                  <c:v>9767</c:v>
                </c:pt>
                <c:pt idx="12">
                  <c:v>10242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2684032"/>
        <c:axId val="132698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2684032"/>
        <c:axId val="132698496"/>
      </c:lineChart>
      <c:catAx>
        <c:axId val="13268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698496"/>
        <c:crosses val="autoZero"/>
        <c:auto val="1"/>
        <c:lblAlgn val="ctr"/>
        <c:lblOffset val="100"/>
        <c:tickLblSkip val="1"/>
        <c:tickMarkSkip val="1"/>
        <c:noMultiLvlLbl val="0"/>
      </c:catAx>
      <c:valAx>
        <c:axId val="13269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8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1988864"/>
        <c:axId val="132101632"/>
      </c:scatterChart>
      <c:valAx>
        <c:axId val="1319888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101632"/>
        <c:crosses val="autoZero"/>
        <c:crossBetween val="midCat"/>
      </c:valAx>
      <c:valAx>
        <c:axId val="132101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988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12.9</c:v>
                </c:pt>
                <c:pt idx="1">
                  <c:v>9.6999999999999993</c:v>
                </c:pt>
                <c:pt idx="2">
                  <c:v>6.4</c:v>
                </c:pt>
                <c:pt idx="3">
                  <c:v>4.5999999999999996</c:v>
                </c:pt>
                <c:pt idx="4">
                  <c:v>4.4000000000000004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7.1</c:v>
                </c:pt>
                <c:pt idx="4">
                  <c:v>6.6</c:v>
                </c:pt>
              </c:numCache>
            </c:numRef>
          </c:xVal>
          <c:yVal>
            <c:numRef>
              <c:f>公会計指標分析・財政指標組合せ分析表!$K$77:$O$77</c:f>
              <c:numCache>
                <c:formatCode>#,##0.0;"▲ "#,##0.0</c:formatCode>
                <c:ptCount val="5"/>
                <c:pt idx="0">
                  <c:v>43</c:v>
                </c:pt>
                <c:pt idx="1">
                  <c:v>37</c:v>
                </c:pt>
                <c:pt idx="2">
                  <c:v>27.8</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1997056"/>
        <c:axId val="132027904"/>
      </c:scatterChart>
      <c:valAx>
        <c:axId val="131997056"/>
        <c:scaling>
          <c:orientation val="minMax"/>
          <c:max val="10.7"/>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027904"/>
        <c:crosses val="autoZero"/>
        <c:crossBetween val="midCat"/>
      </c:valAx>
      <c:valAx>
        <c:axId val="132027904"/>
        <c:scaling>
          <c:orientation val="minMax"/>
          <c:max val="4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9970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滋賀県愛荘町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21,276
20,529
37.97
10,426,510
9,894,235
510,640
5,819,704
10,242,430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類似団体内平均値、県平均値を下回る結果となった。前年度より</a:t>
          </a:r>
          <a:r>
            <a:rPr kumimoji="1" lang="en-US" altLang="ja-JP" sz="1300" baseline="0">
              <a:latin typeface="ＭＳ Ｐゴシック"/>
            </a:rPr>
            <a:t>0.01</a:t>
          </a:r>
          <a:r>
            <a:rPr kumimoji="1" lang="ja-JP" altLang="en-US" sz="1300" baseline="0">
              <a:latin typeface="ＭＳ Ｐゴシック"/>
            </a:rPr>
            <a:t>下回る結果となり財政力指数は悪化した。主な要因として、基準財政収入額において、主要法人の業績悪化があげられる。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159455</xdr:rowOff>
    </xdr:from>
    <xdr:to>
      <xdr:col>7</xdr:col>
      <xdr:colOff>152400</xdr:colOff>
      <xdr:row>43</xdr:row>
      <xdr:rowOff>1411</xdr:rowOff>
    </xdr:to>
    <xdr:cxnSp macro="">
      <xdr:nvCxnSpPr>
        <xdr:cNvPr id="68" name="直線コネクタ 67"/>
        <xdr:cNvCxnSpPr/>
      </xdr:nvCxnSpPr>
      <xdr:spPr>
        <a:xfrm>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159455</xdr:rowOff>
    </xdr:to>
    <xdr:cxnSp macro="">
      <xdr:nvCxnSpPr>
        <xdr:cNvPr id="71" name="直線コネクタ 70"/>
        <xdr:cNvCxnSpPr/>
      </xdr:nvCxnSpPr>
      <xdr:spPr>
        <a:xfrm>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159455</xdr:rowOff>
    </xdr:to>
    <xdr:cxnSp macro="">
      <xdr:nvCxnSpPr>
        <xdr:cNvPr id="74" name="直線コネクタ 73"/>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6" name="テキスト ボックス 75"/>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43</xdr:row>
      <xdr:rowOff>1411</xdr:rowOff>
    </xdr:to>
    <xdr:cxnSp macro="">
      <xdr:nvCxnSpPr>
        <xdr:cNvPr id="77" name="直線コネクタ 76"/>
        <xdr:cNvCxnSpPr/>
      </xdr:nvCxnSpPr>
      <xdr:spPr>
        <a:xfrm flipV="1">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122061</xdr:rowOff>
    </xdr:from>
    <xdr:to>
      <xdr:col>7</xdr:col>
      <xdr:colOff>203200</xdr:colOff>
      <xdr:row>43</xdr:row>
      <xdr:rowOff>52211</xdr:rowOff>
    </xdr:to>
    <xdr:sp macro="" textlink="">
      <xdr:nvSpPr>
        <xdr:cNvPr id="87" name="円/楕円 86"/>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94138</xdr:rowOff>
    </xdr:from>
    <xdr:ext cx="762000" cy="259045"/>
    <xdr:sp macro="" textlink="">
      <xdr:nvSpPr>
        <xdr:cNvPr id="88"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108655</xdr:rowOff>
    </xdr:from>
    <xdr:to>
      <xdr:col>6</xdr:col>
      <xdr:colOff>50800</xdr:colOff>
      <xdr:row>43</xdr:row>
      <xdr:rowOff>38805</xdr:rowOff>
    </xdr:to>
    <xdr:sp macro="" textlink="">
      <xdr:nvSpPr>
        <xdr:cNvPr id="89" name="円/楕円 88"/>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23582</xdr:rowOff>
    </xdr:from>
    <xdr:ext cx="736600" cy="259045"/>
    <xdr:sp macro="" textlink="">
      <xdr:nvSpPr>
        <xdr:cNvPr id="90" name="テキスト ボックス 89"/>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108655</xdr:rowOff>
    </xdr:from>
    <xdr:to>
      <xdr:col>3</xdr:col>
      <xdr:colOff>330200</xdr:colOff>
      <xdr:row>43</xdr:row>
      <xdr:rowOff>38805</xdr:rowOff>
    </xdr:to>
    <xdr:sp macro="" textlink="">
      <xdr:nvSpPr>
        <xdr:cNvPr id="93" name="円/楕円 92"/>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23582</xdr:rowOff>
    </xdr:from>
    <xdr:ext cx="762000" cy="259045"/>
    <xdr:sp macro="" textlink="">
      <xdr:nvSpPr>
        <xdr:cNvPr id="94" name="テキスト ボックス 93"/>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122061</xdr:rowOff>
    </xdr:from>
    <xdr:to>
      <xdr:col>2</xdr:col>
      <xdr:colOff>127000</xdr:colOff>
      <xdr:row>43</xdr:row>
      <xdr:rowOff>52211</xdr:rowOff>
    </xdr:to>
    <xdr:sp macro="" textlink="">
      <xdr:nvSpPr>
        <xdr:cNvPr id="95" name="円/楕円 94"/>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36988</xdr:rowOff>
    </xdr:from>
    <xdr:ext cx="762000" cy="259045"/>
    <xdr:sp macro="" textlink="">
      <xdr:nvSpPr>
        <xdr:cNvPr id="96" name="テキスト ボックス 95"/>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類似団体内平均値、県平均値を上回る結果となった。前年度比で</a:t>
          </a:r>
          <a:r>
            <a:rPr kumimoji="1" lang="en-US" altLang="ja-JP" sz="1300">
              <a:latin typeface="ＭＳ Ｐゴシック"/>
            </a:rPr>
            <a:t>0.5</a:t>
          </a:r>
          <a:r>
            <a:rPr kumimoji="1" lang="ja-JP" altLang="en-US" sz="1300">
              <a:latin typeface="ＭＳ Ｐゴシック"/>
            </a:rPr>
            <a:t>％上回り、経常収支比率は悪化した。主な原因として、歳出において、保育園の定員拡大に伴う運営費等があげられる。</a:t>
          </a:r>
          <a:endParaRPr kumimoji="1" lang="en-US" altLang="ja-JP" sz="1300">
            <a:latin typeface="ＭＳ Ｐゴシック"/>
          </a:endParaRPr>
        </a:p>
        <a:p>
          <a:r>
            <a:rPr kumimoji="1" lang="ja-JP" altLang="en-US" sz="1300">
              <a:latin typeface="ＭＳ Ｐゴシック"/>
            </a:rPr>
            <a:t>　今後、普通交付税については、合併算定替（平成</a:t>
          </a:r>
          <a:r>
            <a:rPr kumimoji="1" lang="en-US" altLang="ja-JP" sz="1300">
              <a:latin typeface="ＭＳ Ｐゴシック"/>
            </a:rPr>
            <a:t>28</a:t>
          </a:r>
          <a:r>
            <a:rPr kumimoji="1" lang="ja-JP" altLang="en-US" sz="1300">
              <a:latin typeface="ＭＳ Ｐゴシック"/>
            </a:rPr>
            <a:t>年度より縮減開始、平成</a:t>
          </a:r>
          <a:r>
            <a:rPr kumimoji="1" lang="en-US" altLang="ja-JP" sz="1300">
              <a:latin typeface="ＭＳ Ｐゴシック"/>
            </a:rPr>
            <a:t>33</a:t>
          </a:r>
          <a:r>
            <a:rPr kumimoji="1" lang="ja-JP" altLang="en-US" sz="1300">
              <a:latin typeface="ＭＳ Ｐゴシック"/>
            </a:rPr>
            <a:t>年度より一本算定開始）が終了することや、主要法人の業績悪化により、歳入の一般財源が減少し、経常収支比率の悪化が見込まれる。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126238</xdr:rowOff>
    </xdr:from>
    <xdr:to>
      <xdr:col>7</xdr:col>
      <xdr:colOff>152400</xdr:colOff>
      <xdr:row>64</xdr:row>
      <xdr:rowOff>150368</xdr:rowOff>
    </xdr:to>
    <xdr:cxnSp macro="">
      <xdr:nvCxnSpPr>
        <xdr:cNvPr id="129" name="直線コネクタ 128"/>
        <xdr:cNvCxnSpPr/>
      </xdr:nvCxnSpPr>
      <xdr:spPr>
        <a:xfrm>
          <a:off x="4114800" y="1109903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64</xdr:row>
      <xdr:rowOff>126238</xdr:rowOff>
    </xdr:to>
    <xdr:cxnSp macro="">
      <xdr:nvCxnSpPr>
        <xdr:cNvPr id="132" name="直線コネクタ 131"/>
        <xdr:cNvCxnSpPr/>
      </xdr:nvCxnSpPr>
      <xdr:spPr>
        <a:xfrm>
          <a:off x="3225800" y="1089152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87884</xdr:rowOff>
    </xdr:from>
    <xdr:to>
      <xdr:col>4</xdr:col>
      <xdr:colOff>482600</xdr:colOff>
      <xdr:row>63</xdr:row>
      <xdr:rowOff>90170</xdr:rowOff>
    </xdr:to>
    <xdr:cxnSp macro="">
      <xdr:nvCxnSpPr>
        <xdr:cNvPr id="135" name="直線コネクタ 134"/>
        <xdr:cNvCxnSpPr/>
      </xdr:nvCxnSpPr>
      <xdr:spPr>
        <a:xfrm>
          <a:off x="2336800" y="107177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7" name="テキスト ボックス 136"/>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87884</xdr:rowOff>
    </xdr:from>
    <xdr:to>
      <xdr:col>3</xdr:col>
      <xdr:colOff>279400</xdr:colOff>
      <xdr:row>63</xdr:row>
      <xdr:rowOff>167386</xdr:rowOff>
    </xdr:to>
    <xdr:cxnSp macro="">
      <xdr:nvCxnSpPr>
        <xdr:cNvPr id="138" name="直線コネクタ 137"/>
        <xdr:cNvCxnSpPr/>
      </xdr:nvCxnSpPr>
      <xdr:spPr>
        <a:xfrm flipV="1">
          <a:off x="1447800" y="1071778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122191</xdr:rowOff>
    </xdr:from>
    <xdr:ext cx="762000" cy="259045"/>
    <xdr:sp macro="" textlink="">
      <xdr:nvSpPr>
        <xdr:cNvPr id="142" name="テキスト ボックス 141"/>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99568</xdr:rowOff>
    </xdr:from>
    <xdr:to>
      <xdr:col>7</xdr:col>
      <xdr:colOff>203200</xdr:colOff>
      <xdr:row>65</xdr:row>
      <xdr:rowOff>29718</xdr:rowOff>
    </xdr:to>
    <xdr:sp macro="" textlink="">
      <xdr:nvSpPr>
        <xdr:cNvPr id="148" name="円/楕円 147"/>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71645</xdr:rowOff>
    </xdr:from>
    <xdr:ext cx="762000" cy="259045"/>
    <xdr:sp macro="" textlink="">
      <xdr:nvSpPr>
        <xdr:cNvPr id="149" name="財政構造の弾力性該当値テキスト"/>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75438</xdr:rowOff>
    </xdr:from>
    <xdr:to>
      <xdr:col>6</xdr:col>
      <xdr:colOff>50800</xdr:colOff>
      <xdr:row>65</xdr:row>
      <xdr:rowOff>5588</xdr:rowOff>
    </xdr:to>
    <xdr:sp macro="" textlink="">
      <xdr:nvSpPr>
        <xdr:cNvPr id="150" name="円/楕円 149"/>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161815</xdr:rowOff>
    </xdr:from>
    <xdr:ext cx="736600" cy="259045"/>
    <xdr:sp macro="" textlink="">
      <xdr:nvSpPr>
        <xdr:cNvPr id="151" name="テキスト ボックス 150"/>
        <xdr:cNvSpPr txBox="1"/>
      </xdr:nvSpPr>
      <xdr:spPr>
        <a:xfrm>
          <a:off x="3733800" y="1113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2" name="円/楕円 151"/>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53" name="テキスト ボックス 152"/>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37084</xdr:rowOff>
    </xdr:from>
    <xdr:to>
      <xdr:col>3</xdr:col>
      <xdr:colOff>330200</xdr:colOff>
      <xdr:row>62</xdr:row>
      <xdr:rowOff>138684</xdr:rowOff>
    </xdr:to>
    <xdr:sp macro="" textlink="">
      <xdr:nvSpPr>
        <xdr:cNvPr id="154" name="円/楕円 153"/>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148861</xdr:rowOff>
    </xdr:from>
    <xdr:ext cx="762000" cy="259045"/>
    <xdr:sp macro="" textlink="">
      <xdr:nvSpPr>
        <xdr:cNvPr id="155" name="テキスト ボックス 154"/>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116586</xdr:rowOff>
    </xdr:from>
    <xdr:to>
      <xdr:col>2</xdr:col>
      <xdr:colOff>127000</xdr:colOff>
      <xdr:row>64</xdr:row>
      <xdr:rowOff>46736</xdr:rowOff>
    </xdr:to>
    <xdr:sp macro="" textlink="">
      <xdr:nvSpPr>
        <xdr:cNvPr id="156" name="円/楕円 155"/>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31513</xdr:rowOff>
    </xdr:from>
    <xdr:ext cx="762000" cy="259045"/>
    <xdr:sp macro="" textlink="">
      <xdr:nvSpPr>
        <xdr:cNvPr id="157" name="テキスト ボックス 156"/>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[144,488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類似団体内平均値、全国平均値、県平均値を上回る結果となった。</a:t>
          </a:r>
          <a:r>
            <a:rPr kumimoji="1" lang="ja-JP" altLang="ja-JP" sz="1300">
              <a:solidFill>
                <a:schemeClr val="dk1"/>
              </a:solidFill>
              <a:effectLst/>
              <a:latin typeface="+mn-lt"/>
              <a:ea typeface="+mn-ea"/>
              <a:cs typeface="+mn-cs"/>
            </a:rPr>
            <a:t>人件費については類似団体平均値よりも良好である</a:t>
          </a:r>
          <a:r>
            <a:rPr kumimoji="1" lang="ja-JP" altLang="en-US" sz="1300">
              <a:solidFill>
                <a:schemeClr val="dk1"/>
              </a:solidFill>
              <a:effectLst/>
              <a:latin typeface="+mn-lt"/>
              <a:ea typeface="+mn-ea"/>
              <a:cs typeface="+mn-cs"/>
            </a:rPr>
            <a:t>が、</a:t>
          </a:r>
          <a:r>
            <a:rPr kumimoji="1" lang="ja-JP" altLang="en-US" sz="1300">
              <a:latin typeface="ＭＳ Ｐゴシック"/>
            </a:rPr>
            <a:t>物件費は類似団体内順位において、最下位に近い状況である。</a:t>
          </a:r>
          <a:endParaRPr kumimoji="1" lang="en-US" altLang="ja-JP" sz="1300">
            <a:latin typeface="ＭＳ Ｐゴシック"/>
          </a:endParaRPr>
        </a:p>
        <a:p>
          <a:r>
            <a:rPr kumimoji="1" lang="ja-JP" altLang="en-US" sz="1300">
              <a:latin typeface="ＭＳ Ｐゴシック"/>
            </a:rPr>
            <a:t>　物件費の中では、高い費用として賃金があげられる。今後、定員管理の状況や執行体制を考慮し、臨時嘱託職員の精査が必要である。また、近年整備を進めている施設の完成に伴い、更なる指定管理料の増加が見込まれている。公共施設等総合管理計画に基づき、公共施設の統廃合を進めるとともに、適正な指定管理料について精査する必要が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98501</xdr:rowOff>
    </xdr:from>
    <xdr:to>
      <xdr:col>7</xdr:col>
      <xdr:colOff>152400</xdr:colOff>
      <xdr:row>81</xdr:row>
      <xdr:rowOff>106911</xdr:rowOff>
    </xdr:to>
    <xdr:cxnSp macro="">
      <xdr:nvCxnSpPr>
        <xdr:cNvPr id="191" name="直線コネクタ 190"/>
        <xdr:cNvCxnSpPr/>
      </xdr:nvCxnSpPr>
      <xdr:spPr>
        <a:xfrm>
          <a:off x="4114800" y="13985951"/>
          <a:ext cx="838200"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71045</xdr:rowOff>
    </xdr:from>
    <xdr:ext cx="762000" cy="259045"/>
    <xdr:sp macro="" textlink="">
      <xdr:nvSpPr>
        <xdr:cNvPr id="192" name="人件費・物件費等の状況平均値テキスト"/>
        <xdr:cNvSpPr txBox="1"/>
      </xdr:nvSpPr>
      <xdr:spPr>
        <a:xfrm>
          <a:off x="5041900" y="1378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93810</xdr:rowOff>
    </xdr:from>
    <xdr:to>
      <xdr:col>6</xdr:col>
      <xdr:colOff>0</xdr:colOff>
      <xdr:row>81</xdr:row>
      <xdr:rowOff>98501</xdr:rowOff>
    </xdr:to>
    <xdr:cxnSp macro="">
      <xdr:nvCxnSpPr>
        <xdr:cNvPr id="194" name="直線コネクタ 193"/>
        <xdr:cNvCxnSpPr/>
      </xdr:nvCxnSpPr>
      <xdr:spPr>
        <a:xfrm>
          <a:off x="3225800" y="13981260"/>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151832</xdr:rowOff>
    </xdr:from>
    <xdr:ext cx="736600" cy="259045"/>
    <xdr:sp macro="" textlink="">
      <xdr:nvSpPr>
        <xdr:cNvPr id="196" name="テキスト ボックス 195"/>
        <xdr:cNvSpPr txBox="1"/>
      </xdr:nvSpPr>
      <xdr:spPr>
        <a:xfrm>
          <a:off x="3733800" y="136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83711</xdr:rowOff>
    </xdr:from>
    <xdr:to>
      <xdr:col>4</xdr:col>
      <xdr:colOff>482600</xdr:colOff>
      <xdr:row>81</xdr:row>
      <xdr:rowOff>93810</xdr:rowOff>
    </xdr:to>
    <xdr:cxnSp macro="">
      <xdr:nvCxnSpPr>
        <xdr:cNvPr id="197" name="直線コネクタ 196"/>
        <xdr:cNvCxnSpPr/>
      </xdr:nvCxnSpPr>
      <xdr:spPr>
        <a:xfrm>
          <a:off x="2336800" y="13971161"/>
          <a:ext cx="889000" cy="1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129190</xdr:rowOff>
    </xdr:from>
    <xdr:ext cx="762000" cy="259045"/>
    <xdr:sp macro="" textlink="">
      <xdr:nvSpPr>
        <xdr:cNvPr id="199" name="テキスト ボックス 198"/>
        <xdr:cNvSpPr txBox="1"/>
      </xdr:nvSpPr>
      <xdr:spPr>
        <a:xfrm>
          <a:off x="2844800" y="136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83711</xdr:rowOff>
    </xdr:from>
    <xdr:to>
      <xdr:col>3</xdr:col>
      <xdr:colOff>279400</xdr:colOff>
      <xdr:row>81</xdr:row>
      <xdr:rowOff>86302</xdr:rowOff>
    </xdr:to>
    <xdr:cxnSp macro="">
      <xdr:nvCxnSpPr>
        <xdr:cNvPr id="200" name="直線コネクタ 199"/>
        <xdr:cNvCxnSpPr/>
      </xdr:nvCxnSpPr>
      <xdr:spPr>
        <a:xfrm flipV="1">
          <a:off x="1447800" y="1397116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121116</xdr:rowOff>
    </xdr:from>
    <xdr:ext cx="762000" cy="259045"/>
    <xdr:sp macro="" textlink="">
      <xdr:nvSpPr>
        <xdr:cNvPr id="202" name="テキスト ボックス 201"/>
        <xdr:cNvSpPr txBox="1"/>
      </xdr:nvSpPr>
      <xdr:spPr>
        <a:xfrm>
          <a:off x="1955800" y="136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121424</xdr:rowOff>
    </xdr:from>
    <xdr:ext cx="762000" cy="259045"/>
    <xdr:sp macro="" textlink="">
      <xdr:nvSpPr>
        <xdr:cNvPr id="204" name="テキスト ボックス 203"/>
        <xdr:cNvSpPr txBox="1"/>
      </xdr:nvSpPr>
      <xdr:spPr>
        <a:xfrm>
          <a:off x="1066800" y="1366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56111</xdr:rowOff>
    </xdr:from>
    <xdr:to>
      <xdr:col>7</xdr:col>
      <xdr:colOff>203200</xdr:colOff>
      <xdr:row>81</xdr:row>
      <xdr:rowOff>157711</xdr:rowOff>
    </xdr:to>
    <xdr:sp macro="" textlink="">
      <xdr:nvSpPr>
        <xdr:cNvPr id="210" name="円/楕円 209"/>
        <xdr:cNvSpPr/>
      </xdr:nvSpPr>
      <xdr:spPr>
        <a:xfrm>
          <a:off x="4902200" y="139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104388</xdr:rowOff>
    </xdr:from>
    <xdr:ext cx="762000" cy="259045"/>
    <xdr:sp macro="" textlink="">
      <xdr:nvSpPr>
        <xdr:cNvPr id="211" name="人件費・物件費等の状況該当値テキスト"/>
        <xdr:cNvSpPr txBox="1"/>
      </xdr:nvSpPr>
      <xdr:spPr>
        <a:xfrm>
          <a:off x="5041900" y="139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144,488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47701</xdr:rowOff>
    </xdr:from>
    <xdr:to>
      <xdr:col>6</xdr:col>
      <xdr:colOff>50800</xdr:colOff>
      <xdr:row>81</xdr:row>
      <xdr:rowOff>149301</xdr:rowOff>
    </xdr:to>
    <xdr:sp macro="" textlink="">
      <xdr:nvSpPr>
        <xdr:cNvPr id="212" name="円/楕円 211"/>
        <xdr:cNvSpPr/>
      </xdr:nvSpPr>
      <xdr:spPr>
        <a:xfrm>
          <a:off x="4064000" y="1393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134078</xdr:rowOff>
    </xdr:from>
    <xdr:ext cx="736600" cy="259045"/>
    <xdr:sp macro="" textlink="">
      <xdr:nvSpPr>
        <xdr:cNvPr id="213" name="テキスト ボックス 212"/>
        <xdr:cNvSpPr txBox="1"/>
      </xdr:nvSpPr>
      <xdr:spPr>
        <a:xfrm>
          <a:off x="3733800" y="1402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43010</xdr:rowOff>
    </xdr:from>
    <xdr:to>
      <xdr:col>4</xdr:col>
      <xdr:colOff>533400</xdr:colOff>
      <xdr:row>81</xdr:row>
      <xdr:rowOff>144610</xdr:rowOff>
    </xdr:to>
    <xdr:sp macro="" textlink="">
      <xdr:nvSpPr>
        <xdr:cNvPr id="214" name="円/楕円 213"/>
        <xdr:cNvSpPr/>
      </xdr:nvSpPr>
      <xdr:spPr>
        <a:xfrm>
          <a:off x="3175000" y="139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129387</xdr:rowOff>
    </xdr:from>
    <xdr:ext cx="762000" cy="259045"/>
    <xdr:sp macro="" textlink="">
      <xdr:nvSpPr>
        <xdr:cNvPr id="215" name="テキスト ボックス 214"/>
        <xdr:cNvSpPr txBox="1"/>
      </xdr:nvSpPr>
      <xdr:spPr>
        <a:xfrm>
          <a:off x="2844800" y="140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134,715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32911</xdr:rowOff>
    </xdr:from>
    <xdr:to>
      <xdr:col>3</xdr:col>
      <xdr:colOff>330200</xdr:colOff>
      <xdr:row>81</xdr:row>
      <xdr:rowOff>134511</xdr:rowOff>
    </xdr:to>
    <xdr:sp macro="" textlink="">
      <xdr:nvSpPr>
        <xdr:cNvPr id="216" name="円/楕円 215"/>
        <xdr:cNvSpPr/>
      </xdr:nvSpPr>
      <xdr:spPr>
        <a:xfrm>
          <a:off x="2286000" y="139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119288</xdr:rowOff>
    </xdr:from>
    <xdr:ext cx="762000" cy="259045"/>
    <xdr:sp macro="" textlink="">
      <xdr:nvSpPr>
        <xdr:cNvPr id="217" name="テキスト ボックス 216"/>
        <xdr:cNvSpPr txBox="1"/>
      </xdr:nvSpPr>
      <xdr:spPr>
        <a:xfrm>
          <a:off x="1955800" y="1400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127,182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35502</xdr:rowOff>
    </xdr:from>
    <xdr:to>
      <xdr:col>2</xdr:col>
      <xdr:colOff>127000</xdr:colOff>
      <xdr:row>81</xdr:row>
      <xdr:rowOff>137102</xdr:rowOff>
    </xdr:to>
    <xdr:sp macro="" textlink="">
      <xdr:nvSpPr>
        <xdr:cNvPr id="218" name="円/楕円 217"/>
        <xdr:cNvSpPr/>
      </xdr:nvSpPr>
      <xdr:spPr>
        <a:xfrm>
          <a:off x="1397000" y="1392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121879</xdr:rowOff>
    </xdr:from>
    <xdr:ext cx="762000" cy="259045"/>
    <xdr:sp macro="" textlink="">
      <xdr:nvSpPr>
        <xdr:cNvPr id="219" name="テキスト ボックス 218"/>
        <xdr:cNvSpPr txBox="1"/>
      </xdr:nvSpPr>
      <xdr:spPr>
        <a:xfrm>
          <a:off x="1066800" y="1400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類似団体内平均値、全国市平均値、全国町村平均値を下回る結果となった。前年度から</a:t>
          </a:r>
          <a:r>
            <a:rPr kumimoji="1" lang="en-US" altLang="ja-JP" sz="1300">
              <a:latin typeface="ＭＳ Ｐゴシック"/>
            </a:rPr>
            <a:t>0.2</a:t>
          </a:r>
          <a:r>
            <a:rPr kumimoji="1" lang="ja-JP" altLang="en-US" sz="1300">
              <a:latin typeface="ＭＳ Ｐゴシック"/>
            </a:rPr>
            <a:t>下がり、依然低い水準である。</a:t>
          </a:r>
          <a:endParaRPr kumimoji="1" lang="en-US" altLang="ja-JP" sz="1300">
            <a:latin typeface="ＭＳ Ｐゴシック"/>
          </a:endParaRPr>
        </a:p>
        <a:p>
          <a:r>
            <a:rPr kumimoji="1" lang="ja-JP" altLang="en-US" sz="1300">
              <a:latin typeface="ＭＳ Ｐゴシック"/>
            </a:rPr>
            <a:t>　今後も、人事院勧告、県人事委員会勧告、国家公務員給与制度をベースとして給与の適正化に努める。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84</xdr:row>
      <xdr:rowOff>42334</xdr:rowOff>
    </xdr:to>
    <xdr:cxnSp macro="">
      <xdr:nvCxnSpPr>
        <xdr:cNvPr id="255" name="直線コネクタ 254"/>
        <xdr:cNvCxnSpPr/>
      </xdr:nvCxnSpPr>
      <xdr:spPr>
        <a:xfrm flipV="1">
          <a:off x="16179800" y="14421152"/>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84</xdr:row>
      <xdr:rowOff>42334</xdr:rowOff>
    </xdr:to>
    <xdr:cxnSp macro="">
      <xdr:nvCxnSpPr>
        <xdr:cNvPr id="258" name="直線コネクタ 257"/>
        <xdr:cNvCxnSpPr/>
      </xdr:nvCxnSpPr>
      <xdr:spPr>
        <a:xfrm>
          <a:off x="15290800" y="14444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84</xdr:row>
      <xdr:rowOff>42334</xdr:rowOff>
    </xdr:to>
    <xdr:cxnSp macro="">
      <xdr:nvCxnSpPr>
        <xdr:cNvPr id="261" name="直線コネクタ 260"/>
        <xdr:cNvCxnSpPr/>
      </xdr:nvCxnSpPr>
      <xdr:spPr>
        <a:xfrm>
          <a:off x="14401800" y="144326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2" name="フローチャート : 判断 261"/>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3" name="テキスト ボックス 262"/>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30843</xdr:rowOff>
    </xdr:from>
    <xdr:to>
      <xdr:col>21</xdr:col>
      <xdr:colOff>0</xdr:colOff>
      <xdr:row>88</xdr:row>
      <xdr:rowOff>45962</xdr:rowOff>
    </xdr:to>
    <xdr:cxnSp macro="">
      <xdr:nvCxnSpPr>
        <xdr:cNvPr id="264" name="直線コネクタ 263"/>
        <xdr:cNvCxnSpPr/>
      </xdr:nvCxnSpPr>
      <xdr:spPr>
        <a:xfrm flipV="1">
          <a:off x="13512800" y="14432643"/>
          <a:ext cx="889000" cy="70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5" name="フローチャート : 判断 264"/>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6" name="テキスト ボックス 265"/>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67" name="フローチャート : 判断 266"/>
        <xdr:cNvSpPr/>
      </xdr:nvSpPr>
      <xdr:spPr>
        <a:xfrm>
          <a:off x="13462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68" name="テキスト ボックス 267"/>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4" name="円/楕円 273"/>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156529</xdr:rowOff>
    </xdr:from>
    <xdr:ext cx="762000" cy="259045"/>
    <xdr:sp macro="" textlink="">
      <xdr:nvSpPr>
        <xdr:cNvPr id="275"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6" name="円/楕円 275"/>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77" name="テキスト ボックス 276"/>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78" name="円/楕円 277"/>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103311</xdr:rowOff>
    </xdr:from>
    <xdr:ext cx="762000" cy="259045"/>
    <xdr:sp macro="" textlink="">
      <xdr:nvSpPr>
        <xdr:cNvPr id="279" name="テキスト ボックス 278"/>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151493</xdr:rowOff>
    </xdr:from>
    <xdr:to>
      <xdr:col>21</xdr:col>
      <xdr:colOff>50800</xdr:colOff>
      <xdr:row>84</xdr:row>
      <xdr:rowOff>81643</xdr:rowOff>
    </xdr:to>
    <xdr:sp macro="" textlink="">
      <xdr:nvSpPr>
        <xdr:cNvPr id="280" name="円/楕円 279"/>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91820</xdr:rowOff>
    </xdr:from>
    <xdr:ext cx="762000" cy="259045"/>
    <xdr:sp macro="" textlink="">
      <xdr:nvSpPr>
        <xdr:cNvPr id="281" name="テキスト ボックス 280"/>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82" name="円/楕円 281"/>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83" name="テキスト ボックス 282"/>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類似団体内平均値、全国平均値、県平均値を上回る結果となった。前年度からは微増となった。要因として、前年度から開始した幼稚園</a:t>
          </a:r>
          <a:r>
            <a:rPr kumimoji="1" lang="en-US" altLang="ja-JP" sz="1100">
              <a:latin typeface="ＭＳ Ｐゴシック"/>
            </a:rPr>
            <a:t>3</a:t>
          </a:r>
          <a:r>
            <a:rPr kumimoji="1" lang="ja-JP" altLang="en-US" sz="1100">
              <a:latin typeface="ＭＳ Ｐゴシック"/>
            </a:rPr>
            <a:t>年保育に伴い、職員数を増加させたことがあげられる。</a:t>
          </a:r>
          <a:endParaRPr kumimoji="1" lang="en-US" altLang="ja-JP" sz="1100">
            <a:latin typeface="ＭＳ Ｐゴシック"/>
          </a:endParaRPr>
        </a:p>
        <a:p>
          <a:r>
            <a:rPr kumimoji="1" lang="ja-JP" altLang="en-US" sz="1100">
              <a:latin typeface="ＭＳ Ｐゴシック"/>
            </a:rPr>
            <a:t>　合併直後より約</a:t>
          </a:r>
          <a:r>
            <a:rPr kumimoji="1" lang="en-US" altLang="ja-JP" sz="1100">
              <a:latin typeface="ＭＳ Ｐゴシック"/>
            </a:rPr>
            <a:t>20</a:t>
          </a:r>
          <a:r>
            <a:rPr kumimoji="1" lang="ja-JP" altLang="en-US" sz="1100">
              <a:latin typeface="ＭＳ Ｐゴシック"/>
            </a:rPr>
            <a:t>名削減し、合併後の規模に応じて適正化を図ってきた。また、分庁方式を維持しつつ、防災対策や高齢化・子育て支援等の福祉分野に対応するため、組織の充実化を図ってきた。</a:t>
          </a:r>
          <a:endParaRPr kumimoji="1" lang="en-US" altLang="ja-JP" sz="1100">
            <a:latin typeface="ＭＳ Ｐゴシック"/>
          </a:endParaRPr>
        </a:p>
        <a:p>
          <a:r>
            <a:rPr kumimoji="1" lang="ja-JP" altLang="en-US" sz="1100">
              <a:latin typeface="ＭＳ Ｐゴシック"/>
            </a:rPr>
            <a:t>　今後も身近な住民サービスの対応を考えると、必ずしも職員数の削減が有効であるとは考えられない。そのためにも、各業務の取捨選択による簡素な組織再編に取り組み、専門職を採用するなど、計画的な定員管理に務め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165916</xdr:rowOff>
    </xdr:from>
    <xdr:to>
      <xdr:col>24</xdr:col>
      <xdr:colOff>558800</xdr:colOff>
      <xdr:row>62</xdr:row>
      <xdr:rowOff>6531</xdr:rowOff>
    </xdr:to>
    <xdr:cxnSp macro="">
      <xdr:nvCxnSpPr>
        <xdr:cNvPr id="320" name="直線コネクタ 319"/>
        <xdr:cNvCxnSpPr/>
      </xdr:nvCxnSpPr>
      <xdr:spPr>
        <a:xfrm>
          <a:off x="16179800" y="1062436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126274</xdr:rowOff>
    </xdr:from>
    <xdr:to>
      <xdr:col>23</xdr:col>
      <xdr:colOff>406400</xdr:colOff>
      <xdr:row>61</xdr:row>
      <xdr:rowOff>165916</xdr:rowOff>
    </xdr:to>
    <xdr:cxnSp macro="">
      <xdr:nvCxnSpPr>
        <xdr:cNvPr id="323" name="直線コネクタ 322"/>
        <xdr:cNvCxnSpPr/>
      </xdr:nvCxnSpPr>
      <xdr:spPr>
        <a:xfrm>
          <a:off x="15290800" y="10584724"/>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5" name="テキスト ボックス 324"/>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71120</xdr:rowOff>
    </xdr:from>
    <xdr:to>
      <xdr:col>22</xdr:col>
      <xdr:colOff>203200</xdr:colOff>
      <xdr:row>61</xdr:row>
      <xdr:rowOff>126274</xdr:rowOff>
    </xdr:to>
    <xdr:cxnSp macro="">
      <xdr:nvCxnSpPr>
        <xdr:cNvPr id="326" name="直線コネクタ 325"/>
        <xdr:cNvCxnSpPr/>
      </xdr:nvCxnSpPr>
      <xdr:spPr>
        <a:xfrm>
          <a:off x="14401800" y="1052957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7" name="フローチャート : 判断 326"/>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116585</xdr:rowOff>
    </xdr:from>
    <xdr:ext cx="762000" cy="259045"/>
    <xdr:sp macro="" textlink="">
      <xdr:nvSpPr>
        <xdr:cNvPr id="328" name="テキスト ボックス 327"/>
        <xdr:cNvSpPr txBox="1"/>
      </xdr:nvSpPr>
      <xdr:spPr>
        <a:xfrm>
          <a:off x="14909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31478</xdr:rowOff>
    </xdr:from>
    <xdr:to>
      <xdr:col>21</xdr:col>
      <xdr:colOff>0</xdr:colOff>
      <xdr:row>61</xdr:row>
      <xdr:rowOff>71120</xdr:rowOff>
    </xdr:to>
    <xdr:cxnSp macro="">
      <xdr:nvCxnSpPr>
        <xdr:cNvPr id="329" name="直線コネクタ 328"/>
        <xdr:cNvCxnSpPr/>
      </xdr:nvCxnSpPr>
      <xdr:spPr>
        <a:xfrm>
          <a:off x="13512800" y="10489928"/>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30" name="フローチャート : 判断 329"/>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111414</xdr:rowOff>
    </xdr:from>
    <xdr:ext cx="762000" cy="259045"/>
    <xdr:sp macro="" textlink="">
      <xdr:nvSpPr>
        <xdr:cNvPr id="331" name="テキスト ボックス 330"/>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2" name="フローチャート : 判断 331"/>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77396</xdr:rowOff>
    </xdr:from>
    <xdr:ext cx="762000" cy="259045"/>
    <xdr:sp macro="" textlink="">
      <xdr:nvSpPr>
        <xdr:cNvPr id="333" name="テキスト ボックス 332"/>
        <xdr:cNvSpPr txBox="1"/>
      </xdr:nvSpPr>
      <xdr:spPr>
        <a:xfrm>
          <a:off x="13131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127181</xdr:rowOff>
    </xdr:from>
    <xdr:to>
      <xdr:col>24</xdr:col>
      <xdr:colOff>609600</xdr:colOff>
      <xdr:row>62</xdr:row>
      <xdr:rowOff>57331</xdr:rowOff>
    </xdr:to>
    <xdr:sp macro="" textlink="">
      <xdr:nvSpPr>
        <xdr:cNvPr id="339" name="円/楕円 338"/>
        <xdr:cNvSpPr/>
      </xdr:nvSpPr>
      <xdr:spPr>
        <a:xfrm>
          <a:off x="16967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99258</xdr:rowOff>
    </xdr:from>
    <xdr:ext cx="762000" cy="259045"/>
    <xdr:sp macro="" textlink="">
      <xdr:nvSpPr>
        <xdr:cNvPr id="340" name="定員管理の状況該当値テキスト"/>
        <xdr:cNvSpPr txBox="1"/>
      </xdr:nvSpPr>
      <xdr:spPr>
        <a:xfrm>
          <a:off x="17106900" y="1055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115116</xdr:rowOff>
    </xdr:from>
    <xdr:to>
      <xdr:col>23</xdr:col>
      <xdr:colOff>457200</xdr:colOff>
      <xdr:row>62</xdr:row>
      <xdr:rowOff>45266</xdr:rowOff>
    </xdr:to>
    <xdr:sp macro="" textlink="">
      <xdr:nvSpPr>
        <xdr:cNvPr id="341" name="円/楕円 340"/>
        <xdr:cNvSpPr/>
      </xdr:nvSpPr>
      <xdr:spPr>
        <a:xfrm>
          <a:off x="16129000" y="105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30043</xdr:rowOff>
    </xdr:from>
    <xdr:ext cx="736600" cy="259045"/>
    <xdr:sp macro="" textlink="">
      <xdr:nvSpPr>
        <xdr:cNvPr id="342" name="テキスト ボックス 341"/>
        <xdr:cNvSpPr txBox="1"/>
      </xdr:nvSpPr>
      <xdr:spPr>
        <a:xfrm>
          <a:off x="15798800" y="1065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75474</xdr:rowOff>
    </xdr:from>
    <xdr:to>
      <xdr:col>22</xdr:col>
      <xdr:colOff>254000</xdr:colOff>
      <xdr:row>62</xdr:row>
      <xdr:rowOff>5624</xdr:rowOff>
    </xdr:to>
    <xdr:sp macro="" textlink="">
      <xdr:nvSpPr>
        <xdr:cNvPr id="343" name="円/楕円 342"/>
        <xdr:cNvSpPr/>
      </xdr:nvSpPr>
      <xdr:spPr>
        <a:xfrm>
          <a:off x="15240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161851</xdr:rowOff>
    </xdr:from>
    <xdr:ext cx="762000" cy="259045"/>
    <xdr:sp macro="" textlink="">
      <xdr:nvSpPr>
        <xdr:cNvPr id="344" name="テキスト ボックス 343"/>
        <xdr:cNvSpPr txBox="1"/>
      </xdr:nvSpPr>
      <xdr:spPr>
        <a:xfrm>
          <a:off x="14909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20320</xdr:rowOff>
    </xdr:from>
    <xdr:to>
      <xdr:col>21</xdr:col>
      <xdr:colOff>50800</xdr:colOff>
      <xdr:row>61</xdr:row>
      <xdr:rowOff>121920</xdr:rowOff>
    </xdr:to>
    <xdr:sp macro="" textlink="">
      <xdr:nvSpPr>
        <xdr:cNvPr id="345" name="円/楕円 344"/>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106697</xdr:rowOff>
    </xdr:from>
    <xdr:ext cx="762000" cy="259045"/>
    <xdr:sp macro="" textlink="">
      <xdr:nvSpPr>
        <xdr:cNvPr id="346" name="テキスト ボックス 345"/>
        <xdr:cNvSpPr txBox="1"/>
      </xdr:nvSpPr>
      <xdr:spPr>
        <a:xfrm>
          <a:off x="14020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152128</xdr:rowOff>
    </xdr:from>
    <xdr:to>
      <xdr:col>19</xdr:col>
      <xdr:colOff>533400</xdr:colOff>
      <xdr:row>61</xdr:row>
      <xdr:rowOff>82278</xdr:rowOff>
    </xdr:to>
    <xdr:sp macro="" textlink="">
      <xdr:nvSpPr>
        <xdr:cNvPr id="347" name="円/楕円 346"/>
        <xdr:cNvSpPr/>
      </xdr:nvSpPr>
      <xdr:spPr>
        <a:xfrm>
          <a:off x="13462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92455</xdr:rowOff>
    </xdr:from>
    <xdr:ext cx="762000" cy="259045"/>
    <xdr:sp macro="" textlink="">
      <xdr:nvSpPr>
        <xdr:cNvPr id="348" name="テキスト ボックス 347"/>
        <xdr:cNvSpPr txBox="1"/>
      </xdr:nvSpPr>
      <xdr:spPr>
        <a:xfrm>
          <a:off x="13131800" y="102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類似団体内平均値、全国平均値、県平均を下回る結果となった。前年比▲</a:t>
          </a:r>
          <a:r>
            <a:rPr kumimoji="1" lang="en-US" altLang="ja-JP" sz="1300">
              <a:latin typeface="ＭＳ Ｐゴシック"/>
            </a:rPr>
            <a:t>0.2%</a:t>
          </a:r>
          <a:r>
            <a:rPr kumimoji="1" lang="ja-JP" altLang="en-US" sz="1300">
              <a:latin typeface="ＭＳ Ｐゴシック"/>
            </a:rPr>
            <a:t>であり、平成</a:t>
          </a:r>
          <a:r>
            <a:rPr kumimoji="1" lang="en-US" altLang="ja-JP" sz="1300">
              <a:latin typeface="ＭＳ Ｐゴシック"/>
            </a:rPr>
            <a:t>24</a:t>
          </a:r>
          <a:r>
            <a:rPr kumimoji="1" lang="ja-JP" altLang="en-US" sz="1300">
              <a:latin typeface="ＭＳ Ｐゴシック"/>
            </a:rPr>
            <a:t>年度より漸進的に改善傾向にある。分子については、別シート「</a:t>
          </a:r>
          <a:r>
            <a:rPr kumimoji="1" lang="en-US" altLang="ja-JP" sz="1300">
              <a:latin typeface="ＭＳ Ｐゴシック"/>
            </a:rPr>
            <a:t>(9)</a:t>
          </a:r>
          <a:r>
            <a:rPr kumimoji="1" lang="ja-JP" altLang="en-US" sz="1300">
              <a:latin typeface="ＭＳ Ｐゴシック"/>
            </a:rPr>
            <a:t>実質公債費比率</a:t>
          </a:r>
          <a:r>
            <a:rPr kumimoji="1" lang="en-US" altLang="ja-JP" sz="1300">
              <a:latin typeface="ＭＳ Ｐゴシック"/>
            </a:rPr>
            <a:t>(</a:t>
          </a:r>
          <a:r>
            <a:rPr kumimoji="1" lang="ja-JP" altLang="en-US" sz="1300">
              <a:latin typeface="ＭＳ Ｐゴシック"/>
            </a:rPr>
            <a:t>分子</a:t>
          </a:r>
          <a:r>
            <a:rPr kumimoji="1" lang="en-US" altLang="ja-JP" sz="1300">
              <a:latin typeface="ＭＳ Ｐゴシック"/>
            </a:rPr>
            <a:t>)</a:t>
          </a:r>
          <a:r>
            <a:rPr kumimoji="1" lang="ja-JP" altLang="en-US" sz="1300">
              <a:latin typeface="ＭＳ Ｐゴシック"/>
            </a:rPr>
            <a:t>の構造」のとおりであり、分母については、交通交付税合併算定替により、標準税収入額が充実している。</a:t>
          </a:r>
          <a:endParaRPr kumimoji="1" lang="en-US" altLang="ja-JP" sz="1300">
            <a:latin typeface="ＭＳ Ｐゴシック"/>
          </a:endParaRPr>
        </a:p>
        <a:p>
          <a:r>
            <a:rPr kumimoji="1" lang="ja-JP" altLang="en-US" sz="1300">
              <a:latin typeface="ＭＳ Ｐゴシック"/>
            </a:rPr>
            <a:t>　今後の標準財政規模については、普通交付税合併算定替</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年度より縮減開始、平成</a:t>
          </a:r>
          <a:r>
            <a:rPr kumimoji="1" lang="en-US" altLang="ja-JP" sz="1300">
              <a:latin typeface="ＭＳ Ｐゴシック"/>
            </a:rPr>
            <a:t>33</a:t>
          </a:r>
          <a:r>
            <a:rPr kumimoji="1" lang="ja-JP" altLang="en-US" sz="1300">
              <a:latin typeface="ＭＳ Ｐゴシック"/>
            </a:rPr>
            <a:t>年度より一本算定開始</a:t>
          </a:r>
          <a:r>
            <a:rPr kumimoji="1" lang="en-US" altLang="ja-JP" sz="1300">
              <a:latin typeface="ＭＳ Ｐゴシック"/>
            </a:rPr>
            <a:t>)</a:t>
          </a:r>
          <a:r>
            <a:rPr kumimoji="1" lang="ja-JP" altLang="en-US" sz="1300">
              <a:latin typeface="ＭＳ Ｐゴシック"/>
            </a:rPr>
            <a:t>が終了することや主要法人の業績悪化により、規模が縮小されていくことが考えられ、実質公債費比率が上昇することが予想される。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98044</xdr:rowOff>
    </xdr:from>
    <xdr:to>
      <xdr:col>24</xdr:col>
      <xdr:colOff>558800</xdr:colOff>
      <xdr:row>40</xdr:row>
      <xdr:rowOff>107696</xdr:rowOff>
    </xdr:to>
    <xdr:cxnSp macro="">
      <xdr:nvCxnSpPr>
        <xdr:cNvPr id="379" name="直線コネクタ 378"/>
        <xdr:cNvCxnSpPr/>
      </xdr:nvCxnSpPr>
      <xdr:spPr>
        <a:xfrm flipV="1">
          <a:off x="16179800" y="69560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80"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107696</xdr:rowOff>
    </xdr:from>
    <xdr:to>
      <xdr:col>23</xdr:col>
      <xdr:colOff>406400</xdr:colOff>
      <xdr:row>41</xdr:row>
      <xdr:rowOff>23114</xdr:rowOff>
    </xdr:to>
    <xdr:cxnSp macro="">
      <xdr:nvCxnSpPr>
        <xdr:cNvPr id="382" name="直線コネクタ 381"/>
        <xdr:cNvCxnSpPr/>
      </xdr:nvCxnSpPr>
      <xdr:spPr>
        <a:xfrm flipV="1">
          <a:off x="15290800" y="69656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4" name="テキスト ボックス 383"/>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23114</xdr:rowOff>
    </xdr:from>
    <xdr:to>
      <xdr:col>22</xdr:col>
      <xdr:colOff>203200</xdr:colOff>
      <xdr:row>42</xdr:row>
      <xdr:rowOff>10922</xdr:rowOff>
    </xdr:to>
    <xdr:cxnSp macro="">
      <xdr:nvCxnSpPr>
        <xdr:cNvPr id="385" name="直線コネクタ 384"/>
        <xdr:cNvCxnSpPr/>
      </xdr:nvCxnSpPr>
      <xdr:spPr>
        <a:xfrm flipV="1">
          <a:off x="14401800" y="705256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6" name="フローチャート : 判断 385"/>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140733</xdr:rowOff>
    </xdr:from>
    <xdr:ext cx="762000" cy="259045"/>
    <xdr:sp macro="" textlink="">
      <xdr:nvSpPr>
        <xdr:cNvPr id="387" name="テキスト ボックス 386"/>
        <xdr:cNvSpPr txBox="1"/>
      </xdr:nvSpPr>
      <xdr:spPr>
        <a:xfrm>
          <a:off x="14909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10922</xdr:rowOff>
    </xdr:from>
    <xdr:to>
      <xdr:col>21</xdr:col>
      <xdr:colOff>0</xdr:colOff>
      <xdr:row>42</xdr:row>
      <xdr:rowOff>165354</xdr:rowOff>
    </xdr:to>
    <xdr:cxnSp macro="">
      <xdr:nvCxnSpPr>
        <xdr:cNvPr id="388" name="直線コネクタ 387"/>
        <xdr:cNvCxnSpPr/>
      </xdr:nvCxnSpPr>
      <xdr:spPr>
        <a:xfrm flipV="1">
          <a:off x="13512800" y="721182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9" name="フローチャート : 判断 388"/>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390" name="テキスト ボックス 389"/>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91" name="フローチャート : 判断 390"/>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392" name="テキスト ボックス 391"/>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98" name="円/楕円 397"/>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63771</xdr:rowOff>
    </xdr:from>
    <xdr:ext cx="762000" cy="259045"/>
    <xdr:sp macro="" textlink="">
      <xdr:nvSpPr>
        <xdr:cNvPr id="399"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56896</xdr:rowOff>
    </xdr:from>
    <xdr:to>
      <xdr:col>23</xdr:col>
      <xdr:colOff>457200</xdr:colOff>
      <xdr:row>40</xdr:row>
      <xdr:rowOff>158496</xdr:rowOff>
    </xdr:to>
    <xdr:sp macro="" textlink="">
      <xdr:nvSpPr>
        <xdr:cNvPr id="400" name="円/楕円 399"/>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401" name="テキスト ボックス 400"/>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143764</xdr:rowOff>
    </xdr:from>
    <xdr:to>
      <xdr:col>22</xdr:col>
      <xdr:colOff>254000</xdr:colOff>
      <xdr:row>41</xdr:row>
      <xdr:rowOff>73914</xdr:rowOff>
    </xdr:to>
    <xdr:sp macro="" textlink="">
      <xdr:nvSpPr>
        <xdr:cNvPr id="402" name="円/楕円 401"/>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84091</xdr:rowOff>
    </xdr:from>
    <xdr:ext cx="762000" cy="259045"/>
    <xdr:sp macro="" textlink="">
      <xdr:nvSpPr>
        <xdr:cNvPr id="403" name="テキスト ボックス 402"/>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131572</xdr:rowOff>
    </xdr:from>
    <xdr:to>
      <xdr:col>21</xdr:col>
      <xdr:colOff>50800</xdr:colOff>
      <xdr:row>42</xdr:row>
      <xdr:rowOff>61722</xdr:rowOff>
    </xdr:to>
    <xdr:sp macro="" textlink="">
      <xdr:nvSpPr>
        <xdr:cNvPr id="404" name="円/楕円 403"/>
        <xdr:cNvSpPr/>
      </xdr:nvSpPr>
      <xdr:spPr>
        <a:xfrm>
          <a:off x="14351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46499</xdr:rowOff>
    </xdr:from>
    <xdr:ext cx="762000" cy="259045"/>
    <xdr:sp macro="" textlink="">
      <xdr:nvSpPr>
        <xdr:cNvPr id="405" name="テキスト ボックス 404"/>
        <xdr:cNvSpPr txBox="1"/>
      </xdr:nvSpPr>
      <xdr:spPr>
        <a:xfrm>
          <a:off x="14020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114554</xdr:rowOff>
    </xdr:from>
    <xdr:to>
      <xdr:col>19</xdr:col>
      <xdr:colOff>533400</xdr:colOff>
      <xdr:row>43</xdr:row>
      <xdr:rowOff>44704</xdr:rowOff>
    </xdr:to>
    <xdr:sp macro="" textlink="">
      <xdr:nvSpPr>
        <xdr:cNvPr id="406" name="円/楕円 405"/>
        <xdr:cNvSpPr/>
      </xdr:nvSpPr>
      <xdr:spPr>
        <a:xfrm>
          <a:off x="13462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29481</xdr:rowOff>
    </xdr:from>
    <xdr:ext cx="762000" cy="259045"/>
    <xdr:sp macro="" textlink="">
      <xdr:nvSpPr>
        <xdr:cNvPr id="407" name="テキスト ボックス 406"/>
        <xdr:cNvSpPr txBox="1"/>
      </xdr:nvSpPr>
      <xdr:spPr>
        <a:xfrm>
          <a:off x="13131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類似団体内平均値、全国平均値、県平均値を下回る結果となった。また、平成</a:t>
          </a:r>
          <a:r>
            <a:rPr kumimoji="1" lang="en-US" altLang="ja-JP" sz="1300">
              <a:latin typeface="ＭＳ Ｐゴシック"/>
            </a:rPr>
            <a:t>22</a:t>
          </a:r>
          <a:r>
            <a:rPr kumimoji="1" lang="ja-JP" altLang="en-US" sz="1300">
              <a:latin typeface="ＭＳ Ｐゴシック"/>
            </a:rPr>
            <a:t>年度より「</a:t>
          </a:r>
          <a:r>
            <a:rPr kumimoji="1" lang="en-US" altLang="ja-JP" sz="1300">
              <a:latin typeface="ＭＳ Ｐゴシック"/>
            </a:rPr>
            <a:t>-%</a:t>
          </a:r>
          <a:r>
            <a:rPr kumimoji="1" lang="ja-JP" altLang="en-US" sz="1300">
              <a:latin typeface="ＭＳ Ｐゴシック"/>
            </a:rPr>
            <a:t>」であり、良好な状態である。分子については、別シート「</a:t>
          </a:r>
          <a:r>
            <a:rPr kumimoji="1" lang="en-US" altLang="ja-JP" sz="1300">
              <a:latin typeface="ＭＳ Ｐゴシック"/>
            </a:rPr>
            <a:t>(10)</a:t>
          </a:r>
          <a:r>
            <a:rPr kumimoji="1" lang="ja-JP" altLang="en-US" sz="1300">
              <a:latin typeface="ＭＳ Ｐゴシック"/>
            </a:rPr>
            <a:t>将来負担比率</a:t>
          </a:r>
          <a:r>
            <a:rPr kumimoji="1" lang="en-US" altLang="ja-JP" sz="1300">
              <a:latin typeface="ＭＳ Ｐゴシック"/>
            </a:rPr>
            <a:t>(</a:t>
          </a:r>
          <a:r>
            <a:rPr kumimoji="1" lang="ja-JP" altLang="en-US" sz="1300">
              <a:latin typeface="ＭＳ Ｐゴシック"/>
            </a:rPr>
            <a:t>分子</a:t>
          </a:r>
          <a:r>
            <a:rPr kumimoji="1" lang="en-US" altLang="ja-JP" sz="1300">
              <a:latin typeface="ＭＳ Ｐゴシック"/>
            </a:rPr>
            <a:t>)</a:t>
          </a:r>
          <a:r>
            <a:rPr kumimoji="1" lang="ja-JP" altLang="en-US" sz="1300">
              <a:latin typeface="ＭＳ Ｐゴシック"/>
            </a:rPr>
            <a:t>の構造」のとおりであり、分母については、普通交付税合併算定替により標準財政規模が充実している。</a:t>
          </a:r>
          <a:endParaRPr kumimoji="1" lang="en-US" altLang="ja-JP" sz="1300">
            <a:latin typeface="ＭＳ Ｐゴシック"/>
          </a:endParaRPr>
        </a:p>
        <a:p>
          <a:r>
            <a:rPr kumimoji="1" lang="ja-JP" altLang="en-US" sz="1300">
              <a:latin typeface="ＭＳ Ｐゴシック"/>
            </a:rPr>
            <a:t>　今後の標準財政規模については、普通交付税合併算定替</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年度より縮減開始、平成</a:t>
          </a:r>
          <a:r>
            <a:rPr kumimoji="1" lang="en-US" altLang="ja-JP" sz="1300">
              <a:latin typeface="ＭＳ Ｐゴシック"/>
            </a:rPr>
            <a:t>33</a:t>
          </a:r>
          <a:r>
            <a:rPr kumimoji="1" lang="ja-JP" altLang="en-US" sz="1300">
              <a:latin typeface="ＭＳ Ｐゴシック"/>
            </a:rPr>
            <a:t>年度より一本算定開始</a:t>
          </a:r>
          <a:r>
            <a:rPr kumimoji="1" lang="en-US" altLang="ja-JP" sz="1300">
              <a:latin typeface="ＭＳ Ｐゴシック"/>
            </a:rPr>
            <a:t>)</a:t>
          </a:r>
          <a:r>
            <a:rPr kumimoji="1" lang="ja-JP" altLang="en-US" sz="1300">
              <a:latin typeface="ＭＳ Ｐゴシック"/>
            </a:rPr>
            <a:t>が終了することや、主要法人の業績悪化により、規模が縮小されていくことが考えられ、将来負担比率が上昇することが予想される。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3"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4" name="フローチャート : 判断 443"/>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10100</xdr:rowOff>
    </xdr:from>
    <xdr:to>
      <xdr:col>22</xdr:col>
      <xdr:colOff>254000</xdr:colOff>
      <xdr:row>15</xdr:row>
      <xdr:rowOff>111700</xdr:rowOff>
    </xdr:to>
    <xdr:sp macro="" textlink="">
      <xdr:nvSpPr>
        <xdr:cNvPr id="447" name="フローチャート : 判断 446"/>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121877</xdr:rowOff>
    </xdr:from>
    <xdr:ext cx="762000" cy="259045"/>
    <xdr:sp macro="" textlink="">
      <xdr:nvSpPr>
        <xdr:cNvPr id="448" name="テキスト ボックス 447"/>
        <xdr:cNvSpPr txBox="1"/>
      </xdr:nvSpPr>
      <xdr:spPr>
        <a:xfrm>
          <a:off x="14909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115812</xdr:rowOff>
    </xdr:from>
    <xdr:to>
      <xdr:col>21</xdr:col>
      <xdr:colOff>50800</xdr:colOff>
      <xdr:row>16</xdr:row>
      <xdr:rowOff>45962</xdr:rowOff>
    </xdr:to>
    <xdr:sp macro="" textlink="">
      <xdr:nvSpPr>
        <xdr:cNvPr id="449" name="フローチャート : 判断 448"/>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56139</xdr:rowOff>
    </xdr:from>
    <xdr:ext cx="762000" cy="259045"/>
    <xdr:sp macro="" textlink="">
      <xdr:nvSpPr>
        <xdr:cNvPr id="450" name="テキスト ボックス 449"/>
        <xdr:cNvSpPr txBox="1"/>
      </xdr:nvSpPr>
      <xdr:spPr>
        <a:xfrm>
          <a:off x="14020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1" name="フローチャート : 判断 450"/>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125082</xdr:rowOff>
    </xdr:from>
    <xdr:ext cx="762000" cy="259045"/>
    <xdr:sp macro="" textlink="">
      <xdr:nvSpPr>
        <xdr:cNvPr id="452" name="テキスト ボックス 451"/>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滋賀県愛荘町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21,276
20,529
37.97
10,426,510
9,894,235
510,640
5,819,704
10,242,430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前年度から横ばい、全国平均値、滋賀県平均値、類似団体内平均値を下回っている状況であり、良好な数値である。</a:t>
          </a:r>
          <a:endParaRPr kumimoji="1" lang="en-US" altLang="ja-JP" sz="1300">
            <a:latin typeface="ＭＳ Ｐゴシック"/>
          </a:endParaRPr>
        </a:p>
        <a:p>
          <a:r>
            <a:rPr kumimoji="1" lang="ja-JP" altLang="en-US" sz="1300">
              <a:latin typeface="ＭＳ Ｐゴシック"/>
            </a:rPr>
            <a:t>　今後は、多様化・複雑化する住民ニーズへの対応等を考慮しながら定員適正化計画による職員数の適正管理に努める。また、年々上昇する物件費のことも考慮しながら、各種臨時嘱託職員について、定員管理の状況や執行体制を考慮し、精査が必要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73660</xdr:rowOff>
    </xdr:from>
    <xdr:to>
      <xdr:col>7</xdr:col>
      <xdr:colOff>15875</xdr:colOff>
      <xdr:row>34</xdr:row>
      <xdr:rowOff>88900</xdr:rowOff>
    </xdr:to>
    <xdr:cxnSp macro="">
      <xdr:nvCxnSpPr>
        <xdr:cNvPr id="66" name="直線コネクタ 65"/>
        <xdr:cNvCxnSpPr/>
      </xdr:nvCxnSpPr>
      <xdr:spPr>
        <a:xfrm flipV="1">
          <a:off x="3987800" y="5902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27940</xdr:rowOff>
    </xdr:from>
    <xdr:to>
      <xdr:col>5</xdr:col>
      <xdr:colOff>549275</xdr:colOff>
      <xdr:row>34</xdr:row>
      <xdr:rowOff>88900</xdr:rowOff>
    </xdr:to>
    <xdr:cxnSp macro="">
      <xdr:nvCxnSpPr>
        <xdr:cNvPr id="69" name="直線コネクタ 68"/>
        <xdr:cNvCxnSpPr/>
      </xdr:nvCxnSpPr>
      <xdr:spPr>
        <a:xfrm>
          <a:off x="3098800" y="585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20320</xdr:rowOff>
    </xdr:from>
    <xdr:to>
      <xdr:col>4</xdr:col>
      <xdr:colOff>346075</xdr:colOff>
      <xdr:row>34</xdr:row>
      <xdr:rowOff>27940</xdr:rowOff>
    </xdr:to>
    <xdr:cxnSp macro="">
      <xdr:nvCxnSpPr>
        <xdr:cNvPr id="72" name="直線コネクタ 71"/>
        <xdr:cNvCxnSpPr/>
      </xdr:nvCxnSpPr>
      <xdr:spPr>
        <a:xfrm>
          <a:off x="2209800" y="584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20320</xdr:rowOff>
    </xdr:from>
    <xdr:to>
      <xdr:col>3</xdr:col>
      <xdr:colOff>142875</xdr:colOff>
      <xdr:row>34</xdr:row>
      <xdr:rowOff>157480</xdr:rowOff>
    </xdr:to>
    <xdr:cxnSp macro="">
      <xdr:nvCxnSpPr>
        <xdr:cNvPr id="75" name="直線コネクタ 74"/>
        <xdr:cNvCxnSpPr/>
      </xdr:nvCxnSpPr>
      <xdr:spPr>
        <a:xfrm flipV="1">
          <a:off x="1320800" y="584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22860</xdr:rowOff>
    </xdr:from>
    <xdr:to>
      <xdr:col>7</xdr:col>
      <xdr:colOff>66675</xdr:colOff>
      <xdr:row>34</xdr:row>
      <xdr:rowOff>124460</xdr:rowOff>
    </xdr:to>
    <xdr:sp macro="" textlink="">
      <xdr:nvSpPr>
        <xdr:cNvPr id="85" name="円/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38100</xdr:rowOff>
    </xdr:from>
    <xdr:to>
      <xdr:col>5</xdr:col>
      <xdr:colOff>600075</xdr:colOff>
      <xdr:row>34</xdr:row>
      <xdr:rowOff>139700</xdr:rowOff>
    </xdr:to>
    <xdr:sp macro="" textlink="">
      <xdr:nvSpPr>
        <xdr:cNvPr id="87" name="円/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148590</xdr:rowOff>
    </xdr:from>
    <xdr:to>
      <xdr:col>4</xdr:col>
      <xdr:colOff>396875</xdr:colOff>
      <xdr:row>34</xdr:row>
      <xdr:rowOff>78740</xdr:rowOff>
    </xdr:to>
    <xdr:sp macro="" textlink="">
      <xdr:nvSpPr>
        <xdr:cNvPr id="89" name="円/楕円 88"/>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88917</xdr:rowOff>
    </xdr:from>
    <xdr:ext cx="762000" cy="259045"/>
    <xdr:sp macro="" textlink="">
      <xdr:nvSpPr>
        <xdr:cNvPr id="90" name="テキスト ボックス 89"/>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140970</xdr:rowOff>
    </xdr:from>
    <xdr:to>
      <xdr:col>3</xdr:col>
      <xdr:colOff>193675</xdr:colOff>
      <xdr:row>34</xdr:row>
      <xdr:rowOff>71120</xdr:rowOff>
    </xdr:to>
    <xdr:sp macro="" textlink="">
      <xdr:nvSpPr>
        <xdr:cNvPr id="91" name="円/楕円 90"/>
        <xdr:cNvSpPr/>
      </xdr:nvSpPr>
      <xdr:spPr>
        <a:xfrm>
          <a:off x="2159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81297</xdr:rowOff>
    </xdr:from>
    <xdr:ext cx="762000" cy="259045"/>
    <xdr:sp macro="" textlink="">
      <xdr:nvSpPr>
        <xdr:cNvPr id="92" name="テキスト ボックス 91"/>
        <xdr:cNvSpPr txBox="1"/>
      </xdr:nvSpPr>
      <xdr:spPr>
        <a:xfrm>
          <a:off x="1828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106680</xdr:rowOff>
    </xdr:from>
    <xdr:to>
      <xdr:col>1</xdr:col>
      <xdr:colOff>676275</xdr:colOff>
      <xdr:row>35</xdr:row>
      <xdr:rowOff>36830</xdr:rowOff>
    </xdr:to>
    <xdr:sp macro="" textlink="">
      <xdr:nvSpPr>
        <xdr:cNvPr id="93" name="円/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保育園の定員拡大運営費等の増加により、前年度より</a:t>
          </a:r>
          <a:r>
            <a:rPr kumimoji="1" lang="en-US" altLang="ja-JP" sz="1100">
              <a:latin typeface="ＭＳ Ｐゴシック"/>
            </a:rPr>
            <a:t>0.9%</a:t>
          </a:r>
          <a:r>
            <a:rPr kumimoji="1" lang="ja-JP" altLang="en-US" sz="1100">
              <a:latin typeface="ＭＳ Ｐゴシック"/>
            </a:rPr>
            <a:t>増加した。全国平均値、滋賀県平均値を上回っており、類似団体内順位は最下位に近い状況である。</a:t>
          </a:r>
          <a:endParaRPr kumimoji="1" lang="en-US" altLang="ja-JP" sz="1100">
            <a:latin typeface="ＭＳ Ｐゴシック"/>
          </a:endParaRPr>
        </a:p>
        <a:p>
          <a:r>
            <a:rPr kumimoji="1" lang="ja-JP" altLang="en-US" sz="1100">
              <a:latin typeface="ＭＳ Ｐゴシック"/>
            </a:rPr>
            <a:t>　今後は、各種事務事業を精査し、物件費抑制に努めることや、利用料使用料の受益者負担の見直しによる歳入確保が必要である。また、「公共施設等総合管理計画」に基づき、公共施設の統廃合を検討する必要がある。同時に、指定管理モニタリングをもとに、適正な指定管理料について精査していく必要がある。各種臨時嘱託職員についても、定員管理の状況や執行体制のことを考慮し、精査が必要である。</a:t>
          </a:r>
          <a:endParaRPr kumimoji="1" lang="en-US" altLang="ja-JP"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4536</xdr:rowOff>
    </xdr:from>
    <xdr:to>
      <xdr:col>24</xdr:col>
      <xdr:colOff>31750</xdr:colOff>
      <xdr:row>21</xdr:row>
      <xdr:rowOff>102507</xdr:rowOff>
    </xdr:to>
    <xdr:cxnSp macro="">
      <xdr:nvCxnSpPr>
        <xdr:cNvPr id="129" name="直線コネクタ 128"/>
        <xdr:cNvCxnSpPr/>
      </xdr:nvCxnSpPr>
      <xdr:spPr>
        <a:xfrm>
          <a:off x="15671800" y="36049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151493</xdr:rowOff>
    </xdr:from>
    <xdr:to>
      <xdr:col>22</xdr:col>
      <xdr:colOff>565150</xdr:colOff>
      <xdr:row>21</xdr:row>
      <xdr:rowOff>4536</xdr:rowOff>
    </xdr:to>
    <xdr:cxnSp macro="">
      <xdr:nvCxnSpPr>
        <xdr:cNvPr id="132" name="直線コネクタ 131"/>
        <xdr:cNvCxnSpPr/>
      </xdr:nvCxnSpPr>
      <xdr:spPr>
        <a:xfrm>
          <a:off x="14782800" y="34090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116114</xdr:rowOff>
    </xdr:from>
    <xdr:to>
      <xdr:col>21</xdr:col>
      <xdr:colOff>361950</xdr:colOff>
      <xdr:row>19</xdr:row>
      <xdr:rowOff>151493</xdr:rowOff>
    </xdr:to>
    <xdr:cxnSp macro="">
      <xdr:nvCxnSpPr>
        <xdr:cNvPr id="135" name="直線コネクタ 134"/>
        <xdr:cNvCxnSpPr/>
      </xdr:nvCxnSpPr>
      <xdr:spPr>
        <a:xfrm>
          <a:off x="13893800" y="32022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7" name="テキスト ボックス 136"/>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116114</xdr:rowOff>
    </xdr:to>
    <xdr:cxnSp macro="">
      <xdr:nvCxnSpPr>
        <xdr:cNvPr id="138" name="直線コネクタ 137"/>
        <xdr:cNvCxnSpPr/>
      </xdr:nvCxnSpPr>
      <xdr:spPr>
        <a:xfrm>
          <a:off x="13004800" y="3136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40" name="テキスト ボックス 139"/>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125384</xdr:rowOff>
    </xdr:from>
    <xdr:ext cx="762000" cy="259045"/>
    <xdr:sp macro="" textlink="">
      <xdr:nvSpPr>
        <xdr:cNvPr id="142" name="テキスト ボックス 141"/>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21</xdr:row>
      <xdr:rowOff>51707</xdr:rowOff>
    </xdr:from>
    <xdr:to>
      <xdr:col>24</xdr:col>
      <xdr:colOff>82550</xdr:colOff>
      <xdr:row>21</xdr:row>
      <xdr:rowOff>153307</xdr:rowOff>
    </xdr:to>
    <xdr:sp macro="" textlink="">
      <xdr:nvSpPr>
        <xdr:cNvPr id="148" name="円/楕円 147"/>
        <xdr:cNvSpPr/>
      </xdr:nvSpPr>
      <xdr:spPr>
        <a:xfrm>
          <a:off x="164592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131734</xdr:rowOff>
    </xdr:from>
    <xdr:ext cx="762000" cy="259045"/>
    <xdr:sp macro="" textlink="">
      <xdr:nvSpPr>
        <xdr:cNvPr id="149" name="物件費該当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125186</xdr:rowOff>
    </xdr:from>
    <xdr:to>
      <xdr:col>22</xdr:col>
      <xdr:colOff>615950</xdr:colOff>
      <xdr:row>21</xdr:row>
      <xdr:rowOff>55336</xdr:rowOff>
    </xdr:to>
    <xdr:sp macro="" textlink="">
      <xdr:nvSpPr>
        <xdr:cNvPr id="150" name="円/楕円 149"/>
        <xdr:cNvSpPr/>
      </xdr:nvSpPr>
      <xdr:spPr>
        <a:xfrm>
          <a:off x="15621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40113</xdr:rowOff>
    </xdr:from>
    <xdr:ext cx="736600" cy="259045"/>
    <xdr:sp macro="" textlink="">
      <xdr:nvSpPr>
        <xdr:cNvPr id="151" name="テキスト ボックス 150"/>
        <xdr:cNvSpPr txBox="1"/>
      </xdr:nvSpPr>
      <xdr:spPr>
        <a:xfrm>
          <a:off x="15290800" y="364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100693</xdr:rowOff>
    </xdr:from>
    <xdr:to>
      <xdr:col>21</xdr:col>
      <xdr:colOff>412750</xdr:colOff>
      <xdr:row>20</xdr:row>
      <xdr:rowOff>30843</xdr:rowOff>
    </xdr:to>
    <xdr:sp macro="" textlink="">
      <xdr:nvSpPr>
        <xdr:cNvPr id="152" name="円/楕円 151"/>
        <xdr:cNvSpPr/>
      </xdr:nvSpPr>
      <xdr:spPr>
        <a:xfrm>
          <a:off x="14732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15620</xdr:rowOff>
    </xdr:from>
    <xdr:ext cx="762000" cy="259045"/>
    <xdr:sp macro="" textlink="">
      <xdr:nvSpPr>
        <xdr:cNvPr id="153" name="テキスト ボックス 152"/>
        <xdr:cNvSpPr txBox="1"/>
      </xdr:nvSpPr>
      <xdr:spPr>
        <a:xfrm>
          <a:off x="14401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65314</xdr:rowOff>
    </xdr:from>
    <xdr:to>
      <xdr:col>20</xdr:col>
      <xdr:colOff>209550</xdr:colOff>
      <xdr:row>18</xdr:row>
      <xdr:rowOff>166914</xdr:rowOff>
    </xdr:to>
    <xdr:sp macro="" textlink="">
      <xdr:nvSpPr>
        <xdr:cNvPr id="154" name="円/楕円 153"/>
        <xdr:cNvSpPr/>
      </xdr:nvSpPr>
      <xdr:spPr>
        <a:xfrm>
          <a:off x="13843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151691</xdr:rowOff>
    </xdr:from>
    <xdr:ext cx="762000" cy="259045"/>
    <xdr:sp macro="" textlink="">
      <xdr:nvSpPr>
        <xdr:cNvPr id="155" name="テキスト ボックス 154"/>
        <xdr:cNvSpPr txBox="1"/>
      </xdr:nvSpPr>
      <xdr:spPr>
        <a:xfrm>
          <a:off x="13512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0</xdr:rowOff>
    </xdr:from>
    <xdr:to>
      <xdr:col>19</xdr:col>
      <xdr:colOff>6350</xdr:colOff>
      <xdr:row>18</xdr:row>
      <xdr:rowOff>101600</xdr:rowOff>
    </xdr:to>
    <xdr:sp macro="" textlink="">
      <xdr:nvSpPr>
        <xdr:cNvPr id="156" name="円/楕円 155"/>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86377</xdr:rowOff>
    </xdr:from>
    <xdr:ext cx="762000" cy="259045"/>
    <xdr:sp macro="" textlink="">
      <xdr:nvSpPr>
        <xdr:cNvPr id="157" name="テキスト ボックス 156"/>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0.4%</a:t>
          </a:r>
          <a:r>
            <a:rPr kumimoji="1" lang="ja-JP" altLang="en-US" sz="1300">
              <a:latin typeface="ＭＳ Ｐゴシック"/>
            </a:rPr>
            <a:t>減少し、全国平均値、滋賀県平均値を下回り、類似団体内平均値と同率である。</a:t>
          </a:r>
          <a:endParaRPr kumimoji="1" lang="en-US" altLang="ja-JP" sz="1300">
            <a:latin typeface="ＭＳ Ｐゴシック"/>
          </a:endParaRPr>
        </a:p>
        <a:p>
          <a:r>
            <a:rPr kumimoji="1" lang="ja-JP" altLang="en-US" sz="1300">
              <a:latin typeface="ＭＳ Ｐゴシック"/>
            </a:rPr>
            <a:t>　今後は、人口増加等により各種社会保障費の自然増が見込まれる。扶助費抑制のため、町単独事業を検証し、適正化に努める必要がある。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78015</xdr:rowOff>
    </xdr:to>
    <xdr:cxnSp macro="">
      <xdr:nvCxnSpPr>
        <xdr:cNvPr id="192" name="直線コネクタ 191"/>
        <xdr:cNvCxnSpPr/>
      </xdr:nvCxnSpPr>
      <xdr:spPr>
        <a:xfrm flipV="1">
          <a:off x="3987800" y="96139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56</xdr:row>
      <xdr:rowOff>78015</xdr:rowOff>
    </xdr:to>
    <xdr:cxnSp macro="">
      <xdr:nvCxnSpPr>
        <xdr:cNvPr id="195" name="直線コネクタ 194"/>
        <xdr:cNvCxnSpPr/>
      </xdr:nvCxnSpPr>
      <xdr:spPr>
        <a:xfrm>
          <a:off x="3098800" y="9564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135165</xdr:rowOff>
    </xdr:to>
    <xdr:cxnSp macro="">
      <xdr:nvCxnSpPr>
        <xdr:cNvPr id="198" name="直線コネクタ 197"/>
        <xdr:cNvCxnSpPr/>
      </xdr:nvCxnSpPr>
      <xdr:spPr>
        <a:xfrm>
          <a:off x="2209800" y="9466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69850</xdr:rowOff>
    </xdr:to>
    <xdr:cxnSp macro="">
      <xdr:nvCxnSpPr>
        <xdr:cNvPr id="201" name="直線コネクタ 200"/>
        <xdr:cNvCxnSpPr/>
      </xdr:nvCxnSpPr>
      <xdr:spPr>
        <a:xfrm flipV="1">
          <a:off x="1320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5" name="テキスト ボックス 20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11" name="円/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2"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3" name="円/楕円 212"/>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4" name="テキスト ボックス 213"/>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15" name="円/楕円 214"/>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16" name="テキスト ボックス 21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7" name="円/楕円 216"/>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18" name="テキスト ボックス 217"/>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9" name="円/楕円 21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20" name="テキスト ボックス 219"/>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繰出金の対象会計等は、国民健康保険事業特別会計、後期高齢者医療事業特別会計、介護保険事業特別会計、下水道事業特別会計、後期高齢者医療広域連合負担金である。国民健康保険繰出金を全額削減した一方で、前年度一時的に減少していた下水道繰出金が例年並みに戻るなど、全体的には</a:t>
          </a:r>
          <a:r>
            <a:rPr kumimoji="1" lang="en-US" altLang="ja-JP" sz="1200">
              <a:latin typeface="ＭＳ Ｐゴシック"/>
            </a:rPr>
            <a:t>0.3%</a:t>
          </a:r>
          <a:r>
            <a:rPr kumimoji="1" lang="ja-JP" altLang="en-US" sz="1200">
              <a:latin typeface="ＭＳ Ｐゴシック"/>
            </a:rPr>
            <a:t>の増となった。全国平均値、滋賀県平均値、類似団体内平均値を上回っている状態である。</a:t>
          </a:r>
          <a:endParaRPr kumimoji="1" lang="en-US" altLang="ja-JP" sz="1200">
            <a:latin typeface="ＭＳ Ｐゴシック"/>
          </a:endParaRPr>
        </a:p>
        <a:p>
          <a:r>
            <a:rPr kumimoji="1" lang="ja-JP" altLang="en-US" sz="1200">
              <a:latin typeface="ＭＳ Ｐゴシック"/>
            </a:rPr>
            <a:t>　今後は、公営事業会計職員数の適正化や、適正な受益者負担をもとに、繰出金の抑制に努める必要がある。</a:t>
          </a:r>
          <a:endParaRPr kumimoji="1" lang="en-US" altLang="ja-JP"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138430</xdr:rowOff>
    </xdr:to>
    <xdr:cxnSp macro="">
      <xdr:nvCxnSpPr>
        <xdr:cNvPr id="253" name="直線コネクタ 252"/>
        <xdr:cNvCxnSpPr/>
      </xdr:nvCxnSpPr>
      <xdr:spPr>
        <a:xfrm>
          <a:off x="15671800" y="988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130810</xdr:rowOff>
    </xdr:to>
    <xdr:cxnSp macro="">
      <xdr:nvCxnSpPr>
        <xdr:cNvPr id="256" name="直線コネクタ 255"/>
        <xdr:cNvCxnSpPr/>
      </xdr:nvCxnSpPr>
      <xdr:spPr>
        <a:xfrm flipV="1">
          <a:off x="14782800" y="988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130810</xdr:rowOff>
    </xdr:to>
    <xdr:cxnSp macro="">
      <xdr:nvCxnSpPr>
        <xdr:cNvPr id="259" name="直線コネクタ 258"/>
        <xdr:cNvCxnSpPr/>
      </xdr:nvCxnSpPr>
      <xdr:spPr>
        <a:xfrm>
          <a:off x="13893800" y="985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61" name="テキスト ボックス 26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57</xdr:row>
      <xdr:rowOff>107950</xdr:rowOff>
    </xdr:to>
    <xdr:cxnSp macro="">
      <xdr:nvCxnSpPr>
        <xdr:cNvPr id="262" name="直線コネクタ 261"/>
        <xdr:cNvCxnSpPr/>
      </xdr:nvCxnSpPr>
      <xdr:spPr>
        <a:xfrm flipV="1">
          <a:off x="13004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6" name="テキスト ボックス 265"/>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72" name="円/楕円 271"/>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73"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74" name="円/楕円 273"/>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75" name="テキスト ボックス 274"/>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80010</xdr:rowOff>
    </xdr:from>
    <xdr:to>
      <xdr:col>21</xdr:col>
      <xdr:colOff>412750</xdr:colOff>
      <xdr:row>58</xdr:row>
      <xdr:rowOff>10160</xdr:rowOff>
    </xdr:to>
    <xdr:sp macro="" textlink="">
      <xdr:nvSpPr>
        <xdr:cNvPr id="276" name="円/楕円 275"/>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166387</xdr:rowOff>
    </xdr:from>
    <xdr:ext cx="762000" cy="259045"/>
    <xdr:sp macro="" textlink="">
      <xdr:nvSpPr>
        <xdr:cNvPr id="277" name="テキスト ボックス 276"/>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78" name="円/楕円 277"/>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79" name="テキスト ボックス 278"/>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80" name="円/楕円 279"/>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81" name="テキスト ボックス 280"/>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前年度からほぼ横ばいで推移。全国平均値、滋賀平均値は上回っているが、類似団体内平均値は下回っている状況である。</a:t>
          </a:r>
          <a:endParaRPr kumimoji="1" lang="en-US" altLang="ja-JP" sz="1300">
            <a:latin typeface="ＭＳ Ｐゴシック"/>
          </a:endParaRPr>
        </a:p>
        <a:p>
          <a:r>
            <a:rPr kumimoji="1" lang="ja-JP" altLang="en-US" sz="1300">
              <a:latin typeface="ＭＳ Ｐゴシック"/>
            </a:rPr>
            <a:t>　一部事務組合への加入が多いため、事業内容の精査や広域的運営の検討が必要である。また、町単独補助金を精査し、補助費等の抑制に努めることが必要である。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136144</xdr:rowOff>
    </xdr:to>
    <xdr:cxnSp macro="">
      <xdr:nvCxnSpPr>
        <xdr:cNvPr id="311" name="直線コネクタ 310"/>
        <xdr:cNvCxnSpPr/>
      </xdr:nvCxnSpPr>
      <xdr:spPr>
        <a:xfrm flipV="1">
          <a:off x="15671800" y="6303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136144</xdr:rowOff>
    </xdr:to>
    <xdr:cxnSp macro="">
      <xdr:nvCxnSpPr>
        <xdr:cNvPr id="314" name="直線コネクタ 313"/>
        <xdr:cNvCxnSpPr/>
      </xdr:nvCxnSpPr>
      <xdr:spPr>
        <a:xfrm>
          <a:off x="14782800" y="6267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94996</xdr:rowOff>
    </xdr:to>
    <xdr:cxnSp macro="">
      <xdr:nvCxnSpPr>
        <xdr:cNvPr id="317" name="直線コネクタ 316"/>
        <xdr:cNvCxnSpPr/>
      </xdr:nvCxnSpPr>
      <xdr:spPr>
        <a:xfrm>
          <a:off x="13893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9" name="テキスト ボックス 31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104140</xdr:rowOff>
    </xdr:to>
    <xdr:cxnSp macro="">
      <xdr:nvCxnSpPr>
        <xdr:cNvPr id="320" name="直線コネクタ 319"/>
        <xdr:cNvCxnSpPr/>
      </xdr:nvCxnSpPr>
      <xdr:spPr>
        <a:xfrm flipV="1">
          <a:off x="13004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2" name="テキスト ボックス 321"/>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4" name="テキスト ボックス 32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30" name="円/楕円 329"/>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97299</xdr:rowOff>
    </xdr:from>
    <xdr:ext cx="762000" cy="259045"/>
    <xdr:sp macro="" textlink="">
      <xdr:nvSpPr>
        <xdr:cNvPr id="331"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32" name="円/楕円 331"/>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33" name="テキスト ボックス 332"/>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34" name="円/楕円 333"/>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35" name="テキスト ボックス 334"/>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36" name="円/楕円 335"/>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37" name="テキスト ボックス 336"/>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8" name="円/楕円 337"/>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39" name="テキスト ボックス 338"/>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24</a:t>
          </a:r>
          <a:r>
            <a:rPr kumimoji="1" lang="ja-JP" altLang="en-US" sz="1200">
              <a:latin typeface="ＭＳ Ｐゴシック"/>
            </a:rPr>
            <a:t>年度の臨時財政対策債等の元利償還が開始されたこと等により、横ばいで推移。全国平均値、滋賀県平均値は下回っているが、類似団体内平均値は上回っている。</a:t>
          </a:r>
          <a:endParaRPr kumimoji="1" lang="en-US" altLang="ja-JP" sz="1200">
            <a:latin typeface="ＭＳ Ｐゴシック"/>
          </a:endParaRPr>
        </a:p>
        <a:p>
          <a:r>
            <a:rPr kumimoji="1" lang="ja-JP" altLang="en-US" sz="1200">
              <a:latin typeface="ＭＳ Ｐゴシック"/>
            </a:rPr>
            <a:t>　今後は、合併特例債や緊急防災･減債事業債を活用した大型建設事業の元金償還が発生する。可能な限り地方債発行を抑制しつつ、状況により普通交付税に理論算入される対象事業債について、積極的な繰上償還を実施する必要がある。しかし、普通交付税合併算定替終了や、主要法人の業績落ち込みにより財源確保が難しい状況である。</a:t>
          </a:r>
          <a:endParaRPr kumimoji="1" lang="en-US" altLang="ja-JP"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16511</xdr:rowOff>
    </xdr:from>
    <xdr:to>
      <xdr:col>7</xdr:col>
      <xdr:colOff>15875</xdr:colOff>
      <xdr:row>77</xdr:row>
      <xdr:rowOff>16511</xdr:rowOff>
    </xdr:to>
    <xdr:cxnSp macro="">
      <xdr:nvCxnSpPr>
        <xdr:cNvPr id="372" name="直線コネクタ 371"/>
        <xdr:cNvCxnSpPr/>
      </xdr:nvCxnSpPr>
      <xdr:spPr>
        <a:xfrm>
          <a:off x="3987800" y="13218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16511</xdr:rowOff>
    </xdr:to>
    <xdr:cxnSp macro="">
      <xdr:nvCxnSpPr>
        <xdr:cNvPr id="375" name="直線コネクタ 374"/>
        <xdr:cNvCxnSpPr/>
      </xdr:nvCxnSpPr>
      <xdr:spPr>
        <a:xfrm>
          <a:off x="3098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7" name="テキスト ボックス 37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157480</xdr:rowOff>
    </xdr:from>
    <xdr:to>
      <xdr:col>4</xdr:col>
      <xdr:colOff>346075</xdr:colOff>
      <xdr:row>76</xdr:row>
      <xdr:rowOff>165100</xdr:rowOff>
    </xdr:to>
    <xdr:cxnSp macro="">
      <xdr:nvCxnSpPr>
        <xdr:cNvPr id="378" name="直線コネクタ 377"/>
        <xdr:cNvCxnSpPr/>
      </xdr:nvCxnSpPr>
      <xdr:spPr>
        <a:xfrm>
          <a:off x="2209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24147</xdr:rowOff>
    </xdr:from>
    <xdr:ext cx="762000" cy="259045"/>
    <xdr:sp macro="" textlink="">
      <xdr:nvSpPr>
        <xdr:cNvPr id="380" name="テキスト ボックス 379"/>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157480</xdr:rowOff>
    </xdr:from>
    <xdr:to>
      <xdr:col>3</xdr:col>
      <xdr:colOff>142875</xdr:colOff>
      <xdr:row>78</xdr:row>
      <xdr:rowOff>43180</xdr:rowOff>
    </xdr:to>
    <xdr:cxnSp macro="">
      <xdr:nvCxnSpPr>
        <xdr:cNvPr id="381" name="直線コネクタ 380"/>
        <xdr:cNvCxnSpPr/>
      </xdr:nvCxnSpPr>
      <xdr:spPr>
        <a:xfrm flipV="1">
          <a:off x="1320800" y="131876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83" name="テキスト ボックス 382"/>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385" name="テキスト ボックス 384"/>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91" name="円/楕円 390"/>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109238</xdr:rowOff>
    </xdr:from>
    <xdr:ext cx="762000" cy="259045"/>
    <xdr:sp macro="" textlink="">
      <xdr:nvSpPr>
        <xdr:cNvPr id="392"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93" name="円/楕円 392"/>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52088</xdr:rowOff>
    </xdr:from>
    <xdr:ext cx="736600" cy="259045"/>
    <xdr:sp macro="" textlink="">
      <xdr:nvSpPr>
        <xdr:cNvPr id="394" name="テキスト ボックス 393"/>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114300</xdr:rowOff>
    </xdr:from>
    <xdr:to>
      <xdr:col>4</xdr:col>
      <xdr:colOff>396875</xdr:colOff>
      <xdr:row>77</xdr:row>
      <xdr:rowOff>44450</xdr:rowOff>
    </xdr:to>
    <xdr:sp macro="" textlink="">
      <xdr:nvSpPr>
        <xdr:cNvPr id="395" name="円/楕円 394"/>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29227</xdr:rowOff>
    </xdr:from>
    <xdr:ext cx="762000" cy="259045"/>
    <xdr:sp macro="" textlink="">
      <xdr:nvSpPr>
        <xdr:cNvPr id="396" name="テキスト ボックス 395"/>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106680</xdr:rowOff>
    </xdr:from>
    <xdr:to>
      <xdr:col>3</xdr:col>
      <xdr:colOff>193675</xdr:colOff>
      <xdr:row>77</xdr:row>
      <xdr:rowOff>36830</xdr:rowOff>
    </xdr:to>
    <xdr:sp macro="" textlink="">
      <xdr:nvSpPr>
        <xdr:cNvPr id="397" name="円/楕円 396"/>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98" name="テキスト ボックス 397"/>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99" name="円/楕円 398"/>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400" name="テキスト ボックス 399"/>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50">
              <a:latin typeface="ＭＳ Ｐゴシック"/>
            </a:rPr>
            <a:t>全国平均値、滋賀県平均値、類似団体平均値を上回っている状況である。特に、物件費は、各平均値を大幅に上回っている状況である。</a:t>
          </a:r>
          <a:endParaRPr kumimoji="1" lang="en-US" altLang="ja-JP" sz="1250">
            <a:latin typeface="ＭＳ Ｐゴシック"/>
          </a:endParaRPr>
        </a:p>
        <a:p>
          <a:r>
            <a:rPr kumimoji="1" lang="ja-JP" altLang="en-US" sz="1250">
              <a:latin typeface="ＭＳ Ｐゴシック"/>
            </a:rPr>
            <a:t>　今後、普通交付税については、合併算定替</a:t>
          </a:r>
          <a:r>
            <a:rPr kumimoji="1" lang="en-US" altLang="ja-JP" sz="1250">
              <a:latin typeface="ＭＳ Ｐゴシック"/>
            </a:rPr>
            <a:t>(</a:t>
          </a:r>
          <a:r>
            <a:rPr kumimoji="1" lang="ja-JP" altLang="en-US" sz="1250">
              <a:latin typeface="ＭＳ Ｐゴシック"/>
            </a:rPr>
            <a:t>平成</a:t>
          </a:r>
          <a:r>
            <a:rPr kumimoji="1" lang="en-US" altLang="ja-JP" sz="1250">
              <a:latin typeface="ＭＳ Ｐゴシック"/>
            </a:rPr>
            <a:t>28</a:t>
          </a:r>
          <a:r>
            <a:rPr kumimoji="1" lang="ja-JP" altLang="en-US" sz="1250">
              <a:latin typeface="ＭＳ Ｐゴシック"/>
            </a:rPr>
            <a:t>年度より縮減開始、平成</a:t>
          </a:r>
          <a:r>
            <a:rPr kumimoji="1" lang="en-US" altLang="ja-JP" sz="1250">
              <a:latin typeface="ＭＳ Ｐゴシック"/>
            </a:rPr>
            <a:t>33</a:t>
          </a:r>
          <a:r>
            <a:rPr kumimoji="1" lang="ja-JP" altLang="en-US" sz="1250">
              <a:latin typeface="ＭＳ Ｐゴシック"/>
            </a:rPr>
            <a:t>年度より一本算定開始</a:t>
          </a:r>
          <a:r>
            <a:rPr kumimoji="1" lang="en-US" altLang="ja-JP" sz="1250">
              <a:latin typeface="ＭＳ Ｐゴシック"/>
            </a:rPr>
            <a:t>)</a:t>
          </a:r>
          <a:r>
            <a:rPr kumimoji="1" lang="ja-JP" altLang="en-US" sz="1250">
              <a:latin typeface="ＭＳ Ｐゴシック"/>
            </a:rPr>
            <a:t>が終了し、歳入の経常一般財源が減少する。財源に見合った事業展開を実施するため、まずは、行財政改革等による取組を実施し、行財政基盤強化に努める必要がある。</a:t>
          </a:r>
          <a:endParaRPr kumimoji="1" lang="en-US" altLang="ja-JP" sz="125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12700</xdr:rowOff>
    </xdr:to>
    <xdr:cxnSp macro="">
      <xdr:nvCxnSpPr>
        <xdr:cNvPr id="431" name="直線コネクタ 430"/>
        <xdr:cNvCxnSpPr/>
      </xdr:nvCxnSpPr>
      <xdr:spPr>
        <a:xfrm>
          <a:off x="15671800" y="133629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161289</xdr:rowOff>
    </xdr:to>
    <xdr:cxnSp macro="">
      <xdr:nvCxnSpPr>
        <xdr:cNvPr id="434" name="直線コネクタ 433"/>
        <xdr:cNvCxnSpPr/>
      </xdr:nvCxnSpPr>
      <xdr:spPr>
        <a:xfrm>
          <a:off x="14782800" y="131800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149861</xdr:rowOff>
    </xdr:to>
    <xdr:cxnSp macro="">
      <xdr:nvCxnSpPr>
        <xdr:cNvPr id="437" name="直線コネクタ 436"/>
        <xdr:cNvCxnSpPr/>
      </xdr:nvCxnSpPr>
      <xdr:spPr>
        <a:xfrm>
          <a:off x="13893800" y="130200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9" name="テキスト ボックス 438"/>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90424</xdr:rowOff>
    </xdr:to>
    <xdr:cxnSp macro="">
      <xdr:nvCxnSpPr>
        <xdr:cNvPr id="440" name="直線コネクタ 439"/>
        <xdr:cNvCxnSpPr/>
      </xdr:nvCxnSpPr>
      <xdr:spPr>
        <a:xfrm flipV="1">
          <a:off x="13004800" y="13020039"/>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112285</xdr:rowOff>
    </xdr:from>
    <xdr:ext cx="762000" cy="259045"/>
    <xdr:sp macro="" textlink="">
      <xdr:nvSpPr>
        <xdr:cNvPr id="442" name="テキスト ボックス 441"/>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4" name="テキスト ボックス 443"/>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50" name="円/楕円 449"/>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51"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52" name="円/楕円 451"/>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53" name="テキスト ボックス 452"/>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54" name="円/楕円 453"/>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13988</xdr:rowOff>
    </xdr:from>
    <xdr:ext cx="762000" cy="259045"/>
    <xdr:sp macro="" textlink="">
      <xdr:nvSpPr>
        <xdr:cNvPr id="455" name="テキスト ボックス 454"/>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56" name="円/楕円 455"/>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57" name="テキスト ボックス 45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39624</xdr:rowOff>
    </xdr:from>
    <xdr:to>
      <xdr:col>19</xdr:col>
      <xdr:colOff>6350</xdr:colOff>
      <xdr:row>76</xdr:row>
      <xdr:rowOff>141224</xdr:rowOff>
    </xdr:to>
    <xdr:sp macro="" textlink="">
      <xdr:nvSpPr>
        <xdr:cNvPr id="458" name="円/楕円 457"/>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126001</xdr:rowOff>
    </xdr:from>
    <xdr:ext cx="762000" cy="259045"/>
    <xdr:sp macro="" textlink="">
      <xdr:nvSpPr>
        <xdr:cNvPr id="459" name="テキスト ボックス 458"/>
        <xdr:cNvSpPr txBox="1"/>
      </xdr:nvSpPr>
      <xdr:spPr>
        <a:xfrm>
          <a:off x="12623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滋賀県愛荘町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37313</xdr:rowOff>
    </xdr:from>
    <xdr:to>
      <xdr:col>4</xdr:col>
      <xdr:colOff>1117600</xdr:colOff>
      <xdr:row>15</xdr:row>
      <xdr:rowOff>74898</xdr:rowOff>
    </xdr:to>
    <xdr:cxnSp macro="">
      <xdr:nvCxnSpPr>
        <xdr:cNvPr id="50" name="直線コネクタ 49"/>
        <xdr:cNvCxnSpPr/>
      </xdr:nvCxnSpPr>
      <xdr:spPr bwMode="auto">
        <a:xfrm flipV="1">
          <a:off x="5003800" y="2656688"/>
          <a:ext cx="647700" cy="37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74898</xdr:rowOff>
    </xdr:from>
    <xdr:to>
      <xdr:col>4</xdr:col>
      <xdr:colOff>469900</xdr:colOff>
      <xdr:row>15</xdr:row>
      <xdr:rowOff>153899</xdr:rowOff>
    </xdr:to>
    <xdr:cxnSp macro="">
      <xdr:nvCxnSpPr>
        <xdr:cNvPr id="53" name="直線コネクタ 52"/>
        <xdr:cNvCxnSpPr/>
      </xdr:nvCxnSpPr>
      <xdr:spPr bwMode="auto">
        <a:xfrm flipV="1">
          <a:off x="4305300" y="2694273"/>
          <a:ext cx="698500" cy="79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153899</xdr:rowOff>
    </xdr:from>
    <xdr:to>
      <xdr:col>3</xdr:col>
      <xdr:colOff>904875</xdr:colOff>
      <xdr:row>16</xdr:row>
      <xdr:rowOff>5461</xdr:rowOff>
    </xdr:to>
    <xdr:cxnSp macro="">
      <xdr:nvCxnSpPr>
        <xdr:cNvPr id="56" name="直線コネクタ 55"/>
        <xdr:cNvCxnSpPr/>
      </xdr:nvCxnSpPr>
      <xdr:spPr bwMode="auto">
        <a:xfrm flipV="1">
          <a:off x="3606800" y="2773274"/>
          <a:ext cx="698500" cy="2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69461</xdr:rowOff>
    </xdr:from>
    <xdr:ext cx="762000" cy="259045"/>
    <xdr:sp macro="" textlink="">
      <xdr:nvSpPr>
        <xdr:cNvPr id="58" name="テキスト ボックス 57"/>
        <xdr:cNvSpPr txBox="1"/>
      </xdr:nvSpPr>
      <xdr:spPr>
        <a:xfrm>
          <a:off x="3924300" y="2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162300</xdr:rowOff>
    </xdr:from>
    <xdr:to>
      <xdr:col>3</xdr:col>
      <xdr:colOff>206375</xdr:colOff>
      <xdr:row>16</xdr:row>
      <xdr:rowOff>5461</xdr:rowOff>
    </xdr:to>
    <xdr:cxnSp macro="">
      <xdr:nvCxnSpPr>
        <xdr:cNvPr id="59" name="直線コネクタ 58"/>
        <xdr:cNvCxnSpPr/>
      </xdr:nvCxnSpPr>
      <xdr:spPr bwMode="auto">
        <a:xfrm>
          <a:off x="2908300" y="2781675"/>
          <a:ext cx="698500" cy="14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117543</xdr:rowOff>
    </xdr:from>
    <xdr:ext cx="762000" cy="259045"/>
    <xdr:sp macro="" textlink="">
      <xdr:nvSpPr>
        <xdr:cNvPr id="61" name="テキスト ボックス 60"/>
        <xdr:cNvSpPr txBox="1"/>
      </xdr:nvSpPr>
      <xdr:spPr>
        <a:xfrm>
          <a:off x="32258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82472</xdr:rowOff>
    </xdr:from>
    <xdr:ext cx="762000" cy="259045"/>
    <xdr:sp macro="" textlink="">
      <xdr:nvSpPr>
        <xdr:cNvPr id="63" name="テキスト ボックス 62"/>
        <xdr:cNvSpPr txBox="1"/>
      </xdr:nvSpPr>
      <xdr:spPr>
        <a:xfrm>
          <a:off x="25273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157963</xdr:rowOff>
    </xdr:from>
    <xdr:to>
      <xdr:col>5</xdr:col>
      <xdr:colOff>34925</xdr:colOff>
      <xdr:row>15</xdr:row>
      <xdr:rowOff>88113</xdr:rowOff>
    </xdr:to>
    <xdr:sp macro="" textlink="">
      <xdr:nvSpPr>
        <xdr:cNvPr id="69" name="円/楕円 68"/>
        <xdr:cNvSpPr/>
      </xdr:nvSpPr>
      <xdr:spPr bwMode="auto">
        <a:xfrm>
          <a:off x="5600700" y="2605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3040</xdr:rowOff>
    </xdr:from>
    <xdr:ext cx="762000" cy="259045"/>
    <xdr:sp macro="" textlink="">
      <xdr:nvSpPr>
        <xdr:cNvPr id="70" name="人口1人当たり決算額の推移該当値テキスト130"/>
        <xdr:cNvSpPr txBox="1"/>
      </xdr:nvSpPr>
      <xdr:spPr>
        <a:xfrm>
          <a:off x="5740400" y="245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87,208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24098</xdr:rowOff>
    </xdr:from>
    <xdr:to>
      <xdr:col>4</xdr:col>
      <xdr:colOff>520700</xdr:colOff>
      <xdr:row>15</xdr:row>
      <xdr:rowOff>125698</xdr:rowOff>
    </xdr:to>
    <xdr:sp macro="" textlink="">
      <xdr:nvSpPr>
        <xdr:cNvPr id="71" name="円/楕円 70"/>
        <xdr:cNvSpPr/>
      </xdr:nvSpPr>
      <xdr:spPr bwMode="auto">
        <a:xfrm>
          <a:off x="4953000" y="264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135875</xdr:rowOff>
    </xdr:from>
    <xdr:ext cx="736600" cy="259045"/>
    <xdr:sp macro="" textlink="">
      <xdr:nvSpPr>
        <xdr:cNvPr id="72" name="テキスト ボックス 71"/>
        <xdr:cNvSpPr txBox="1"/>
      </xdr:nvSpPr>
      <xdr:spPr>
        <a:xfrm>
          <a:off x="4622800" y="241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85,235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103099</xdr:rowOff>
    </xdr:from>
    <xdr:to>
      <xdr:col>3</xdr:col>
      <xdr:colOff>955675</xdr:colOff>
      <xdr:row>16</xdr:row>
      <xdr:rowOff>33249</xdr:rowOff>
    </xdr:to>
    <xdr:sp macro="" textlink="">
      <xdr:nvSpPr>
        <xdr:cNvPr id="73" name="円/楕円 72"/>
        <xdr:cNvSpPr/>
      </xdr:nvSpPr>
      <xdr:spPr bwMode="auto">
        <a:xfrm>
          <a:off x="4254500" y="2722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43426</xdr:rowOff>
    </xdr:from>
    <xdr:ext cx="762000" cy="259045"/>
    <xdr:sp macro="" textlink="">
      <xdr:nvSpPr>
        <xdr:cNvPr id="74" name="テキスト ボックス 73"/>
        <xdr:cNvSpPr txBox="1"/>
      </xdr:nvSpPr>
      <xdr:spPr>
        <a:xfrm>
          <a:off x="3924300" y="24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81,088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126111</xdr:rowOff>
    </xdr:from>
    <xdr:to>
      <xdr:col>3</xdr:col>
      <xdr:colOff>257175</xdr:colOff>
      <xdr:row>16</xdr:row>
      <xdr:rowOff>56261</xdr:rowOff>
    </xdr:to>
    <xdr:sp macro="" textlink="">
      <xdr:nvSpPr>
        <xdr:cNvPr id="75" name="円/楕円 74"/>
        <xdr:cNvSpPr/>
      </xdr:nvSpPr>
      <xdr:spPr bwMode="auto">
        <a:xfrm>
          <a:off x="3556000" y="274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66438</xdr:rowOff>
    </xdr:from>
    <xdr:ext cx="762000" cy="259045"/>
    <xdr:sp macro="" textlink="">
      <xdr:nvSpPr>
        <xdr:cNvPr id="76" name="テキスト ボックス 75"/>
        <xdr:cNvSpPr txBox="1"/>
      </xdr:nvSpPr>
      <xdr:spPr>
        <a:xfrm>
          <a:off x="3225800" y="251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79,880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111500</xdr:rowOff>
    </xdr:from>
    <xdr:to>
      <xdr:col>2</xdr:col>
      <xdr:colOff>692150</xdr:colOff>
      <xdr:row>16</xdr:row>
      <xdr:rowOff>41650</xdr:rowOff>
    </xdr:to>
    <xdr:sp macro="" textlink="">
      <xdr:nvSpPr>
        <xdr:cNvPr id="77" name="円/楕円 76"/>
        <xdr:cNvSpPr/>
      </xdr:nvSpPr>
      <xdr:spPr bwMode="auto">
        <a:xfrm>
          <a:off x="2857500" y="273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51827</xdr:rowOff>
    </xdr:from>
    <xdr:ext cx="762000" cy="259045"/>
    <xdr:sp macro="" textlink="">
      <xdr:nvSpPr>
        <xdr:cNvPr id="78" name="テキスト ボックス 77"/>
        <xdr:cNvSpPr txBox="1"/>
      </xdr:nvSpPr>
      <xdr:spPr>
        <a:xfrm>
          <a:off x="2527300" y="249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339769</xdr:rowOff>
    </xdr:from>
    <xdr:to>
      <xdr:col>4</xdr:col>
      <xdr:colOff>1117600</xdr:colOff>
      <xdr:row>36</xdr:row>
      <xdr:rowOff>68917</xdr:rowOff>
    </xdr:to>
    <xdr:cxnSp macro="">
      <xdr:nvCxnSpPr>
        <xdr:cNvPr id="111" name="直線コネクタ 110"/>
        <xdr:cNvCxnSpPr/>
      </xdr:nvCxnSpPr>
      <xdr:spPr bwMode="auto">
        <a:xfrm flipV="1">
          <a:off x="5003800" y="6950119"/>
          <a:ext cx="647700" cy="72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41428</xdr:rowOff>
    </xdr:from>
    <xdr:to>
      <xdr:col>4</xdr:col>
      <xdr:colOff>469900</xdr:colOff>
      <xdr:row>36</xdr:row>
      <xdr:rowOff>68917</xdr:rowOff>
    </xdr:to>
    <xdr:cxnSp macro="">
      <xdr:nvCxnSpPr>
        <xdr:cNvPr id="114" name="直線コネクタ 113"/>
        <xdr:cNvCxnSpPr/>
      </xdr:nvCxnSpPr>
      <xdr:spPr bwMode="auto">
        <a:xfrm>
          <a:off x="4305300" y="6994678"/>
          <a:ext cx="6985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309213</xdr:rowOff>
    </xdr:from>
    <xdr:to>
      <xdr:col>3</xdr:col>
      <xdr:colOff>904875</xdr:colOff>
      <xdr:row>36</xdr:row>
      <xdr:rowOff>41428</xdr:rowOff>
    </xdr:to>
    <xdr:cxnSp macro="">
      <xdr:nvCxnSpPr>
        <xdr:cNvPr id="117" name="直線コネクタ 116"/>
        <xdr:cNvCxnSpPr/>
      </xdr:nvCxnSpPr>
      <xdr:spPr bwMode="auto">
        <a:xfrm>
          <a:off x="3606800" y="6919563"/>
          <a:ext cx="698500" cy="75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10241</xdr:rowOff>
    </xdr:from>
    <xdr:ext cx="762000" cy="259045"/>
    <xdr:sp macro="" textlink="">
      <xdr:nvSpPr>
        <xdr:cNvPr id="119" name="テキスト ボックス 118"/>
        <xdr:cNvSpPr txBox="1"/>
      </xdr:nvSpPr>
      <xdr:spPr>
        <a:xfrm>
          <a:off x="3924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191351</xdr:rowOff>
    </xdr:from>
    <xdr:to>
      <xdr:col>3</xdr:col>
      <xdr:colOff>206375</xdr:colOff>
      <xdr:row>35</xdr:row>
      <xdr:rowOff>309213</xdr:rowOff>
    </xdr:to>
    <xdr:cxnSp macro="">
      <xdr:nvCxnSpPr>
        <xdr:cNvPr id="120" name="直線コネクタ 119"/>
        <xdr:cNvCxnSpPr/>
      </xdr:nvCxnSpPr>
      <xdr:spPr bwMode="auto">
        <a:xfrm>
          <a:off x="2908300" y="6801701"/>
          <a:ext cx="698500" cy="117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295171</xdr:rowOff>
    </xdr:from>
    <xdr:ext cx="762000" cy="259045"/>
    <xdr:sp macro="" textlink="">
      <xdr:nvSpPr>
        <xdr:cNvPr id="122" name="テキスト ボックス 121"/>
        <xdr:cNvSpPr txBox="1"/>
      </xdr:nvSpPr>
      <xdr:spPr>
        <a:xfrm>
          <a:off x="32258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233253</xdr:rowOff>
    </xdr:from>
    <xdr:ext cx="762000" cy="259045"/>
    <xdr:sp macro="" textlink="">
      <xdr:nvSpPr>
        <xdr:cNvPr id="124" name="テキスト ボックス 123"/>
        <xdr:cNvSpPr txBox="1"/>
      </xdr:nvSpPr>
      <xdr:spPr>
        <a:xfrm>
          <a:off x="25273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288969</xdr:rowOff>
    </xdr:from>
    <xdr:to>
      <xdr:col>5</xdr:col>
      <xdr:colOff>34925</xdr:colOff>
      <xdr:row>36</xdr:row>
      <xdr:rowOff>47669</xdr:rowOff>
    </xdr:to>
    <xdr:sp macro="" textlink="">
      <xdr:nvSpPr>
        <xdr:cNvPr id="130" name="円/楕円 129"/>
        <xdr:cNvSpPr/>
      </xdr:nvSpPr>
      <xdr:spPr bwMode="auto">
        <a:xfrm>
          <a:off x="5600700" y="6899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261046</xdr:rowOff>
    </xdr:from>
    <xdr:ext cx="762000" cy="259045"/>
    <xdr:sp macro="" textlink="">
      <xdr:nvSpPr>
        <xdr:cNvPr id="131" name="人口1人当たり決算額の推移該当値テキスト445"/>
        <xdr:cNvSpPr txBox="1"/>
      </xdr:nvSpPr>
      <xdr:spPr>
        <a:xfrm>
          <a:off x="5740400" y="687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18117</xdr:rowOff>
    </xdr:from>
    <xdr:to>
      <xdr:col>4</xdr:col>
      <xdr:colOff>520700</xdr:colOff>
      <xdr:row>36</xdr:row>
      <xdr:rowOff>119717</xdr:rowOff>
    </xdr:to>
    <xdr:sp macro="" textlink="">
      <xdr:nvSpPr>
        <xdr:cNvPr id="132" name="円/楕円 131"/>
        <xdr:cNvSpPr/>
      </xdr:nvSpPr>
      <xdr:spPr bwMode="auto">
        <a:xfrm>
          <a:off x="4953000" y="6971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104494</xdr:rowOff>
    </xdr:from>
    <xdr:ext cx="736600" cy="259045"/>
    <xdr:sp macro="" textlink="">
      <xdr:nvSpPr>
        <xdr:cNvPr id="133" name="テキスト ボックス 132"/>
        <xdr:cNvSpPr txBox="1"/>
      </xdr:nvSpPr>
      <xdr:spPr>
        <a:xfrm>
          <a:off x="4622800" y="7057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333528</xdr:rowOff>
    </xdr:from>
    <xdr:to>
      <xdr:col>3</xdr:col>
      <xdr:colOff>955675</xdr:colOff>
      <xdr:row>36</xdr:row>
      <xdr:rowOff>92228</xdr:rowOff>
    </xdr:to>
    <xdr:sp macro="" textlink="">
      <xdr:nvSpPr>
        <xdr:cNvPr id="134" name="円/楕円 133"/>
        <xdr:cNvSpPr/>
      </xdr:nvSpPr>
      <xdr:spPr bwMode="auto">
        <a:xfrm>
          <a:off x="4254500" y="694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77005</xdr:rowOff>
    </xdr:from>
    <xdr:ext cx="762000" cy="259045"/>
    <xdr:sp macro="" textlink="">
      <xdr:nvSpPr>
        <xdr:cNvPr id="135" name="テキスト ボックス 134"/>
        <xdr:cNvSpPr txBox="1"/>
      </xdr:nvSpPr>
      <xdr:spPr>
        <a:xfrm>
          <a:off x="3924300" y="703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258413</xdr:rowOff>
    </xdr:from>
    <xdr:to>
      <xdr:col>3</xdr:col>
      <xdr:colOff>257175</xdr:colOff>
      <xdr:row>36</xdr:row>
      <xdr:rowOff>17113</xdr:rowOff>
    </xdr:to>
    <xdr:sp macro="" textlink="">
      <xdr:nvSpPr>
        <xdr:cNvPr id="136" name="円/楕円 135"/>
        <xdr:cNvSpPr/>
      </xdr:nvSpPr>
      <xdr:spPr bwMode="auto">
        <a:xfrm>
          <a:off x="3556000" y="686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1890</xdr:rowOff>
    </xdr:from>
    <xdr:ext cx="762000" cy="259045"/>
    <xdr:sp macro="" textlink="">
      <xdr:nvSpPr>
        <xdr:cNvPr id="137" name="テキスト ボックス 136"/>
        <xdr:cNvSpPr txBox="1"/>
      </xdr:nvSpPr>
      <xdr:spPr>
        <a:xfrm>
          <a:off x="3225800" y="695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140551</xdr:rowOff>
    </xdr:from>
    <xdr:to>
      <xdr:col>2</xdr:col>
      <xdr:colOff>692150</xdr:colOff>
      <xdr:row>35</xdr:row>
      <xdr:rowOff>242151</xdr:rowOff>
    </xdr:to>
    <xdr:sp macro="" textlink="">
      <xdr:nvSpPr>
        <xdr:cNvPr id="138" name="円/楕円 137"/>
        <xdr:cNvSpPr/>
      </xdr:nvSpPr>
      <xdr:spPr bwMode="auto">
        <a:xfrm>
          <a:off x="2857500" y="675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252328</xdr:rowOff>
    </xdr:from>
    <xdr:ext cx="762000" cy="259045"/>
    <xdr:sp macro="" textlink="">
      <xdr:nvSpPr>
        <xdr:cNvPr id="139" name="テキスト ボックス 138"/>
        <xdr:cNvSpPr txBox="1"/>
      </xdr:nvSpPr>
      <xdr:spPr>
        <a:xfrm>
          <a:off x="2527300" y="651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滋賀県愛荘町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21,276
20,529
37.97
10,426,510
9,894,235
510,640
5,819,704
10,242,430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13437</xdr:rowOff>
    </xdr:from>
    <xdr:to>
      <xdr:col>6</xdr:col>
      <xdr:colOff>511175</xdr:colOff>
      <xdr:row>37</xdr:row>
      <xdr:rowOff>26981</xdr:rowOff>
    </xdr:to>
    <xdr:cxnSp macro="">
      <xdr:nvCxnSpPr>
        <xdr:cNvPr id="61" name="直線コネクタ 60"/>
        <xdr:cNvCxnSpPr/>
      </xdr:nvCxnSpPr>
      <xdr:spPr>
        <a:xfrm flipV="1">
          <a:off x="3797300" y="6357087"/>
          <a:ext cx="8382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26981</xdr:rowOff>
    </xdr:from>
    <xdr:to>
      <xdr:col>5</xdr:col>
      <xdr:colOff>358775</xdr:colOff>
      <xdr:row>37</xdr:row>
      <xdr:rowOff>60033</xdr:rowOff>
    </xdr:to>
    <xdr:cxnSp macro="">
      <xdr:nvCxnSpPr>
        <xdr:cNvPr id="64" name="直線コネクタ 63"/>
        <xdr:cNvCxnSpPr/>
      </xdr:nvCxnSpPr>
      <xdr:spPr>
        <a:xfrm flipV="1">
          <a:off x="2908300" y="6370631"/>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60033</xdr:rowOff>
    </xdr:from>
    <xdr:to>
      <xdr:col>4</xdr:col>
      <xdr:colOff>155575</xdr:colOff>
      <xdr:row>37</xdr:row>
      <xdr:rowOff>77178</xdr:rowOff>
    </xdr:to>
    <xdr:cxnSp macro="">
      <xdr:nvCxnSpPr>
        <xdr:cNvPr id="67" name="直線コネクタ 66"/>
        <xdr:cNvCxnSpPr/>
      </xdr:nvCxnSpPr>
      <xdr:spPr>
        <a:xfrm flipV="1">
          <a:off x="2019300" y="640368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28490</xdr:rowOff>
    </xdr:from>
    <xdr:ext cx="534377" cy="259045"/>
    <xdr:sp macro="" textlink="">
      <xdr:nvSpPr>
        <xdr:cNvPr id="69" name="テキスト ボックス 68"/>
        <xdr:cNvSpPr txBox="1"/>
      </xdr:nvSpPr>
      <xdr:spPr>
        <a:xfrm>
          <a:off x="2641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48698</xdr:rowOff>
    </xdr:from>
    <xdr:to>
      <xdr:col>2</xdr:col>
      <xdr:colOff>638175</xdr:colOff>
      <xdr:row>37</xdr:row>
      <xdr:rowOff>77178</xdr:rowOff>
    </xdr:to>
    <xdr:cxnSp macro="">
      <xdr:nvCxnSpPr>
        <xdr:cNvPr id="70" name="直線コネクタ 69"/>
        <xdr:cNvCxnSpPr/>
      </xdr:nvCxnSpPr>
      <xdr:spPr>
        <a:xfrm>
          <a:off x="1130300" y="6392348"/>
          <a:ext cx="889000" cy="2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89431</xdr:rowOff>
    </xdr:from>
    <xdr:ext cx="534377" cy="259045"/>
    <xdr:sp macro="" textlink="">
      <xdr:nvSpPr>
        <xdr:cNvPr id="72" name="テキスト ボックス 71"/>
        <xdr:cNvSpPr txBox="1"/>
      </xdr:nvSpPr>
      <xdr:spPr>
        <a:xfrm>
          <a:off x="1752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43807</xdr:rowOff>
    </xdr:from>
    <xdr:ext cx="534377" cy="259045"/>
    <xdr:sp macro="" textlink="">
      <xdr:nvSpPr>
        <xdr:cNvPr id="74" name="テキスト ボックス 73"/>
        <xdr:cNvSpPr txBox="1"/>
      </xdr:nvSpPr>
      <xdr:spPr>
        <a:xfrm>
          <a:off x="863111" y="60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134087</xdr:rowOff>
    </xdr:from>
    <xdr:to>
      <xdr:col>6</xdr:col>
      <xdr:colOff>561975</xdr:colOff>
      <xdr:row>37</xdr:row>
      <xdr:rowOff>64237</xdr:rowOff>
    </xdr:to>
    <xdr:sp macro="" textlink="">
      <xdr:nvSpPr>
        <xdr:cNvPr id="80" name="円/楕円 79"/>
        <xdr:cNvSpPr/>
      </xdr:nvSpPr>
      <xdr:spPr>
        <a:xfrm>
          <a:off x="4584700" y="63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112514</xdr:rowOff>
    </xdr:from>
    <xdr:ext cx="534377" cy="259045"/>
    <xdr:sp macro="" textlink="">
      <xdr:nvSpPr>
        <xdr:cNvPr id="81" name="人件費該当値テキスト"/>
        <xdr:cNvSpPr txBox="1"/>
      </xdr:nvSpPr>
      <xdr:spPr>
        <a:xfrm>
          <a:off x="4686300" y="62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147631</xdr:rowOff>
    </xdr:from>
    <xdr:to>
      <xdr:col>5</xdr:col>
      <xdr:colOff>409575</xdr:colOff>
      <xdr:row>37</xdr:row>
      <xdr:rowOff>77781</xdr:rowOff>
    </xdr:to>
    <xdr:sp macro="" textlink="">
      <xdr:nvSpPr>
        <xdr:cNvPr id="82" name="円/楕円 81"/>
        <xdr:cNvSpPr/>
      </xdr:nvSpPr>
      <xdr:spPr>
        <a:xfrm>
          <a:off x="3746500" y="63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68908</xdr:rowOff>
    </xdr:from>
    <xdr:ext cx="534377" cy="259045"/>
    <xdr:sp macro="" textlink="">
      <xdr:nvSpPr>
        <xdr:cNvPr id="83" name="テキスト ボックス 82"/>
        <xdr:cNvSpPr txBox="1"/>
      </xdr:nvSpPr>
      <xdr:spPr>
        <a:xfrm>
          <a:off x="3530111" y="64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58,917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9233</xdr:rowOff>
    </xdr:from>
    <xdr:to>
      <xdr:col>4</xdr:col>
      <xdr:colOff>206375</xdr:colOff>
      <xdr:row>37</xdr:row>
      <xdr:rowOff>110833</xdr:rowOff>
    </xdr:to>
    <xdr:sp macro="" textlink="">
      <xdr:nvSpPr>
        <xdr:cNvPr id="84" name="円/楕円 83"/>
        <xdr:cNvSpPr/>
      </xdr:nvSpPr>
      <xdr:spPr>
        <a:xfrm>
          <a:off x="2857500" y="63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101960</xdr:rowOff>
    </xdr:from>
    <xdr:ext cx="534377" cy="259045"/>
    <xdr:sp macro="" textlink="">
      <xdr:nvSpPr>
        <xdr:cNvPr id="85" name="テキスト ボックス 84"/>
        <xdr:cNvSpPr txBox="1"/>
      </xdr:nvSpPr>
      <xdr:spPr>
        <a:xfrm>
          <a:off x="2641111" y="64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26378</xdr:rowOff>
    </xdr:from>
    <xdr:to>
      <xdr:col>3</xdr:col>
      <xdr:colOff>3175</xdr:colOff>
      <xdr:row>37</xdr:row>
      <xdr:rowOff>127978</xdr:rowOff>
    </xdr:to>
    <xdr:sp macro="" textlink="">
      <xdr:nvSpPr>
        <xdr:cNvPr id="86" name="円/楕円 85"/>
        <xdr:cNvSpPr/>
      </xdr:nvSpPr>
      <xdr:spPr>
        <a:xfrm>
          <a:off x="1968500" y="63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119105</xdr:rowOff>
    </xdr:from>
    <xdr:ext cx="534377" cy="259045"/>
    <xdr:sp macro="" textlink="">
      <xdr:nvSpPr>
        <xdr:cNvPr id="87" name="テキスト ボックス 86"/>
        <xdr:cNvSpPr txBox="1"/>
      </xdr:nvSpPr>
      <xdr:spPr>
        <a:xfrm>
          <a:off x="1752111" y="64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169348</xdr:rowOff>
    </xdr:from>
    <xdr:to>
      <xdr:col>1</xdr:col>
      <xdr:colOff>485775</xdr:colOff>
      <xdr:row>37</xdr:row>
      <xdr:rowOff>99498</xdr:rowOff>
    </xdr:to>
    <xdr:sp macro="" textlink="">
      <xdr:nvSpPr>
        <xdr:cNvPr id="88" name="円/楕円 87"/>
        <xdr:cNvSpPr/>
      </xdr:nvSpPr>
      <xdr:spPr>
        <a:xfrm>
          <a:off x="1079500" y="63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90625</xdr:rowOff>
    </xdr:from>
    <xdr:ext cx="534377" cy="259045"/>
    <xdr:sp macro="" textlink="">
      <xdr:nvSpPr>
        <xdr:cNvPr id="89" name="テキスト ボックス 88"/>
        <xdr:cNvSpPr txBox="1"/>
      </xdr:nvSpPr>
      <xdr:spPr>
        <a:xfrm>
          <a:off x="863111" y="64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103331</xdr:rowOff>
    </xdr:from>
    <xdr:to>
      <xdr:col>6</xdr:col>
      <xdr:colOff>511175</xdr:colOff>
      <xdr:row>58</xdr:row>
      <xdr:rowOff>111706</xdr:rowOff>
    </xdr:to>
    <xdr:cxnSp macro="">
      <xdr:nvCxnSpPr>
        <xdr:cNvPr id="118" name="直線コネクタ 117"/>
        <xdr:cNvCxnSpPr/>
      </xdr:nvCxnSpPr>
      <xdr:spPr>
        <a:xfrm flipV="1">
          <a:off x="3797300" y="10047431"/>
          <a:ext cx="838200" cy="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41058</xdr:rowOff>
    </xdr:from>
    <xdr:ext cx="534377" cy="259045"/>
    <xdr:sp macro="" textlink="">
      <xdr:nvSpPr>
        <xdr:cNvPr id="119" name="物件費平均値テキスト"/>
        <xdr:cNvSpPr txBox="1"/>
      </xdr:nvSpPr>
      <xdr:spPr>
        <a:xfrm>
          <a:off x="4686300" y="998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111706</xdr:rowOff>
    </xdr:from>
    <xdr:to>
      <xdr:col>5</xdr:col>
      <xdr:colOff>358775</xdr:colOff>
      <xdr:row>58</xdr:row>
      <xdr:rowOff>113922</xdr:rowOff>
    </xdr:to>
    <xdr:cxnSp macro="">
      <xdr:nvCxnSpPr>
        <xdr:cNvPr id="121" name="直線コネクタ 120"/>
        <xdr:cNvCxnSpPr/>
      </xdr:nvCxnSpPr>
      <xdr:spPr>
        <a:xfrm flipV="1">
          <a:off x="2908300" y="10055806"/>
          <a:ext cx="889000" cy="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169418</xdr:rowOff>
    </xdr:from>
    <xdr:ext cx="534377" cy="259045"/>
    <xdr:sp macro="" textlink="">
      <xdr:nvSpPr>
        <xdr:cNvPr id="123" name="テキスト ボックス 122"/>
        <xdr:cNvSpPr txBox="1"/>
      </xdr:nvSpPr>
      <xdr:spPr>
        <a:xfrm>
          <a:off x="3530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113922</xdr:rowOff>
    </xdr:from>
    <xdr:to>
      <xdr:col>4</xdr:col>
      <xdr:colOff>155575</xdr:colOff>
      <xdr:row>58</xdr:row>
      <xdr:rowOff>121519</xdr:rowOff>
    </xdr:to>
    <xdr:cxnSp macro="">
      <xdr:nvCxnSpPr>
        <xdr:cNvPr id="124" name="直線コネクタ 123"/>
        <xdr:cNvCxnSpPr/>
      </xdr:nvCxnSpPr>
      <xdr:spPr>
        <a:xfrm flipV="1">
          <a:off x="2019300" y="10058022"/>
          <a:ext cx="8890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18017</xdr:rowOff>
    </xdr:from>
    <xdr:ext cx="534377" cy="259045"/>
    <xdr:sp macro="" textlink="">
      <xdr:nvSpPr>
        <xdr:cNvPr id="126" name="テキスト ボックス 125"/>
        <xdr:cNvSpPr txBox="1"/>
      </xdr:nvSpPr>
      <xdr:spPr>
        <a:xfrm>
          <a:off x="2641111" y="101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119584</xdr:rowOff>
    </xdr:from>
    <xdr:to>
      <xdr:col>2</xdr:col>
      <xdr:colOff>638175</xdr:colOff>
      <xdr:row>58</xdr:row>
      <xdr:rowOff>121519</xdr:rowOff>
    </xdr:to>
    <xdr:cxnSp macro="">
      <xdr:nvCxnSpPr>
        <xdr:cNvPr id="127" name="直線コネクタ 126"/>
        <xdr:cNvCxnSpPr/>
      </xdr:nvCxnSpPr>
      <xdr:spPr>
        <a:xfrm>
          <a:off x="1130300" y="10063684"/>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20525</xdr:rowOff>
    </xdr:from>
    <xdr:ext cx="534377" cy="259045"/>
    <xdr:sp macro="" textlink="">
      <xdr:nvSpPr>
        <xdr:cNvPr id="129" name="テキスト ボックス 128"/>
        <xdr:cNvSpPr txBox="1"/>
      </xdr:nvSpPr>
      <xdr:spPr>
        <a:xfrm>
          <a:off x="1752111" y="1013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22535</xdr:rowOff>
    </xdr:from>
    <xdr:ext cx="534377" cy="259045"/>
    <xdr:sp macro="" textlink="">
      <xdr:nvSpPr>
        <xdr:cNvPr id="131" name="テキスト ボックス 130"/>
        <xdr:cNvSpPr txBox="1"/>
      </xdr:nvSpPr>
      <xdr:spPr>
        <a:xfrm>
          <a:off x="863111" y="101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52531</xdr:rowOff>
    </xdr:from>
    <xdr:to>
      <xdr:col>6</xdr:col>
      <xdr:colOff>561975</xdr:colOff>
      <xdr:row>58</xdr:row>
      <xdr:rowOff>154131</xdr:rowOff>
    </xdr:to>
    <xdr:sp macro="" textlink="">
      <xdr:nvSpPr>
        <xdr:cNvPr id="137" name="円/楕円 136"/>
        <xdr:cNvSpPr/>
      </xdr:nvSpPr>
      <xdr:spPr>
        <a:xfrm>
          <a:off x="4584700" y="999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11908</xdr:rowOff>
    </xdr:from>
    <xdr:ext cx="534377" cy="259045"/>
    <xdr:sp macro="" textlink="">
      <xdr:nvSpPr>
        <xdr:cNvPr id="138" name="物件費該当値テキスト"/>
        <xdr:cNvSpPr txBox="1"/>
      </xdr:nvSpPr>
      <xdr:spPr>
        <a:xfrm>
          <a:off x="4686300" y="97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88,637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60906</xdr:rowOff>
    </xdr:from>
    <xdr:to>
      <xdr:col>5</xdr:col>
      <xdr:colOff>409575</xdr:colOff>
      <xdr:row>58</xdr:row>
      <xdr:rowOff>162506</xdr:rowOff>
    </xdr:to>
    <xdr:sp macro="" textlink="">
      <xdr:nvSpPr>
        <xdr:cNvPr id="139" name="円/楕円 138"/>
        <xdr:cNvSpPr/>
      </xdr:nvSpPr>
      <xdr:spPr>
        <a:xfrm>
          <a:off x="3746500" y="1000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7583</xdr:rowOff>
    </xdr:from>
    <xdr:ext cx="534377" cy="259045"/>
    <xdr:sp macro="" textlink="">
      <xdr:nvSpPr>
        <xdr:cNvPr id="140" name="テキスト ボックス 139"/>
        <xdr:cNvSpPr txBox="1"/>
      </xdr:nvSpPr>
      <xdr:spPr>
        <a:xfrm>
          <a:off x="3530111" y="97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63122</xdr:rowOff>
    </xdr:from>
    <xdr:to>
      <xdr:col>4</xdr:col>
      <xdr:colOff>206375</xdr:colOff>
      <xdr:row>58</xdr:row>
      <xdr:rowOff>164722</xdr:rowOff>
    </xdr:to>
    <xdr:sp macro="" textlink="">
      <xdr:nvSpPr>
        <xdr:cNvPr id="141" name="円/楕円 140"/>
        <xdr:cNvSpPr/>
      </xdr:nvSpPr>
      <xdr:spPr>
        <a:xfrm>
          <a:off x="2857500" y="1000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9799</xdr:rowOff>
    </xdr:from>
    <xdr:ext cx="534377" cy="259045"/>
    <xdr:sp macro="" textlink="">
      <xdr:nvSpPr>
        <xdr:cNvPr id="142" name="テキスト ボックス 141"/>
        <xdr:cNvSpPr txBox="1"/>
      </xdr:nvSpPr>
      <xdr:spPr>
        <a:xfrm>
          <a:off x="2641111" y="978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80,298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70719</xdr:rowOff>
    </xdr:from>
    <xdr:to>
      <xdr:col>3</xdr:col>
      <xdr:colOff>3175</xdr:colOff>
      <xdr:row>59</xdr:row>
      <xdr:rowOff>869</xdr:rowOff>
    </xdr:to>
    <xdr:sp macro="" textlink="">
      <xdr:nvSpPr>
        <xdr:cNvPr id="143" name="円/楕円 142"/>
        <xdr:cNvSpPr/>
      </xdr:nvSpPr>
      <xdr:spPr>
        <a:xfrm>
          <a:off x="1968500" y="1001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17396</xdr:rowOff>
    </xdr:from>
    <xdr:ext cx="534377" cy="259045"/>
    <xdr:sp macro="" textlink="">
      <xdr:nvSpPr>
        <xdr:cNvPr id="144" name="テキスト ボックス 143"/>
        <xdr:cNvSpPr txBox="1"/>
      </xdr:nvSpPr>
      <xdr:spPr>
        <a:xfrm>
          <a:off x="1752111" y="979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68784</xdr:rowOff>
    </xdr:from>
    <xdr:to>
      <xdr:col>1</xdr:col>
      <xdr:colOff>485775</xdr:colOff>
      <xdr:row>58</xdr:row>
      <xdr:rowOff>170384</xdr:rowOff>
    </xdr:to>
    <xdr:sp macro="" textlink="">
      <xdr:nvSpPr>
        <xdr:cNvPr id="145" name="円/楕円 144"/>
        <xdr:cNvSpPr/>
      </xdr:nvSpPr>
      <xdr:spPr>
        <a:xfrm>
          <a:off x="1079500" y="100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15461</xdr:rowOff>
    </xdr:from>
    <xdr:ext cx="534377" cy="259045"/>
    <xdr:sp macro="" textlink="">
      <xdr:nvSpPr>
        <xdr:cNvPr id="146" name="テキスト ボックス 145"/>
        <xdr:cNvSpPr txBox="1"/>
      </xdr:nvSpPr>
      <xdr:spPr>
        <a:xfrm>
          <a:off x="863111" y="97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132842</xdr:rowOff>
    </xdr:from>
    <xdr:to>
      <xdr:col>6</xdr:col>
      <xdr:colOff>511175</xdr:colOff>
      <xdr:row>79</xdr:row>
      <xdr:rowOff>42163</xdr:rowOff>
    </xdr:to>
    <xdr:cxnSp macro="">
      <xdr:nvCxnSpPr>
        <xdr:cNvPr id="177" name="直線コネクタ 176"/>
        <xdr:cNvCxnSpPr/>
      </xdr:nvCxnSpPr>
      <xdr:spPr>
        <a:xfrm>
          <a:off x="3797300" y="13505942"/>
          <a:ext cx="838200" cy="8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112703</xdr:rowOff>
    </xdr:from>
    <xdr:to>
      <xdr:col>5</xdr:col>
      <xdr:colOff>358775</xdr:colOff>
      <xdr:row>78</xdr:row>
      <xdr:rowOff>132842</xdr:rowOff>
    </xdr:to>
    <xdr:cxnSp macro="">
      <xdr:nvCxnSpPr>
        <xdr:cNvPr id="180" name="直線コネクタ 179"/>
        <xdr:cNvCxnSpPr/>
      </xdr:nvCxnSpPr>
      <xdr:spPr>
        <a:xfrm>
          <a:off x="2908300" y="13485803"/>
          <a:ext cx="889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112703</xdr:rowOff>
    </xdr:from>
    <xdr:to>
      <xdr:col>4</xdr:col>
      <xdr:colOff>155575</xdr:colOff>
      <xdr:row>78</xdr:row>
      <xdr:rowOff>150912</xdr:rowOff>
    </xdr:to>
    <xdr:cxnSp macro="">
      <xdr:nvCxnSpPr>
        <xdr:cNvPr id="183" name="直線コネクタ 182"/>
        <xdr:cNvCxnSpPr/>
      </xdr:nvCxnSpPr>
      <xdr:spPr>
        <a:xfrm flipV="1">
          <a:off x="2019300" y="13485803"/>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78358</xdr:rowOff>
    </xdr:from>
    <xdr:ext cx="469744" cy="259045"/>
    <xdr:sp macro="" textlink="">
      <xdr:nvSpPr>
        <xdr:cNvPr id="185" name="テキスト ボックス 184"/>
        <xdr:cNvSpPr txBox="1"/>
      </xdr:nvSpPr>
      <xdr:spPr>
        <a:xfrm>
          <a:off x="2673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150912</xdr:rowOff>
    </xdr:from>
    <xdr:to>
      <xdr:col>2</xdr:col>
      <xdr:colOff>638175</xdr:colOff>
      <xdr:row>79</xdr:row>
      <xdr:rowOff>21155</xdr:rowOff>
    </xdr:to>
    <xdr:cxnSp macro="">
      <xdr:nvCxnSpPr>
        <xdr:cNvPr id="186" name="直線コネクタ 185"/>
        <xdr:cNvCxnSpPr/>
      </xdr:nvCxnSpPr>
      <xdr:spPr>
        <a:xfrm flipV="1">
          <a:off x="1130300" y="13524012"/>
          <a:ext cx="889000" cy="4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128106</xdr:rowOff>
    </xdr:from>
    <xdr:ext cx="469744" cy="259045"/>
    <xdr:sp macro="" textlink="">
      <xdr:nvSpPr>
        <xdr:cNvPr id="188" name="テキスト ボックス 187"/>
        <xdr:cNvSpPr txBox="1"/>
      </xdr:nvSpPr>
      <xdr:spPr>
        <a:xfrm>
          <a:off x="1784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149114</xdr:rowOff>
    </xdr:from>
    <xdr:ext cx="469744" cy="259045"/>
    <xdr:sp macro="" textlink="">
      <xdr:nvSpPr>
        <xdr:cNvPr id="190" name="テキスト ボックス 189"/>
        <xdr:cNvSpPr txBox="1"/>
      </xdr:nvSpPr>
      <xdr:spPr>
        <a:xfrm>
          <a:off x="895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162813</xdr:rowOff>
    </xdr:from>
    <xdr:to>
      <xdr:col>6</xdr:col>
      <xdr:colOff>561975</xdr:colOff>
      <xdr:row>79</xdr:row>
      <xdr:rowOff>92963</xdr:rowOff>
    </xdr:to>
    <xdr:sp macro="" textlink="">
      <xdr:nvSpPr>
        <xdr:cNvPr id="196" name="円/楕円 195"/>
        <xdr:cNvSpPr/>
      </xdr:nvSpPr>
      <xdr:spPr>
        <a:xfrm>
          <a:off x="45847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77740</xdr:rowOff>
    </xdr:from>
    <xdr:ext cx="378565" cy="259045"/>
    <xdr:sp macro="" textlink="">
      <xdr:nvSpPr>
        <xdr:cNvPr id="197" name="維持補修費該当値テキスト"/>
        <xdr:cNvSpPr txBox="1"/>
      </xdr:nvSpPr>
      <xdr:spPr>
        <a:xfrm>
          <a:off x="4686300" y="13450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82042</xdr:rowOff>
    </xdr:from>
    <xdr:to>
      <xdr:col>5</xdr:col>
      <xdr:colOff>409575</xdr:colOff>
      <xdr:row>79</xdr:row>
      <xdr:rowOff>12192</xdr:rowOff>
    </xdr:to>
    <xdr:sp macro="" textlink="">
      <xdr:nvSpPr>
        <xdr:cNvPr id="198" name="円/楕円 197"/>
        <xdr:cNvSpPr/>
      </xdr:nvSpPr>
      <xdr:spPr>
        <a:xfrm>
          <a:off x="3746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3319</xdr:rowOff>
    </xdr:from>
    <xdr:ext cx="469744" cy="259045"/>
    <xdr:sp macro="" textlink="">
      <xdr:nvSpPr>
        <xdr:cNvPr id="199" name="テキスト ボックス 198"/>
        <xdr:cNvSpPr txBox="1"/>
      </xdr:nvSpPr>
      <xdr:spPr>
        <a:xfrm>
          <a:off x="3562427" y="1354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61903</xdr:rowOff>
    </xdr:from>
    <xdr:to>
      <xdr:col>4</xdr:col>
      <xdr:colOff>206375</xdr:colOff>
      <xdr:row>78</xdr:row>
      <xdr:rowOff>163503</xdr:rowOff>
    </xdr:to>
    <xdr:sp macro="" textlink="">
      <xdr:nvSpPr>
        <xdr:cNvPr id="200" name="円/楕円 199"/>
        <xdr:cNvSpPr/>
      </xdr:nvSpPr>
      <xdr:spPr>
        <a:xfrm>
          <a:off x="2857500" y="134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154630</xdr:rowOff>
    </xdr:from>
    <xdr:ext cx="469744" cy="259045"/>
    <xdr:sp macro="" textlink="">
      <xdr:nvSpPr>
        <xdr:cNvPr id="201" name="テキスト ボックス 200"/>
        <xdr:cNvSpPr txBox="1"/>
      </xdr:nvSpPr>
      <xdr:spPr>
        <a:xfrm>
          <a:off x="2673427" y="1352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100112</xdr:rowOff>
    </xdr:from>
    <xdr:to>
      <xdr:col>3</xdr:col>
      <xdr:colOff>3175</xdr:colOff>
      <xdr:row>79</xdr:row>
      <xdr:rowOff>30262</xdr:rowOff>
    </xdr:to>
    <xdr:sp macro="" textlink="">
      <xdr:nvSpPr>
        <xdr:cNvPr id="202" name="円/楕円 201"/>
        <xdr:cNvSpPr/>
      </xdr:nvSpPr>
      <xdr:spPr>
        <a:xfrm>
          <a:off x="1968500" y="134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21389</xdr:rowOff>
    </xdr:from>
    <xdr:ext cx="469744" cy="259045"/>
    <xdr:sp macro="" textlink="">
      <xdr:nvSpPr>
        <xdr:cNvPr id="203" name="テキスト ボックス 202"/>
        <xdr:cNvSpPr txBox="1"/>
      </xdr:nvSpPr>
      <xdr:spPr>
        <a:xfrm>
          <a:off x="1784427" y="1356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141805</xdr:rowOff>
    </xdr:from>
    <xdr:to>
      <xdr:col>1</xdr:col>
      <xdr:colOff>485775</xdr:colOff>
      <xdr:row>79</xdr:row>
      <xdr:rowOff>71955</xdr:rowOff>
    </xdr:to>
    <xdr:sp macro="" textlink="">
      <xdr:nvSpPr>
        <xdr:cNvPr id="204" name="円/楕円 203"/>
        <xdr:cNvSpPr/>
      </xdr:nvSpPr>
      <xdr:spPr>
        <a:xfrm>
          <a:off x="1079500" y="135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63082</xdr:rowOff>
    </xdr:from>
    <xdr:ext cx="378565" cy="259045"/>
    <xdr:sp macro="" textlink="">
      <xdr:nvSpPr>
        <xdr:cNvPr id="205" name="テキスト ボックス 204"/>
        <xdr:cNvSpPr txBox="1"/>
      </xdr:nvSpPr>
      <xdr:spPr>
        <a:xfrm>
          <a:off x="941017" y="13607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12529</xdr:rowOff>
    </xdr:from>
    <xdr:to>
      <xdr:col>6</xdr:col>
      <xdr:colOff>511175</xdr:colOff>
      <xdr:row>94</xdr:row>
      <xdr:rowOff>26498</xdr:rowOff>
    </xdr:to>
    <xdr:cxnSp macro="">
      <xdr:nvCxnSpPr>
        <xdr:cNvPr id="233" name="直線コネクタ 232"/>
        <xdr:cNvCxnSpPr/>
      </xdr:nvCxnSpPr>
      <xdr:spPr>
        <a:xfrm flipV="1">
          <a:off x="3797300" y="16128829"/>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26498</xdr:rowOff>
    </xdr:from>
    <xdr:to>
      <xdr:col>5</xdr:col>
      <xdr:colOff>358775</xdr:colOff>
      <xdr:row>94</xdr:row>
      <xdr:rowOff>50248</xdr:rowOff>
    </xdr:to>
    <xdr:cxnSp macro="">
      <xdr:nvCxnSpPr>
        <xdr:cNvPr id="236" name="直線コネクタ 235"/>
        <xdr:cNvCxnSpPr/>
      </xdr:nvCxnSpPr>
      <xdr:spPr>
        <a:xfrm flipV="1">
          <a:off x="2908300" y="16142798"/>
          <a:ext cx="889000" cy="2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50248</xdr:rowOff>
    </xdr:from>
    <xdr:to>
      <xdr:col>4</xdr:col>
      <xdr:colOff>155575</xdr:colOff>
      <xdr:row>95</xdr:row>
      <xdr:rowOff>15067</xdr:rowOff>
    </xdr:to>
    <xdr:cxnSp macro="">
      <xdr:nvCxnSpPr>
        <xdr:cNvPr id="239" name="直線コネクタ 238"/>
        <xdr:cNvCxnSpPr/>
      </xdr:nvCxnSpPr>
      <xdr:spPr>
        <a:xfrm flipV="1">
          <a:off x="2019300" y="16166548"/>
          <a:ext cx="889000" cy="13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37084</xdr:rowOff>
    </xdr:from>
    <xdr:ext cx="534377" cy="259045"/>
    <xdr:sp macro="" textlink="">
      <xdr:nvSpPr>
        <xdr:cNvPr id="241" name="テキスト ボックス 240"/>
        <xdr:cNvSpPr txBox="1"/>
      </xdr:nvSpPr>
      <xdr:spPr>
        <a:xfrm>
          <a:off x="2641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15067</xdr:rowOff>
    </xdr:from>
    <xdr:to>
      <xdr:col>2</xdr:col>
      <xdr:colOff>638175</xdr:colOff>
      <xdr:row>95</xdr:row>
      <xdr:rowOff>66297</xdr:rowOff>
    </xdr:to>
    <xdr:cxnSp macro="">
      <xdr:nvCxnSpPr>
        <xdr:cNvPr id="242" name="直線コネクタ 241"/>
        <xdr:cNvCxnSpPr/>
      </xdr:nvCxnSpPr>
      <xdr:spPr>
        <a:xfrm flipV="1">
          <a:off x="1130300" y="16302817"/>
          <a:ext cx="889000" cy="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148000</xdr:rowOff>
    </xdr:from>
    <xdr:ext cx="534377" cy="259045"/>
    <xdr:sp macro="" textlink="">
      <xdr:nvSpPr>
        <xdr:cNvPr id="244" name="テキスト ボックス 243"/>
        <xdr:cNvSpPr txBox="1"/>
      </xdr:nvSpPr>
      <xdr:spPr>
        <a:xfrm>
          <a:off x="1752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161670</xdr:rowOff>
    </xdr:from>
    <xdr:ext cx="534377" cy="259045"/>
    <xdr:sp macro="" textlink="">
      <xdr:nvSpPr>
        <xdr:cNvPr id="246" name="テキスト ボックス 245"/>
        <xdr:cNvSpPr txBox="1"/>
      </xdr:nvSpPr>
      <xdr:spPr>
        <a:xfrm>
          <a:off x="863111" y="167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133179</xdr:rowOff>
    </xdr:from>
    <xdr:to>
      <xdr:col>6</xdr:col>
      <xdr:colOff>561975</xdr:colOff>
      <xdr:row>94</xdr:row>
      <xdr:rowOff>63329</xdr:rowOff>
    </xdr:to>
    <xdr:sp macro="" textlink="">
      <xdr:nvSpPr>
        <xdr:cNvPr id="252" name="円/楕円 251"/>
        <xdr:cNvSpPr/>
      </xdr:nvSpPr>
      <xdr:spPr>
        <a:xfrm>
          <a:off x="4584700" y="160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156056</xdr:rowOff>
    </xdr:from>
    <xdr:ext cx="534377" cy="259045"/>
    <xdr:sp macro="" textlink="">
      <xdr:nvSpPr>
        <xdr:cNvPr id="253" name="扶助費該当値テキスト"/>
        <xdr:cNvSpPr txBox="1"/>
      </xdr:nvSpPr>
      <xdr:spPr>
        <a:xfrm>
          <a:off x="4686300" y="1592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75,563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147148</xdr:rowOff>
    </xdr:from>
    <xdr:to>
      <xdr:col>5</xdr:col>
      <xdr:colOff>409575</xdr:colOff>
      <xdr:row>94</xdr:row>
      <xdr:rowOff>77298</xdr:rowOff>
    </xdr:to>
    <xdr:sp macro="" textlink="">
      <xdr:nvSpPr>
        <xdr:cNvPr id="254" name="円/楕円 253"/>
        <xdr:cNvSpPr/>
      </xdr:nvSpPr>
      <xdr:spPr>
        <a:xfrm>
          <a:off x="3746500" y="160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93825</xdr:rowOff>
    </xdr:from>
    <xdr:ext cx="534377" cy="259045"/>
    <xdr:sp macro="" textlink="">
      <xdr:nvSpPr>
        <xdr:cNvPr id="255" name="テキスト ボックス 254"/>
        <xdr:cNvSpPr txBox="1"/>
      </xdr:nvSpPr>
      <xdr:spPr>
        <a:xfrm>
          <a:off x="3530111" y="158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170898</xdr:rowOff>
    </xdr:from>
    <xdr:to>
      <xdr:col>4</xdr:col>
      <xdr:colOff>206375</xdr:colOff>
      <xdr:row>94</xdr:row>
      <xdr:rowOff>101048</xdr:rowOff>
    </xdr:to>
    <xdr:sp macro="" textlink="">
      <xdr:nvSpPr>
        <xdr:cNvPr id="256" name="円/楕円 255"/>
        <xdr:cNvSpPr/>
      </xdr:nvSpPr>
      <xdr:spPr>
        <a:xfrm>
          <a:off x="2857500" y="161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117575</xdr:rowOff>
    </xdr:from>
    <xdr:ext cx="534377" cy="259045"/>
    <xdr:sp macro="" textlink="">
      <xdr:nvSpPr>
        <xdr:cNvPr id="257" name="テキスト ボックス 256"/>
        <xdr:cNvSpPr txBox="1"/>
      </xdr:nvSpPr>
      <xdr:spPr>
        <a:xfrm>
          <a:off x="2641111" y="1589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73,913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135717</xdr:rowOff>
    </xdr:from>
    <xdr:to>
      <xdr:col>3</xdr:col>
      <xdr:colOff>3175</xdr:colOff>
      <xdr:row>95</xdr:row>
      <xdr:rowOff>65867</xdr:rowOff>
    </xdr:to>
    <xdr:sp macro="" textlink="">
      <xdr:nvSpPr>
        <xdr:cNvPr id="258" name="円/楕円 257"/>
        <xdr:cNvSpPr/>
      </xdr:nvSpPr>
      <xdr:spPr>
        <a:xfrm>
          <a:off x="1968500" y="162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82394</xdr:rowOff>
    </xdr:from>
    <xdr:ext cx="534377" cy="259045"/>
    <xdr:sp macro="" textlink="">
      <xdr:nvSpPr>
        <xdr:cNvPr id="259" name="テキスト ボックス 258"/>
        <xdr:cNvSpPr txBox="1"/>
      </xdr:nvSpPr>
      <xdr:spPr>
        <a:xfrm>
          <a:off x="1752111" y="1602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15497</xdr:rowOff>
    </xdr:from>
    <xdr:to>
      <xdr:col>1</xdr:col>
      <xdr:colOff>485775</xdr:colOff>
      <xdr:row>95</xdr:row>
      <xdr:rowOff>117097</xdr:rowOff>
    </xdr:to>
    <xdr:sp macro="" textlink="">
      <xdr:nvSpPr>
        <xdr:cNvPr id="260" name="円/楕円 259"/>
        <xdr:cNvSpPr/>
      </xdr:nvSpPr>
      <xdr:spPr>
        <a:xfrm>
          <a:off x="1079500" y="163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133624</xdr:rowOff>
    </xdr:from>
    <xdr:ext cx="534377" cy="259045"/>
    <xdr:sp macro="" textlink="">
      <xdr:nvSpPr>
        <xdr:cNvPr id="261" name="テキスト ボックス 260"/>
        <xdr:cNvSpPr txBox="1"/>
      </xdr:nvSpPr>
      <xdr:spPr>
        <a:xfrm>
          <a:off x="863111" y="1607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74990</xdr:rowOff>
    </xdr:from>
    <xdr:to>
      <xdr:col>15</xdr:col>
      <xdr:colOff>180975</xdr:colOff>
      <xdr:row>37</xdr:row>
      <xdr:rowOff>11929</xdr:rowOff>
    </xdr:to>
    <xdr:cxnSp macro="">
      <xdr:nvCxnSpPr>
        <xdr:cNvPr id="293" name="直線コネクタ 292"/>
        <xdr:cNvCxnSpPr/>
      </xdr:nvCxnSpPr>
      <xdr:spPr>
        <a:xfrm>
          <a:off x="9639300" y="6247190"/>
          <a:ext cx="838200" cy="10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74990</xdr:rowOff>
    </xdr:from>
    <xdr:to>
      <xdr:col>14</xdr:col>
      <xdr:colOff>28575</xdr:colOff>
      <xdr:row>36</xdr:row>
      <xdr:rowOff>129429</xdr:rowOff>
    </xdr:to>
    <xdr:cxnSp macro="">
      <xdr:nvCxnSpPr>
        <xdr:cNvPr id="296" name="直線コネクタ 295"/>
        <xdr:cNvCxnSpPr/>
      </xdr:nvCxnSpPr>
      <xdr:spPr>
        <a:xfrm flipV="1">
          <a:off x="8750300" y="6247190"/>
          <a:ext cx="8890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129429</xdr:rowOff>
    </xdr:from>
    <xdr:to>
      <xdr:col>12</xdr:col>
      <xdr:colOff>511175</xdr:colOff>
      <xdr:row>37</xdr:row>
      <xdr:rowOff>77145</xdr:rowOff>
    </xdr:to>
    <xdr:cxnSp macro="">
      <xdr:nvCxnSpPr>
        <xdr:cNvPr id="299" name="直線コネクタ 298"/>
        <xdr:cNvCxnSpPr/>
      </xdr:nvCxnSpPr>
      <xdr:spPr>
        <a:xfrm flipV="1">
          <a:off x="7861300" y="6301629"/>
          <a:ext cx="889000" cy="11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10513</xdr:rowOff>
    </xdr:from>
    <xdr:ext cx="534377" cy="259045"/>
    <xdr:sp macro="" textlink="">
      <xdr:nvSpPr>
        <xdr:cNvPr id="301" name="テキスト ボックス 300"/>
        <xdr:cNvSpPr txBox="1"/>
      </xdr:nvSpPr>
      <xdr:spPr>
        <a:xfrm>
          <a:off x="8483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77145</xdr:rowOff>
    </xdr:from>
    <xdr:to>
      <xdr:col>11</xdr:col>
      <xdr:colOff>307975</xdr:colOff>
      <xdr:row>37</xdr:row>
      <xdr:rowOff>80313</xdr:rowOff>
    </xdr:to>
    <xdr:cxnSp macro="">
      <xdr:nvCxnSpPr>
        <xdr:cNvPr id="302" name="直線コネクタ 301"/>
        <xdr:cNvCxnSpPr/>
      </xdr:nvCxnSpPr>
      <xdr:spPr>
        <a:xfrm flipV="1">
          <a:off x="6972300" y="6420795"/>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35561</xdr:rowOff>
    </xdr:from>
    <xdr:ext cx="534377" cy="259045"/>
    <xdr:sp macro="" textlink="">
      <xdr:nvSpPr>
        <xdr:cNvPr id="304" name="テキスト ボックス 303"/>
        <xdr:cNvSpPr txBox="1"/>
      </xdr:nvSpPr>
      <xdr:spPr>
        <a:xfrm>
          <a:off x="7594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91159</xdr:rowOff>
    </xdr:from>
    <xdr:ext cx="534377" cy="259045"/>
    <xdr:sp macro="" textlink="">
      <xdr:nvSpPr>
        <xdr:cNvPr id="306" name="テキスト ボックス 305"/>
        <xdr:cNvSpPr txBox="1"/>
      </xdr:nvSpPr>
      <xdr:spPr>
        <a:xfrm>
          <a:off x="6705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132579</xdr:rowOff>
    </xdr:from>
    <xdr:to>
      <xdr:col>15</xdr:col>
      <xdr:colOff>231775</xdr:colOff>
      <xdr:row>37</xdr:row>
      <xdr:rowOff>62729</xdr:rowOff>
    </xdr:to>
    <xdr:sp macro="" textlink="">
      <xdr:nvSpPr>
        <xdr:cNvPr id="312" name="円/楕円 311"/>
        <xdr:cNvSpPr/>
      </xdr:nvSpPr>
      <xdr:spPr>
        <a:xfrm>
          <a:off x="10426700" y="63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111006</xdr:rowOff>
    </xdr:from>
    <xdr:ext cx="534377" cy="259045"/>
    <xdr:sp macro="" textlink="">
      <xdr:nvSpPr>
        <xdr:cNvPr id="313" name="補助費等該当値テキスト"/>
        <xdr:cNvSpPr txBox="1"/>
      </xdr:nvSpPr>
      <xdr:spPr>
        <a:xfrm>
          <a:off x="10528300" y="628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46,325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24190</xdr:rowOff>
    </xdr:from>
    <xdr:to>
      <xdr:col>14</xdr:col>
      <xdr:colOff>79375</xdr:colOff>
      <xdr:row>36</xdr:row>
      <xdr:rowOff>125790</xdr:rowOff>
    </xdr:to>
    <xdr:sp macro="" textlink="">
      <xdr:nvSpPr>
        <xdr:cNvPr id="314" name="円/楕円 313"/>
        <xdr:cNvSpPr/>
      </xdr:nvSpPr>
      <xdr:spPr>
        <a:xfrm>
          <a:off x="9588500" y="61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142317</xdr:rowOff>
    </xdr:from>
    <xdr:ext cx="534377" cy="259045"/>
    <xdr:sp macro="" textlink="">
      <xdr:nvSpPr>
        <xdr:cNvPr id="315" name="テキスト ボックス 314"/>
        <xdr:cNvSpPr txBox="1"/>
      </xdr:nvSpPr>
      <xdr:spPr>
        <a:xfrm>
          <a:off x="9372111" y="597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78629</xdr:rowOff>
    </xdr:from>
    <xdr:to>
      <xdr:col>12</xdr:col>
      <xdr:colOff>561975</xdr:colOff>
      <xdr:row>37</xdr:row>
      <xdr:rowOff>8779</xdr:rowOff>
    </xdr:to>
    <xdr:sp macro="" textlink="">
      <xdr:nvSpPr>
        <xdr:cNvPr id="316" name="円/楕円 315"/>
        <xdr:cNvSpPr/>
      </xdr:nvSpPr>
      <xdr:spPr>
        <a:xfrm>
          <a:off x="8699500" y="625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171356</xdr:rowOff>
    </xdr:from>
    <xdr:ext cx="534377" cy="259045"/>
    <xdr:sp macro="" textlink="">
      <xdr:nvSpPr>
        <xdr:cNvPr id="317" name="テキスト ボックス 316"/>
        <xdr:cNvSpPr txBox="1"/>
      </xdr:nvSpPr>
      <xdr:spPr>
        <a:xfrm>
          <a:off x="8483111" y="634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26345</xdr:rowOff>
    </xdr:from>
    <xdr:to>
      <xdr:col>11</xdr:col>
      <xdr:colOff>358775</xdr:colOff>
      <xdr:row>37</xdr:row>
      <xdr:rowOff>127945</xdr:rowOff>
    </xdr:to>
    <xdr:sp macro="" textlink="">
      <xdr:nvSpPr>
        <xdr:cNvPr id="318" name="円/楕円 317"/>
        <xdr:cNvSpPr/>
      </xdr:nvSpPr>
      <xdr:spPr>
        <a:xfrm>
          <a:off x="7810500" y="63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119072</xdr:rowOff>
    </xdr:from>
    <xdr:ext cx="534377" cy="259045"/>
    <xdr:sp macro="" textlink="">
      <xdr:nvSpPr>
        <xdr:cNvPr id="319" name="テキスト ボックス 318"/>
        <xdr:cNvSpPr txBox="1"/>
      </xdr:nvSpPr>
      <xdr:spPr>
        <a:xfrm>
          <a:off x="7594111" y="646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29513</xdr:rowOff>
    </xdr:from>
    <xdr:to>
      <xdr:col>10</xdr:col>
      <xdr:colOff>155575</xdr:colOff>
      <xdr:row>37</xdr:row>
      <xdr:rowOff>131113</xdr:rowOff>
    </xdr:to>
    <xdr:sp macro="" textlink="">
      <xdr:nvSpPr>
        <xdr:cNvPr id="320" name="円/楕円 319"/>
        <xdr:cNvSpPr/>
      </xdr:nvSpPr>
      <xdr:spPr>
        <a:xfrm>
          <a:off x="6921500" y="63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122240</xdr:rowOff>
    </xdr:from>
    <xdr:ext cx="534377" cy="259045"/>
    <xdr:sp macro="" textlink="">
      <xdr:nvSpPr>
        <xdr:cNvPr id="321" name="テキスト ボックス 320"/>
        <xdr:cNvSpPr txBox="1"/>
      </xdr:nvSpPr>
      <xdr:spPr>
        <a:xfrm>
          <a:off x="6705111" y="646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9670</xdr:rowOff>
    </xdr:from>
    <xdr:to>
      <xdr:col>15</xdr:col>
      <xdr:colOff>180975</xdr:colOff>
      <xdr:row>54</xdr:row>
      <xdr:rowOff>111103</xdr:rowOff>
    </xdr:to>
    <xdr:cxnSp macro="">
      <xdr:nvCxnSpPr>
        <xdr:cNvPr id="352" name="直線コネクタ 351"/>
        <xdr:cNvCxnSpPr/>
      </xdr:nvCxnSpPr>
      <xdr:spPr>
        <a:xfrm>
          <a:off x="9639300" y="9267970"/>
          <a:ext cx="838200" cy="10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9670</xdr:rowOff>
    </xdr:from>
    <xdr:to>
      <xdr:col>14</xdr:col>
      <xdr:colOff>28575</xdr:colOff>
      <xdr:row>56</xdr:row>
      <xdr:rowOff>3487</xdr:rowOff>
    </xdr:to>
    <xdr:cxnSp macro="">
      <xdr:nvCxnSpPr>
        <xdr:cNvPr id="355" name="直線コネクタ 354"/>
        <xdr:cNvCxnSpPr/>
      </xdr:nvCxnSpPr>
      <xdr:spPr>
        <a:xfrm flipV="1">
          <a:off x="8750300" y="9267970"/>
          <a:ext cx="889000" cy="33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35823</xdr:rowOff>
    </xdr:from>
    <xdr:ext cx="534377" cy="259045"/>
    <xdr:sp macro="" textlink="">
      <xdr:nvSpPr>
        <xdr:cNvPr id="357" name="テキスト ボックス 356"/>
        <xdr:cNvSpPr txBox="1"/>
      </xdr:nvSpPr>
      <xdr:spPr>
        <a:xfrm>
          <a:off x="9372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3487</xdr:rowOff>
    </xdr:from>
    <xdr:to>
      <xdr:col>12</xdr:col>
      <xdr:colOff>511175</xdr:colOff>
      <xdr:row>57</xdr:row>
      <xdr:rowOff>54476</xdr:rowOff>
    </xdr:to>
    <xdr:cxnSp macro="">
      <xdr:nvCxnSpPr>
        <xdr:cNvPr id="358" name="直線コネクタ 357"/>
        <xdr:cNvCxnSpPr/>
      </xdr:nvCxnSpPr>
      <xdr:spPr>
        <a:xfrm flipV="1">
          <a:off x="7861300" y="9604687"/>
          <a:ext cx="889000" cy="2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9" name="フローチャート : 判断 358"/>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31027</xdr:rowOff>
    </xdr:from>
    <xdr:ext cx="534377" cy="259045"/>
    <xdr:sp macro="" textlink="">
      <xdr:nvSpPr>
        <xdr:cNvPr id="360" name="テキスト ボックス 359"/>
        <xdr:cNvSpPr txBox="1"/>
      </xdr:nvSpPr>
      <xdr:spPr>
        <a:xfrm>
          <a:off x="8483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46812</xdr:rowOff>
    </xdr:from>
    <xdr:to>
      <xdr:col>11</xdr:col>
      <xdr:colOff>307975</xdr:colOff>
      <xdr:row>57</xdr:row>
      <xdr:rowOff>54476</xdr:rowOff>
    </xdr:to>
    <xdr:cxnSp macro="">
      <xdr:nvCxnSpPr>
        <xdr:cNvPr id="361" name="直線コネクタ 360"/>
        <xdr:cNvCxnSpPr/>
      </xdr:nvCxnSpPr>
      <xdr:spPr>
        <a:xfrm>
          <a:off x="6972300" y="9819462"/>
          <a:ext cx="8890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62" name="フローチャート : 判断 361"/>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95699</xdr:rowOff>
    </xdr:from>
    <xdr:ext cx="534377" cy="259045"/>
    <xdr:sp macro="" textlink="">
      <xdr:nvSpPr>
        <xdr:cNvPr id="363" name="テキスト ボックス 362"/>
        <xdr:cNvSpPr txBox="1"/>
      </xdr:nvSpPr>
      <xdr:spPr>
        <a:xfrm>
          <a:off x="7594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64" name="フローチャート : 判断 363"/>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153611</xdr:rowOff>
    </xdr:from>
    <xdr:ext cx="534377" cy="259045"/>
    <xdr:sp macro="" textlink="">
      <xdr:nvSpPr>
        <xdr:cNvPr id="365" name="テキスト ボックス 364"/>
        <xdr:cNvSpPr txBox="1"/>
      </xdr:nvSpPr>
      <xdr:spPr>
        <a:xfrm>
          <a:off x="6705111" y="94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60303</xdr:rowOff>
    </xdr:from>
    <xdr:to>
      <xdr:col>15</xdr:col>
      <xdr:colOff>231775</xdr:colOff>
      <xdr:row>54</xdr:row>
      <xdr:rowOff>161903</xdr:rowOff>
    </xdr:to>
    <xdr:sp macro="" textlink="">
      <xdr:nvSpPr>
        <xdr:cNvPr id="371" name="円/楕円 370"/>
        <xdr:cNvSpPr/>
      </xdr:nvSpPr>
      <xdr:spPr>
        <a:xfrm>
          <a:off x="10426700" y="93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83180</xdr:rowOff>
    </xdr:from>
    <xdr:ext cx="534377" cy="259045"/>
    <xdr:sp macro="" textlink="">
      <xdr:nvSpPr>
        <xdr:cNvPr id="372" name="普通建設事業費該当値テキスト"/>
        <xdr:cNvSpPr txBox="1"/>
      </xdr:nvSpPr>
      <xdr:spPr>
        <a:xfrm>
          <a:off x="10528300" y="917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77,627</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130320</xdr:rowOff>
    </xdr:from>
    <xdr:to>
      <xdr:col>14</xdr:col>
      <xdr:colOff>79375</xdr:colOff>
      <xdr:row>54</xdr:row>
      <xdr:rowOff>60470</xdr:rowOff>
    </xdr:to>
    <xdr:sp macro="" textlink="">
      <xdr:nvSpPr>
        <xdr:cNvPr id="373" name="円/楕円 372"/>
        <xdr:cNvSpPr/>
      </xdr:nvSpPr>
      <xdr:spPr>
        <a:xfrm>
          <a:off x="9588500" y="92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76997</xdr:rowOff>
    </xdr:from>
    <xdr:ext cx="534377" cy="259045"/>
    <xdr:sp macro="" textlink="">
      <xdr:nvSpPr>
        <xdr:cNvPr id="374" name="テキスト ボックス 373"/>
        <xdr:cNvSpPr txBox="1"/>
      </xdr:nvSpPr>
      <xdr:spPr>
        <a:xfrm>
          <a:off x="9372111" y="899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86,945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124137</xdr:rowOff>
    </xdr:from>
    <xdr:to>
      <xdr:col>12</xdr:col>
      <xdr:colOff>561975</xdr:colOff>
      <xdr:row>56</xdr:row>
      <xdr:rowOff>54287</xdr:rowOff>
    </xdr:to>
    <xdr:sp macro="" textlink="">
      <xdr:nvSpPr>
        <xdr:cNvPr id="375" name="円/楕円 374"/>
        <xdr:cNvSpPr/>
      </xdr:nvSpPr>
      <xdr:spPr>
        <a:xfrm>
          <a:off x="8699500" y="95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45414</xdr:rowOff>
    </xdr:from>
    <xdr:ext cx="534377" cy="259045"/>
    <xdr:sp macro="" textlink="">
      <xdr:nvSpPr>
        <xdr:cNvPr id="376" name="テキスト ボックス 375"/>
        <xdr:cNvSpPr txBox="1"/>
      </xdr:nvSpPr>
      <xdr:spPr>
        <a:xfrm>
          <a:off x="8483111" y="96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3676</xdr:rowOff>
    </xdr:from>
    <xdr:to>
      <xdr:col>11</xdr:col>
      <xdr:colOff>358775</xdr:colOff>
      <xdr:row>57</xdr:row>
      <xdr:rowOff>105276</xdr:rowOff>
    </xdr:to>
    <xdr:sp macro="" textlink="">
      <xdr:nvSpPr>
        <xdr:cNvPr id="377" name="円/楕円 376"/>
        <xdr:cNvSpPr/>
      </xdr:nvSpPr>
      <xdr:spPr>
        <a:xfrm>
          <a:off x="7810500" y="97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96403</xdr:rowOff>
    </xdr:from>
    <xdr:ext cx="534377" cy="259045"/>
    <xdr:sp macro="" textlink="">
      <xdr:nvSpPr>
        <xdr:cNvPr id="378" name="テキスト ボックス 377"/>
        <xdr:cNvSpPr txBox="1"/>
      </xdr:nvSpPr>
      <xdr:spPr>
        <a:xfrm>
          <a:off x="7594111" y="98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167462</xdr:rowOff>
    </xdr:from>
    <xdr:to>
      <xdr:col>10</xdr:col>
      <xdr:colOff>155575</xdr:colOff>
      <xdr:row>57</xdr:row>
      <xdr:rowOff>97612</xdr:rowOff>
    </xdr:to>
    <xdr:sp macro="" textlink="">
      <xdr:nvSpPr>
        <xdr:cNvPr id="379" name="円/楕円 378"/>
        <xdr:cNvSpPr/>
      </xdr:nvSpPr>
      <xdr:spPr>
        <a:xfrm>
          <a:off x="6921500" y="97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88739</xdr:rowOff>
    </xdr:from>
    <xdr:ext cx="534377" cy="259045"/>
    <xdr:sp macro="" textlink="">
      <xdr:nvSpPr>
        <xdr:cNvPr id="380" name="テキスト ボックス 379"/>
        <xdr:cNvSpPr txBox="1"/>
      </xdr:nvSpPr>
      <xdr:spPr>
        <a:xfrm>
          <a:off x="6705111" y="98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71953</xdr:rowOff>
    </xdr:from>
    <xdr:to>
      <xdr:col>15</xdr:col>
      <xdr:colOff>180975</xdr:colOff>
      <xdr:row>78</xdr:row>
      <xdr:rowOff>22983</xdr:rowOff>
    </xdr:to>
    <xdr:cxnSp macro="">
      <xdr:nvCxnSpPr>
        <xdr:cNvPr id="411" name="直線コネクタ 410"/>
        <xdr:cNvCxnSpPr/>
      </xdr:nvCxnSpPr>
      <xdr:spPr>
        <a:xfrm>
          <a:off x="9639300" y="12587803"/>
          <a:ext cx="838200" cy="8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71953</xdr:rowOff>
    </xdr:from>
    <xdr:to>
      <xdr:col>14</xdr:col>
      <xdr:colOff>28575</xdr:colOff>
      <xdr:row>76</xdr:row>
      <xdr:rowOff>81211</xdr:rowOff>
    </xdr:to>
    <xdr:cxnSp macro="">
      <xdr:nvCxnSpPr>
        <xdr:cNvPr id="414" name="直線コネクタ 413"/>
        <xdr:cNvCxnSpPr/>
      </xdr:nvCxnSpPr>
      <xdr:spPr>
        <a:xfrm flipV="1">
          <a:off x="8750300" y="12587803"/>
          <a:ext cx="889000" cy="52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55669</xdr:rowOff>
    </xdr:from>
    <xdr:ext cx="534377" cy="259045"/>
    <xdr:sp macro="" textlink="">
      <xdr:nvSpPr>
        <xdr:cNvPr id="416" name="テキスト ボックス 415"/>
        <xdr:cNvSpPr txBox="1"/>
      </xdr:nvSpPr>
      <xdr:spPr>
        <a:xfrm>
          <a:off x="9372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7" name="フローチャート : 判断 416"/>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163110</xdr:rowOff>
    </xdr:from>
    <xdr:ext cx="534377" cy="259045"/>
    <xdr:sp macro="" textlink="">
      <xdr:nvSpPr>
        <xdr:cNvPr id="418" name="テキスト ボックス 417"/>
        <xdr:cNvSpPr txBox="1"/>
      </xdr:nvSpPr>
      <xdr:spPr>
        <a:xfrm>
          <a:off x="8483111" y="131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143633</xdr:rowOff>
    </xdr:from>
    <xdr:to>
      <xdr:col>15</xdr:col>
      <xdr:colOff>231775</xdr:colOff>
      <xdr:row>78</xdr:row>
      <xdr:rowOff>73783</xdr:rowOff>
    </xdr:to>
    <xdr:sp macro="" textlink="">
      <xdr:nvSpPr>
        <xdr:cNvPr id="424" name="円/楕円 423"/>
        <xdr:cNvSpPr/>
      </xdr:nvSpPr>
      <xdr:spPr>
        <a:xfrm>
          <a:off x="10426700" y="133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122060</xdr:rowOff>
    </xdr:from>
    <xdr:ext cx="534377" cy="259045"/>
    <xdr:sp macro="" textlink="">
      <xdr:nvSpPr>
        <xdr:cNvPr id="425" name="普通建設事業費 （ うち新規整備　）該当値テキスト"/>
        <xdr:cNvSpPr txBox="1"/>
      </xdr:nvSpPr>
      <xdr:spPr>
        <a:xfrm>
          <a:off x="10528300" y="13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15,148</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21153</xdr:rowOff>
    </xdr:from>
    <xdr:to>
      <xdr:col>14</xdr:col>
      <xdr:colOff>79375</xdr:colOff>
      <xdr:row>73</xdr:row>
      <xdr:rowOff>122753</xdr:rowOff>
    </xdr:to>
    <xdr:sp macro="" textlink="">
      <xdr:nvSpPr>
        <xdr:cNvPr id="426" name="円/楕円 425"/>
        <xdr:cNvSpPr/>
      </xdr:nvSpPr>
      <xdr:spPr>
        <a:xfrm>
          <a:off x="9588500" y="125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139280</xdr:rowOff>
    </xdr:from>
    <xdr:ext cx="534377" cy="259045"/>
    <xdr:sp macro="" textlink="">
      <xdr:nvSpPr>
        <xdr:cNvPr id="427" name="テキスト ボックス 426"/>
        <xdr:cNvSpPr txBox="1"/>
      </xdr:nvSpPr>
      <xdr:spPr>
        <a:xfrm>
          <a:off x="9372111" y="1231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64,649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30411</xdr:rowOff>
    </xdr:from>
    <xdr:to>
      <xdr:col>12</xdr:col>
      <xdr:colOff>561975</xdr:colOff>
      <xdr:row>76</xdr:row>
      <xdr:rowOff>132011</xdr:rowOff>
    </xdr:to>
    <xdr:sp macro="" textlink="">
      <xdr:nvSpPr>
        <xdr:cNvPr id="428" name="円/楕円 427"/>
        <xdr:cNvSpPr/>
      </xdr:nvSpPr>
      <xdr:spPr>
        <a:xfrm>
          <a:off x="8699500" y="130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148538</xdr:rowOff>
    </xdr:from>
    <xdr:ext cx="534377" cy="259045"/>
    <xdr:sp macro="" textlink="">
      <xdr:nvSpPr>
        <xdr:cNvPr id="429" name="テキスト ボックス 428"/>
        <xdr:cNvSpPr txBox="1"/>
      </xdr:nvSpPr>
      <xdr:spPr>
        <a:xfrm>
          <a:off x="8483111" y="1283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88773</xdr:rowOff>
    </xdr:from>
    <xdr:to>
      <xdr:col>15</xdr:col>
      <xdr:colOff>180975</xdr:colOff>
      <xdr:row>98</xdr:row>
      <xdr:rowOff>67526</xdr:rowOff>
    </xdr:to>
    <xdr:cxnSp macro="">
      <xdr:nvCxnSpPr>
        <xdr:cNvPr id="458" name="直線コネクタ 457"/>
        <xdr:cNvCxnSpPr/>
      </xdr:nvCxnSpPr>
      <xdr:spPr>
        <a:xfrm flipV="1">
          <a:off x="9639300" y="16376523"/>
          <a:ext cx="838200" cy="49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59" name="普通建設事業費 （ うち更新整備　）平均値テキスト"/>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26212</xdr:rowOff>
    </xdr:from>
    <xdr:to>
      <xdr:col>14</xdr:col>
      <xdr:colOff>28575</xdr:colOff>
      <xdr:row>98</xdr:row>
      <xdr:rowOff>67526</xdr:rowOff>
    </xdr:to>
    <xdr:cxnSp macro="">
      <xdr:nvCxnSpPr>
        <xdr:cNvPr id="461" name="直線コネクタ 460"/>
        <xdr:cNvCxnSpPr/>
      </xdr:nvCxnSpPr>
      <xdr:spPr>
        <a:xfrm>
          <a:off x="8750300" y="16828312"/>
          <a:ext cx="889000" cy="4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4" name="フローチャート : 判断 463"/>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163809</xdr:rowOff>
    </xdr:from>
    <xdr:ext cx="534377" cy="259045"/>
    <xdr:sp macro="" textlink="">
      <xdr:nvSpPr>
        <xdr:cNvPr id="465" name="テキスト ボックス 464"/>
        <xdr:cNvSpPr txBox="1"/>
      </xdr:nvSpPr>
      <xdr:spPr>
        <a:xfrm>
          <a:off x="8483111" y="1645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37973</xdr:rowOff>
    </xdr:from>
    <xdr:to>
      <xdr:col>15</xdr:col>
      <xdr:colOff>231775</xdr:colOff>
      <xdr:row>95</xdr:row>
      <xdr:rowOff>139573</xdr:rowOff>
    </xdr:to>
    <xdr:sp macro="" textlink="">
      <xdr:nvSpPr>
        <xdr:cNvPr id="471" name="円/楕円 470"/>
        <xdr:cNvSpPr/>
      </xdr:nvSpPr>
      <xdr:spPr>
        <a:xfrm>
          <a:off x="10426700" y="163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60850</xdr:rowOff>
    </xdr:from>
    <xdr:ext cx="534377" cy="259045"/>
    <xdr:sp macro="" textlink="">
      <xdr:nvSpPr>
        <xdr:cNvPr id="472" name="普通建設事業費 （ うち更新整備　）該当値テキスト"/>
        <xdr:cNvSpPr txBox="1"/>
      </xdr:nvSpPr>
      <xdr:spPr>
        <a:xfrm>
          <a:off x="10528300" y="1617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50,510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16726</xdr:rowOff>
    </xdr:from>
    <xdr:to>
      <xdr:col>14</xdr:col>
      <xdr:colOff>79375</xdr:colOff>
      <xdr:row>98</xdr:row>
      <xdr:rowOff>118326</xdr:rowOff>
    </xdr:to>
    <xdr:sp macro="" textlink="">
      <xdr:nvSpPr>
        <xdr:cNvPr id="473" name="円/楕円 472"/>
        <xdr:cNvSpPr/>
      </xdr:nvSpPr>
      <xdr:spPr>
        <a:xfrm>
          <a:off x="9588500" y="168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109453</xdr:rowOff>
    </xdr:from>
    <xdr:ext cx="534377" cy="259045"/>
    <xdr:sp macro="" textlink="">
      <xdr:nvSpPr>
        <xdr:cNvPr id="474" name="テキスト ボックス 473"/>
        <xdr:cNvSpPr txBox="1"/>
      </xdr:nvSpPr>
      <xdr:spPr>
        <a:xfrm>
          <a:off x="9372111" y="1691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146862</xdr:rowOff>
    </xdr:from>
    <xdr:to>
      <xdr:col>12</xdr:col>
      <xdr:colOff>561975</xdr:colOff>
      <xdr:row>98</xdr:row>
      <xdr:rowOff>77012</xdr:rowOff>
    </xdr:to>
    <xdr:sp macro="" textlink="">
      <xdr:nvSpPr>
        <xdr:cNvPr id="475" name="円/楕円 474"/>
        <xdr:cNvSpPr/>
      </xdr:nvSpPr>
      <xdr:spPr>
        <a:xfrm>
          <a:off x="8699500" y="167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68139</xdr:rowOff>
    </xdr:from>
    <xdr:ext cx="534377" cy="259045"/>
    <xdr:sp macro="" textlink="">
      <xdr:nvSpPr>
        <xdr:cNvPr id="476" name="テキスト ボックス 475"/>
        <xdr:cNvSpPr txBox="1"/>
      </xdr:nvSpPr>
      <xdr:spPr>
        <a:xfrm>
          <a:off x="8483111" y="168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5" name="直線コネクタ 50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43002</xdr:rowOff>
    </xdr:from>
    <xdr:to>
      <xdr:col>22</xdr:col>
      <xdr:colOff>365125</xdr:colOff>
      <xdr:row>39</xdr:row>
      <xdr:rowOff>44450</xdr:rowOff>
    </xdr:to>
    <xdr:cxnSp macro="">
      <xdr:nvCxnSpPr>
        <xdr:cNvPr id="508" name="直線コネクタ 507"/>
        <xdr:cNvCxnSpPr/>
      </xdr:nvCxnSpPr>
      <xdr:spPr>
        <a:xfrm>
          <a:off x="14592300" y="6729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38812</xdr:rowOff>
    </xdr:from>
    <xdr:to>
      <xdr:col>21</xdr:col>
      <xdr:colOff>161925</xdr:colOff>
      <xdr:row>39</xdr:row>
      <xdr:rowOff>43002</xdr:rowOff>
    </xdr:to>
    <xdr:cxnSp macro="">
      <xdr:nvCxnSpPr>
        <xdr:cNvPr id="511" name="直線コネクタ 510"/>
        <xdr:cNvCxnSpPr/>
      </xdr:nvCxnSpPr>
      <xdr:spPr>
        <a:xfrm>
          <a:off x="13703300" y="6725362"/>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2" name="フローチャート : 判断 511"/>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59656</xdr:rowOff>
    </xdr:from>
    <xdr:ext cx="378565" cy="259045"/>
    <xdr:sp macro="" textlink="">
      <xdr:nvSpPr>
        <xdr:cNvPr id="513" name="テキスト ボックス 512"/>
        <xdr:cNvSpPr txBox="1"/>
      </xdr:nvSpPr>
      <xdr:spPr>
        <a:xfrm>
          <a:off x="14403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20295</xdr:rowOff>
    </xdr:from>
    <xdr:to>
      <xdr:col>19</xdr:col>
      <xdr:colOff>644525</xdr:colOff>
      <xdr:row>39</xdr:row>
      <xdr:rowOff>38812</xdr:rowOff>
    </xdr:to>
    <xdr:cxnSp macro="">
      <xdr:nvCxnSpPr>
        <xdr:cNvPr id="514" name="直線コネクタ 513"/>
        <xdr:cNvCxnSpPr/>
      </xdr:nvCxnSpPr>
      <xdr:spPr>
        <a:xfrm>
          <a:off x="12814300" y="6706845"/>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5" name="フローチャート : 判断 514"/>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42511</xdr:rowOff>
    </xdr:from>
    <xdr:ext cx="378565" cy="259045"/>
    <xdr:sp macro="" textlink="">
      <xdr:nvSpPr>
        <xdr:cNvPr id="516" name="テキスト ボックス 515"/>
        <xdr:cNvSpPr txBox="1"/>
      </xdr:nvSpPr>
      <xdr:spPr>
        <a:xfrm>
          <a:off x="13514017" y="638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7" name="フローチャート : 判断 516"/>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131437</xdr:rowOff>
    </xdr:from>
    <xdr:ext cx="469744" cy="259045"/>
    <xdr:sp macro="" textlink="">
      <xdr:nvSpPr>
        <xdr:cNvPr id="518" name="テキスト ボックス 517"/>
        <xdr:cNvSpPr txBox="1"/>
      </xdr:nvSpPr>
      <xdr:spPr>
        <a:xfrm>
          <a:off x="12579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163652</xdr:rowOff>
    </xdr:from>
    <xdr:to>
      <xdr:col>21</xdr:col>
      <xdr:colOff>212725</xdr:colOff>
      <xdr:row>39</xdr:row>
      <xdr:rowOff>93802</xdr:rowOff>
    </xdr:to>
    <xdr:sp macro="" textlink="">
      <xdr:nvSpPr>
        <xdr:cNvPr id="528" name="円/楕円 527"/>
        <xdr:cNvSpPr/>
      </xdr:nvSpPr>
      <xdr:spPr>
        <a:xfrm>
          <a:off x="14541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84929</xdr:rowOff>
    </xdr:from>
    <xdr:ext cx="313932" cy="259045"/>
    <xdr:sp macro="" textlink="">
      <xdr:nvSpPr>
        <xdr:cNvPr id="529" name="テキスト ボックス 528"/>
        <xdr:cNvSpPr txBox="1"/>
      </xdr:nvSpPr>
      <xdr:spPr>
        <a:xfrm>
          <a:off x="14435333" y="6771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159462</xdr:rowOff>
    </xdr:from>
    <xdr:to>
      <xdr:col>20</xdr:col>
      <xdr:colOff>9525</xdr:colOff>
      <xdr:row>39</xdr:row>
      <xdr:rowOff>89612</xdr:rowOff>
    </xdr:to>
    <xdr:sp macro="" textlink="">
      <xdr:nvSpPr>
        <xdr:cNvPr id="530" name="円/楕円 529"/>
        <xdr:cNvSpPr/>
      </xdr:nvSpPr>
      <xdr:spPr>
        <a:xfrm>
          <a:off x="13652500" y="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80739</xdr:rowOff>
    </xdr:from>
    <xdr:ext cx="313932" cy="259045"/>
    <xdr:sp macro="" textlink="">
      <xdr:nvSpPr>
        <xdr:cNvPr id="531" name="テキスト ボックス 530"/>
        <xdr:cNvSpPr txBox="1"/>
      </xdr:nvSpPr>
      <xdr:spPr>
        <a:xfrm>
          <a:off x="13546333" y="6767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140945</xdr:rowOff>
    </xdr:from>
    <xdr:to>
      <xdr:col>18</xdr:col>
      <xdr:colOff>492125</xdr:colOff>
      <xdr:row>39</xdr:row>
      <xdr:rowOff>71095</xdr:rowOff>
    </xdr:to>
    <xdr:sp macro="" textlink="">
      <xdr:nvSpPr>
        <xdr:cNvPr id="532" name="円/楕円 531"/>
        <xdr:cNvSpPr/>
      </xdr:nvSpPr>
      <xdr:spPr>
        <a:xfrm>
          <a:off x="12763500" y="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62222</xdr:rowOff>
    </xdr:from>
    <xdr:ext cx="378565" cy="259045"/>
    <xdr:sp macro="" textlink="">
      <xdr:nvSpPr>
        <xdr:cNvPr id="533" name="テキスト ボックス 532"/>
        <xdr:cNvSpPr txBox="1"/>
      </xdr:nvSpPr>
      <xdr:spPr>
        <a:xfrm>
          <a:off x="12625017" y="674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108872</xdr:rowOff>
    </xdr:from>
    <xdr:to>
      <xdr:col>23</xdr:col>
      <xdr:colOff>517525</xdr:colOff>
      <xdr:row>75</xdr:row>
      <xdr:rowOff>122898</xdr:rowOff>
    </xdr:to>
    <xdr:cxnSp macro="">
      <xdr:nvCxnSpPr>
        <xdr:cNvPr id="613" name="直線コネクタ 612"/>
        <xdr:cNvCxnSpPr/>
      </xdr:nvCxnSpPr>
      <xdr:spPr>
        <a:xfrm flipV="1">
          <a:off x="15481300" y="12967622"/>
          <a:ext cx="838200" cy="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122898</xdr:rowOff>
    </xdr:from>
    <xdr:to>
      <xdr:col>22</xdr:col>
      <xdr:colOff>365125</xdr:colOff>
      <xdr:row>75</xdr:row>
      <xdr:rowOff>123290</xdr:rowOff>
    </xdr:to>
    <xdr:cxnSp macro="">
      <xdr:nvCxnSpPr>
        <xdr:cNvPr id="616" name="直線コネクタ 615"/>
        <xdr:cNvCxnSpPr/>
      </xdr:nvCxnSpPr>
      <xdr:spPr>
        <a:xfrm flipV="1">
          <a:off x="14592300" y="12981648"/>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8" name="テキスト ボックス 617"/>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94486</xdr:rowOff>
    </xdr:from>
    <xdr:to>
      <xdr:col>21</xdr:col>
      <xdr:colOff>161925</xdr:colOff>
      <xdr:row>75</xdr:row>
      <xdr:rowOff>123290</xdr:rowOff>
    </xdr:to>
    <xdr:cxnSp macro="">
      <xdr:nvCxnSpPr>
        <xdr:cNvPr id="619" name="直線コネクタ 618"/>
        <xdr:cNvCxnSpPr/>
      </xdr:nvCxnSpPr>
      <xdr:spPr>
        <a:xfrm>
          <a:off x="13703300" y="12610336"/>
          <a:ext cx="889000" cy="3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0" name="フローチャート : 判断 619"/>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77925</xdr:rowOff>
    </xdr:from>
    <xdr:ext cx="534377" cy="259045"/>
    <xdr:sp macro="" textlink="">
      <xdr:nvSpPr>
        <xdr:cNvPr id="621" name="テキスト ボックス 620"/>
        <xdr:cNvSpPr txBox="1"/>
      </xdr:nvSpPr>
      <xdr:spPr>
        <a:xfrm>
          <a:off x="14325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94486</xdr:rowOff>
    </xdr:from>
    <xdr:to>
      <xdr:col>19</xdr:col>
      <xdr:colOff>644525</xdr:colOff>
      <xdr:row>74</xdr:row>
      <xdr:rowOff>148403</xdr:rowOff>
    </xdr:to>
    <xdr:cxnSp macro="">
      <xdr:nvCxnSpPr>
        <xdr:cNvPr id="622" name="直線コネクタ 621"/>
        <xdr:cNvCxnSpPr/>
      </xdr:nvCxnSpPr>
      <xdr:spPr>
        <a:xfrm flipV="1">
          <a:off x="12814300" y="12610336"/>
          <a:ext cx="889000" cy="22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3" name="フローチャート : 判断 622"/>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47880</xdr:rowOff>
    </xdr:from>
    <xdr:ext cx="534377" cy="259045"/>
    <xdr:sp macro="" textlink="">
      <xdr:nvSpPr>
        <xdr:cNvPr id="624" name="テキスト ボックス 623"/>
        <xdr:cNvSpPr txBox="1"/>
      </xdr:nvSpPr>
      <xdr:spPr>
        <a:xfrm>
          <a:off x="13436111" y="13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5" name="フローチャート : 判断 624"/>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37397</xdr:rowOff>
    </xdr:from>
    <xdr:ext cx="534377" cy="259045"/>
    <xdr:sp macro="" textlink="">
      <xdr:nvSpPr>
        <xdr:cNvPr id="626" name="テキスト ボックス 625"/>
        <xdr:cNvSpPr txBox="1"/>
      </xdr:nvSpPr>
      <xdr:spPr>
        <a:xfrm>
          <a:off x="12547111" y="130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58072</xdr:rowOff>
    </xdr:from>
    <xdr:to>
      <xdr:col>23</xdr:col>
      <xdr:colOff>568325</xdr:colOff>
      <xdr:row>75</xdr:row>
      <xdr:rowOff>159671</xdr:rowOff>
    </xdr:to>
    <xdr:sp macro="" textlink="">
      <xdr:nvSpPr>
        <xdr:cNvPr id="632" name="円/楕円 631"/>
        <xdr:cNvSpPr/>
      </xdr:nvSpPr>
      <xdr:spPr>
        <a:xfrm>
          <a:off x="16268700" y="12916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80949</xdr:rowOff>
    </xdr:from>
    <xdr:ext cx="534377" cy="259045"/>
    <xdr:sp macro="" textlink="">
      <xdr:nvSpPr>
        <xdr:cNvPr id="633" name="公債費該当値テキスト"/>
        <xdr:cNvSpPr txBox="1"/>
      </xdr:nvSpPr>
      <xdr:spPr>
        <a:xfrm>
          <a:off x="16370300" y="127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41,388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72098</xdr:rowOff>
    </xdr:from>
    <xdr:to>
      <xdr:col>22</xdr:col>
      <xdr:colOff>415925</xdr:colOff>
      <xdr:row>76</xdr:row>
      <xdr:rowOff>2248</xdr:rowOff>
    </xdr:to>
    <xdr:sp macro="" textlink="">
      <xdr:nvSpPr>
        <xdr:cNvPr id="634" name="円/楕円 633"/>
        <xdr:cNvSpPr/>
      </xdr:nvSpPr>
      <xdr:spPr>
        <a:xfrm>
          <a:off x="15430500" y="12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18775</xdr:rowOff>
    </xdr:from>
    <xdr:ext cx="534377" cy="259045"/>
    <xdr:sp macro="" textlink="">
      <xdr:nvSpPr>
        <xdr:cNvPr id="635" name="テキスト ボックス 634"/>
        <xdr:cNvSpPr txBox="1"/>
      </xdr:nvSpPr>
      <xdr:spPr>
        <a:xfrm>
          <a:off x="15214111" y="1270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72490</xdr:rowOff>
    </xdr:from>
    <xdr:to>
      <xdr:col>21</xdr:col>
      <xdr:colOff>212725</xdr:colOff>
      <xdr:row>76</xdr:row>
      <xdr:rowOff>2640</xdr:rowOff>
    </xdr:to>
    <xdr:sp macro="" textlink="">
      <xdr:nvSpPr>
        <xdr:cNvPr id="636" name="円/楕円 635"/>
        <xdr:cNvSpPr/>
      </xdr:nvSpPr>
      <xdr:spPr>
        <a:xfrm>
          <a:off x="14541500" y="129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19167</xdr:rowOff>
    </xdr:from>
    <xdr:ext cx="534377" cy="259045"/>
    <xdr:sp macro="" textlink="">
      <xdr:nvSpPr>
        <xdr:cNvPr id="637" name="テキスト ボックス 636"/>
        <xdr:cNvSpPr txBox="1"/>
      </xdr:nvSpPr>
      <xdr:spPr>
        <a:xfrm>
          <a:off x="14325111" y="1270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43686</xdr:rowOff>
    </xdr:from>
    <xdr:to>
      <xdr:col>20</xdr:col>
      <xdr:colOff>9525</xdr:colOff>
      <xdr:row>73</xdr:row>
      <xdr:rowOff>145286</xdr:rowOff>
    </xdr:to>
    <xdr:sp macro="" textlink="">
      <xdr:nvSpPr>
        <xdr:cNvPr id="638" name="円/楕円 637"/>
        <xdr:cNvSpPr/>
      </xdr:nvSpPr>
      <xdr:spPr>
        <a:xfrm>
          <a:off x="13652500" y="125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161813</xdr:rowOff>
    </xdr:from>
    <xdr:ext cx="534377" cy="259045"/>
    <xdr:sp macro="" textlink="">
      <xdr:nvSpPr>
        <xdr:cNvPr id="639" name="テキスト ボックス 638"/>
        <xdr:cNvSpPr txBox="1"/>
      </xdr:nvSpPr>
      <xdr:spPr>
        <a:xfrm>
          <a:off x="13436111" y="123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97603</xdr:rowOff>
    </xdr:from>
    <xdr:to>
      <xdr:col>18</xdr:col>
      <xdr:colOff>492125</xdr:colOff>
      <xdr:row>75</xdr:row>
      <xdr:rowOff>27753</xdr:rowOff>
    </xdr:to>
    <xdr:sp macro="" textlink="">
      <xdr:nvSpPr>
        <xdr:cNvPr id="640" name="円/楕円 639"/>
        <xdr:cNvSpPr/>
      </xdr:nvSpPr>
      <xdr:spPr>
        <a:xfrm>
          <a:off x="12763500" y="1278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44280</xdr:rowOff>
    </xdr:from>
    <xdr:ext cx="534377" cy="259045"/>
    <xdr:sp macro="" textlink="">
      <xdr:nvSpPr>
        <xdr:cNvPr id="641" name="テキスト ボックス 640"/>
        <xdr:cNvSpPr txBox="1"/>
      </xdr:nvSpPr>
      <xdr:spPr>
        <a:xfrm>
          <a:off x="12547111" y="1256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147312</xdr:rowOff>
    </xdr:from>
    <xdr:to>
      <xdr:col>23</xdr:col>
      <xdr:colOff>517525</xdr:colOff>
      <xdr:row>97</xdr:row>
      <xdr:rowOff>78115</xdr:rowOff>
    </xdr:to>
    <xdr:cxnSp macro="">
      <xdr:nvCxnSpPr>
        <xdr:cNvPr id="668" name="直線コネクタ 667"/>
        <xdr:cNvCxnSpPr/>
      </xdr:nvCxnSpPr>
      <xdr:spPr>
        <a:xfrm flipV="1">
          <a:off x="15481300" y="16435062"/>
          <a:ext cx="838200" cy="27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69" name="積立金平均値テキスト"/>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1626</xdr:rowOff>
    </xdr:from>
    <xdr:to>
      <xdr:col>22</xdr:col>
      <xdr:colOff>365125</xdr:colOff>
      <xdr:row>97</xdr:row>
      <xdr:rowOff>78115</xdr:rowOff>
    </xdr:to>
    <xdr:cxnSp macro="">
      <xdr:nvCxnSpPr>
        <xdr:cNvPr id="671" name="直線コネクタ 670"/>
        <xdr:cNvCxnSpPr/>
      </xdr:nvCxnSpPr>
      <xdr:spPr>
        <a:xfrm>
          <a:off x="14592300" y="16117926"/>
          <a:ext cx="889000" cy="59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1626</xdr:rowOff>
    </xdr:from>
    <xdr:to>
      <xdr:col>21</xdr:col>
      <xdr:colOff>161925</xdr:colOff>
      <xdr:row>95</xdr:row>
      <xdr:rowOff>145621</xdr:rowOff>
    </xdr:to>
    <xdr:cxnSp macro="">
      <xdr:nvCxnSpPr>
        <xdr:cNvPr id="674" name="直線コネクタ 673"/>
        <xdr:cNvCxnSpPr/>
      </xdr:nvCxnSpPr>
      <xdr:spPr>
        <a:xfrm flipV="1">
          <a:off x="13703300" y="16117926"/>
          <a:ext cx="889000" cy="3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5" name="フローチャート : 判断 674"/>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29379</xdr:rowOff>
    </xdr:from>
    <xdr:ext cx="534377" cy="259045"/>
    <xdr:sp macro="" textlink="">
      <xdr:nvSpPr>
        <xdr:cNvPr id="676" name="テキスト ボックス 675"/>
        <xdr:cNvSpPr txBox="1"/>
      </xdr:nvSpPr>
      <xdr:spPr>
        <a:xfrm>
          <a:off x="14325111" y="166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82435</xdr:rowOff>
    </xdr:from>
    <xdr:to>
      <xdr:col>19</xdr:col>
      <xdr:colOff>644525</xdr:colOff>
      <xdr:row>95</xdr:row>
      <xdr:rowOff>145621</xdr:rowOff>
    </xdr:to>
    <xdr:cxnSp macro="">
      <xdr:nvCxnSpPr>
        <xdr:cNvPr id="677" name="直線コネクタ 676"/>
        <xdr:cNvCxnSpPr/>
      </xdr:nvCxnSpPr>
      <xdr:spPr>
        <a:xfrm>
          <a:off x="12814300" y="16198735"/>
          <a:ext cx="889000" cy="23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8" name="フローチャート : 判断 677"/>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45428</xdr:rowOff>
    </xdr:from>
    <xdr:ext cx="534377" cy="259045"/>
    <xdr:sp macro="" textlink="">
      <xdr:nvSpPr>
        <xdr:cNvPr id="679" name="テキスト ボックス 678"/>
        <xdr:cNvSpPr txBox="1"/>
      </xdr:nvSpPr>
      <xdr:spPr>
        <a:xfrm>
          <a:off x="13436111" y="166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0" name="フローチャート : 判断 679"/>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111766</xdr:rowOff>
    </xdr:from>
    <xdr:ext cx="534377" cy="259045"/>
    <xdr:sp macro="" textlink="">
      <xdr:nvSpPr>
        <xdr:cNvPr id="681" name="テキスト ボックス 680"/>
        <xdr:cNvSpPr txBox="1"/>
      </xdr:nvSpPr>
      <xdr:spPr>
        <a:xfrm>
          <a:off x="12547111" y="167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96512</xdr:rowOff>
    </xdr:from>
    <xdr:to>
      <xdr:col>23</xdr:col>
      <xdr:colOff>568325</xdr:colOff>
      <xdr:row>96</xdr:row>
      <xdr:rowOff>26662</xdr:rowOff>
    </xdr:to>
    <xdr:sp macro="" textlink="">
      <xdr:nvSpPr>
        <xdr:cNvPr id="687" name="円/楕円 686"/>
        <xdr:cNvSpPr/>
      </xdr:nvSpPr>
      <xdr:spPr>
        <a:xfrm>
          <a:off x="16268700" y="163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119389</xdr:rowOff>
    </xdr:from>
    <xdr:ext cx="534377" cy="259045"/>
    <xdr:sp macro="" textlink="">
      <xdr:nvSpPr>
        <xdr:cNvPr id="688" name="積立金該当値テキスト"/>
        <xdr:cNvSpPr txBox="1"/>
      </xdr:nvSpPr>
      <xdr:spPr>
        <a:xfrm>
          <a:off x="16370300" y="1623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27315</xdr:rowOff>
    </xdr:from>
    <xdr:to>
      <xdr:col>22</xdr:col>
      <xdr:colOff>415925</xdr:colOff>
      <xdr:row>97</xdr:row>
      <xdr:rowOff>128915</xdr:rowOff>
    </xdr:to>
    <xdr:sp macro="" textlink="">
      <xdr:nvSpPr>
        <xdr:cNvPr id="689" name="円/楕円 688"/>
        <xdr:cNvSpPr/>
      </xdr:nvSpPr>
      <xdr:spPr>
        <a:xfrm>
          <a:off x="15430500" y="166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120042</xdr:rowOff>
    </xdr:from>
    <xdr:ext cx="534377" cy="259045"/>
    <xdr:sp macro="" textlink="">
      <xdr:nvSpPr>
        <xdr:cNvPr id="690" name="テキスト ボックス 689"/>
        <xdr:cNvSpPr txBox="1"/>
      </xdr:nvSpPr>
      <xdr:spPr>
        <a:xfrm>
          <a:off x="15214111" y="1675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122276</xdr:rowOff>
    </xdr:from>
    <xdr:to>
      <xdr:col>21</xdr:col>
      <xdr:colOff>212725</xdr:colOff>
      <xdr:row>94</xdr:row>
      <xdr:rowOff>52426</xdr:rowOff>
    </xdr:to>
    <xdr:sp macro="" textlink="">
      <xdr:nvSpPr>
        <xdr:cNvPr id="691" name="円/楕円 690"/>
        <xdr:cNvSpPr/>
      </xdr:nvSpPr>
      <xdr:spPr>
        <a:xfrm>
          <a:off x="14541500" y="160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68953</xdr:rowOff>
    </xdr:from>
    <xdr:ext cx="534377" cy="259045"/>
    <xdr:sp macro="" textlink="">
      <xdr:nvSpPr>
        <xdr:cNvPr id="692" name="テキスト ボックス 691"/>
        <xdr:cNvSpPr txBox="1"/>
      </xdr:nvSpPr>
      <xdr:spPr>
        <a:xfrm>
          <a:off x="14325111" y="1584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94821</xdr:rowOff>
    </xdr:from>
    <xdr:to>
      <xdr:col>20</xdr:col>
      <xdr:colOff>9525</xdr:colOff>
      <xdr:row>96</xdr:row>
      <xdr:rowOff>24971</xdr:rowOff>
    </xdr:to>
    <xdr:sp macro="" textlink="">
      <xdr:nvSpPr>
        <xdr:cNvPr id="693" name="円/楕円 692"/>
        <xdr:cNvSpPr/>
      </xdr:nvSpPr>
      <xdr:spPr>
        <a:xfrm>
          <a:off x="13652500" y="1638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41498</xdr:rowOff>
    </xdr:from>
    <xdr:ext cx="534377" cy="259045"/>
    <xdr:sp macro="" textlink="">
      <xdr:nvSpPr>
        <xdr:cNvPr id="694" name="テキスト ボックス 693"/>
        <xdr:cNvSpPr txBox="1"/>
      </xdr:nvSpPr>
      <xdr:spPr>
        <a:xfrm>
          <a:off x="13436111" y="1615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31635</xdr:rowOff>
    </xdr:from>
    <xdr:to>
      <xdr:col>18</xdr:col>
      <xdr:colOff>492125</xdr:colOff>
      <xdr:row>94</xdr:row>
      <xdr:rowOff>133235</xdr:rowOff>
    </xdr:to>
    <xdr:sp macro="" textlink="">
      <xdr:nvSpPr>
        <xdr:cNvPr id="695" name="円/楕円 694"/>
        <xdr:cNvSpPr/>
      </xdr:nvSpPr>
      <xdr:spPr>
        <a:xfrm>
          <a:off x="12763500" y="161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149762</xdr:rowOff>
    </xdr:from>
    <xdr:ext cx="534377" cy="259045"/>
    <xdr:sp macro="" textlink="">
      <xdr:nvSpPr>
        <xdr:cNvPr id="696" name="テキスト ボックス 695"/>
        <xdr:cNvSpPr txBox="1"/>
      </xdr:nvSpPr>
      <xdr:spPr>
        <a:xfrm>
          <a:off x="12547111" y="159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7" name="直線コネクタ 72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0" name="直線コネクタ 72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3" name="直線コネクタ 73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4" name="フローチャート : 判断 733"/>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35" name="テキスト ボックス 734"/>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6" name="直線コネクタ 73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7" name="フローチャート : 判断 736"/>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8" name="テキスト ボックス 737"/>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9" name="フローチャート : 判断 738"/>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40" name="テキスト ボックス 739"/>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8" name="円/楕円 74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9" name="テキスト ボックス 74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1" name="テキスト ボックス 75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11575</xdr:rowOff>
    </xdr:from>
    <xdr:to>
      <xdr:col>32</xdr:col>
      <xdr:colOff>187325</xdr:colOff>
      <xdr:row>59</xdr:row>
      <xdr:rowOff>92456</xdr:rowOff>
    </xdr:to>
    <xdr:cxnSp macro="">
      <xdr:nvCxnSpPr>
        <xdr:cNvPr id="786" name="直線コネクタ 785"/>
        <xdr:cNvCxnSpPr/>
      </xdr:nvCxnSpPr>
      <xdr:spPr>
        <a:xfrm flipV="1">
          <a:off x="21323300" y="10127125"/>
          <a:ext cx="838200" cy="8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76672</xdr:rowOff>
    </xdr:from>
    <xdr:to>
      <xdr:col>31</xdr:col>
      <xdr:colOff>34925</xdr:colOff>
      <xdr:row>59</xdr:row>
      <xdr:rowOff>92456</xdr:rowOff>
    </xdr:to>
    <xdr:cxnSp macro="">
      <xdr:nvCxnSpPr>
        <xdr:cNvPr id="789" name="直線コネクタ 788"/>
        <xdr:cNvCxnSpPr/>
      </xdr:nvCxnSpPr>
      <xdr:spPr>
        <a:xfrm>
          <a:off x="20434300" y="10192222"/>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40640</xdr:rowOff>
    </xdr:from>
    <xdr:to>
      <xdr:col>29</xdr:col>
      <xdr:colOff>517525</xdr:colOff>
      <xdr:row>59</xdr:row>
      <xdr:rowOff>76672</xdr:rowOff>
    </xdr:to>
    <xdr:cxnSp macro="">
      <xdr:nvCxnSpPr>
        <xdr:cNvPr id="792" name="直線コネクタ 791"/>
        <xdr:cNvCxnSpPr/>
      </xdr:nvCxnSpPr>
      <xdr:spPr>
        <a:xfrm>
          <a:off x="19545300" y="10156190"/>
          <a:ext cx="88900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93" name="フローチャート : 判断 792"/>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94" name="テキスト ボックス 793"/>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125113</xdr:rowOff>
    </xdr:from>
    <xdr:to>
      <xdr:col>28</xdr:col>
      <xdr:colOff>314325</xdr:colOff>
      <xdr:row>59</xdr:row>
      <xdr:rowOff>40640</xdr:rowOff>
    </xdr:to>
    <xdr:cxnSp macro="">
      <xdr:nvCxnSpPr>
        <xdr:cNvPr id="795" name="直線コネクタ 794"/>
        <xdr:cNvCxnSpPr/>
      </xdr:nvCxnSpPr>
      <xdr:spPr>
        <a:xfrm>
          <a:off x="18656300" y="10069213"/>
          <a:ext cx="8890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6" name="フローチャート : 判断 795"/>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7" name="テキスト ボックス 796"/>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8" name="フローチャート : 判断 797"/>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9" name="テキスト ボックス 798"/>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132225</xdr:rowOff>
    </xdr:from>
    <xdr:to>
      <xdr:col>32</xdr:col>
      <xdr:colOff>238125</xdr:colOff>
      <xdr:row>59</xdr:row>
      <xdr:rowOff>62375</xdr:rowOff>
    </xdr:to>
    <xdr:sp macro="" textlink="">
      <xdr:nvSpPr>
        <xdr:cNvPr id="805" name="円/楕円 804"/>
        <xdr:cNvSpPr/>
      </xdr:nvSpPr>
      <xdr:spPr>
        <a:xfrm>
          <a:off x="22110700" y="1007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47152</xdr:rowOff>
    </xdr:from>
    <xdr:ext cx="378565" cy="259045"/>
    <xdr:sp macro="" textlink="">
      <xdr:nvSpPr>
        <xdr:cNvPr id="806" name="貸付金該当値テキスト"/>
        <xdr:cNvSpPr txBox="1"/>
      </xdr:nvSpPr>
      <xdr:spPr>
        <a:xfrm>
          <a:off x="22212300" y="9991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41656</xdr:rowOff>
    </xdr:from>
    <xdr:to>
      <xdr:col>31</xdr:col>
      <xdr:colOff>85725</xdr:colOff>
      <xdr:row>59</xdr:row>
      <xdr:rowOff>143256</xdr:rowOff>
    </xdr:to>
    <xdr:sp macro="" textlink="">
      <xdr:nvSpPr>
        <xdr:cNvPr id="807" name="円/楕円 806"/>
        <xdr:cNvSpPr/>
      </xdr:nvSpPr>
      <xdr:spPr>
        <a:xfrm>
          <a:off x="21272500" y="101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134383</xdr:rowOff>
    </xdr:from>
    <xdr:ext cx="313932" cy="259045"/>
    <xdr:sp macro="" textlink="">
      <xdr:nvSpPr>
        <xdr:cNvPr id="808" name="テキスト ボックス 807"/>
        <xdr:cNvSpPr txBox="1"/>
      </xdr:nvSpPr>
      <xdr:spPr>
        <a:xfrm>
          <a:off x="21166333" y="10249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25872</xdr:rowOff>
    </xdr:from>
    <xdr:to>
      <xdr:col>29</xdr:col>
      <xdr:colOff>568325</xdr:colOff>
      <xdr:row>59</xdr:row>
      <xdr:rowOff>127472</xdr:rowOff>
    </xdr:to>
    <xdr:sp macro="" textlink="">
      <xdr:nvSpPr>
        <xdr:cNvPr id="809" name="円/楕円 808"/>
        <xdr:cNvSpPr/>
      </xdr:nvSpPr>
      <xdr:spPr>
        <a:xfrm>
          <a:off x="20383500" y="1014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118599</xdr:rowOff>
    </xdr:from>
    <xdr:ext cx="378565" cy="259045"/>
    <xdr:sp macro="" textlink="">
      <xdr:nvSpPr>
        <xdr:cNvPr id="810" name="テキスト ボックス 809"/>
        <xdr:cNvSpPr txBox="1"/>
      </xdr:nvSpPr>
      <xdr:spPr>
        <a:xfrm>
          <a:off x="20245017" y="1023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161290</xdr:rowOff>
    </xdr:from>
    <xdr:to>
      <xdr:col>28</xdr:col>
      <xdr:colOff>365125</xdr:colOff>
      <xdr:row>59</xdr:row>
      <xdr:rowOff>91440</xdr:rowOff>
    </xdr:to>
    <xdr:sp macro="" textlink="">
      <xdr:nvSpPr>
        <xdr:cNvPr id="811" name="円/楕円 810"/>
        <xdr:cNvSpPr/>
      </xdr:nvSpPr>
      <xdr:spPr>
        <a:xfrm>
          <a:off x="19494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82567</xdr:rowOff>
    </xdr:from>
    <xdr:ext cx="378565" cy="259045"/>
    <xdr:sp macro="" textlink="">
      <xdr:nvSpPr>
        <xdr:cNvPr id="812" name="テキスト ボックス 811"/>
        <xdr:cNvSpPr txBox="1"/>
      </xdr:nvSpPr>
      <xdr:spPr>
        <a:xfrm>
          <a:off x="19356017" y="1019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74313</xdr:rowOff>
    </xdr:from>
    <xdr:to>
      <xdr:col>27</xdr:col>
      <xdr:colOff>161925</xdr:colOff>
      <xdr:row>59</xdr:row>
      <xdr:rowOff>4463</xdr:rowOff>
    </xdr:to>
    <xdr:sp macro="" textlink="">
      <xdr:nvSpPr>
        <xdr:cNvPr id="813" name="円/楕円 812"/>
        <xdr:cNvSpPr/>
      </xdr:nvSpPr>
      <xdr:spPr>
        <a:xfrm>
          <a:off x="18605500" y="1001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167040</xdr:rowOff>
    </xdr:from>
    <xdr:ext cx="469744" cy="259045"/>
    <xdr:sp macro="" textlink="">
      <xdr:nvSpPr>
        <xdr:cNvPr id="814" name="テキスト ボックス 813"/>
        <xdr:cNvSpPr txBox="1"/>
      </xdr:nvSpPr>
      <xdr:spPr>
        <a:xfrm>
          <a:off x="18421427" y="1011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113354</xdr:rowOff>
    </xdr:from>
    <xdr:to>
      <xdr:col>32</xdr:col>
      <xdr:colOff>187325</xdr:colOff>
      <xdr:row>75</xdr:row>
      <xdr:rowOff>114611</xdr:rowOff>
    </xdr:to>
    <xdr:cxnSp macro="">
      <xdr:nvCxnSpPr>
        <xdr:cNvPr id="844" name="直線コネクタ 843"/>
        <xdr:cNvCxnSpPr/>
      </xdr:nvCxnSpPr>
      <xdr:spPr>
        <a:xfrm flipV="1">
          <a:off x="21323300" y="12972104"/>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105943</xdr:rowOff>
    </xdr:from>
    <xdr:to>
      <xdr:col>31</xdr:col>
      <xdr:colOff>34925</xdr:colOff>
      <xdr:row>75</xdr:row>
      <xdr:rowOff>114611</xdr:rowOff>
    </xdr:to>
    <xdr:cxnSp macro="">
      <xdr:nvCxnSpPr>
        <xdr:cNvPr id="847" name="直線コネクタ 846"/>
        <xdr:cNvCxnSpPr/>
      </xdr:nvCxnSpPr>
      <xdr:spPr>
        <a:xfrm>
          <a:off x="20434300" y="12964693"/>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9" name="テキスト ボックス 848"/>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105943</xdr:rowOff>
    </xdr:from>
    <xdr:to>
      <xdr:col>29</xdr:col>
      <xdr:colOff>517525</xdr:colOff>
      <xdr:row>75</xdr:row>
      <xdr:rowOff>167666</xdr:rowOff>
    </xdr:to>
    <xdr:cxnSp macro="">
      <xdr:nvCxnSpPr>
        <xdr:cNvPr id="850" name="直線コネクタ 849"/>
        <xdr:cNvCxnSpPr/>
      </xdr:nvCxnSpPr>
      <xdr:spPr>
        <a:xfrm flipV="1">
          <a:off x="19545300" y="12964693"/>
          <a:ext cx="8890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51" name="フローチャート : 判断 850"/>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154576</xdr:rowOff>
    </xdr:from>
    <xdr:ext cx="534377" cy="259045"/>
    <xdr:sp macro="" textlink="">
      <xdr:nvSpPr>
        <xdr:cNvPr id="852" name="テキスト ボックス 851"/>
        <xdr:cNvSpPr txBox="1"/>
      </xdr:nvSpPr>
      <xdr:spPr>
        <a:xfrm>
          <a:off x="20167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146844</xdr:rowOff>
    </xdr:from>
    <xdr:to>
      <xdr:col>28</xdr:col>
      <xdr:colOff>314325</xdr:colOff>
      <xdr:row>75</xdr:row>
      <xdr:rowOff>167666</xdr:rowOff>
    </xdr:to>
    <xdr:cxnSp macro="">
      <xdr:nvCxnSpPr>
        <xdr:cNvPr id="853" name="直線コネクタ 852"/>
        <xdr:cNvCxnSpPr/>
      </xdr:nvCxnSpPr>
      <xdr:spPr>
        <a:xfrm>
          <a:off x="18656300" y="13005594"/>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4" name="フローチャート : 判断 853"/>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158139</xdr:rowOff>
    </xdr:from>
    <xdr:ext cx="534377" cy="259045"/>
    <xdr:sp macro="" textlink="">
      <xdr:nvSpPr>
        <xdr:cNvPr id="855" name="テキスト ボックス 854"/>
        <xdr:cNvSpPr txBox="1"/>
      </xdr:nvSpPr>
      <xdr:spPr>
        <a:xfrm>
          <a:off x="19278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6" name="フローチャート : 判断 855"/>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11968</xdr:rowOff>
    </xdr:from>
    <xdr:ext cx="534377" cy="259045"/>
    <xdr:sp macro="" textlink="">
      <xdr:nvSpPr>
        <xdr:cNvPr id="857" name="テキスト ボックス 856"/>
        <xdr:cNvSpPr txBox="1"/>
      </xdr:nvSpPr>
      <xdr:spPr>
        <a:xfrm>
          <a:off x="18389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62554</xdr:rowOff>
    </xdr:from>
    <xdr:to>
      <xdr:col>32</xdr:col>
      <xdr:colOff>238125</xdr:colOff>
      <xdr:row>75</xdr:row>
      <xdr:rowOff>164154</xdr:rowOff>
    </xdr:to>
    <xdr:sp macro="" textlink="">
      <xdr:nvSpPr>
        <xdr:cNvPr id="863" name="円/楕円 862"/>
        <xdr:cNvSpPr/>
      </xdr:nvSpPr>
      <xdr:spPr>
        <a:xfrm>
          <a:off x="22110700" y="129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85431</xdr:rowOff>
    </xdr:from>
    <xdr:ext cx="534377" cy="259045"/>
    <xdr:sp macro="" textlink="">
      <xdr:nvSpPr>
        <xdr:cNvPr id="864" name="繰出金該当値テキスト"/>
        <xdr:cNvSpPr txBox="1"/>
      </xdr:nvSpPr>
      <xdr:spPr>
        <a:xfrm>
          <a:off x="22212300" y="1277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52,383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63811</xdr:rowOff>
    </xdr:from>
    <xdr:to>
      <xdr:col>31</xdr:col>
      <xdr:colOff>85725</xdr:colOff>
      <xdr:row>75</xdr:row>
      <xdr:rowOff>165410</xdr:rowOff>
    </xdr:to>
    <xdr:sp macro="" textlink="">
      <xdr:nvSpPr>
        <xdr:cNvPr id="865" name="円/楕円 864"/>
        <xdr:cNvSpPr/>
      </xdr:nvSpPr>
      <xdr:spPr>
        <a:xfrm>
          <a:off x="21272500" y="12922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10488</xdr:rowOff>
    </xdr:from>
    <xdr:ext cx="534377" cy="259045"/>
    <xdr:sp macro="" textlink="">
      <xdr:nvSpPr>
        <xdr:cNvPr id="866" name="テキスト ボックス 865"/>
        <xdr:cNvSpPr txBox="1"/>
      </xdr:nvSpPr>
      <xdr:spPr>
        <a:xfrm>
          <a:off x="21056111" y="126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55143</xdr:rowOff>
    </xdr:from>
    <xdr:to>
      <xdr:col>29</xdr:col>
      <xdr:colOff>568325</xdr:colOff>
      <xdr:row>75</xdr:row>
      <xdr:rowOff>156744</xdr:rowOff>
    </xdr:to>
    <xdr:sp macro="" textlink="">
      <xdr:nvSpPr>
        <xdr:cNvPr id="867" name="円/楕円 866"/>
        <xdr:cNvSpPr/>
      </xdr:nvSpPr>
      <xdr:spPr>
        <a:xfrm>
          <a:off x="20383500" y="129138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1820</xdr:rowOff>
    </xdr:from>
    <xdr:ext cx="534377" cy="259045"/>
    <xdr:sp macro="" textlink="">
      <xdr:nvSpPr>
        <xdr:cNvPr id="868" name="テキスト ボックス 867"/>
        <xdr:cNvSpPr txBox="1"/>
      </xdr:nvSpPr>
      <xdr:spPr>
        <a:xfrm>
          <a:off x="20167111" y="126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116866</xdr:rowOff>
    </xdr:from>
    <xdr:to>
      <xdr:col>28</xdr:col>
      <xdr:colOff>365125</xdr:colOff>
      <xdr:row>76</xdr:row>
      <xdr:rowOff>47016</xdr:rowOff>
    </xdr:to>
    <xdr:sp macro="" textlink="">
      <xdr:nvSpPr>
        <xdr:cNvPr id="869" name="円/楕円 868"/>
        <xdr:cNvSpPr/>
      </xdr:nvSpPr>
      <xdr:spPr>
        <a:xfrm>
          <a:off x="19494500" y="129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63543</xdr:rowOff>
    </xdr:from>
    <xdr:ext cx="534377" cy="259045"/>
    <xdr:sp macro="" textlink="">
      <xdr:nvSpPr>
        <xdr:cNvPr id="870" name="テキスト ボックス 869"/>
        <xdr:cNvSpPr txBox="1"/>
      </xdr:nvSpPr>
      <xdr:spPr>
        <a:xfrm>
          <a:off x="19278111" y="127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96044</xdr:rowOff>
    </xdr:from>
    <xdr:to>
      <xdr:col>27</xdr:col>
      <xdr:colOff>161925</xdr:colOff>
      <xdr:row>76</xdr:row>
      <xdr:rowOff>26194</xdr:rowOff>
    </xdr:to>
    <xdr:sp macro="" textlink="">
      <xdr:nvSpPr>
        <xdr:cNvPr id="871" name="円/楕円 870"/>
        <xdr:cNvSpPr/>
      </xdr:nvSpPr>
      <xdr:spPr>
        <a:xfrm>
          <a:off x="18605500" y="129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42721</xdr:rowOff>
    </xdr:from>
    <xdr:ext cx="534377" cy="259045"/>
    <xdr:sp macro="" textlink="">
      <xdr:nvSpPr>
        <xdr:cNvPr id="872" name="テキスト ボックス 871"/>
        <xdr:cNvSpPr txBox="1"/>
      </xdr:nvSpPr>
      <xdr:spPr>
        <a:xfrm>
          <a:off x="18389111" y="1273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物件費は、住民一人当たり</a:t>
          </a:r>
          <a:r>
            <a:rPr kumimoji="1" lang="en-US" altLang="ja-JP" sz="1300">
              <a:latin typeface="ＭＳ Ｐゴシック"/>
            </a:rPr>
            <a:t>88,637</a:t>
          </a:r>
          <a:r>
            <a:rPr kumimoji="1" lang="ja-JP" altLang="en-US" sz="1300">
              <a:latin typeface="ＭＳ Ｐゴシック"/>
            </a:rPr>
            <a:t>円であり、類似団体内平均値の上昇により、乖離は解消されつつあるが、依然高い水準にある。主な要因としてあげられるのが指定管理料であり、近年の設備投資に伴い、経常的な増加が見込まれている。公共施設等総合管理計画に基づいて公共施設の統廃合を進めるとともに、適正な指定管理料について、精査が必要である。賃金については、今後、定員管理の状況や執行体制を考慮し、臨時嘱託職員の精査が必要である。また、本年度は電算セキュリティ強化等により、委託料、備品購入費等が増加している。</a:t>
          </a:r>
          <a:endParaRPr kumimoji="1" lang="en-US" altLang="ja-JP" sz="1300">
            <a:latin typeface="ＭＳ Ｐゴシック"/>
          </a:endParaRPr>
        </a:p>
        <a:p>
          <a:r>
            <a:rPr kumimoji="1" lang="ja-JP" altLang="en-US" sz="1300">
              <a:latin typeface="ＭＳ Ｐゴシック"/>
            </a:rPr>
            <a:t>　扶助費は、住民一人当たり</a:t>
          </a:r>
          <a:r>
            <a:rPr kumimoji="1" lang="en-US" altLang="ja-JP" sz="1300">
              <a:latin typeface="ＭＳ Ｐゴシック"/>
            </a:rPr>
            <a:t>75,563</a:t>
          </a:r>
          <a:r>
            <a:rPr kumimoji="1" lang="ja-JP" altLang="en-US" sz="1300">
              <a:latin typeface="ＭＳ Ｐゴシック"/>
            </a:rPr>
            <a:t>円であり、類似団体内平均値の</a:t>
          </a:r>
          <a:r>
            <a:rPr kumimoji="1" lang="en-US" altLang="ja-JP" sz="1300">
              <a:latin typeface="ＭＳ Ｐゴシック"/>
            </a:rPr>
            <a:t>61,209</a:t>
          </a:r>
          <a:r>
            <a:rPr kumimoji="1" lang="ja-JP" altLang="en-US" sz="1300">
              <a:latin typeface="ＭＳ Ｐゴシック"/>
            </a:rPr>
            <a:t>円よりも</a:t>
          </a:r>
          <a:r>
            <a:rPr kumimoji="1" lang="en-US" altLang="ja-JP" sz="1300">
              <a:latin typeface="ＭＳ Ｐゴシック"/>
            </a:rPr>
            <a:t>14,354</a:t>
          </a:r>
          <a:r>
            <a:rPr kumimoji="1" lang="ja-JP" altLang="en-US" sz="1300">
              <a:latin typeface="ＭＳ Ｐゴシック"/>
            </a:rPr>
            <a:t>円高い状況である。特に高い費用として、社会福祉費、児童福祉費があげられる。人口増加とともに年々扶助費は増加している。社会福祉費の主な事業については、障がい福祉関係費、福祉医療事業があげられる。児童福祉費の主な事業については、児童手当事業、保育所関係費があげられる。</a:t>
          </a:r>
          <a:endParaRPr kumimoji="1" lang="en-US" altLang="ja-JP" sz="1300">
            <a:latin typeface="ＭＳ Ｐゴシック"/>
          </a:endParaRPr>
        </a:p>
        <a:p>
          <a:r>
            <a:rPr kumimoji="1" lang="ja-JP" altLang="en-US" sz="1300">
              <a:latin typeface="ＭＳ Ｐゴシック"/>
            </a:rPr>
            <a:t>　普通建設事業費は、住民一人当たり</a:t>
          </a:r>
          <a:r>
            <a:rPr kumimoji="1" lang="en-US" altLang="ja-JP" sz="1300">
              <a:latin typeface="ＭＳ Ｐゴシック"/>
            </a:rPr>
            <a:t>77,627</a:t>
          </a:r>
          <a:r>
            <a:rPr kumimoji="1" lang="ja-JP" altLang="en-US" sz="1300">
              <a:latin typeface="ＭＳ Ｐゴシック"/>
            </a:rPr>
            <a:t>円であり、前年度比マイナスではあるが、類似団体内平均値の</a:t>
          </a:r>
          <a:r>
            <a:rPr kumimoji="1" lang="en-US" altLang="ja-JP" sz="1300">
              <a:latin typeface="ＭＳ Ｐゴシック"/>
            </a:rPr>
            <a:t>57,122</a:t>
          </a:r>
          <a:r>
            <a:rPr kumimoji="1" lang="ja-JP" altLang="en-US" sz="1300">
              <a:latin typeface="ＭＳ Ｐゴシック"/>
            </a:rPr>
            <a:t>円を</a:t>
          </a:r>
          <a:r>
            <a:rPr kumimoji="1" lang="en-US" altLang="ja-JP" sz="1300">
              <a:latin typeface="ＭＳ Ｐゴシック"/>
            </a:rPr>
            <a:t>20,505</a:t>
          </a:r>
          <a:r>
            <a:rPr kumimoji="1" lang="ja-JP" altLang="en-US" sz="1300">
              <a:latin typeface="ＭＳ Ｐゴシック"/>
            </a:rPr>
            <a:t>円上回っている状況である。平成</a:t>
          </a:r>
          <a:r>
            <a:rPr kumimoji="1" lang="en-US" altLang="ja-JP" sz="1300">
              <a:latin typeface="ＭＳ Ｐゴシック"/>
            </a:rPr>
            <a:t>28</a:t>
          </a:r>
          <a:r>
            <a:rPr kumimoji="1" lang="ja-JP" altLang="en-US" sz="1300">
              <a:latin typeface="ＭＳ Ｐゴシック"/>
            </a:rPr>
            <a:t>年度が高くなった要因は、人口増加に伴う教室不足解消を目的とした小学校校舎増改築工事と、大規模災害に迅速に対応すべく、防災行政無線施設を整備したことがあげられる。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滋賀県愛荘町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21,276
20,529
37.97
10,426,510
9,894,235
510,640
5,819,704
10,242,430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17780</xdr:rowOff>
    </xdr:from>
    <xdr:to>
      <xdr:col>6</xdr:col>
      <xdr:colOff>511175</xdr:colOff>
      <xdr:row>34</xdr:row>
      <xdr:rowOff>87884</xdr:rowOff>
    </xdr:to>
    <xdr:cxnSp macro="">
      <xdr:nvCxnSpPr>
        <xdr:cNvPr id="61" name="直線コネクタ 60"/>
        <xdr:cNvCxnSpPr/>
      </xdr:nvCxnSpPr>
      <xdr:spPr>
        <a:xfrm flipV="1">
          <a:off x="3797300" y="5847080"/>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87884</xdr:rowOff>
    </xdr:from>
    <xdr:to>
      <xdr:col>5</xdr:col>
      <xdr:colOff>358775</xdr:colOff>
      <xdr:row>35</xdr:row>
      <xdr:rowOff>61595</xdr:rowOff>
    </xdr:to>
    <xdr:cxnSp macro="">
      <xdr:nvCxnSpPr>
        <xdr:cNvPr id="64" name="直線コネクタ 63"/>
        <xdr:cNvCxnSpPr/>
      </xdr:nvCxnSpPr>
      <xdr:spPr>
        <a:xfrm flipV="1">
          <a:off x="2908300" y="5917184"/>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90551</xdr:rowOff>
    </xdr:from>
    <xdr:to>
      <xdr:col>4</xdr:col>
      <xdr:colOff>155575</xdr:colOff>
      <xdr:row>35</xdr:row>
      <xdr:rowOff>61595</xdr:rowOff>
    </xdr:to>
    <xdr:cxnSp macro="">
      <xdr:nvCxnSpPr>
        <xdr:cNvPr id="67" name="直線コネクタ 66"/>
        <xdr:cNvCxnSpPr/>
      </xdr:nvCxnSpPr>
      <xdr:spPr>
        <a:xfrm>
          <a:off x="2019300" y="5748401"/>
          <a:ext cx="889000" cy="3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132351</xdr:rowOff>
    </xdr:from>
    <xdr:ext cx="469744" cy="259045"/>
    <xdr:sp macro="" textlink="">
      <xdr:nvSpPr>
        <xdr:cNvPr id="69" name="テキスト ボックス 68"/>
        <xdr:cNvSpPr txBox="1"/>
      </xdr:nvSpPr>
      <xdr:spPr>
        <a:xfrm>
          <a:off x="2673427"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90551</xdr:rowOff>
    </xdr:from>
    <xdr:to>
      <xdr:col>2</xdr:col>
      <xdr:colOff>638175</xdr:colOff>
      <xdr:row>34</xdr:row>
      <xdr:rowOff>91694</xdr:rowOff>
    </xdr:to>
    <xdr:cxnSp macro="">
      <xdr:nvCxnSpPr>
        <xdr:cNvPr id="70" name="直線コネクタ 69"/>
        <xdr:cNvCxnSpPr/>
      </xdr:nvCxnSpPr>
      <xdr:spPr>
        <a:xfrm flipV="1">
          <a:off x="1130300" y="5748401"/>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109618</xdr:rowOff>
    </xdr:from>
    <xdr:ext cx="469744" cy="259045"/>
    <xdr:sp macro="" textlink="">
      <xdr:nvSpPr>
        <xdr:cNvPr id="72" name="テキスト ボックス 71"/>
        <xdr:cNvSpPr txBox="1"/>
      </xdr:nvSpPr>
      <xdr:spPr>
        <a:xfrm>
          <a:off x="1784427" y="59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86250</xdr:rowOff>
    </xdr:from>
    <xdr:ext cx="469744" cy="259045"/>
    <xdr:sp macro="" textlink="">
      <xdr:nvSpPr>
        <xdr:cNvPr id="74" name="テキスト ボックス 73"/>
        <xdr:cNvSpPr txBox="1"/>
      </xdr:nvSpPr>
      <xdr:spPr>
        <a:xfrm>
          <a:off x="895427" y="5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138430</xdr:rowOff>
    </xdr:from>
    <xdr:to>
      <xdr:col>6</xdr:col>
      <xdr:colOff>561975</xdr:colOff>
      <xdr:row>34</xdr:row>
      <xdr:rowOff>68580</xdr:rowOff>
    </xdr:to>
    <xdr:sp macro="" textlink="">
      <xdr:nvSpPr>
        <xdr:cNvPr id="80" name="円/楕円 79"/>
        <xdr:cNvSpPr/>
      </xdr:nvSpPr>
      <xdr:spPr>
        <a:xfrm>
          <a:off x="45847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161307</xdr:rowOff>
    </xdr:from>
    <xdr:ext cx="469744" cy="259045"/>
    <xdr:sp macro="" textlink="">
      <xdr:nvSpPr>
        <xdr:cNvPr id="81" name="議会費該当値テキスト"/>
        <xdr:cNvSpPr txBox="1"/>
      </xdr:nvSpPr>
      <xdr:spPr>
        <a:xfrm>
          <a:off x="4686300"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37084</xdr:rowOff>
    </xdr:from>
    <xdr:to>
      <xdr:col>5</xdr:col>
      <xdr:colOff>409575</xdr:colOff>
      <xdr:row>34</xdr:row>
      <xdr:rowOff>138684</xdr:rowOff>
    </xdr:to>
    <xdr:sp macro="" textlink="">
      <xdr:nvSpPr>
        <xdr:cNvPr id="82" name="円/楕円 81"/>
        <xdr:cNvSpPr/>
      </xdr:nvSpPr>
      <xdr:spPr>
        <a:xfrm>
          <a:off x="3746500" y="58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129811</xdr:rowOff>
    </xdr:from>
    <xdr:ext cx="469744" cy="259045"/>
    <xdr:sp macro="" textlink="">
      <xdr:nvSpPr>
        <xdr:cNvPr id="83" name="テキスト ボックス 82"/>
        <xdr:cNvSpPr txBox="1"/>
      </xdr:nvSpPr>
      <xdr:spPr>
        <a:xfrm>
          <a:off x="35624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10795</xdr:rowOff>
    </xdr:from>
    <xdr:to>
      <xdr:col>4</xdr:col>
      <xdr:colOff>206375</xdr:colOff>
      <xdr:row>35</xdr:row>
      <xdr:rowOff>112395</xdr:rowOff>
    </xdr:to>
    <xdr:sp macro="" textlink="">
      <xdr:nvSpPr>
        <xdr:cNvPr id="84" name="円/楕円 83"/>
        <xdr:cNvSpPr/>
      </xdr:nvSpPr>
      <xdr:spPr>
        <a:xfrm>
          <a:off x="2857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103522</xdr:rowOff>
    </xdr:from>
    <xdr:ext cx="469744" cy="259045"/>
    <xdr:sp macro="" textlink="">
      <xdr:nvSpPr>
        <xdr:cNvPr id="85" name="テキスト ボックス 84"/>
        <xdr:cNvSpPr txBox="1"/>
      </xdr:nvSpPr>
      <xdr:spPr>
        <a:xfrm>
          <a:off x="2673427" y="610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39751</xdr:rowOff>
    </xdr:from>
    <xdr:to>
      <xdr:col>3</xdr:col>
      <xdr:colOff>3175</xdr:colOff>
      <xdr:row>33</xdr:row>
      <xdr:rowOff>141351</xdr:rowOff>
    </xdr:to>
    <xdr:sp macro="" textlink="">
      <xdr:nvSpPr>
        <xdr:cNvPr id="86" name="円/楕円 85"/>
        <xdr:cNvSpPr/>
      </xdr:nvSpPr>
      <xdr:spPr>
        <a:xfrm>
          <a:off x="1968500" y="56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157878</xdr:rowOff>
    </xdr:from>
    <xdr:ext cx="469744" cy="259045"/>
    <xdr:sp macro="" textlink="">
      <xdr:nvSpPr>
        <xdr:cNvPr id="87" name="テキスト ボックス 86"/>
        <xdr:cNvSpPr txBox="1"/>
      </xdr:nvSpPr>
      <xdr:spPr>
        <a:xfrm>
          <a:off x="1784427" y="547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40894</xdr:rowOff>
    </xdr:from>
    <xdr:to>
      <xdr:col>1</xdr:col>
      <xdr:colOff>485775</xdr:colOff>
      <xdr:row>34</xdr:row>
      <xdr:rowOff>142494</xdr:rowOff>
    </xdr:to>
    <xdr:sp macro="" textlink="">
      <xdr:nvSpPr>
        <xdr:cNvPr id="88" name="円/楕円 87"/>
        <xdr:cNvSpPr/>
      </xdr:nvSpPr>
      <xdr:spPr>
        <a:xfrm>
          <a:off x="10795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133621</xdr:rowOff>
    </xdr:from>
    <xdr:ext cx="469744" cy="259045"/>
    <xdr:sp macro="" textlink="">
      <xdr:nvSpPr>
        <xdr:cNvPr id="89" name="テキスト ボックス 88"/>
        <xdr:cNvSpPr txBox="1"/>
      </xdr:nvSpPr>
      <xdr:spPr>
        <a:xfrm>
          <a:off x="895427" y="596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87068</xdr:rowOff>
    </xdr:from>
    <xdr:to>
      <xdr:col>6</xdr:col>
      <xdr:colOff>511175</xdr:colOff>
      <xdr:row>57</xdr:row>
      <xdr:rowOff>149845</xdr:rowOff>
    </xdr:to>
    <xdr:cxnSp macro="">
      <xdr:nvCxnSpPr>
        <xdr:cNvPr id="121" name="直線コネクタ 120"/>
        <xdr:cNvCxnSpPr/>
      </xdr:nvCxnSpPr>
      <xdr:spPr>
        <a:xfrm flipV="1">
          <a:off x="3797300" y="9688268"/>
          <a:ext cx="838200" cy="23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64708</xdr:rowOff>
    </xdr:from>
    <xdr:to>
      <xdr:col>5</xdr:col>
      <xdr:colOff>358775</xdr:colOff>
      <xdr:row>57</xdr:row>
      <xdr:rowOff>149845</xdr:rowOff>
    </xdr:to>
    <xdr:cxnSp macro="">
      <xdr:nvCxnSpPr>
        <xdr:cNvPr id="124" name="直線コネクタ 123"/>
        <xdr:cNvCxnSpPr/>
      </xdr:nvCxnSpPr>
      <xdr:spPr>
        <a:xfrm>
          <a:off x="2908300" y="9837358"/>
          <a:ext cx="889000" cy="8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64708</xdr:rowOff>
    </xdr:from>
    <xdr:to>
      <xdr:col>4</xdr:col>
      <xdr:colOff>155575</xdr:colOff>
      <xdr:row>57</xdr:row>
      <xdr:rowOff>94350</xdr:rowOff>
    </xdr:to>
    <xdr:cxnSp macro="">
      <xdr:nvCxnSpPr>
        <xdr:cNvPr id="127" name="直線コネクタ 126"/>
        <xdr:cNvCxnSpPr/>
      </xdr:nvCxnSpPr>
      <xdr:spPr>
        <a:xfrm flipV="1">
          <a:off x="2019300" y="9837358"/>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44587</xdr:rowOff>
    </xdr:from>
    <xdr:ext cx="534377" cy="259045"/>
    <xdr:sp macro="" textlink="">
      <xdr:nvSpPr>
        <xdr:cNvPr id="129" name="テキスト ボックス 128"/>
        <xdr:cNvSpPr txBox="1"/>
      </xdr:nvSpPr>
      <xdr:spPr>
        <a:xfrm>
          <a:off x="2641111" y="99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147396</xdr:rowOff>
    </xdr:from>
    <xdr:to>
      <xdr:col>2</xdr:col>
      <xdr:colOff>638175</xdr:colOff>
      <xdr:row>57</xdr:row>
      <xdr:rowOff>94350</xdr:rowOff>
    </xdr:to>
    <xdr:cxnSp macro="">
      <xdr:nvCxnSpPr>
        <xdr:cNvPr id="130" name="直線コネクタ 129"/>
        <xdr:cNvCxnSpPr/>
      </xdr:nvCxnSpPr>
      <xdr:spPr>
        <a:xfrm>
          <a:off x="1130300" y="9577146"/>
          <a:ext cx="889000" cy="28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68481</xdr:rowOff>
    </xdr:from>
    <xdr:ext cx="534377" cy="259045"/>
    <xdr:sp macro="" textlink="">
      <xdr:nvSpPr>
        <xdr:cNvPr id="132" name="テキスト ボックス 131"/>
        <xdr:cNvSpPr txBox="1"/>
      </xdr:nvSpPr>
      <xdr:spPr>
        <a:xfrm>
          <a:off x="1752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95194</xdr:rowOff>
    </xdr:from>
    <xdr:ext cx="534377" cy="259045"/>
    <xdr:sp macro="" textlink="">
      <xdr:nvSpPr>
        <xdr:cNvPr id="134" name="テキスト ボックス 133"/>
        <xdr:cNvSpPr txBox="1"/>
      </xdr:nvSpPr>
      <xdr:spPr>
        <a:xfrm>
          <a:off x="863111" y="100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36268</xdr:rowOff>
    </xdr:from>
    <xdr:to>
      <xdr:col>6</xdr:col>
      <xdr:colOff>561975</xdr:colOff>
      <xdr:row>56</xdr:row>
      <xdr:rowOff>137868</xdr:rowOff>
    </xdr:to>
    <xdr:sp macro="" textlink="">
      <xdr:nvSpPr>
        <xdr:cNvPr id="140" name="円/楕円 139"/>
        <xdr:cNvSpPr/>
      </xdr:nvSpPr>
      <xdr:spPr>
        <a:xfrm>
          <a:off x="4584700" y="96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59145</xdr:rowOff>
    </xdr:from>
    <xdr:ext cx="534377" cy="259045"/>
    <xdr:sp macro="" textlink="">
      <xdr:nvSpPr>
        <xdr:cNvPr id="141" name="総務費該当値テキスト"/>
        <xdr:cNvSpPr txBox="1"/>
      </xdr:nvSpPr>
      <xdr:spPr>
        <a:xfrm>
          <a:off x="4686300" y="948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99045</xdr:rowOff>
    </xdr:from>
    <xdr:to>
      <xdr:col>5</xdr:col>
      <xdr:colOff>409575</xdr:colOff>
      <xdr:row>58</xdr:row>
      <xdr:rowOff>29195</xdr:rowOff>
    </xdr:to>
    <xdr:sp macro="" textlink="">
      <xdr:nvSpPr>
        <xdr:cNvPr id="142" name="円/楕円 141"/>
        <xdr:cNvSpPr/>
      </xdr:nvSpPr>
      <xdr:spPr>
        <a:xfrm>
          <a:off x="3746500" y="987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20322</xdr:rowOff>
    </xdr:from>
    <xdr:ext cx="534377" cy="259045"/>
    <xdr:sp macro="" textlink="">
      <xdr:nvSpPr>
        <xdr:cNvPr id="143" name="テキスト ボックス 142"/>
        <xdr:cNvSpPr txBox="1"/>
      </xdr:nvSpPr>
      <xdr:spPr>
        <a:xfrm>
          <a:off x="3530111" y="996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13908</xdr:rowOff>
    </xdr:from>
    <xdr:to>
      <xdr:col>4</xdr:col>
      <xdr:colOff>206375</xdr:colOff>
      <xdr:row>57</xdr:row>
      <xdr:rowOff>115508</xdr:rowOff>
    </xdr:to>
    <xdr:sp macro="" textlink="">
      <xdr:nvSpPr>
        <xdr:cNvPr id="144" name="円/楕円 143"/>
        <xdr:cNvSpPr/>
      </xdr:nvSpPr>
      <xdr:spPr>
        <a:xfrm>
          <a:off x="2857500" y="978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132035</xdr:rowOff>
    </xdr:from>
    <xdr:ext cx="534377" cy="259045"/>
    <xdr:sp macro="" textlink="">
      <xdr:nvSpPr>
        <xdr:cNvPr id="145" name="テキスト ボックス 144"/>
        <xdr:cNvSpPr txBox="1"/>
      </xdr:nvSpPr>
      <xdr:spPr>
        <a:xfrm>
          <a:off x="2641111" y="956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43550</xdr:rowOff>
    </xdr:from>
    <xdr:to>
      <xdr:col>3</xdr:col>
      <xdr:colOff>3175</xdr:colOff>
      <xdr:row>57</xdr:row>
      <xdr:rowOff>145150</xdr:rowOff>
    </xdr:to>
    <xdr:sp macro="" textlink="">
      <xdr:nvSpPr>
        <xdr:cNvPr id="146" name="円/楕円 145"/>
        <xdr:cNvSpPr/>
      </xdr:nvSpPr>
      <xdr:spPr>
        <a:xfrm>
          <a:off x="1968500" y="98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161677</xdr:rowOff>
    </xdr:from>
    <xdr:ext cx="534377" cy="259045"/>
    <xdr:sp macro="" textlink="">
      <xdr:nvSpPr>
        <xdr:cNvPr id="147" name="テキスト ボックス 146"/>
        <xdr:cNvSpPr txBox="1"/>
      </xdr:nvSpPr>
      <xdr:spPr>
        <a:xfrm>
          <a:off x="1752111" y="959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96596</xdr:rowOff>
    </xdr:from>
    <xdr:to>
      <xdr:col>1</xdr:col>
      <xdr:colOff>485775</xdr:colOff>
      <xdr:row>56</xdr:row>
      <xdr:rowOff>26746</xdr:rowOff>
    </xdr:to>
    <xdr:sp macro="" textlink="">
      <xdr:nvSpPr>
        <xdr:cNvPr id="148" name="円/楕円 147"/>
        <xdr:cNvSpPr/>
      </xdr:nvSpPr>
      <xdr:spPr>
        <a:xfrm>
          <a:off x="1079500" y="95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43273</xdr:rowOff>
    </xdr:from>
    <xdr:ext cx="534377" cy="259045"/>
    <xdr:sp macro="" textlink="">
      <xdr:nvSpPr>
        <xdr:cNvPr id="149" name="テキスト ボックス 148"/>
        <xdr:cNvSpPr txBox="1"/>
      </xdr:nvSpPr>
      <xdr:spPr>
        <a:xfrm>
          <a:off x="863111" y="93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3132</xdr:rowOff>
    </xdr:from>
    <xdr:to>
      <xdr:col>6</xdr:col>
      <xdr:colOff>511175</xdr:colOff>
      <xdr:row>78</xdr:row>
      <xdr:rowOff>35514</xdr:rowOff>
    </xdr:to>
    <xdr:cxnSp macro="">
      <xdr:nvCxnSpPr>
        <xdr:cNvPr id="178" name="直線コネクタ 177"/>
        <xdr:cNvCxnSpPr/>
      </xdr:nvCxnSpPr>
      <xdr:spPr>
        <a:xfrm>
          <a:off x="3797300" y="13376232"/>
          <a:ext cx="838200" cy="3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136548</xdr:rowOff>
    </xdr:from>
    <xdr:ext cx="599010" cy="259045"/>
    <xdr:sp macro="" textlink="">
      <xdr:nvSpPr>
        <xdr:cNvPr id="179" name="民生費平均値テキスト"/>
        <xdr:cNvSpPr txBox="1"/>
      </xdr:nvSpPr>
      <xdr:spPr>
        <a:xfrm>
          <a:off x="4686300" y="13338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3132</xdr:rowOff>
    </xdr:from>
    <xdr:to>
      <xdr:col>5</xdr:col>
      <xdr:colOff>358775</xdr:colOff>
      <xdr:row>78</xdr:row>
      <xdr:rowOff>46864</xdr:rowOff>
    </xdr:to>
    <xdr:cxnSp macro="">
      <xdr:nvCxnSpPr>
        <xdr:cNvPr id="181" name="直線コネクタ 180"/>
        <xdr:cNvCxnSpPr/>
      </xdr:nvCxnSpPr>
      <xdr:spPr>
        <a:xfrm flipV="1">
          <a:off x="2908300" y="13376232"/>
          <a:ext cx="889000" cy="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3" name="テキスト ボックス 182"/>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46864</xdr:rowOff>
    </xdr:from>
    <xdr:to>
      <xdr:col>4</xdr:col>
      <xdr:colOff>155575</xdr:colOff>
      <xdr:row>78</xdr:row>
      <xdr:rowOff>66072</xdr:rowOff>
    </xdr:to>
    <xdr:cxnSp macro="">
      <xdr:nvCxnSpPr>
        <xdr:cNvPr id="184" name="直線コネクタ 183"/>
        <xdr:cNvCxnSpPr/>
      </xdr:nvCxnSpPr>
      <xdr:spPr>
        <a:xfrm flipV="1">
          <a:off x="2019300" y="13419964"/>
          <a:ext cx="889000" cy="1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115665</xdr:rowOff>
    </xdr:from>
    <xdr:ext cx="599010" cy="259045"/>
    <xdr:sp macro="" textlink="">
      <xdr:nvSpPr>
        <xdr:cNvPr id="186" name="テキスト ボックス 185"/>
        <xdr:cNvSpPr txBox="1"/>
      </xdr:nvSpPr>
      <xdr:spPr>
        <a:xfrm>
          <a:off x="2608794" y="1348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60443</xdr:rowOff>
    </xdr:from>
    <xdr:to>
      <xdr:col>2</xdr:col>
      <xdr:colOff>638175</xdr:colOff>
      <xdr:row>78</xdr:row>
      <xdr:rowOff>66072</xdr:rowOff>
    </xdr:to>
    <xdr:cxnSp macro="">
      <xdr:nvCxnSpPr>
        <xdr:cNvPr id="187" name="直線コネクタ 186"/>
        <xdr:cNvCxnSpPr/>
      </xdr:nvCxnSpPr>
      <xdr:spPr>
        <a:xfrm>
          <a:off x="1130300" y="13433543"/>
          <a:ext cx="8890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124930</xdr:rowOff>
    </xdr:from>
    <xdr:ext cx="599010" cy="259045"/>
    <xdr:sp macro="" textlink="">
      <xdr:nvSpPr>
        <xdr:cNvPr id="189" name="テキスト ボックス 188"/>
        <xdr:cNvSpPr txBox="1"/>
      </xdr:nvSpPr>
      <xdr:spPr>
        <a:xfrm>
          <a:off x="1719794" y="1349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129629</xdr:rowOff>
    </xdr:from>
    <xdr:ext cx="599010" cy="259045"/>
    <xdr:sp macro="" textlink="">
      <xdr:nvSpPr>
        <xdr:cNvPr id="191" name="テキスト ボックス 190"/>
        <xdr:cNvSpPr txBox="1"/>
      </xdr:nvSpPr>
      <xdr:spPr>
        <a:xfrm>
          <a:off x="830794" y="135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156164</xdr:rowOff>
    </xdr:from>
    <xdr:to>
      <xdr:col>6</xdr:col>
      <xdr:colOff>561975</xdr:colOff>
      <xdr:row>78</xdr:row>
      <xdr:rowOff>86314</xdr:rowOff>
    </xdr:to>
    <xdr:sp macro="" textlink="">
      <xdr:nvSpPr>
        <xdr:cNvPr id="197" name="円/楕円 196"/>
        <xdr:cNvSpPr/>
      </xdr:nvSpPr>
      <xdr:spPr>
        <a:xfrm>
          <a:off x="4584700" y="133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115541</xdr:rowOff>
    </xdr:from>
    <xdr:ext cx="599010" cy="259045"/>
    <xdr:sp macro="" textlink="">
      <xdr:nvSpPr>
        <xdr:cNvPr id="198" name="民生費該当値テキスト"/>
        <xdr:cNvSpPr txBox="1"/>
      </xdr:nvSpPr>
      <xdr:spPr>
        <a:xfrm>
          <a:off x="4686300" y="1314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142,036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123782</xdr:rowOff>
    </xdr:from>
    <xdr:to>
      <xdr:col>5</xdr:col>
      <xdr:colOff>409575</xdr:colOff>
      <xdr:row>78</xdr:row>
      <xdr:rowOff>53932</xdr:rowOff>
    </xdr:to>
    <xdr:sp macro="" textlink="">
      <xdr:nvSpPr>
        <xdr:cNvPr id="199" name="円/楕円 198"/>
        <xdr:cNvSpPr/>
      </xdr:nvSpPr>
      <xdr:spPr>
        <a:xfrm>
          <a:off x="3746500" y="133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70459</xdr:rowOff>
    </xdr:from>
    <xdr:ext cx="599010" cy="259045"/>
    <xdr:sp macro="" textlink="">
      <xdr:nvSpPr>
        <xdr:cNvPr id="200" name="テキスト ボックス 199"/>
        <xdr:cNvSpPr txBox="1"/>
      </xdr:nvSpPr>
      <xdr:spPr>
        <a:xfrm>
          <a:off x="3497794" y="1310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167514</xdr:rowOff>
    </xdr:from>
    <xdr:to>
      <xdr:col>4</xdr:col>
      <xdr:colOff>206375</xdr:colOff>
      <xdr:row>78</xdr:row>
      <xdr:rowOff>97664</xdr:rowOff>
    </xdr:to>
    <xdr:sp macro="" textlink="">
      <xdr:nvSpPr>
        <xdr:cNvPr id="201" name="円/楕円 200"/>
        <xdr:cNvSpPr/>
      </xdr:nvSpPr>
      <xdr:spPr>
        <a:xfrm>
          <a:off x="2857500" y="133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114191</xdr:rowOff>
    </xdr:from>
    <xdr:ext cx="599010" cy="259045"/>
    <xdr:sp macro="" textlink="">
      <xdr:nvSpPr>
        <xdr:cNvPr id="202" name="テキスト ボックス 201"/>
        <xdr:cNvSpPr txBox="1"/>
      </xdr:nvSpPr>
      <xdr:spPr>
        <a:xfrm>
          <a:off x="2608794" y="1314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15272</xdr:rowOff>
    </xdr:from>
    <xdr:to>
      <xdr:col>3</xdr:col>
      <xdr:colOff>3175</xdr:colOff>
      <xdr:row>78</xdr:row>
      <xdr:rowOff>116872</xdr:rowOff>
    </xdr:to>
    <xdr:sp macro="" textlink="">
      <xdr:nvSpPr>
        <xdr:cNvPr id="203" name="円/楕円 202"/>
        <xdr:cNvSpPr/>
      </xdr:nvSpPr>
      <xdr:spPr>
        <a:xfrm>
          <a:off x="1968500" y="133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133399</xdr:rowOff>
    </xdr:from>
    <xdr:ext cx="599010" cy="259045"/>
    <xdr:sp macro="" textlink="">
      <xdr:nvSpPr>
        <xdr:cNvPr id="204" name="テキスト ボックス 203"/>
        <xdr:cNvSpPr txBox="1"/>
      </xdr:nvSpPr>
      <xdr:spPr>
        <a:xfrm>
          <a:off x="1719794" y="13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9643</xdr:rowOff>
    </xdr:from>
    <xdr:to>
      <xdr:col>1</xdr:col>
      <xdr:colOff>485775</xdr:colOff>
      <xdr:row>78</xdr:row>
      <xdr:rowOff>111243</xdr:rowOff>
    </xdr:to>
    <xdr:sp macro="" textlink="">
      <xdr:nvSpPr>
        <xdr:cNvPr id="205" name="円/楕円 204"/>
        <xdr:cNvSpPr/>
      </xdr:nvSpPr>
      <xdr:spPr>
        <a:xfrm>
          <a:off x="1079500" y="133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127770</xdr:rowOff>
    </xdr:from>
    <xdr:ext cx="599010" cy="259045"/>
    <xdr:sp macro="" textlink="">
      <xdr:nvSpPr>
        <xdr:cNvPr id="206" name="テキスト ボックス 205"/>
        <xdr:cNvSpPr txBox="1"/>
      </xdr:nvSpPr>
      <xdr:spPr>
        <a:xfrm>
          <a:off x="830794" y="1315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86246</xdr:rowOff>
    </xdr:from>
    <xdr:to>
      <xdr:col>6</xdr:col>
      <xdr:colOff>511175</xdr:colOff>
      <xdr:row>98</xdr:row>
      <xdr:rowOff>118745</xdr:rowOff>
    </xdr:to>
    <xdr:cxnSp macro="">
      <xdr:nvCxnSpPr>
        <xdr:cNvPr id="236" name="直線コネクタ 235"/>
        <xdr:cNvCxnSpPr/>
      </xdr:nvCxnSpPr>
      <xdr:spPr>
        <a:xfrm>
          <a:off x="3797300" y="16888346"/>
          <a:ext cx="8382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136176</xdr:rowOff>
    </xdr:from>
    <xdr:to>
      <xdr:col>5</xdr:col>
      <xdr:colOff>358775</xdr:colOff>
      <xdr:row>98</xdr:row>
      <xdr:rowOff>86246</xdr:rowOff>
    </xdr:to>
    <xdr:cxnSp macro="">
      <xdr:nvCxnSpPr>
        <xdr:cNvPr id="239" name="直線コネクタ 238"/>
        <xdr:cNvCxnSpPr/>
      </xdr:nvCxnSpPr>
      <xdr:spPr>
        <a:xfrm>
          <a:off x="2908300" y="16766826"/>
          <a:ext cx="889000" cy="1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136176</xdr:rowOff>
    </xdr:from>
    <xdr:to>
      <xdr:col>4</xdr:col>
      <xdr:colOff>155575</xdr:colOff>
      <xdr:row>98</xdr:row>
      <xdr:rowOff>80111</xdr:rowOff>
    </xdr:to>
    <xdr:cxnSp macro="">
      <xdr:nvCxnSpPr>
        <xdr:cNvPr id="242" name="直線コネクタ 241"/>
        <xdr:cNvCxnSpPr/>
      </xdr:nvCxnSpPr>
      <xdr:spPr>
        <a:xfrm flipV="1">
          <a:off x="2019300" y="16766826"/>
          <a:ext cx="889000" cy="1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1440</xdr:rowOff>
    </xdr:from>
    <xdr:ext cx="534377" cy="259045"/>
    <xdr:sp macro="" textlink="">
      <xdr:nvSpPr>
        <xdr:cNvPr id="244" name="テキスト ボックス 243"/>
        <xdr:cNvSpPr txBox="1"/>
      </xdr:nvSpPr>
      <xdr:spPr>
        <a:xfrm>
          <a:off x="2641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80111</xdr:rowOff>
    </xdr:from>
    <xdr:to>
      <xdr:col>2</xdr:col>
      <xdr:colOff>638175</xdr:colOff>
      <xdr:row>98</xdr:row>
      <xdr:rowOff>111486</xdr:rowOff>
    </xdr:to>
    <xdr:cxnSp macro="">
      <xdr:nvCxnSpPr>
        <xdr:cNvPr id="245" name="直線コネクタ 244"/>
        <xdr:cNvCxnSpPr/>
      </xdr:nvCxnSpPr>
      <xdr:spPr>
        <a:xfrm flipV="1">
          <a:off x="1130300" y="16882211"/>
          <a:ext cx="8890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55332</xdr:rowOff>
    </xdr:from>
    <xdr:ext cx="534377" cy="259045"/>
    <xdr:sp macro="" textlink="">
      <xdr:nvSpPr>
        <xdr:cNvPr id="247" name="テキスト ボックス 246"/>
        <xdr:cNvSpPr txBox="1"/>
      </xdr:nvSpPr>
      <xdr:spPr>
        <a:xfrm>
          <a:off x="1752111" y="165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72248</xdr:rowOff>
    </xdr:from>
    <xdr:ext cx="534377" cy="259045"/>
    <xdr:sp macro="" textlink="">
      <xdr:nvSpPr>
        <xdr:cNvPr id="249" name="テキスト ボックス 248"/>
        <xdr:cNvSpPr txBox="1"/>
      </xdr:nvSpPr>
      <xdr:spPr>
        <a:xfrm>
          <a:off x="863111" y="165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67945</xdr:rowOff>
    </xdr:from>
    <xdr:to>
      <xdr:col>6</xdr:col>
      <xdr:colOff>561975</xdr:colOff>
      <xdr:row>98</xdr:row>
      <xdr:rowOff>169545</xdr:rowOff>
    </xdr:to>
    <xdr:sp macro="" textlink="">
      <xdr:nvSpPr>
        <xdr:cNvPr id="255" name="円/楕円 254"/>
        <xdr:cNvSpPr/>
      </xdr:nvSpPr>
      <xdr:spPr>
        <a:xfrm>
          <a:off x="45847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46372</xdr:rowOff>
    </xdr:from>
    <xdr:ext cx="534377" cy="259045"/>
    <xdr:sp macro="" textlink="">
      <xdr:nvSpPr>
        <xdr:cNvPr id="256" name="衛生費該当値テキスト"/>
        <xdr:cNvSpPr txBox="1"/>
      </xdr:nvSpPr>
      <xdr:spPr>
        <a:xfrm>
          <a:off x="4686300" y="168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25,100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35446</xdr:rowOff>
    </xdr:from>
    <xdr:to>
      <xdr:col>5</xdr:col>
      <xdr:colOff>409575</xdr:colOff>
      <xdr:row>98</xdr:row>
      <xdr:rowOff>137046</xdr:rowOff>
    </xdr:to>
    <xdr:sp macro="" textlink="">
      <xdr:nvSpPr>
        <xdr:cNvPr id="257" name="円/楕円 256"/>
        <xdr:cNvSpPr/>
      </xdr:nvSpPr>
      <xdr:spPr>
        <a:xfrm>
          <a:off x="3746500" y="168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128173</xdr:rowOff>
    </xdr:from>
    <xdr:ext cx="534377" cy="259045"/>
    <xdr:sp macro="" textlink="">
      <xdr:nvSpPr>
        <xdr:cNvPr id="258" name="テキスト ボックス 257"/>
        <xdr:cNvSpPr txBox="1"/>
      </xdr:nvSpPr>
      <xdr:spPr>
        <a:xfrm>
          <a:off x="3530111" y="169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85376</xdr:rowOff>
    </xdr:from>
    <xdr:to>
      <xdr:col>4</xdr:col>
      <xdr:colOff>206375</xdr:colOff>
      <xdr:row>98</xdr:row>
      <xdr:rowOff>15526</xdr:rowOff>
    </xdr:to>
    <xdr:sp macro="" textlink="">
      <xdr:nvSpPr>
        <xdr:cNvPr id="259" name="円/楕円 258"/>
        <xdr:cNvSpPr/>
      </xdr:nvSpPr>
      <xdr:spPr>
        <a:xfrm>
          <a:off x="2857500" y="167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6653</xdr:rowOff>
    </xdr:from>
    <xdr:ext cx="534377" cy="259045"/>
    <xdr:sp macro="" textlink="">
      <xdr:nvSpPr>
        <xdr:cNvPr id="260" name="テキスト ボックス 259"/>
        <xdr:cNvSpPr txBox="1"/>
      </xdr:nvSpPr>
      <xdr:spPr>
        <a:xfrm>
          <a:off x="2641111" y="168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29311</xdr:rowOff>
    </xdr:from>
    <xdr:to>
      <xdr:col>3</xdr:col>
      <xdr:colOff>3175</xdr:colOff>
      <xdr:row>98</xdr:row>
      <xdr:rowOff>130911</xdr:rowOff>
    </xdr:to>
    <xdr:sp macro="" textlink="">
      <xdr:nvSpPr>
        <xdr:cNvPr id="261" name="円/楕円 260"/>
        <xdr:cNvSpPr/>
      </xdr:nvSpPr>
      <xdr:spPr>
        <a:xfrm>
          <a:off x="1968500" y="168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122038</xdr:rowOff>
    </xdr:from>
    <xdr:ext cx="534377" cy="259045"/>
    <xdr:sp macro="" textlink="">
      <xdr:nvSpPr>
        <xdr:cNvPr id="262" name="テキスト ボックス 261"/>
        <xdr:cNvSpPr txBox="1"/>
      </xdr:nvSpPr>
      <xdr:spPr>
        <a:xfrm>
          <a:off x="1752111" y="1692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60686</xdr:rowOff>
    </xdr:from>
    <xdr:to>
      <xdr:col>1</xdr:col>
      <xdr:colOff>485775</xdr:colOff>
      <xdr:row>98</xdr:row>
      <xdr:rowOff>162286</xdr:rowOff>
    </xdr:to>
    <xdr:sp macro="" textlink="">
      <xdr:nvSpPr>
        <xdr:cNvPr id="263" name="円/楕円 262"/>
        <xdr:cNvSpPr/>
      </xdr:nvSpPr>
      <xdr:spPr>
        <a:xfrm>
          <a:off x="1079500" y="168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153413</xdr:rowOff>
    </xdr:from>
    <xdr:ext cx="534377" cy="259045"/>
    <xdr:sp macro="" textlink="">
      <xdr:nvSpPr>
        <xdr:cNvPr id="264" name="テキスト ボックス 263"/>
        <xdr:cNvSpPr txBox="1"/>
      </xdr:nvSpPr>
      <xdr:spPr>
        <a:xfrm>
          <a:off x="863111" y="1695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10351</xdr:rowOff>
    </xdr:from>
    <xdr:to>
      <xdr:col>15</xdr:col>
      <xdr:colOff>180975</xdr:colOff>
      <xdr:row>39</xdr:row>
      <xdr:rowOff>10922</xdr:rowOff>
    </xdr:to>
    <xdr:cxnSp macro="">
      <xdr:nvCxnSpPr>
        <xdr:cNvPr id="293" name="直線コネクタ 292"/>
        <xdr:cNvCxnSpPr/>
      </xdr:nvCxnSpPr>
      <xdr:spPr>
        <a:xfrm>
          <a:off x="9639300" y="6696901"/>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152464</xdr:rowOff>
    </xdr:from>
    <xdr:to>
      <xdr:col>14</xdr:col>
      <xdr:colOff>28575</xdr:colOff>
      <xdr:row>39</xdr:row>
      <xdr:rowOff>10351</xdr:rowOff>
    </xdr:to>
    <xdr:cxnSp macro="">
      <xdr:nvCxnSpPr>
        <xdr:cNvPr id="296" name="直線コネクタ 295"/>
        <xdr:cNvCxnSpPr/>
      </xdr:nvCxnSpPr>
      <xdr:spPr>
        <a:xfrm>
          <a:off x="8750300" y="6667564"/>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140081</xdr:rowOff>
    </xdr:from>
    <xdr:to>
      <xdr:col>12</xdr:col>
      <xdr:colOff>511175</xdr:colOff>
      <xdr:row>38</xdr:row>
      <xdr:rowOff>152464</xdr:rowOff>
    </xdr:to>
    <xdr:cxnSp macro="">
      <xdr:nvCxnSpPr>
        <xdr:cNvPr id="299" name="直線コネクタ 298"/>
        <xdr:cNvCxnSpPr/>
      </xdr:nvCxnSpPr>
      <xdr:spPr>
        <a:xfrm>
          <a:off x="7861300" y="6483731"/>
          <a:ext cx="889000" cy="18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53103</xdr:rowOff>
    </xdr:from>
    <xdr:ext cx="469744" cy="259045"/>
    <xdr:sp macro="" textlink="">
      <xdr:nvSpPr>
        <xdr:cNvPr id="301" name="テキスト ボックス 300"/>
        <xdr:cNvSpPr txBox="1"/>
      </xdr:nvSpPr>
      <xdr:spPr>
        <a:xfrm>
          <a:off x="8515427" y="62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166179</xdr:rowOff>
    </xdr:from>
    <xdr:to>
      <xdr:col>11</xdr:col>
      <xdr:colOff>307975</xdr:colOff>
      <xdr:row>37</xdr:row>
      <xdr:rowOff>140081</xdr:rowOff>
    </xdr:to>
    <xdr:cxnSp macro="">
      <xdr:nvCxnSpPr>
        <xdr:cNvPr id="302" name="直線コネクタ 301"/>
        <xdr:cNvCxnSpPr/>
      </xdr:nvCxnSpPr>
      <xdr:spPr>
        <a:xfrm>
          <a:off x="6972300" y="6338379"/>
          <a:ext cx="889000" cy="14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3954</xdr:rowOff>
    </xdr:from>
    <xdr:ext cx="469744" cy="259045"/>
    <xdr:sp macro="" textlink="">
      <xdr:nvSpPr>
        <xdr:cNvPr id="304" name="テキスト ボックス 303"/>
        <xdr:cNvSpPr txBox="1"/>
      </xdr:nvSpPr>
      <xdr:spPr>
        <a:xfrm>
          <a:off x="7626427"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55135</xdr:rowOff>
    </xdr:from>
    <xdr:ext cx="469744" cy="259045"/>
    <xdr:sp macro="" textlink="">
      <xdr:nvSpPr>
        <xdr:cNvPr id="306" name="テキスト ボックス 305"/>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131572</xdr:rowOff>
    </xdr:from>
    <xdr:to>
      <xdr:col>15</xdr:col>
      <xdr:colOff>231775</xdr:colOff>
      <xdr:row>39</xdr:row>
      <xdr:rowOff>61722</xdr:rowOff>
    </xdr:to>
    <xdr:sp macro="" textlink="">
      <xdr:nvSpPr>
        <xdr:cNvPr id="312" name="円/楕円 311"/>
        <xdr:cNvSpPr/>
      </xdr:nvSpPr>
      <xdr:spPr>
        <a:xfrm>
          <a:off x="104267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46499</xdr:rowOff>
    </xdr:from>
    <xdr:ext cx="378565" cy="259045"/>
    <xdr:sp macro="" textlink="">
      <xdr:nvSpPr>
        <xdr:cNvPr id="313" name="労働費該当値テキスト"/>
        <xdr:cNvSpPr txBox="1"/>
      </xdr:nvSpPr>
      <xdr:spPr>
        <a:xfrm>
          <a:off x="10528300" y="65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131001</xdr:rowOff>
    </xdr:from>
    <xdr:to>
      <xdr:col>14</xdr:col>
      <xdr:colOff>79375</xdr:colOff>
      <xdr:row>39</xdr:row>
      <xdr:rowOff>61151</xdr:rowOff>
    </xdr:to>
    <xdr:sp macro="" textlink="">
      <xdr:nvSpPr>
        <xdr:cNvPr id="314" name="円/楕円 313"/>
        <xdr:cNvSpPr/>
      </xdr:nvSpPr>
      <xdr:spPr>
        <a:xfrm>
          <a:off x="9588500" y="66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52278</xdr:rowOff>
    </xdr:from>
    <xdr:ext cx="378565" cy="259045"/>
    <xdr:sp macro="" textlink="">
      <xdr:nvSpPr>
        <xdr:cNvPr id="315" name="テキスト ボックス 314"/>
        <xdr:cNvSpPr txBox="1"/>
      </xdr:nvSpPr>
      <xdr:spPr>
        <a:xfrm>
          <a:off x="9450017" y="673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101664</xdr:rowOff>
    </xdr:from>
    <xdr:to>
      <xdr:col>12</xdr:col>
      <xdr:colOff>561975</xdr:colOff>
      <xdr:row>39</xdr:row>
      <xdr:rowOff>31814</xdr:rowOff>
    </xdr:to>
    <xdr:sp macro="" textlink="">
      <xdr:nvSpPr>
        <xdr:cNvPr id="316" name="円/楕円 315"/>
        <xdr:cNvSpPr/>
      </xdr:nvSpPr>
      <xdr:spPr>
        <a:xfrm>
          <a:off x="8699500" y="66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22941</xdr:rowOff>
    </xdr:from>
    <xdr:ext cx="378565" cy="259045"/>
    <xdr:sp macro="" textlink="">
      <xdr:nvSpPr>
        <xdr:cNvPr id="317" name="テキスト ボックス 316"/>
        <xdr:cNvSpPr txBox="1"/>
      </xdr:nvSpPr>
      <xdr:spPr>
        <a:xfrm>
          <a:off x="8561017" y="670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89281</xdr:rowOff>
    </xdr:from>
    <xdr:to>
      <xdr:col>11</xdr:col>
      <xdr:colOff>358775</xdr:colOff>
      <xdr:row>38</xdr:row>
      <xdr:rowOff>19431</xdr:rowOff>
    </xdr:to>
    <xdr:sp macro="" textlink="">
      <xdr:nvSpPr>
        <xdr:cNvPr id="318" name="円/楕円 317"/>
        <xdr:cNvSpPr/>
      </xdr:nvSpPr>
      <xdr:spPr>
        <a:xfrm>
          <a:off x="7810500" y="64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10558</xdr:rowOff>
    </xdr:from>
    <xdr:ext cx="469744" cy="259045"/>
    <xdr:sp macro="" textlink="">
      <xdr:nvSpPr>
        <xdr:cNvPr id="319" name="テキスト ボックス 318"/>
        <xdr:cNvSpPr txBox="1"/>
      </xdr:nvSpPr>
      <xdr:spPr>
        <a:xfrm>
          <a:off x="7626427" y="652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115379</xdr:rowOff>
    </xdr:from>
    <xdr:to>
      <xdr:col>10</xdr:col>
      <xdr:colOff>155575</xdr:colOff>
      <xdr:row>37</xdr:row>
      <xdr:rowOff>45529</xdr:rowOff>
    </xdr:to>
    <xdr:sp macro="" textlink="">
      <xdr:nvSpPr>
        <xdr:cNvPr id="320" name="円/楕円 319"/>
        <xdr:cNvSpPr/>
      </xdr:nvSpPr>
      <xdr:spPr>
        <a:xfrm>
          <a:off x="6921500" y="62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62056</xdr:rowOff>
    </xdr:from>
    <xdr:ext cx="469744" cy="259045"/>
    <xdr:sp macro="" textlink="">
      <xdr:nvSpPr>
        <xdr:cNvPr id="321" name="テキスト ボックス 320"/>
        <xdr:cNvSpPr txBox="1"/>
      </xdr:nvSpPr>
      <xdr:spPr>
        <a:xfrm>
          <a:off x="6737427" y="606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157302</xdr:rowOff>
    </xdr:from>
    <xdr:to>
      <xdr:col>15</xdr:col>
      <xdr:colOff>180975</xdr:colOff>
      <xdr:row>57</xdr:row>
      <xdr:rowOff>161855</xdr:rowOff>
    </xdr:to>
    <xdr:cxnSp macro="">
      <xdr:nvCxnSpPr>
        <xdr:cNvPr id="350" name="直線コネクタ 349"/>
        <xdr:cNvCxnSpPr/>
      </xdr:nvCxnSpPr>
      <xdr:spPr>
        <a:xfrm flipV="1">
          <a:off x="9639300" y="9929952"/>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161855</xdr:rowOff>
    </xdr:from>
    <xdr:to>
      <xdr:col>14</xdr:col>
      <xdr:colOff>28575</xdr:colOff>
      <xdr:row>58</xdr:row>
      <xdr:rowOff>23990</xdr:rowOff>
    </xdr:to>
    <xdr:cxnSp macro="">
      <xdr:nvCxnSpPr>
        <xdr:cNvPr id="353" name="直線コネクタ 352"/>
        <xdr:cNvCxnSpPr/>
      </xdr:nvCxnSpPr>
      <xdr:spPr>
        <a:xfrm flipV="1">
          <a:off x="8750300" y="9934505"/>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23990</xdr:rowOff>
    </xdr:from>
    <xdr:to>
      <xdr:col>12</xdr:col>
      <xdr:colOff>511175</xdr:colOff>
      <xdr:row>58</xdr:row>
      <xdr:rowOff>41040</xdr:rowOff>
    </xdr:to>
    <xdr:cxnSp macro="">
      <xdr:nvCxnSpPr>
        <xdr:cNvPr id="356" name="直線コネクタ 355"/>
        <xdr:cNvCxnSpPr/>
      </xdr:nvCxnSpPr>
      <xdr:spPr>
        <a:xfrm flipV="1">
          <a:off x="7861300" y="9968090"/>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127322</xdr:rowOff>
    </xdr:from>
    <xdr:ext cx="534377" cy="259045"/>
    <xdr:sp macro="" textlink="">
      <xdr:nvSpPr>
        <xdr:cNvPr id="358" name="テキスト ボックス 357"/>
        <xdr:cNvSpPr txBox="1"/>
      </xdr:nvSpPr>
      <xdr:spPr>
        <a:xfrm>
          <a:off x="8483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41040</xdr:rowOff>
    </xdr:from>
    <xdr:to>
      <xdr:col>11</xdr:col>
      <xdr:colOff>307975</xdr:colOff>
      <xdr:row>58</xdr:row>
      <xdr:rowOff>70758</xdr:rowOff>
    </xdr:to>
    <xdr:cxnSp macro="">
      <xdr:nvCxnSpPr>
        <xdr:cNvPr id="359" name="直線コネクタ 358"/>
        <xdr:cNvCxnSpPr/>
      </xdr:nvCxnSpPr>
      <xdr:spPr>
        <a:xfrm flipV="1">
          <a:off x="6972300" y="998514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123836</xdr:rowOff>
    </xdr:from>
    <xdr:ext cx="534377" cy="259045"/>
    <xdr:sp macro="" textlink="">
      <xdr:nvSpPr>
        <xdr:cNvPr id="361" name="テキスト ボックス 360"/>
        <xdr:cNvSpPr txBox="1"/>
      </xdr:nvSpPr>
      <xdr:spPr>
        <a:xfrm>
          <a:off x="7594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161307</xdr:rowOff>
    </xdr:from>
    <xdr:ext cx="534377" cy="259045"/>
    <xdr:sp macro="" textlink="">
      <xdr:nvSpPr>
        <xdr:cNvPr id="363" name="テキスト ボックス 362"/>
        <xdr:cNvSpPr txBox="1"/>
      </xdr:nvSpPr>
      <xdr:spPr>
        <a:xfrm>
          <a:off x="6705111" y="95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106502</xdr:rowOff>
    </xdr:from>
    <xdr:to>
      <xdr:col>15</xdr:col>
      <xdr:colOff>231775</xdr:colOff>
      <xdr:row>58</xdr:row>
      <xdr:rowOff>36652</xdr:rowOff>
    </xdr:to>
    <xdr:sp macro="" textlink="">
      <xdr:nvSpPr>
        <xdr:cNvPr id="369" name="円/楕円 368"/>
        <xdr:cNvSpPr/>
      </xdr:nvSpPr>
      <xdr:spPr>
        <a:xfrm>
          <a:off x="10426700" y="98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84929</xdr:rowOff>
    </xdr:from>
    <xdr:ext cx="534377" cy="259045"/>
    <xdr:sp macro="" textlink="">
      <xdr:nvSpPr>
        <xdr:cNvPr id="370" name="農林水産業費該当値テキスト"/>
        <xdr:cNvSpPr txBox="1"/>
      </xdr:nvSpPr>
      <xdr:spPr>
        <a:xfrm>
          <a:off x="10528300" y="98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111055</xdr:rowOff>
    </xdr:from>
    <xdr:to>
      <xdr:col>14</xdr:col>
      <xdr:colOff>79375</xdr:colOff>
      <xdr:row>58</xdr:row>
      <xdr:rowOff>41205</xdr:rowOff>
    </xdr:to>
    <xdr:sp macro="" textlink="">
      <xdr:nvSpPr>
        <xdr:cNvPr id="371" name="円/楕円 370"/>
        <xdr:cNvSpPr/>
      </xdr:nvSpPr>
      <xdr:spPr>
        <a:xfrm>
          <a:off x="9588500" y="98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32332</xdr:rowOff>
    </xdr:from>
    <xdr:ext cx="534377" cy="259045"/>
    <xdr:sp macro="" textlink="">
      <xdr:nvSpPr>
        <xdr:cNvPr id="372" name="テキスト ボックス 371"/>
        <xdr:cNvSpPr txBox="1"/>
      </xdr:nvSpPr>
      <xdr:spPr>
        <a:xfrm>
          <a:off x="9372111" y="997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144640</xdr:rowOff>
    </xdr:from>
    <xdr:to>
      <xdr:col>12</xdr:col>
      <xdr:colOff>561975</xdr:colOff>
      <xdr:row>58</xdr:row>
      <xdr:rowOff>74790</xdr:rowOff>
    </xdr:to>
    <xdr:sp macro="" textlink="">
      <xdr:nvSpPr>
        <xdr:cNvPr id="373" name="円/楕円 372"/>
        <xdr:cNvSpPr/>
      </xdr:nvSpPr>
      <xdr:spPr>
        <a:xfrm>
          <a:off x="8699500" y="99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65917</xdr:rowOff>
    </xdr:from>
    <xdr:ext cx="534377" cy="259045"/>
    <xdr:sp macro="" textlink="">
      <xdr:nvSpPr>
        <xdr:cNvPr id="374" name="テキスト ボックス 373"/>
        <xdr:cNvSpPr txBox="1"/>
      </xdr:nvSpPr>
      <xdr:spPr>
        <a:xfrm>
          <a:off x="8483111" y="1001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161690</xdr:rowOff>
    </xdr:from>
    <xdr:to>
      <xdr:col>11</xdr:col>
      <xdr:colOff>358775</xdr:colOff>
      <xdr:row>58</xdr:row>
      <xdr:rowOff>91840</xdr:rowOff>
    </xdr:to>
    <xdr:sp macro="" textlink="">
      <xdr:nvSpPr>
        <xdr:cNvPr id="375" name="円/楕円 374"/>
        <xdr:cNvSpPr/>
      </xdr:nvSpPr>
      <xdr:spPr>
        <a:xfrm>
          <a:off x="7810500" y="99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82967</xdr:rowOff>
    </xdr:from>
    <xdr:ext cx="469744" cy="259045"/>
    <xdr:sp macro="" textlink="">
      <xdr:nvSpPr>
        <xdr:cNvPr id="376" name="テキスト ボックス 375"/>
        <xdr:cNvSpPr txBox="1"/>
      </xdr:nvSpPr>
      <xdr:spPr>
        <a:xfrm>
          <a:off x="7626427" y="1002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19958</xdr:rowOff>
    </xdr:from>
    <xdr:to>
      <xdr:col>10</xdr:col>
      <xdr:colOff>155575</xdr:colOff>
      <xdr:row>58</xdr:row>
      <xdr:rowOff>121558</xdr:rowOff>
    </xdr:to>
    <xdr:sp macro="" textlink="">
      <xdr:nvSpPr>
        <xdr:cNvPr id="377" name="円/楕円 376"/>
        <xdr:cNvSpPr/>
      </xdr:nvSpPr>
      <xdr:spPr>
        <a:xfrm>
          <a:off x="6921500" y="996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112685</xdr:rowOff>
    </xdr:from>
    <xdr:ext cx="469744" cy="259045"/>
    <xdr:sp macro="" textlink="">
      <xdr:nvSpPr>
        <xdr:cNvPr id="378" name="テキスト ボックス 377"/>
        <xdr:cNvSpPr txBox="1"/>
      </xdr:nvSpPr>
      <xdr:spPr>
        <a:xfrm>
          <a:off x="6737427" y="10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483</xdr:rowOff>
    </xdr:from>
    <xdr:to>
      <xdr:col>15</xdr:col>
      <xdr:colOff>180975</xdr:colOff>
      <xdr:row>77</xdr:row>
      <xdr:rowOff>19265</xdr:rowOff>
    </xdr:to>
    <xdr:cxnSp macro="">
      <xdr:nvCxnSpPr>
        <xdr:cNvPr id="407" name="直線コネクタ 406"/>
        <xdr:cNvCxnSpPr/>
      </xdr:nvCxnSpPr>
      <xdr:spPr>
        <a:xfrm>
          <a:off x="9639300" y="12859233"/>
          <a:ext cx="838200" cy="36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142308</xdr:rowOff>
    </xdr:from>
    <xdr:ext cx="469744" cy="259045"/>
    <xdr:sp macro="" textlink="">
      <xdr:nvSpPr>
        <xdr:cNvPr id="408" name="商工費平均値テキスト"/>
        <xdr:cNvSpPr txBox="1"/>
      </xdr:nvSpPr>
      <xdr:spPr>
        <a:xfrm>
          <a:off x="10528300" y="13172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483</xdr:rowOff>
    </xdr:from>
    <xdr:to>
      <xdr:col>14</xdr:col>
      <xdr:colOff>28575</xdr:colOff>
      <xdr:row>76</xdr:row>
      <xdr:rowOff>91466</xdr:rowOff>
    </xdr:to>
    <xdr:cxnSp macro="">
      <xdr:nvCxnSpPr>
        <xdr:cNvPr id="410" name="直線コネクタ 409"/>
        <xdr:cNvCxnSpPr/>
      </xdr:nvCxnSpPr>
      <xdr:spPr>
        <a:xfrm flipV="1">
          <a:off x="8750300" y="12859233"/>
          <a:ext cx="889000" cy="26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35286</xdr:rowOff>
    </xdr:from>
    <xdr:ext cx="534377" cy="259045"/>
    <xdr:sp macro="" textlink="">
      <xdr:nvSpPr>
        <xdr:cNvPr id="412" name="テキスト ボックス 411"/>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91466</xdr:rowOff>
    </xdr:from>
    <xdr:to>
      <xdr:col>12</xdr:col>
      <xdr:colOff>511175</xdr:colOff>
      <xdr:row>77</xdr:row>
      <xdr:rowOff>123927</xdr:rowOff>
    </xdr:to>
    <xdr:cxnSp macro="">
      <xdr:nvCxnSpPr>
        <xdr:cNvPr id="413" name="直線コネクタ 412"/>
        <xdr:cNvCxnSpPr/>
      </xdr:nvCxnSpPr>
      <xdr:spPr>
        <a:xfrm flipV="1">
          <a:off x="7861300" y="13121666"/>
          <a:ext cx="889000" cy="20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4" name="フローチャート : 判断 413"/>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24237</xdr:rowOff>
    </xdr:from>
    <xdr:ext cx="534377" cy="259045"/>
    <xdr:sp macro="" textlink="">
      <xdr:nvSpPr>
        <xdr:cNvPr id="415" name="テキスト ボックス 414"/>
        <xdr:cNvSpPr txBox="1"/>
      </xdr:nvSpPr>
      <xdr:spPr>
        <a:xfrm>
          <a:off x="8483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123927</xdr:rowOff>
    </xdr:from>
    <xdr:to>
      <xdr:col>11</xdr:col>
      <xdr:colOff>307975</xdr:colOff>
      <xdr:row>77</xdr:row>
      <xdr:rowOff>166903</xdr:rowOff>
    </xdr:to>
    <xdr:cxnSp macro="">
      <xdr:nvCxnSpPr>
        <xdr:cNvPr id="416" name="直線コネクタ 415"/>
        <xdr:cNvCxnSpPr/>
      </xdr:nvCxnSpPr>
      <xdr:spPr>
        <a:xfrm flipV="1">
          <a:off x="6972300" y="13325577"/>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7" name="フローチャート : 判断 416"/>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54056</xdr:rowOff>
    </xdr:from>
    <xdr:ext cx="534377" cy="259045"/>
    <xdr:sp macro="" textlink="">
      <xdr:nvSpPr>
        <xdr:cNvPr id="418" name="テキスト ボックス 417"/>
        <xdr:cNvSpPr txBox="1"/>
      </xdr:nvSpPr>
      <xdr:spPr>
        <a:xfrm>
          <a:off x="7594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9" name="フローチャート : 判断 418"/>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141837</xdr:rowOff>
    </xdr:from>
    <xdr:ext cx="469744" cy="259045"/>
    <xdr:sp macro="" textlink="">
      <xdr:nvSpPr>
        <xdr:cNvPr id="420" name="テキスト ボックス 419"/>
        <xdr:cNvSpPr txBox="1"/>
      </xdr:nvSpPr>
      <xdr:spPr>
        <a:xfrm>
          <a:off x="6737427" y="130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139915</xdr:rowOff>
    </xdr:from>
    <xdr:to>
      <xdr:col>15</xdr:col>
      <xdr:colOff>231775</xdr:colOff>
      <xdr:row>77</xdr:row>
      <xdr:rowOff>70065</xdr:rowOff>
    </xdr:to>
    <xdr:sp macro="" textlink="">
      <xdr:nvSpPr>
        <xdr:cNvPr id="426" name="円/楕円 425"/>
        <xdr:cNvSpPr/>
      </xdr:nvSpPr>
      <xdr:spPr>
        <a:xfrm>
          <a:off x="10426700" y="1317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162792</xdr:rowOff>
    </xdr:from>
    <xdr:ext cx="469744" cy="259045"/>
    <xdr:sp macro="" textlink="">
      <xdr:nvSpPr>
        <xdr:cNvPr id="427" name="商工費該当値テキスト"/>
        <xdr:cNvSpPr txBox="1"/>
      </xdr:nvSpPr>
      <xdr:spPr>
        <a:xfrm>
          <a:off x="10528300" y="1302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121133</xdr:rowOff>
    </xdr:from>
    <xdr:to>
      <xdr:col>14</xdr:col>
      <xdr:colOff>79375</xdr:colOff>
      <xdr:row>75</xdr:row>
      <xdr:rowOff>51283</xdr:rowOff>
    </xdr:to>
    <xdr:sp macro="" textlink="">
      <xdr:nvSpPr>
        <xdr:cNvPr id="428" name="円/楕円 427"/>
        <xdr:cNvSpPr/>
      </xdr:nvSpPr>
      <xdr:spPr>
        <a:xfrm>
          <a:off x="9588500" y="12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67810</xdr:rowOff>
    </xdr:from>
    <xdr:ext cx="534377" cy="259045"/>
    <xdr:sp macro="" textlink="">
      <xdr:nvSpPr>
        <xdr:cNvPr id="429" name="テキスト ボックス 428"/>
        <xdr:cNvSpPr txBox="1"/>
      </xdr:nvSpPr>
      <xdr:spPr>
        <a:xfrm>
          <a:off x="9372111" y="125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40666</xdr:rowOff>
    </xdr:from>
    <xdr:to>
      <xdr:col>12</xdr:col>
      <xdr:colOff>561975</xdr:colOff>
      <xdr:row>76</xdr:row>
      <xdr:rowOff>142266</xdr:rowOff>
    </xdr:to>
    <xdr:sp macro="" textlink="">
      <xdr:nvSpPr>
        <xdr:cNvPr id="430" name="円/楕円 429"/>
        <xdr:cNvSpPr/>
      </xdr:nvSpPr>
      <xdr:spPr>
        <a:xfrm>
          <a:off x="8699500" y="130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158793</xdr:rowOff>
    </xdr:from>
    <xdr:ext cx="534377" cy="259045"/>
    <xdr:sp macro="" textlink="">
      <xdr:nvSpPr>
        <xdr:cNvPr id="431" name="テキスト ボックス 430"/>
        <xdr:cNvSpPr txBox="1"/>
      </xdr:nvSpPr>
      <xdr:spPr>
        <a:xfrm>
          <a:off x="8483111" y="128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73127</xdr:rowOff>
    </xdr:from>
    <xdr:to>
      <xdr:col>11</xdr:col>
      <xdr:colOff>358775</xdr:colOff>
      <xdr:row>78</xdr:row>
      <xdr:rowOff>3277</xdr:rowOff>
    </xdr:to>
    <xdr:sp macro="" textlink="">
      <xdr:nvSpPr>
        <xdr:cNvPr id="432" name="円/楕円 431"/>
        <xdr:cNvSpPr/>
      </xdr:nvSpPr>
      <xdr:spPr>
        <a:xfrm>
          <a:off x="7810500" y="132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165854</xdr:rowOff>
    </xdr:from>
    <xdr:ext cx="469744" cy="259045"/>
    <xdr:sp macro="" textlink="">
      <xdr:nvSpPr>
        <xdr:cNvPr id="433" name="テキスト ボックス 432"/>
        <xdr:cNvSpPr txBox="1"/>
      </xdr:nvSpPr>
      <xdr:spPr>
        <a:xfrm>
          <a:off x="7626427" y="133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116103</xdr:rowOff>
    </xdr:from>
    <xdr:to>
      <xdr:col>10</xdr:col>
      <xdr:colOff>155575</xdr:colOff>
      <xdr:row>78</xdr:row>
      <xdr:rowOff>46253</xdr:rowOff>
    </xdr:to>
    <xdr:sp macro="" textlink="">
      <xdr:nvSpPr>
        <xdr:cNvPr id="434" name="円/楕円 433"/>
        <xdr:cNvSpPr/>
      </xdr:nvSpPr>
      <xdr:spPr>
        <a:xfrm>
          <a:off x="6921500" y="133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37380</xdr:rowOff>
    </xdr:from>
    <xdr:ext cx="469744" cy="259045"/>
    <xdr:sp macro="" textlink="">
      <xdr:nvSpPr>
        <xdr:cNvPr id="435" name="テキスト ボックス 434"/>
        <xdr:cNvSpPr txBox="1"/>
      </xdr:nvSpPr>
      <xdr:spPr>
        <a:xfrm>
          <a:off x="6737427" y="1341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148090</xdr:rowOff>
    </xdr:from>
    <xdr:to>
      <xdr:col>15</xdr:col>
      <xdr:colOff>180975</xdr:colOff>
      <xdr:row>95</xdr:row>
      <xdr:rowOff>66411</xdr:rowOff>
    </xdr:to>
    <xdr:cxnSp macro="">
      <xdr:nvCxnSpPr>
        <xdr:cNvPr id="463" name="直線コネクタ 462"/>
        <xdr:cNvCxnSpPr/>
      </xdr:nvCxnSpPr>
      <xdr:spPr>
        <a:xfrm>
          <a:off x="9639300" y="16092940"/>
          <a:ext cx="838200" cy="26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148090</xdr:rowOff>
    </xdr:from>
    <xdr:to>
      <xdr:col>14</xdr:col>
      <xdr:colOff>28575</xdr:colOff>
      <xdr:row>94</xdr:row>
      <xdr:rowOff>142170</xdr:rowOff>
    </xdr:to>
    <xdr:cxnSp macro="">
      <xdr:nvCxnSpPr>
        <xdr:cNvPr id="466" name="直線コネクタ 465"/>
        <xdr:cNvCxnSpPr/>
      </xdr:nvCxnSpPr>
      <xdr:spPr>
        <a:xfrm flipV="1">
          <a:off x="8750300" y="16092940"/>
          <a:ext cx="889000" cy="16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68" name="テキスト ボックス 467"/>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142170</xdr:rowOff>
    </xdr:from>
    <xdr:to>
      <xdr:col>12</xdr:col>
      <xdr:colOff>511175</xdr:colOff>
      <xdr:row>95</xdr:row>
      <xdr:rowOff>151016</xdr:rowOff>
    </xdr:to>
    <xdr:cxnSp macro="">
      <xdr:nvCxnSpPr>
        <xdr:cNvPr id="469" name="直線コネクタ 468"/>
        <xdr:cNvCxnSpPr/>
      </xdr:nvCxnSpPr>
      <xdr:spPr>
        <a:xfrm flipV="1">
          <a:off x="7861300" y="16258470"/>
          <a:ext cx="889000" cy="1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0" name="フローチャート : 判断 469"/>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102188</xdr:rowOff>
    </xdr:from>
    <xdr:ext cx="534377" cy="259045"/>
    <xdr:sp macro="" textlink="">
      <xdr:nvSpPr>
        <xdr:cNvPr id="471" name="テキスト ボックス 470"/>
        <xdr:cNvSpPr txBox="1"/>
      </xdr:nvSpPr>
      <xdr:spPr>
        <a:xfrm>
          <a:off x="8483111" y="16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151016</xdr:rowOff>
    </xdr:from>
    <xdr:to>
      <xdr:col>11</xdr:col>
      <xdr:colOff>307975</xdr:colOff>
      <xdr:row>96</xdr:row>
      <xdr:rowOff>42636</xdr:rowOff>
    </xdr:to>
    <xdr:cxnSp macro="">
      <xdr:nvCxnSpPr>
        <xdr:cNvPr id="472" name="直線コネクタ 471"/>
        <xdr:cNvCxnSpPr/>
      </xdr:nvCxnSpPr>
      <xdr:spPr>
        <a:xfrm flipV="1">
          <a:off x="6972300" y="16438766"/>
          <a:ext cx="889000" cy="6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3" name="フローチャート : 判断 472"/>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39460</xdr:rowOff>
    </xdr:from>
    <xdr:ext cx="534377" cy="259045"/>
    <xdr:sp macro="" textlink="">
      <xdr:nvSpPr>
        <xdr:cNvPr id="474" name="テキスト ボックス 473"/>
        <xdr:cNvSpPr txBox="1"/>
      </xdr:nvSpPr>
      <xdr:spPr>
        <a:xfrm>
          <a:off x="7594111" y="164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5" name="フローチャート : 判断 474"/>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138239</xdr:rowOff>
    </xdr:from>
    <xdr:ext cx="534377" cy="259045"/>
    <xdr:sp macro="" textlink="">
      <xdr:nvSpPr>
        <xdr:cNvPr id="476" name="テキスト ボックス 475"/>
        <xdr:cNvSpPr txBox="1"/>
      </xdr:nvSpPr>
      <xdr:spPr>
        <a:xfrm>
          <a:off x="6705111" y="165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15611</xdr:rowOff>
    </xdr:from>
    <xdr:to>
      <xdr:col>15</xdr:col>
      <xdr:colOff>231775</xdr:colOff>
      <xdr:row>95</xdr:row>
      <xdr:rowOff>117211</xdr:rowOff>
    </xdr:to>
    <xdr:sp macro="" textlink="">
      <xdr:nvSpPr>
        <xdr:cNvPr id="482" name="円/楕円 481"/>
        <xdr:cNvSpPr/>
      </xdr:nvSpPr>
      <xdr:spPr>
        <a:xfrm>
          <a:off x="10426700" y="1630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38488</xdr:rowOff>
    </xdr:from>
    <xdr:ext cx="534377" cy="259045"/>
    <xdr:sp macro="" textlink="">
      <xdr:nvSpPr>
        <xdr:cNvPr id="483" name="土木費該当値テキスト"/>
        <xdr:cNvSpPr txBox="1"/>
      </xdr:nvSpPr>
      <xdr:spPr>
        <a:xfrm>
          <a:off x="10528300" y="1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45,706</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97290</xdr:rowOff>
    </xdr:from>
    <xdr:to>
      <xdr:col>14</xdr:col>
      <xdr:colOff>79375</xdr:colOff>
      <xdr:row>94</xdr:row>
      <xdr:rowOff>27440</xdr:rowOff>
    </xdr:to>
    <xdr:sp macro="" textlink="">
      <xdr:nvSpPr>
        <xdr:cNvPr id="484" name="円/楕円 483"/>
        <xdr:cNvSpPr/>
      </xdr:nvSpPr>
      <xdr:spPr>
        <a:xfrm>
          <a:off x="9588500" y="1604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43967</xdr:rowOff>
    </xdr:from>
    <xdr:ext cx="534377" cy="259045"/>
    <xdr:sp macro="" textlink="">
      <xdr:nvSpPr>
        <xdr:cNvPr id="485" name="テキスト ボックス 484"/>
        <xdr:cNvSpPr txBox="1"/>
      </xdr:nvSpPr>
      <xdr:spPr>
        <a:xfrm>
          <a:off x="9372111" y="1581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57,133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91370</xdr:rowOff>
    </xdr:from>
    <xdr:to>
      <xdr:col>12</xdr:col>
      <xdr:colOff>561975</xdr:colOff>
      <xdr:row>95</xdr:row>
      <xdr:rowOff>21520</xdr:rowOff>
    </xdr:to>
    <xdr:sp macro="" textlink="">
      <xdr:nvSpPr>
        <xdr:cNvPr id="486" name="円/楕円 485"/>
        <xdr:cNvSpPr/>
      </xdr:nvSpPr>
      <xdr:spPr>
        <a:xfrm>
          <a:off x="8699500" y="162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38047</xdr:rowOff>
    </xdr:from>
    <xdr:ext cx="534377" cy="259045"/>
    <xdr:sp macro="" textlink="">
      <xdr:nvSpPr>
        <xdr:cNvPr id="487" name="テキスト ボックス 486"/>
        <xdr:cNvSpPr txBox="1"/>
      </xdr:nvSpPr>
      <xdr:spPr>
        <a:xfrm>
          <a:off x="8483111" y="159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100216</xdr:rowOff>
    </xdr:from>
    <xdr:to>
      <xdr:col>11</xdr:col>
      <xdr:colOff>358775</xdr:colOff>
      <xdr:row>96</xdr:row>
      <xdr:rowOff>30366</xdr:rowOff>
    </xdr:to>
    <xdr:sp macro="" textlink="">
      <xdr:nvSpPr>
        <xdr:cNvPr id="488" name="円/楕円 487"/>
        <xdr:cNvSpPr/>
      </xdr:nvSpPr>
      <xdr:spPr>
        <a:xfrm>
          <a:off x="7810500" y="163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46893</xdr:rowOff>
    </xdr:from>
    <xdr:ext cx="534377" cy="259045"/>
    <xdr:sp macro="" textlink="">
      <xdr:nvSpPr>
        <xdr:cNvPr id="489" name="テキスト ボックス 488"/>
        <xdr:cNvSpPr txBox="1"/>
      </xdr:nvSpPr>
      <xdr:spPr>
        <a:xfrm>
          <a:off x="7594111" y="1616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42,005</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163286</xdr:rowOff>
    </xdr:from>
    <xdr:to>
      <xdr:col>10</xdr:col>
      <xdr:colOff>155575</xdr:colOff>
      <xdr:row>96</xdr:row>
      <xdr:rowOff>93436</xdr:rowOff>
    </xdr:to>
    <xdr:sp macro="" textlink="">
      <xdr:nvSpPr>
        <xdr:cNvPr id="490" name="円/楕円 489"/>
        <xdr:cNvSpPr/>
      </xdr:nvSpPr>
      <xdr:spPr>
        <a:xfrm>
          <a:off x="6921500" y="164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109963</xdr:rowOff>
    </xdr:from>
    <xdr:ext cx="534377" cy="259045"/>
    <xdr:sp macro="" textlink="">
      <xdr:nvSpPr>
        <xdr:cNvPr id="491" name="テキスト ボックス 490"/>
        <xdr:cNvSpPr txBox="1"/>
      </xdr:nvSpPr>
      <xdr:spPr>
        <a:xfrm>
          <a:off x="6705111" y="1622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94742</xdr:rowOff>
    </xdr:from>
    <xdr:to>
      <xdr:col>23</xdr:col>
      <xdr:colOff>517525</xdr:colOff>
      <xdr:row>37</xdr:row>
      <xdr:rowOff>4674</xdr:rowOff>
    </xdr:to>
    <xdr:cxnSp macro="">
      <xdr:nvCxnSpPr>
        <xdr:cNvPr id="521" name="直線コネクタ 520"/>
        <xdr:cNvCxnSpPr/>
      </xdr:nvCxnSpPr>
      <xdr:spPr>
        <a:xfrm flipV="1">
          <a:off x="15481300" y="5752592"/>
          <a:ext cx="838200" cy="5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2"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153911</xdr:rowOff>
    </xdr:from>
    <xdr:to>
      <xdr:col>22</xdr:col>
      <xdr:colOff>365125</xdr:colOff>
      <xdr:row>37</xdr:row>
      <xdr:rowOff>4674</xdr:rowOff>
    </xdr:to>
    <xdr:cxnSp macro="">
      <xdr:nvCxnSpPr>
        <xdr:cNvPr id="524" name="直線コネクタ 523"/>
        <xdr:cNvCxnSpPr/>
      </xdr:nvCxnSpPr>
      <xdr:spPr>
        <a:xfrm>
          <a:off x="14592300" y="5983211"/>
          <a:ext cx="889000" cy="36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70985</xdr:rowOff>
    </xdr:from>
    <xdr:ext cx="534377" cy="259045"/>
    <xdr:sp macro="" textlink="">
      <xdr:nvSpPr>
        <xdr:cNvPr id="526" name="テキスト ボックス 525"/>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153911</xdr:rowOff>
    </xdr:from>
    <xdr:to>
      <xdr:col>21</xdr:col>
      <xdr:colOff>161925</xdr:colOff>
      <xdr:row>37</xdr:row>
      <xdr:rowOff>78968</xdr:rowOff>
    </xdr:to>
    <xdr:cxnSp macro="">
      <xdr:nvCxnSpPr>
        <xdr:cNvPr id="527" name="直線コネクタ 526"/>
        <xdr:cNvCxnSpPr/>
      </xdr:nvCxnSpPr>
      <xdr:spPr>
        <a:xfrm flipV="1">
          <a:off x="13703300" y="5983211"/>
          <a:ext cx="889000" cy="43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28" name="フローチャート : 判断 527"/>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65041</xdr:rowOff>
    </xdr:from>
    <xdr:ext cx="534377" cy="259045"/>
    <xdr:sp macro="" textlink="">
      <xdr:nvSpPr>
        <xdr:cNvPr id="529" name="テキスト ボックス 528"/>
        <xdr:cNvSpPr txBox="1"/>
      </xdr:nvSpPr>
      <xdr:spPr>
        <a:xfrm>
          <a:off x="14325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78968</xdr:rowOff>
    </xdr:from>
    <xdr:to>
      <xdr:col>19</xdr:col>
      <xdr:colOff>644525</xdr:colOff>
      <xdr:row>37</xdr:row>
      <xdr:rowOff>90780</xdr:rowOff>
    </xdr:to>
    <xdr:cxnSp macro="">
      <xdr:nvCxnSpPr>
        <xdr:cNvPr id="530" name="直線コネクタ 529"/>
        <xdr:cNvCxnSpPr/>
      </xdr:nvCxnSpPr>
      <xdr:spPr>
        <a:xfrm flipV="1">
          <a:off x="12814300" y="6422618"/>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1" name="フローチャート : 判断 530"/>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2" name="テキスト ボックス 531"/>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3" name="フローチャート : 判断 532"/>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3891</xdr:rowOff>
    </xdr:from>
    <xdr:ext cx="534377" cy="259045"/>
    <xdr:sp macro="" textlink="">
      <xdr:nvSpPr>
        <xdr:cNvPr id="534" name="テキスト ボックス 533"/>
        <xdr:cNvSpPr txBox="1"/>
      </xdr:nvSpPr>
      <xdr:spPr>
        <a:xfrm>
          <a:off x="12547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43942</xdr:rowOff>
    </xdr:from>
    <xdr:to>
      <xdr:col>23</xdr:col>
      <xdr:colOff>568325</xdr:colOff>
      <xdr:row>33</xdr:row>
      <xdr:rowOff>145542</xdr:rowOff>
    </xdr:to>
    <xdr:sp macro="" textlink="">
      <xdr:nvSpPr>
        <xdr:cNvPr id="540" name="円/楕円 539"/>
        <xdr:cNvSpPr/>
      </xdr:nvSpPr>
      <xdr:spPr>
        <a:xfrm>
          <a:off x="16268700" y="57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66819</xdr:rowOff>
    </xdr:from>
    <xdr:ext cx="534377" cy="259045"/>
    <xdr:sp macro="" textlink="">
      <xdr:nvSpPr>
        <xdr:cNvPr id="541" name="消防費該当値テキスト"/>
        <xdr:cNvSpPr txBox="1"/>
      </xdr:nvSpPr>
      <xdr:spPr>
        <a:xfrm>
          <a:off x="16370300" y="555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35,680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125324</xdr:rowOff>
    </xdr:from>
    <xdr:to>
      <xdr:col>22</xdr:col>
      <xdr:colOff>415925</xdr:colOff>
      <xdr:row>37</xdr:row>
      <xdr:rowOff>55474</xdr:rowOff>
    </xdr:to>
    <xdr:sp macro="" textlink="">
      <xdr:nvSpPr>
        <xdr:cNvPr id="542" name="円/楕円 541"/>
        <xdr:cNvSpPr/>
      </xdr:nvSpPr>
      <xdr:spPr>
        <a:xfrm>
          <a:off x="15430500" y="62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72001</xdr:rowOff>
    </xdr:from>
    <xdr:ext cx="534377" cy="259045"/>
    <xdr:sp macro="" textlink="">
      <xdr:nvSpPr>
        <xdr:cNvPr id="543" name="テキスト ボックス 542"/>
        <xdr:cNvSpPr txBox="1"/>
      </xdr:nvSpPr>
      <xdr:spPr>
        <a:xfrm>
          <a:off x="15214111" y="607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103111</xdr:rowOff>
    </xdr:from>
    <xdr:to>
      <xdr:col>21</xdr:col>
      <xdr:colOff>212725</xdr:colOff>
      <xdr:row>35</xdr:row>
      <xdr:rowOff>33261</xdr:rowOff>
    </xdr:to>
    <xdr:sp macro="" textlink="">
      <xdr:nvSpPr>
        <xdr:cNvPr id="544" name="円/楕円 543"/>
        <xdr:cNvSpPr/>
      </xdr:nvSpPr>
      <xdr:spPr>
        <a:xfrm>
          <a:off x="14541500" y="59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49788</xdr:rowOff>
    </xdr:from>
    <xdr:ext cx="534377" cy="259045"/>
    <xdr:sp macro="" textlink="">
      <xdr:nvSpPr>
        <xdr:cNvPr id="545" name="テキスト ボックス 544"/>
        <xdr:cNvSpPr txBox="1"/>
      </xdr:nvSpPr>
      <xdr:spPr>
        <a:xfrm>
          <a:off x="14325111" y="570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28168</xdr:rowOff>
    </xdr:from>
    <xdr:to>
      <xdr:col>20</xdr:col>
      <xdr:colOff>9525</xdr:colOff>
      <xdr:row>37</xdr:row>
      <xdr:rowOff>129768</xdr:rowOff>
    </xdr:to>
    <xdr:sp macro="" textlink="">
      <xdr:nvSpPr>
        <xdr:cNvPr id="546" name="円/楕円 545"/>
        <xdr:cNvSpPr/>
      </xdr:nvSpPr>
      <xdr:spPr>
        <a:xfrm>
          <a:off x="13652500" y="63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120895</xdr:rowOff>
    </xdr:from>
    <xdr:ext cx="534377" cy="259045"/>
    <xdr:sp macro="" textlink="">
      <xdr:nvSpPr>
        <xdr:cNvPr id="547" name="テキスト ボックス 546"/>
        <xdr:cNvSpPr txBox="1"/>
      </xdr:nvSpPr>
      <xdr:spPr>
        <a:xfrm>
          <a:off x="13436111" y="64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39980</xdr:rowOff>
    </xdr:from>
    <xdr:to>
      <xdr:col>18</xdr:col>
      <xdr:colOff>492125</xdr:colOff>
      <xdr:row>37</xdr:row>
      <xdr:rowOff>141580</xdr:rowOff>
    </xdr:to>
    <xdr:sp macro="" textlink="">
      <xdr:nvSpPr>
        <xdr:cNvPr id="548" name="円/楕円 547"/>
        <xdr:cNvSpPr/>
      </xdr:nvSpPr>
      <xdr:spPr>
        <a:xfrm>
          <a:off x="12763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158107</xdr:rowOff>
    </xdr:from>
    <xdr:ext cx="534377" cy="259045"/>
    <xdr:sp macro="" textlink="">
      <xdr:nvSpPr>
        <xdr:cNvPr id="549" name="テキスト ボックス 548"/>
        <xdr:cNvSpPr txBox="1"/>
      </xdr:nvSpPr>
      <xdr:spPr>
        <a:xfrm>
          <a:off x="12547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130507</xdr:rowOff>
    </xdr:from>
    <xdr:to>
      <xdr:col>23</xdr:col>
      <xdr:colOff>517525</xdr:colOff>
      <xdr:row>56</xdr:row>
      <xdr:rowOff>25204</xdr:rowOff>
    </xdr:to>
    <xdr:cxnSp macro="">
      <xdr:nvCxnSpPr>
        <xdr:cNvPr id="581" name="直線コネクタ 580"/>
        <xdr:cNvCxnSpPr/>
      </xdr:nvCxnSpPr>
      <xdr:spPr>
        <a:xfrm flipV="1">
          <a:off x="15481300" y="9388807"/>
          <a:ext cx="838200" cy="23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2"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129429</xdr:rowOff>
    </xdr:from>
    <xdr:to>
      <xdr:col>22</xdr:col>
      <xdr:colOff>365125</xdr:colOff>
      <xdr:row>56</xdr:row>
      <xdr:rowOff>25204</xdr:rowOff>
    </xdr:to>
    <xdr:cxnSp macro="">
      <xdr:nvCxnSpPr>
        <xdr:cNvPr id="584" name="直線コネクタ 583"/>
        <xdr:cNvCxnSpPr/>
      </xdr:nvCxnSpPr>
      <xdr:spPr>
        <a:xfrm>
          <a:off x="14592300" y="9387729"/>
          <a:ext cx="889000" cy="23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159959</xdr:rowOff>
    </xdr:from>
    <xdr:ext cx="534377" cy="259045"/>
    <xdr:sp macro="" textlink="">
      <xdr:nvSpPr>
        <xdr:cNvPr id="586" name="テキスト ボックス 585"/>
        <xdr:cNvSpPr txBox="1"/>
      </xdr:nvSpPr>
      <xdr:spPr>
        <a:xfrm>
          <a:off x="15214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129429</xdr:rowOff>
    </xdr:from>
    <xdr:to>
      <xdr:col>21</xdr:col>
      <xdr:colOff>161925</xdr:colOff>
      <xdr:row>55</xdr:row>
      <xdr:rowOff>118832</xdr:rowOff>
    </xdr:to>
    <xdr:cxnSp macro="">
      <xdr:nvCxnSpPr>
        <xdr:cNvPr id="587" name="直線コネクタ 586"/>
        <xdr:cNvCxnSpPr/>
      </xdr:nvCxnSpPr>
      <xdr:spPr>
        <a:xfrm flipV="1">
          <a:off x="13703300" y="9387729"/>
          <a:ext cx="889000" cy="16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88" name="フローチャート : 判断 587"/>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106711</xdr:rowOff>
    </xdr:from>
    <xdr:ext cx="534377" cy="259045"/>
    <xdr:sp macro="" textlink="">
      <xdr:nvSpPr>
        <xdr:cNvPr id="589" name="テキスト ボックス 588"/>
        <xdr:cNvSpPr txBox="1"/>
      </xdr:nvSpPr>
      <xdr:spPr>
        <a:xfrm>
          <a:off x="14325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118832</xdr:rowOff>
    </xdr:from>
    <xdr:to>
      <xdr:col>19</xdr:col>
      <xdr:colOff>644525</xdr:colOff>
      <xdr:row>56</xdr:row>
      <xdr:rowOff>125461</xdr:rowOff>
    </xdr:to>
    <xdr:cxnSp macro="">
      <xdr:nvCxnSpPr>
        <xdr:cNvPr id="590" name="直線コネクタ 589"/>
        <xdr:cNvCxnSpPr/>
      </xdr:nvCxnSpPr>
      <xdr:spPr>
        <a:xfrm flipV="1">
          <a:off x="12814300" y="9548582"/>
          <a:ext cx="889000" cy="1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1" name="フローチャート : 判断 590"/>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106777</xdr:rowOff>
    </xdr:from>
    <xdr:ext cx="534377" cy="259045"/>
    <xdr:sp macro="" textlink="">
      <xdr:nvSpPr>
        <xdr:cNvPr id="592" name="テキスト ボックス 591"/>
        <xdr:cNvSpPr txBox="1"/>
      </xdr:nvSpPr>
      <xdr:spPr>
        <a:xfrm>
          <a:off x="13436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3" name="フローチャート : 判断 592"/>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7009</xdr:rowOff>
    </xdr:from>
    <xdr:ext cx="534377" cy="259045"/>
    <xdr:sp macro="" textlink="">
      <xdr:nvSpPr>
        <xdr:cNvPr id="594" name="テキスト ボックス 593"/>
        <xdr:cNvSpPr txBox="1"/>
      </xdr:nvSpPr>
      <xdr:spPr>
        <a:xfrm>
          <a:off x="12547111" y="97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79707</xdr:rowOff>
    </xdr:from>
    <xdr:to>
      <xdr:col>23</xdr:col>
      <xdr:colOff>568325</xdr:colOff>
      <xdr:row>55</xdr:row>
      <xdr:rowOff>9857</xdr:rowOff>
    </xdr:to>
    <xdr:sp macro="" textlink="">
      <xdr:nvSpPr>
        <xdr:cNvPr id="600" name="円/楕円 599"/>
        <xdr:cNvSpPr/>
      </xdr:nvSpPr>
      <xdr:spPr>
        <a:xfrm>
          <a:off x="16268700" y="93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102584</xdr:rowOff>
    </xdr:from>
    <xdr:ext cx="534377" cy="259045"/>
    <xdr:sp macro="" textlink="">
      <xdr:nvSpPr>
        <xdr:cNvPr id="601" name="教育費該当値テキスト"/>
        <xdr:cNvSpPr txBox="1"/>
      </xdr:nvSpPr>
      <xdr:spPr>
        <a:xfrm>
          <a:off x="16370300" y="918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70,563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145854</xdr:rowOff>
    </xdr:from>
    <xdr:to>
      <xdr:col>22</xdr:col>
      <xdr:colOff>415925</xdr:colOff>
      <xdr:row>56</xdr:row>
      <xdr:rowOff>76004</xdr:rowOff>
    </xdr:to>
    <xdr:sp macro="" textlink="">
      <xdr:nvSpPr>
        <xdr:cNvPr id="602" name="円/楕円 601"/>
        <xdr:cNvSpPr/>
      </xdr:nvSpPr>
      <xdr:spPr>
        <a:xfrm>
          <a:off x="15430500" y="95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92531</xdr:rowOff>
    </xdr:from>
    <xdr:ext cx="534377" cy="259045"/>
    <xdr:sp macro="" textlink="">
      <xdr:nvSpPr>
        <xdr:cNvPr id="603" name="テキスト ボックス 602"/>
        <xdr:cNvSpPr txBox="1"/>
      </xdr:nvSpPr>
      <xdr:spPr>
        <a:xfrm>
          <a:off x="15214111" y="935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56,012</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78629</xdr:rowOff>
    </xdr:from>
    <xdr:to>
      <xdr:col>21</xdr:col>
      <xdr:colOff>212725</xdr:colOff>
      <xdr:row>55</xdr:row>
      <xdr:rowOff>8779</xdr:rowOff>
    </xdr:to>
    <xdr:sp macro="" textlink="">
      <xdr:nvSpPr>
        <xdr:cNvPr id="604" name="円/楕円 603"/>
        <xdr:cNvSpPr/>
      </xdr:nvSpPr>
      <xdr:spPr>
        <a:xfrm>
          <a:off x="14541500" y="93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25306</xdr:rowOff>
    </xdr:from>
    <xdr:ext cx="534377" cy="259045"/>
    <xdr:sp macro="" textlink="">
      <xdr:nvSpPr>
        <xdr:cNvPr id="605" name="テキスト ボックス 604"/>
        <xdr:cNvSpPr txBox="1"/>
      </xdr:nvSpPr>
      <xdr:spPr>
        <a:xfrm>
          <a:off x="14325111" y="911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70,629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68032</xdr:rowOff>
    </xdr:from>
    <xdr:to>
      <xdr:col>20</xdr:col>
      <xdr:colOff>9525</xdr:colOff>
      <xdr:row>55</xdr:row>
      <xdr:rowOff>169632</xdr:rowOff>
    </xdr:to>
    <xdr:sp macro="" textlink="">
      <xdr:nvSpPr>
        <xdr:cNvPr id="606" name="円/楕円 605"/>
        <xdr:cNvSpPr/>
      </xdr:nvSpPr>
      <xdr:spPr>
        <a:xfrm>
          <a:off x="13652500" y="94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14709</xdr:rowOff>
    </xdr:from>
    <xdr:ext cx="534377" cy="259045"/>
    <xdr:sp macro="" textlink="">
      <xdr:nvSpPr>
        <xdr:cNvPr id="607" name="テキスト ボックス 606"/>
        <xdr:cNvSpPr txBox="1"/>
      </xdr:nvSpPr>
      <xdr:spPr>
        <a:xfrm>
          <a:off x="13436111" y="92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74661</xdr:rowOff>
    </xdr:from>
    <xdr:to>
      <xdr:col>18</xdr:col>
      <xdr:colOff>492125</xdr:colOff>
      <xdr:row>57</xdr:row>
      <xdr:rowOff>4811</xdr:rowOff>
    </xdr:to>
    <xdr:sp macro="" textlink="">
      <xdr:nvSpPr>
        <xdr:cNvPr id="608" name="円/楕円 607"/>
        <xdr:cNvSpPr/>
      </xdr:nvSpPr>
      <xdr:spPr>
        <a:xfrm>
          <a:off x="12763500" y="96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21338</xdr:rowOff>
    </xdr:from>
    <xdr:ext cx="534377" cy="259045"/>
    <xdr:sp macro="" textlink="">
      <xdr:nvSpPr>
        <xdr:cNvPr id="609" name="テキスト ボックス 608"/>
        <xdr:cNvSpPr txBox="1"/>
      </xdr:nvSpPr>
      <xdr:spPr>
        <a:xfrm>
          <a:off x="12547111" y="94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43002</xdr:rowOff>
    </xdr:from>
    <xdr:to>
      <xdr:col>22</xdr:col>
      <xdr:colOff>365125</xdr:colOff>
      <xdr:row>79</xdr:row>
      <xdr:rowOff>44450</xdr:rowOff>
    </xdr:to>
    <xdr:cxnSp macro="">
      <xdr:nvCxnSpPr>
        <xdr:cNvPr id="641" name="直線コネクタ 640"/>
        <xdr:cNvCxnSpPr/>
      </xdr:nvCxnSpPr>
      <xdr:spPr>
        <a:xfrm>
          <a:off x="14592300" y="13587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38812</xdr:rowOff>
    </xdr:from>
    <xdr:to>
      <xdr:col>21</xdr:col>
      <xdr:colOff>161925</xdr:colOff>
      <xdr:row>79</xdr:row>
      <xdr:rowOff>43002</xdr:rowOff>
    </xdr:to>
    <xdr:cxnSp macro="">
      <xdr:nvCxnSpPr>
        <xdr:cNvPr id="644" name="直線コネクタ 643"/>
        <xdr:cNvCxnSpPr/>
      </xdr:nvCxnSpPr>
      <xdr:spPr>
        <a:xfrm>
          <a:off x="13703300" y="13583362"/>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5" name="フローチャート : 判断 644"/>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59656</xdr:rowOff>
    </xdr:from>
    <xdr:ext cx="378565" cy="259045"/>
    <xdr:sp macro="" textlink="">
      <xdr:nvSpPr>
        <xdr:cNvPr id="646" name="テキスト ボックス 645"/>
        <xdr:cNvSpPr txBox="1"/>
      </xdr:nvSpPr>
      <xdr:spPr>
        <a:xfrm>
          <a:off x="14403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20295</xdr:rowOff>
    </xdr:from>
    <xdr:to>
      <xdr:col>19</xdr:col>
      <xdr:colOff>644525</xdr:colOff>
      <xdr:row>79</xdr:row>
      <xdr:rowOff>38812</xdr:rowOff>
    </xdr:to>
    <xdr:cxnSp macro="">
      <xdr:nvCxnSpPr>
        <xdr:cNvPr id="647" name="直線コネクタ 646"/>
        <xdr:cNvCxnSpPr/>
      </xdr:nvCxnSpPr>
      <xdr:spPr>
        <a:xfrm>
          <a:off x="12814300" y="13564845"/>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48" name="フローチャート : 判断 647"/>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42511</xdr:rowOff>
    </xdr:from>
    <xdr:ext cx="378565" cy="259045"/>
    <xdr:sp macro="" textlink="">
      <xdr:nvSpPr>
        <xdr:cNvPr id="649" name="テキスト ボックス 648"/>
        <xdr:cNvSpPr txBox="1"/>
      </xdr:nvSpPr>
      <xdr:spPr>
        <a:xfrm>
          <a:off x="13514017" y="132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0" name="フローチャート : 判断 649"/>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131436</xdr:rowOff>
    </xdr:from>
    <xdr:ext cx="469744" cy="259045"/>
    <xdr:sp macro="" textlink="">
      <xdr:nvSpPr>
        <xdr:cNvPr id="651" name="テキスト ボックス 650"/>
        <xdr:cNvSpPr txBox="1"/>
      </xdr:nvSpPr>
      <xdr:spPr>
        <a:xfrm>
          <a:off x="12579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163652</xdr:rowOff>
    </xdr:from>
    <xdr:to>
      <xdr:col>21</xdr:col>
      <xdr:colOff>212725</xdr:colOff>
      <xdr:row>79</xdr:row>
      <xdr:rowOff>93802</xdr:rowOff>
    </xdr:to>
    <xdr:sp macro="" textlink="">
      <xdr:nvSpPr>
        <xdr:cNvPr id="661" name="円/楕円 660"/>
        <xdr:cNvSpPr/>
      </xdr:nvSpPr>
      <xdr:spPr>
        <a:xfrm>
          <a:off x="145415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84929</xdr:rowOff>
    </xdr:from>
    <xdr:ext cx="313932" cy="259045"/>
    <xdr:sp macro="" textlink="">
      <xdr:nvSpPr>
        <xdr:cNvPr id="662" name="テキスト ボックス 661"/>
        <xdr:cNvSpPr txBox="1"/>
      </xdr:nvSpPr>
      <xdr:spPr>
        <a:xfrm>
          <a:off x="14435333" y="13629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159462</xdr:rowOff>
    </xdr:from>
    <xdr:to>
      <xdr:col>20</xdr:col>
      <xdr:colOff>9525</xdr:colOff>
      <xdr:row>79</xdr:row>
      <xdr:rowOff>89612</xdr:rowOff>
    </xdr:to>
    <xdr:sp macro="" textlink="">
      <xdr:nvSpPr>
        <xdr:cNvPr id="663" name="円/楕円 662"/>
        <xdr:cNvSpPr/>
      </xdr:nvSpPr>
      <xdr:spPr>
        <a:xfrm>
          <a:off x="13652500" y="135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80739</xdr:rowOff>
    </xdr:from>
    <xdr:ext cx="313932" cy="259045"/>
    <xdr:sp macro="" textlink="">
      <xdr:nvSpPr>
        <xdr:cNvPr id="664" name="テキスト ボックス 663"/>
        <xdr:cNvSpPr txBox="1"/>
      </xdr:nvSpPr>
      <xdr:spPr>
        <a:xfrm>
          <a:off x="13546333" y="13625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140945</xdr:rowOff>
    </xdr:from>
    <xdr:to>
      <xdr:col>18</xdr:col>
      <xdr:colOff>492125</xdr:colOff>
      <xdr:row>79</xdr:row>
      <xdr:rowOff>71095</xdr:rowOff>
    </xdr:to>
    <xdr:sp macro="" textlink="">
      <xdr:nvSpPr>
        <xdr:cNvPr id="665" name="円/楕円 664"/>
        <xdr:cNvSpPr/>
      </xdr:nvSpPr>
      <xdr:spPr>
        <a:xfrm>
          <a:off x="12763500" y="135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62222</xdr:rowOff>
    </xdr:from>
    <xdr:ext cx="378565" cy="259045"/>
    <xdr:sp macro="" textlink="">
      <xdr:nvSpPr>
        <xdr:cNvPr id="666" name="テキスト ボックス 665"/>
        <xdr:cNvSpPr txBox="1"/>
      </xdr:nvSpPr>
      <xdr:spPr>
        <a:xfrm>
          <a:off x="12625017" y="1360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108872</xdr:rowOff>
    </xdr:from>
    <xdr:to>
      <xdr:col>23</xdr:col>
      <xdr:colOff>517525</xdr:colOff>
      <xdr:row>95</xdr:row>
      <xdr:rowOff>122898</xdr:rowOff>
    </xdr:to>
    <xdr:cxnSp macro="">
      <xdr:nvCxnSpPr>
        <xdr:cNvPr id="697" name="直線コネクタ 696"/>
        <xdr:cNvCxnSpPr/>
      </xdr:nvCxnSpPr>
      <xdr:spPr>
        <a:xfrm flipV="1">
          <a:off x="15481300" y="16396622"/>
          <a:ext cx="838200" cy="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698"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122898</xdr:rowOff>
    </xdr:from>
    <xdr:to>
      <xdr:col>22</xdr:col>
      <xdr:colOff>365125</xdr:colOff>
      <xdr:row>95</xdr:row>
      <xdr:rowOff>123290</xdr:rowOff>
    </xdr:to>
    <xdr:cxnSp macro="">
      <xdr:nvCxnSpPr>
        <xdr:cNvPr id="700" name="直線コネクタ 699"/>
        <xdr:cNvCxnSpPr/>
      </xdr:nvCxnSpPr>
      <xdr:spPr>
        <a:xfrm flipV="1">
          <a:off x="14592300" y="16410648"/>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2" name="テキスト ボックス 701"/>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94486</xdr:rowOff>
    </xdr:from>
    <xdr:to>
      <xdr:col>21</xdr:col>
      <xdr:colOff>161925</xdr:colOff>
      <xdr:row>95</xdr:row>
      <xdr:rowOff>123290</xdr:rowOff>
    </xdr:to>
    <xdr:cxnSp macro="">
      <xdr:nvCxnSpPr>
        <xdr:cNvPr id="703" name="直線コネクタ 702"/>
        <xdr:cNvCxnSpPr/>
      </xdr:nvCxnSpPr>
      <xdr:spPr>
        <a:xfrm>
          <a:off x="13703300" y="16039336"/>
          <a:ext cx="889000" cy="3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4" name="フローチャート : 判断 703"/>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77925</xdr:rowOff>
    </xdr:from>
    <xdr:ext cx="534377" cy="259045"/>
    <xdr:sp macro="" textlink="">
      <xdr:nvSpPr>
        <xdr:cNvPr id="705" name="テキスト ボックス 704"/>
        <xdr:cNvSpPr txBox="1"/>
      </xdr:nvSpPr>
      <xdr:spPr>
        <a:xfrm>
          <a:off x="14325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94486</xdr:rowOff>
    </xdr:from>
    <xdr:to>
      <xdr:col>19</xdr:col>
      <xdr:colOff>644525</xdr:colOff>
      <xdr:row>94</xdr:row>
      <xdr:rowOff>148403</xdr:rowOff>
    </xdr:to>
    <xdr:cxnSp macro="">
      <xdr:nvCxnSpPr>
        <xdr:cNvPr id="706" name="直線コネクタ 705"/>
        <xdr:cNvCxnSpPr/>
      </xdr:nvCxnSpPr>
      <xdr:spPr>
        <a:xfrm flipV="1">
          <a:off x="12814300" y="16039336"/>
          <a:ext cx="889000" cy="22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7" name="フローチャート : 判断 706"/>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47880</xdr:rowOff>
    </xdr:from>
    <xdr:ext cx="534377" cy="259045"/>
    <xdr:sp macro="" textlink="">
      <xdr:nvSpPr>
        <xdr:cNvPr id="708" name="テキスト ボックス 707"/>
        <xdr:cNvSpPr txBox="1"/>
      </xdr:nvSpPr>
      <xdr:spPr>
        <a:xfrm>
          <a:off x="13436111" y="165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09" name="フローチャート : 判断 708"/>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37397</xdr:rowOff>
    </xdr:from>
    <xdr:ext cx="534377" cy="259045"/>
    <xdr:sp macro="" textlink="">
      <xdr:nvSpPr>
        <xdr:cNvPr id="710" name="テキスト ボックス 709"/>
        <xdr:cNvSpPr txBox="1"/>
      </xdr:nvSpPr>
      <xdr:spPr>
        <a:xfrm>
          <a:off x="12547111" y="164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58072</xdr:rowOff>
    </xdr:from>
    <xdr:to>
      <xdr:col>23</xdr:col>
      <xdr:colOff>568325</xdr:colOff>
      <xdr:row>95</xdr:row>
      <xdr:rowOff>159672</xdr:rowOff>
    </xdr:to>
    <xdr:sp macro="" textlink="">
      <xdr:nvSpPr>
        <xdr:cNvPr id="716" name="円/楕円 715"/>
        <xdr:cNvSpPr/>
      </xdr:nvSpPr>
      <xdr:spPr>
        <a:xfrm>
          <a:off x="16268700" y="163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80949</xdr:rowOff>
    </xdr:from>
    <xdr:ext cx="534377" cy="259045"/>
    <xdr:sp macro="" textlink="">
      <xdr:nvSpPr>
        <xdr:cNvPr id="717" name="公債費該当値テキスト"/>
        <xdr:cNvSpPr txBox="1"/>
      </xdr:nvSpPr>
      <xdr:spPr>
        <a:xfrm>
          <a:off x="16370300" y="161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41,388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72098</xdr:rowOff>
    </xdr:from>
    <xdr:to>
      <xdr:col>22</xdr:col>
      <xdr:colOff>415925</xdr:colOff>
      <xdr:row>96</xdr:row>
      <xdr:rowOff>2248</xdr:rowOff>
    </xdr:to>
    <xdr:sp macro="" textlink="">
      <xdr:nvSpPr>
        <xdr:cNvPr id="718" name="円/楕円 717"/>
        <xdr:cNvSpPr/>
      </xdr:nvSpPr>
      <xdr:spPr>
        <a:xfrm>
          <a:off x="15430500" y="163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18775</xdr:rowOff>
    </xdr:from>
    <xdr:ext cx="534377" cy="259045"/>
    <xdr:sp macro="" textlink="">
      <xdr:nvSpPr>
        <xdr:cNvPr id="719" name="テキスト ボックス 718"/>
        <xdr:cNvSpPr txBox="1"/>
      </xdr:nvSpPr>
      <xdr:spPr>
        <a:xfrm>
          <a:off x="15214111" y="1613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72490</xdr:rowOff>
    </xdr:from>
    <xdr:to>
      <xdr:col>21</xdr:col>
      <xdr:colOff>212725</xdr:colOff>
      <xdr:row>96</xdr:row>
      <xdr:rowOff>2640</xdr:rowOff>
    </xdr:to>
    <xdr:sp macro="" textlink="">
      <xdr:nvSpPr>
        <xdr:cNvPr id="720" name="円/楕円 719"/>
        <xdr:cNvSpPr/>
      </xdr:nvSpPr>
      <xdr:spPr>
        <a:xfrm>
          <a:off x="14541500" y="163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19167</xdr:rowOff>
    </xdr:from>
    <xdr:ext cx="534377" cy="259045"/>
    <xdr:sp macro="" textlink="">
      <xdr:nvSpPr>
        <xdr:cNvPr id="721" name="テキスト ボックス 720"/>
        <xdr:cNvSpPr txBox="1"/>
      </xdr:nvSpPr>
      <xdr:spPr>
        <a:xfrm>
          <a:off x="14325111" y="1613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40,505</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43686</xdr:rowOff>
    </xdr:from>
    <xdr:to>
      <xdr:col>20</xdr:col>
      <xdr:colOff>9525</xdr:colOff>
      <xdr:row>93</xdr:row>
      <xdr:rowOff>145286</xdr:rowOff>
    </xdr:to>
    <xdr:sp macro="" textlink="">
      <xdr:nvSpPr>
        <xdr:cNvPr id="722" name="円/楕円 721"/>
        <xdr:cNvSpPr/>
      </xdr:nvSpPr>
      <xdr:spPr>
        <a:xfrm>
          <a:off x="13652500" y="159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161813</xdr:rowOff>
    </xdr:from>
    <xdr:ext cx="534377" cy="259045"/>
    <xdr:sp macro="" textlink="">
      <xdr:nvSpPr>
        <xdr:cNvPr id="723" name="テキスト ボックス 722"/>
        <xdr:cNvSpPr txBox="1"/>
      </xdr:nvSpPr>
      <xdr:spPr>
        <a:xfrm>
          <a:off x="13436111" y="157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97603</xdr:rowOff>
    </xdr:from>
    <xdr:to>
      <xdr:col>18</xdr:col>
      <xdr:colOff>492125</xdr:colOff>
      <xdr:row>95</xdr:row>
      <xdr:rowOff>27753</xdr:rowOff>
    </xdr:to>
    <xdr:sp macro="" textlink="">
      <xdr:nvSpPr>
        <xdr:cNvPr id="724" name="円/楕円 723"/>
        <xdr:cNvSpPr/>
      </xdr:nvSpPr>
      <xdr:spPr>
        <a:xfrm>
          <a:off x="12763500" y="162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44280</xdr:rowOff>
    </xdr:from>
    <xdr:ext cx="534377" cy="259045"/>
    <xdr:sp macro="" textlink="">
      <xdr:nvSpPr>
        <xdr:cNvPr id="725" name="テキスト ボックス 724"/>
        <xdr:cNvSpPr txBox="1"/>
      </xdr:nvSpPr>
      <xdr:spPr>
        <a:xfrm>
          <a:off x="12547111" y="1598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1" name="フローチャート : 判断 760"/>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2" name="テキスト ボックス 761"/>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4" name="フローチャート : 判断 763"/>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5" name="テキスト ボックス 764"/>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6" name="フローチャート : 判断 765"/>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7" name="テキスト ボックス 766"/>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消防費は、住民一人当たり</a:t>
          </a:r>
          <a:r>
            <a:rPr kumimoji="1" lang="en-US" altLang="ja-JP" sz="1300" baseline="0">
              <a:latin typeface="ＭＳ Ｐゴシック"/>
            </a:rPr>
            <a:t>35,680</a:t>
          </a:r>
          <a:r>
            <a:rPr kumimoji="1" lang="ja-JP" altLang="en-US" sz="1300" baseline="0">
              <a:latin typeface="ＭＳ Ｐゴシック"/>
            </a:rPr>
            <a:t>円であり、類似団体内平均値の</a:t>
          </a:r>
          <a:r>
            <a:rPr kumimoji="1" lang="en-US" altLang="ja-JP" sz="1300" baseline="0">
              <a:latin typeface="ＭＳ Ｐゴシック"/>
            </a:rPr>
            <a:t>19,999</a:t>
          </a:r>
          <a:r>
            <a:rPr kumimoji="1" lang="ja-JP" altLang="en-US" sz="1300" baseline="0">
              <a:latin typeface="ＭＳ Ｐゴシック"/>
            </a:rPr>
            <a:t>円より</a:t>
          </a:r>
          <a:r>
            <a:rPr kumimoji="1" lang="en-US" altLang="ja-JP" sz="1300" baseline="0">
              <a:latin typeface="ＭＳ Ｐゴシック"/>
            </a:rPr>
            <a:t>15,681</a:t>
          </a:r>
          <a:r>
            <a:rPr kumimoji="1" lang="ja-JP" altLang="en-US" sz="1300" baseline="0">
              <a:latin typeface="ＭＳ Ｐゴシック"/>
            </a:rPr>
            <a:t>円高い状況である。平成</a:t>
          </a:r>
          <a:r>
            <a:rPr kumimoji="1" lang="en-US" altLang="ja-JP" sz="1300" baseline="0">
              <a:latin typeface="ＭＳ Ｐゴシック"/>
            </a:rPr>
            <a:t>28</a:t>
          </a:r>
          <a:r>
            <a:rPr kumimoji="1" lang="ja-JP" altLang="en-US" sz="1300" baseline="0">
              <a:latin typeface="ＭＳ Ｐゴシック"/>
            </a:rPr>
            <a:t>年度が特に高くなった主な要因は、大規模災害に迅速な対応を可能にすることを目的とした防災行政無線設備を整備したことがあげられる。</a:t>
          </a:r>
          <a:endParaRPr kumimoji="1" lang="en-US" altLang="ja-JP" sz="1300" baseline="0">
            <a:latin typeface="ＭＳ Ｐゴシック"/>
          </a:endParaRPr>
        </a:p>
        <a:p>
          <a:r>
            <a:rPr kumimoji="1" lang="ja-JP" altLang="en-US" sz="1300" baseline="0">
              <a:latin typeface="ＭＳ Ｐゴシック"/>
            </a:rPr>
            <a:t>　教育費は、住民一人当たり</a:t>
          </a:r>
          <a:r>
            <a:rPr kumimoji="1" lang="en-US" altLang="ja-JP" sz="1300" baseline="0">
              <a:latin typeface="ＭＳ Ｐゴシック"/>
            </a:rPr>
            <a:t>70,563</a:t>
          </a:r>
          <a:r>
            <a:rPr kumimoji="1" lang="ja-JP" altLang="en-US" sz="1300" baseline="0">
              <a:latin typeface="ＭＳ Ｐゴシック"/>
            </a:rPr>
            <a:t>円であり、類似団体内平均値の</a:t>
          </a:r>
          <a:r>
            <a:rPr kumimoji="1" lang="en-US" altLang="ja-JP" sz="1300" baseline="0">
              <a:latin typeface="ＭＳ Ｐゴシック"/>
            </a:rPr>
            <a:t>49,761</a:t>
          </a:r>
          <a:r>
            <a:rPr kumimoji="1" lang="ja-JP" altLang="en-US" sz="1300" baseline="0">
              <a:latin typeface="ＭＳ Ｐゴシック"/>
            </a:rPr>
            <a:t>円より</a:t>
          </a:r>
          <a:r>
            <a:rPr kumimoji="1" lang="en-US" altLang="ja-JP" sz="1300" baseline="0">
              <a:latin typeface="ＭＳ Ｐゴシック"/>
            </a:rPr>
            <a:t>20,802</a:t>
          </a:r>
          <a:r>
            <a:rPr kumimoji="1" lang="ja-JP" altLang="en-US" sz="1300" baseline="0">
              <a:latin typeface="ＭＳ Ｐゴシック"/>
            </a:rPr>
            <a:t>円高い状況である。平成</a:t>
          </a:r>
          <a:r>
            <a:rPr kumimoji="1" lang="en-US" altLang="ja-JP" sz="1300" baseline="0">
              <a:latin typeface="ＭＳ Ｐゴシック"/>
            </a:rPr>
            <a:t>28</a:t>
          </a:r>
          <a:r>
            <a:rPr kumimoji="1" lang="ja-JP" altLang="en-US" sz="1300" baseline="0">
              <a:latin typeface="ＭＳ Ｐゴシック"/>
            </a:rPr>
            <a:t>年度が特に高くなった主な要因は、人口増加に伴う教室不足解消を目的として、小学校校舎増改築事業を実施したことがあげられる。</a:t>
          </a:r>
          <a:endParaRPr kumimoji="1" lang="en-US" altLang="ja-JP" sz="1300" baseline="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財政調整基金を近年取崩すことがないため、平成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年度と比較すると</a:t>
          </a:r>
          <a:r>
            <a:rPr kumimoji="1" lang="en-US" altLang="ja-JP" sz="1300">
              <a:latin typeface="ＭＳ ゴシック" pitchFamily="49" charset="-128"/>
              <a:ea typeface="ＭＳ ゴシック" pitchFamily="49" charset="-128"/>
            </a:rPr>
            <a:t>10.53</a:t>
          </a:r>
          <a:r>
            <a:rPr kumimoji="1" lang="ja-JP" altLang="en-US" sz="1300">
              <a:latin typeface="ＭＳ ゴシック" pitchFamily="49" charset="-128"/>
              <a:ea typeface="ＭＳ ゴシック" pitchFamily="49" charset="-128"/>
            </a:rPr>
            <a:t>％増加し、現在の状況は良好である。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しかし、普通交付税については、合併算定替</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年度より縮減開始、平成</a:t>
          </a:r>
          <a:r>
            <a:rPr kumimoji="1" lang="en-US" altLang="ja-JP" sz="1300">
              <a:latin typeface="ＭＳ ゴシック" pitchFamily="49" charset="-128"/>
              <a:ea typeface="ＭＳ ゴシック" pitchFamily="49" charset="-128"/>
            </a:rPr>
            <a:t>33</a:t>
          </a:r>
          <a:r>
            <a:rPr kumimoji="1" lang="ja-JP" altLang="en-US" sz="1300">
              <a:latin typeface="ＭＳ ゴシック" pitchFamily="49" charset="-128"/>
              <a:ea typeface="ＭＳ ゴシック" pitchFamily="49" charset="-128"/>
            </a:rPr>
            <a:t>年度より一本算定開始</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が終了し、歳入の経常一般財源が減少する。このような状況に対し、財源補填のため、取崩しが考えられる。少しでも財政基金残高を維持するためには、行財政改革等による取組みを実施し、行財政基盤強化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一般会計、各特別会計ともに黒字である。しかし、一般会計からの基準外繰出金があるため、各特別会計においては、適正な受益負担をもとに、基準外繰出金を抑制する必要がある。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では</a:t>
          </a:r>
          <a:r>
            <a:rPr kumimoji="1" lang="en-US" altLang="ja-JP" sz="1400">
              <a:latin typeface="ＭＳ ゴシック" pitchFamily="49" charset="-128"/>
              <a:ea typeface="ＭＳ ゴシック" pitchFamily="49" charset="-128"/>
            </a:rPr>
            <a:t>252</a:t>
          </a:r>
          <a:r>
            <a:rPr kumimoji="1" lang="ja-JP" altLang="en-US" sz="1400">
              <a:latin typeface="ＭＳ ゴシック" pitchFamily="49" charset="-128"/>
              <a:ea typeface="ＭＳ ゴシック" pitchFamily="49" charset="-128"/>
            </a:rPr>
            <a:t>百万円であり、前年比で増加に転じた。要因として、</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起債の元金償還が開始されたことがあげられる。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合併特例債や緊急防災・減災事業債を活用した大型建設事業の元金償還が開始し、さらに数値が悪化する見込である。状況により、普通交付税に理論算入される対象事業債について、積極的な繰上償還を実施する必要があるが、普通交付税合併算定替終了や、主要法人の業績見通しが不透明であるため、財源確保が難しい状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将来負担比率の分子が</a:t>
          </a:r>
          <a:r>
            <a:rPr kumimoji="1" lang="en-US" altLang="ja-JP" sz="1300">
              <a:latin typeface="ＭＳ ゴシック" pitchFamily="49" charset="-128"/>
              <a:ea typeface="ＭＳ ゴシック" pitchFamily="49" charset="-128"/>
            </a:rPr>
            <a:t>H24</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H28</a:t>
          </a:r>
          <a:r>
            <a:rPr kumimoji="1" lang="ja-JP" altLang="en-US" sz="1300">
              <a:latin typeface="ＭＳ ゴシック" pitchFamily="49" charset="-128"/>
              <a:ea typeface="ＭＳ ゴシック" pitchFamily="49" charset="-128"/>
            </a:rPr>
            <a:t>まで▲表記であり、良好である。要因として、</a:t>
          </a:r>
          <a:r>
            <a:rPr kumimoji="1" lang="en-US" altLang="ja-JP" sz="1300">
              <a:latin typeface="ＭＳ ゴシック" pitchFamily="49" charset="-128"/>
              <a:ea typeface="ＭＳ ゴシック" pitchFamily="49" charset="-128"/>
            </a:rPr>
            <a:t>H25</a:t>
          </a:r>
          <a:r>
            <a:rPr kumimoji="1" lang="ja-JP" altLang="en-US" sz="1300">
              <a:latin typeface="ＭＳ ゴシック" pitchFamily="49" charset="-128"/>
              <a:ea typeface="ＭＳ ゴシック" pitchFamily="49" charset="-128"/>
            </a:rPr>
            <a:t>まで積極的な繰上償還を実施し、地方債の現在高を抑制してきたことや、新規発行の地方債は、ほとんどが合併特例債や臨時財政対策債であるため、基準財政需要額に算入されるので、抑制を図れている。また、充当可能基金をほぼ同水準で維持し続けていることも抑制している要因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a:t>
          </a:r>
          <a:r>
            <a:rPr kumimoji="1" lang="en-US" altLang="ja-JP" sz="1300">
              <a:latin typeface="ＭＳ ゴシック" pitchFamily="49" charset="-128"/>
              <a:ea typeface="ＭＳ ゴシック" pitchFamily="49" charset="-128"/>
            </a:rPr>
            <a:t>H32</a:t>
          </a:r>
          <a:r>
            <a:rPr kumimoji="1" lang="ja-JP" altLang="en-US" sz="1300">
              <a:latin typeface="ＭＳ ゴシック" pitchFamily="49" charset="-128"/>
              <a:ea typeface="ＭＳ ゴシック" pitchFamily="49" charset="-128"/>
            </a:rPr>
            <a:t>が合併特例債の発行期限であるため、それ以降の建設事業債発行には十分留意する必要がある。また、充当可能基金は、普通交付税合併算定替</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年度より縮減開始、平成</a:t>
          </a:r>
          <a:r>
            <a:rPr kumimoji="1" lang="en-US" altLang="ja-JP" sz="1300">
              <a:latin typeface="ＭＳ ゴシック" pitchFamily="49" charset="-128"/>
              <a:ea typeface="ＭＳ ゴシック" pitchFamily="49" charset="-128"/>
            </a:rPr>
            <a:t>33</a:t>
          </a:r>
          <a:r>
            <a:rPr kumimoji="1" lang="ja-JP" altLang="en-US" sz="1300">
              <a:latin typeface="ＭＳ ゴシック" pitchFamily="49" charset="-128"/>
              <a:ea typeface="ＭＳ ゴシック" pitchFamily="49" charset="-128"/>
            </a:rPr>
            <a:t>年度より一本算定開始</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が終了し、歳入の経常一般財源が減少することにより、財源補填のための取崩しが発生することが想定されるため、同水準を維持し続けることは難しくなってくる。</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滋賀県愛荘町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21,276
20,529
37.97
10,426,510
9,894,235
510,640
5,819,704
10,242,430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滋賀県愛荘町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21,276
20,529
37.97
10,426,510
9,894,235
510,640
5,819,704
10,242,430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滋賀県愛荘町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21,276
20,529
37.97
10,426,510
9,894,235
510,640
5,819,704
10,242,430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10426510</v>
      </c>
      <c r="BO4" s="411"/>
      <c r="BP4" s="411"/>
      <c r="BQ4" s="411"/>
      <c r="BR4" s="411"/>
      <c r="BS4" s="411"/>
      <c r="BT4" s="411"/>
      <c r="BU4" s="412"/>
      <c r="BV4" s="410">
        <v>10360447</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8.8000000000000007</v>
      </c>
      <c r="CU4" s="588"/>
      <c r="CV4" s="588"/>
      <c r="CW4" s="588"/>
      <c r="CX4" s="588"/>
      <c r="CY4" s="588"/>
      <c r="CZ4" s="588"/>
      <c r="DA4" s="589"/>
      <c r="DB4" s="587">
        <v>9.1999999999999993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9894235</v>
      </c>
      <c r="BO5" s="416"/>
      <c r="BP5" s="416"/>
      <c r="BQ5" s="416"/>
      <c r="BR5" s="416"/>
      <c r="BS5" s="416"/>
      <c r="BT5" s="416"/>
      <c r="BU5" s="417"/>
      <c r="BV5" s="415">
        <v>9763710</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91.8</v>
      </c>
      <c r="CU5" s="386"/>
      <c r="CV5" s="386"/>
      <c r="CW5" s="386"/>
      <c r="CX5" s="386"/>
      <c r="CY5" s="386"/>
      <c r="CZ5" s="386"/>
      <c r="DA5" s="387"/>
      <c r="DB5" s="385">
        <v>91.3</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532275</v>
      </c>
      <c r="BO6" s="416"/>
      <c r="BP6" s="416"/>
      <c r="BQ6" s="416"/>
      <c r="BR6" s="416"/>
      <c r="BS6" s="416"/>
      <c r="BT6" s="416"/>
      <c r="BU6" s="417"/>
      <c r="BV6" s="415">
        <v>596737</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97.6</v>
      </c>
      <c r="CU6" s="562"/>
      <c r="CV6" s="562"/>
      <c r="CW6" s="562"/>
      <c r="CX6" s="562"/>
      <c r="CY6" s="562"/>
      <c r="CZ6" s="562"/>
      <c r="DA6" s="563"/>
      <c r="DB6" s="561">
        <v>98.1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21635</v>
      </c>
      <c r="BO7" s="416"/>
      <c r="BP7" s="416"/>
      <c r="BQ7" s="416"/>
      <c r="BR7" s="416"/>
      <c r="BS7" s="416"/>
      <c r="BT7" s="416"/>
      <c r="BU7" s="417"/>
      <c r="BV7" s="415">
        <v>51392</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5819704</v>
      </c>
      <c r="CU7" s="416"/>
      <c r="CV7" s="416"/>
      <c r="CW7" s="416"/>
      <c r="CX7" s="416"/>
      <c r="CY7" s="416"/>
      <c r="CZ7" s="416"/>
      <c r="DA7" s="417"/>
      <c r="DB7" s="415">
        <v>5956469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510640</v>
      </c>
      <c r="BO8" s="416"/>
      <c r="BP8" s="416"/>
      <c r="BQ8" s="416"/>
      <c r="BR8" s="416"/>
      <c r="BS8" s="416"/>
      <c r="BT8" s="416"/>
      <c r="BU8" s="417"/>
      <c r="BV8" s="415">
        <v>545345</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0.61</v>
      </c>
      <c r="CU8" s="525"/>
      <c r="CV8" s="525"/>
      <c r="CW8" s="525"/>
      <c r="CX8" s="525"/>
      <c r="CY8" s="525"/>
      <c r="CZ8" s="525"/>
      <c r="DA8" s="526"/>
      <c r="DB8" s="524">
        <v>0.62</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20778</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77</v>
      </c>
      <c r="AV9" s="473"/>
      <c r="AW9" s="473"/>
      <c r="AX9" s="473"/>
      <c r="AY9" s="395" t="s">
        <v>99</v>
      </c>
      <c r="AZ9" s="396"/>
      <c r="BA9" s="396"/>
      <c r="BB9" s="396"/>
      <c r="BC9" s="396"/>
      <c r="BD9" s="396"/>
      <c r="BE9" s="396"/>
      <c r="BF9" s="396"/>
      <c r="BG9" s="396"/>
      <c r="BH9" s="396"/>
      <c r="BI9" s="396"/>
      <c r="BJ9" s="396"/>
      <c r="BK9" s="396"/>
      <c r="BL9" s="396"/>
      <c r="BM9" s="397"/>
      <c r="BN9" s="415">
        <v>-34705</v>
      </c>
      <c r="BO9" s="416"/>
      <c r="BP9" s="416"/>
      <c r="BQ9" s="416"/>
      <c r="BR9" s="416"/>
      <c r="BS9" s="416"/>
      <c r="BT9" s="416"/>
      <c r="BU9" s="417"/>
      <c r="BV9" s="415">
        <v>150418</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12.2</v>
      </c>
      <c r="CU9" s="386"/>
      <c r="CV9" s="386"/>
      <c r="CW9" s="386"/>
      <c r="CX9" s="386"/>
      <c r="CY9" s="386"/>
      <c r="CZ9" s="386"/>
      <c r="DA9" s="387"/>
      <c r="DB9" s="385">
        <v>12.2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20118</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450000</v>
      </c>
      <c r="BO10" s="416"/>
      <c r="BP10" s="416"/>
      <c r="BQ10" s="416"/>
      <c r="BR10" s="416"/>
      <c r="BS10" s="416"/>
      <c r="BT10" s="416"/>
      <c r="BU10" s="417"/>
      <c r="BV10" s="415">
        <v>1725</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77</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21276</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t="s">
        <v>119</v>
      </c>
      <c r="BO12" s="416"/>
      <c r="BP12" s="416"/>
      <c r="BQ12" s="416"/>
      <c r="BR12" s="416"/>
      <c r="BS12" s="416"/>
      <c r="BT12" s="416"/>
      <c r="BU12" s="417"/>
      <c r="BV12" s="415" t="s">
        <v>119</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119</v>
      </c>
      <c r="CU12" s="525"/>
      <c r="CV12" s="525"/>
      <c r="CW12" s="525"/>
      <c r="CX12" s="525"/>
      <c r="CY12" s="525"/>
      <c r="CZ12" s="525"/>
      <c r="DA12" s="526"/>
      <c r="DB12" s="524" t="s">
        <v>119</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20529</v>
      </c>
      <c r="S13" s="517"/>
      <c r="T13" s="517"/>
      <c r="U13" s="517"/>
      <c r="V13" s="518"/>
      <c r="W13" s="504" t="s">
        <v>122</v>
      </c>
      <c r="X13" s="428"/>
      <c r="Y13" s="428"/>
      <c r="Z13" s="428"/>
      <c r="AA13" s="428"/>
      <c r="AB13" s="429"/>
      <c r="AC13" s="391">
        <v>332</v>
      </c>
      <c r="AD13" s="392"/>
      <c r="AE13" s="392"/>
      <c r="AF13" s="392"/>
      <c r="AG13" s="393"/>
      <c r="AH13" s="391">
        <v>290</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415295</v>
      </c>
      <c r="BO13" s="416"/>
      <c r="BP13" s="416"/>
      <c r="BQ13" s="416"/>
      <c r="BR13" s="416"/>
      <c r="BS13" s="416"/>
      <c r="BT13" s="416"/>
      <c r="BU13" s="417"/>
      <c r="BV13" s="415">
        <v>152143</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4.4000000000000004</v>
      </c>
      <c r="CU13" s="386"/>
      <c r="CV13" s="386"/>
      <c r="CW13" s="386"/>
      <c r="CX13" s="386"/>
      <c r="CY13" s="386"/>
      <c r="CZ13" s="386"/>
      <c r="DA13" s="387"/>
      <c r="DB13" s="385">
        <v>4.5999999999999996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21217</v>
      </c>
      <c r="S14" s="517"/>
      <c r="T14" s="517"/>
      <c r="U14" s="517"/>
      <c r="V14" s="518"/>
      <c r="W14" s="519"/>
      <c r="X14" s="431"/>
      <c r="Y14" s="431"/>
      <c r="Z14" s="431"/>
      <c r="AA14" s="431"/>
      <c r="AB14" s="432"/>
      <c r="AC14" s="509">
        <v>3.2</v>
      </c>
      <c r="AD14" s="510"/>
      <c r="AE14" s="510"/>
      <c r="AF14" s="510"/>
      <c r="AG14" s="511"/>
      <c r="AH14" s="509">
        <v>3.1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t="s">
        <v>119</v>
      </c>
      <c r="CU14" s="488"/>
      <c r="CV14" s="488"/>
      <c r="CW14" s="488"/>
      <c r="CX14" s="488"/>
      <c r="CY14" s="488"/>
      <c r="CZ14" s="488"/>
      <c r="DA14" s="489"/>
      <c r="DB14" s="520" t="s">
        <v>119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20516</v>
      </c>
      <c r="S15" s="517"/>
      <c r="T15" s="517"/>
      <c r="U15" s="517"/>
      <c r="V15" s="518"/>
      <c r="W15" s="504" t="s">
        <v>129</v>
      </c>
      <c r="X15" s="428"/>
      <c r="Y15" s="428"/>
      <c r="Z15" s="428"/>
      <c r="AA15" s="428"/>
      <c r="AB15" s="429"/>
      <c r="AC15" s="391">
        <v>4536</v>
      </c>
      <c r="AD15" s="392"/>
      <c r="AE15" s="392"/>
      <c r="AF15" s="392"/>
      <c r="AG15" s="393"/>
      <c r="AH15" s="391">
        <v>4161</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2604131</v>
      </c>
      <c r="BO15" s="411"/>
      <c r="BP15" s="411"/>
      <c r="BQ15" s="411"/>
      <c r="BR15" s="411"/>
      <c r="BS15" s="411"/>
      <c r="BT15" s="411"/>
      <c r="BU15" s="412"/>
      <c r="BV15" s="410">
        <v>2720551</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44.3</v>
      </c>
      <c r="AD16" s="510"/>
      <c r="AE16" s="510"/>
      <c r="AF16" s="510"/>
      <c r="AG16" s="511"/>
      <c r="AH16" s="509">
        <v>44.4</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4471484</v>
      </c>
      <c r="BO16" s="416"/>
      <c r="BP16" s="416"/>
      <c r="BQ16" s="416"/>
      <c r="BR16" s="416"/>
      <c r="BS16" s="416"/>
      <c r="BT16" s="416"/>
      <c r="BU16" s="417"/>
      <c r="BV16" s="415">
        <v>4399285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5378</v>
      </c>
      <c r="AD17" s="392"/>
      <c r="AE17" s="392"/>
      <c r="AF17" s="392"/>
      <c r="AG17" s="393"/>
      <c r="AH17" s="391">
        <v>4921</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3319131</v>
      </c>
      <c r="BO17" s="416"/>
      <c r="BP17" s="416"/>
      <c r="BQ17" s="416"/>
      <c r="BR17" s="416"/>
      <c r="BS17" s="416"/>
      <c r="BT17" s="416"/>
      <c r="BU17" s="417"/>
      <c r="BV17" s="415">
        <v>3475000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37.97</v>
      </c>
      <c r="M18" s="480"/>
      <c r="N18" s="480"/>
      <c r="O18" s="480"/>
      <c r="P18" s="480"/>
      <c r="Q18" s="480"/>
      <c r="R18" s="481"/>
      <c r="S18" s="481"/>
      <c r="T18" s="481"/>
      <c r="U18" s="481"/>
      <c r="V18" s="482"/>
      <c r="W18" s="496"/>
      <c r="X18" s="497"/>
      <c r="Y18" s="497"/>
      <c r="Z18" s="497"/>
      <c r="AA18" s="497"/>
      <c r="AB18" s="505"/>
      <c r="AC18" s="379">
        <v>52.5</v>
      </c>
      <c r="AD18" s="380"/>
      <c r="AE18" s="380"/>
      <c r="AF18" s="380"/>
      <c r="AG18" s="483"/>
      <c r="AH18" s="379">
        <v>52.5</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5593545</v>
      </c>
      <c r="BO18" s="416"/>
      <c r="BP18" s="416"/>
      <c r="BQ18" s="416"/>
      <c r="BR18" s="416"/>
      <c r="BS18" s="416"/>
      <c r="BT18" s="416"/>
      <c r="BU18" s="417"/>
      <c r="BV18" s="415">
        <v>5430962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547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7162912</v>
      </c>
      <c r="BO19" s="416"/>
      <c r="BP19" s="416"/>
      <c r="BQ19" s="416"/>
      <c r="BR19" s="416"/>
      <c r="BS19" s="416"/>
      <c r="BT19" s="416"/>
      <c r="BU19" s="417"/>
      <c r="BV19" s="415">
        <v>6961794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7209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10242430</v>
      </c>
      <c r="BO23" s="416"/>
      <c r="BP23" s="416"/>
      <c r="BQ23" s="416"/>
      <c r="BR23" s="416"/>
      <c r="BS23" s="416"/>
      <c r="BT23" s="416"/>
      <c r="BU23" s="417"/>
      <c r="BV23" s="415">
        <v>9767155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7400</v>
      </c>
      <c r="R24" s="392"/>
      <c r="S24" s="392"/>
      <c r="T24" s="392"/>
      <c r="U24" s="392"/>
      <c r="V24" s="393"/>
      <c r="W24" s="457"/>
      <c r="X24" s="448"/>
      <c r="Y24" s="449"/>
      <c r="Z24" s="388" t="s">
        <v>153</v>
      </c>
      <c r="AA24" s="389"/>
      <c r="AB24" s="389"/>
      <c r="AC24" s="389"/>
      <c r="AD24" s="389"/>
      <c r="AE24" s="389"/>
      <c r="AF24" s="389"/>
      <c r="AG24" s="390"/>
      <c r="AH24" s="391">
        <v>150</v>
      </c>
      <c r="AI24" s="392"/>
      <c r="AJ24" s="392"/>
      <c r="AK24" s="392"/>
      <c r="AL24" s="393"/>
      <c r="AM24" s="391">
        <v>428850</v>
      </c>
      <c r="AN24" s="392"/>
      <c r="AO24" s="392"/>
      <c r="AP24" s="392"/>
      <c r="AQ24" s="392"/>
      <c r="AR24" s="393"/>
      <c r="AS24" s="391">
        <v>2859</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1546475</v>
      </c>
      <c r="BO24" s="416"/>
      <c r="BP24" s="416"/>
      <c r="BQ24" s="416"/>
      <c r="BR24" s="416"/>
      <c r="BS24" s="416"/>
      <c r="BT24" s="416"/>
      <c r="BU24" s="417"/>
      <c r="BV24" s="415">
        <v>1791298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6250</v>
      </c>
      <c r="R25" s="392"/>
      <c r="S25" s="392"/>
      <c r="T25" s="392"/>
      <c r="U25" s="392"/>
      <c r="V25" s="393"/>
      <c r="W25" s="457"/>
      <c r="X25" s="448"/>
      <c r="Y25" s="449"/>
      <c r="Z25" s="388" t="s">
        <v>156</v>
      </c>
      <c r="AA25" s="389"/>
      <c r="AB25" s="389"/>
      <c r="AC25" s="389"/>
      <c r="AD25" s="389"/>
      <c r="AE25" s="389"/>
      <c r="AF25" s="389"/>
      <c r="AG25" s="390"/>
      <c r="AH25" s="391" t="s">
        <v>119</v>
      </c>
      <c r="AI25" s="392"/>
      <c r="AJ25" s="392"/>
      <c r="AK25" s="392"/>
      <c r="AL25" s="393"/>
      <c r="AM25" s="391" t="s">
        <v>119</v>
      </c>
      <c r="AN25" s="392"/>
      <c r="AO25" s="392"/>
      <c r="AP25" s="392"/>
      <c r="AQ25" s="392"/>
      <c r="AR25" s="393"/>
      <c r="AS25" s="391" t="s">
        <v>119</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2513567</v>
      </c>
      <c r="BO25" s="411"/>
      <c r="BP25" s="411"/>
      <c r="BQ25" s="411"/>
      <c r="BR25" s="411"/>
      <c r="BS25" s="411"/>
      <c r="BT25" s="411"/>
      <c r="BU25" s="412"/>
      <c r="BV25" s="410">
        <v>2526286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5950</v>
      </c>
      <c r="R26" s="392"/>
      <c r="S26" s="392"/>
      <c r="T26" s="392"/>
      <c r="U26" s="392"/>
      <c r="V26" s="393"/>
      <c r="W26" s="457"/>
      <c r="X26" s="448"/>
      <c r="Y26" s="449"/>
      <c r="Z26" s="388" t="s">
        <v>159</v>
      </c>
      <c r="AA26" s="470"/>
      <c r="AB26" s="470"/>
      <c r="AC26" s="470"/>
      <c r="AD26" s="470"/>
      <c r="AE26" s="470"/>
      <c r="AF26" s="470"/>
      <c r="AG26" s="471"/>
      <c r="AH26" s="391" t="s">
        <v>119</v>
      </c>
      <c r="AI26" s="392"/>
      <c r="AJ26" s="392"/>
      <c r="AK26" s="392"/>
      <c r="AL26" s="393"/>
      <c r="AM26" s="391" t="s">
        <v>119</v>
      </c>
      <c r="AN26" s="392"/>
      <c r="AO26" s="392"/>
      <c r="AP26" s="392"/>
      <c r="AQ26" s="392"/>
      <c r="AR26" s="393"/>
      <c r="AS26" s="391" t="s">
        <v>119</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119</v>
      </c>
      <c r="BO26" s="416"/>
      <c r="BP26" s="416"/>
      <c r="BQ26" s="416"/>
      <c r="BR26" s="416"/>
      <c r="BS26" s="416"/>
      <c r="BT26" s="416"/>
      <c r="BU26" s="417"/>
      <c r="BV26" s="415" t="s">
        <v>119</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3300</v>
      </c>
      <c r="R27" s="392"/>
      <c r="S27" s="392"/>
      <c r="T27" s="392"/>
      <c r="U27" s="392"/>
      <c r="V27" s="393"/>
      <c r="W27" s="457"/>
      <c r="X27" s="448"/>
      <c r="Y27" s="449"/>
      <c r="Z27" s="388" t="s">
        <v>162</v>
      </c>
      <c r="AA27" s="389"/>
      <c r="AB27" s="389"/>
      <c r="AC27" s="389"/>
      <c r="AD27" s="389"/>
      <c r="AE27" s="389"/>
      <c r="AF27" s="389"/>
      <c r="AG27" s="390"/>
      <c r="AH27" s="391">
        <v>22</v>
      </c>
      <c r="AI27" s="392"/>
      <c r="AJ27" s="392"/>
      <c r="AK27" s="392"/>
      <c r="AL27" s="393"/>
      <c r="AM27" s="391">
        <v>56216</v>
      </c>
      <c r="AN27" s="392"/>
      <c r="AO27" s="392"/>
      <c r="AP27" s="392"/>
      <c r="AQ27" s="392"/>
      <c r="AR27" s="393"/>
      <c r="AS27" s="391">
        <v>2555</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486907</v>
      </c>
      <c r="BO27" s="419"/>
      <c r="BP27" s="419"/>
      <c r="BQ27" s="419"/>
      <c r="BR27" s="419"/>
      <c r="BS27" s="419"/>
      <c r="BT27" s="419"/>
      <c r="BU27" s="420"/>
      <c r="BV27" s="418">
        <v>486907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2600</v>
      </c>
      <c r="R28" s="392"/>
      <c r="S28" s="392"/>
      <c r="T28" s="392"/>
      <c r="U28" s="392"/>
      <c r="V28" s="393"/>
      <c r="W28" s="457"/>
      <c r="X28" s="448"/>
      <c r="Y28" s="449"/>
      <c r="Z28" s="388" t="s">
        <v>165</v>
      </c>
      <c r="AA28" s="389"/>
      <c r="AB28" s="389"/>
      <c r="AC28" s="389"/>
      <c r="AD28" s="389"/>
      <c r="AE28" s="389"/>
      <c r="AF28" s="389"/>
      <c r="AG28" s="390"/>
      <c r="AH28" s="391" t="s">
        <v>119</v>
      </c>
      <c r="AI28" s="392"/>
      <c r="AJ28" s="392"/>
      <c r="AK28" s="392"/>
      <c r="AL28" s="393"/>
      <c r="AM28" s="391" t="s">
        <v>119</v>
      </c>
      <c r="AN28" s="392"/>
      <c r="AO28" s="392"/>
      <c r="AP28" s="392"/>
      <c r="AQ28" s="392"/>
      <c r="AR28" s="393"/>
      <c r="AS28" s="391" t="s">
        <v>119</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2173095</v>
      </c>
      <c r="BO28" s="411"/>
      <c r="BP28" s="411"/>
      <c r="BQ28" s="411"/>
      <c r="BR28" s="411"/>
      <c r="BS28" s="411"/>
      <c r="BT28" s="411"/>
      <c r="BU28" s="412"/>
      <c r="BV28" s="410">
        <v>1723095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12</v>
      </c>
      <c r="M29" s="392"/>
      <c r="N29" s="392"/>
      <c r="O29" s="392"/>
      <c r="P29" s="393"/>
      <c r="Q29" s="391">
        <v>2400</v>
      </c>
      <c r="R29" s="392"/>
      <c r="S29" s="392"/>
      <c r="T29" s="392"/>
      <c r="U29" s="392"/>
      <c r="V29" s="393"/>
      <c r="W29" s="458"/>
      <c r="X29" s="459"/>
      <c r="Y29" s="460"/>
      <c r="Z29" s="388" t="s">
        <v>169</v>
      </c>
      <c r="AA29" s="389"/>
      <c r="AB29" s="389"/>
      <c r="AC29" s="389"/>
      <c r="AD29" s="389"/>
      <c r="AE29" s="389"/>
      <c r="AF29" s="389"/>
      <c r="AG29" s="390"/>
      <c r="AH29" s="391">
        <v>172</v>
      </c>
      <c r="AI29" s="392"/>
      <c r="AJ29" s="392"/>
      <c r="AK29" s="392"/>
      <c r="AL29" s="393"/>
      <c r="AM29" s="391">
        <v>485066</v>
      </c>
      <c r="AN29" s="392"/>
      <c r="AO29" s="392"/>
      <c r="AP29" s="392"/>
      <c r="AQ29" s="392"/>
      <c r="AR29" s="393"/>
      <c r="AS29" s="391">
        <v>2820</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14518</v>
      </c>
      <c r="BO29" s="416"/>
      <c r="BP29" s="416"/>
      <c r="BQ29" s="416"/>
      <c r="BR29" s="416"/>
      <c r="BS29" s="416"/>
      <c r="BT29" s="416"/>
      <c r="BU29" s="417"/>
      <c r="BV29" s="415">
        <v>14497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95.9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2746856</v>
      </c>
      <c r="BO30" s="419"/>
      <c r="BP30" s="419"/>
      <c r="BQ30" s="419"/>
      <c r="BR30" s="419"/>
      <c r="BS30" s="419"/>
      <c r="BT30" s="419"/>
      <c r="BU30" s="420"/>
      <c r="BV30" s="418">
        <v>2961060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IF('各会計、関係団体の財政状況及び健全化判断比率'!B31="","",'各会計、関係団体の財政状況及び健全化判断比率'!B31)</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滋賀県市町村職員退職手当組合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滋賀県市町村交通災害共済組合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土地取得造成事業特別会計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滋賀県市町村議会議員公務災害補償等組合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東近江行政組合（一般会計）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東近江行政組合（救急医療特別会計）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湖東広域衛生管理組合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愛知郡広域行政組合（一般会計）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愛知郡広域行政組合（水道事業会計）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彦根愛知犬上広域行政組合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滋賀県市町村職員研修センター</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3131159</v>
      </c>
      <c r="S5" s="671"/>
      <c r="T5" s="671"/>
      <c r="U5" s="671"/>
      <c r="V5" s="671"/>
      <c r="W5" s="671"/>
      <c r="X5" s="671"/>
      <c r="Y5" s="718"/>
      <c r="Z5" s="731">
        <v>30</v>
      </c>
      <c r="AA5" s="731"/>
      <c r="AB5" s="731"/>
      <c r="AC5" s="731"/>
      <c r="AD5" s="732">
        <v>3131159</v>
      </c>
      <c r="AE5" s="732"/>
      <c r="AF5" s="732"/>
      <c r="AG5" s="732"/>
      <c r="AH5" s="732"/>
      <c r="AI5" s="732"/>
      <c r="AJ5" s="732"/>
      <c r="AK5" s="732"/>
      <c r="AL5" s="719">
        <v>54.6</v>
      </c>
      <c r="AM5" s="688"/>
      <c r="AN5" s="688"/>
      <c r="AO5" s="720"/>
      <c r="AP5" s="707" t="s">
        <v>208</v>
      </c>
      <c r="AQ5" s="708"/>
      <c r="AR5" s="708"/>
      <c r="AS5" s="708"/>
      <c r="AT5" s="708"/>
      <c r="AU5" s="708"/>
      <c r="AV5" s="708"/>
      <c r="AW5" s="708"/>
      <c r="AX5" s="708"/>
      <c r="AY5" s="708"/>
      <c r="AZ5" s="708"/>
      <c r="BA5" s="708"/>
      <c r="BB5" s="708"/>
      <c r="BC5" s="708"/>
      <c r="BD5" s="708"/>
      <c r="BE5" s="708"/>
      <c r="BF5" s="709"/>
      <c r="BG5" s="620">
        <v>3131159</v>
      </c>
      <c r="BH5" s="621"/>
      <c r="BI5" s="621"/>
      <c r="BJ5" s="621"/>
      <c r="BK5" s="621"/>
      <c r="BL5" s="621"/>
      <c r="BM5" s="621"/>
      <c r="BN5" s="622"/>
      <c r="BO5" s="673">
        <v>100</v>
      </c>
      <c r="BP5" s="673"/>
      <c r="BQ5" s="673"/>
      <c r="BR5" s="673"/>
      <c r="BS5" s="674">
        <v>64369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75385</v>
      </c>
      <c r="S6" s="621"/>
      <c r="T6" s="621"/>
      <c r="U6" s="621"/>
      <c r="V6" s="621"/>
      <c r="W6" s="621"/>
      <c r="X6" s="621"/>
      <c r="Y6" s="622"/>
      <c r="Z6" s="673">
        <v>0.7</v>
      </c>
      <c r="AA6" s="673"/>
      <c r="AB6" s="673"/>
      <c r="AC6" s="673"/>
      <c r="AD6" s="674">
        <v>75385</v>
      </c>
      <c r="AE6" s="674"/>
      <c r="AF6" s="674"/>
      <c r="AG6" s="674"/>
      <c r="AH6" s="674"/>
      <c r="AI6" s="674"/>
      <c r="AJ6" s="674"/>
      <c r="AK6" s="674"/>
      <c r="AL6" s="643">
        <v>1.3</v>
      </c>
      <c r="AM6" s="675"/>
      <c r="AN6" s="675"/>
      <c r="AO6" s="676"/>
      <c r="AP6" s="617" t="s">
        <v>213</v>
      </c>
      <c r="AQ6" s="618"/>
      <c r="AR6" s="618"/>
      <c r="AS6" s="618"/>
      <c r="AT6" s="618"/>
      <c r="AU6" s="618"/>
      <c r="AV6" s="618"/>
      <c r="AW6" s="618"/>
      <c r="AX6" s="618"/>
      <c r="AY6" s="618"/>
      <c r="AZ6" s="618"/>
      <c r="BA6" s="618"/>
      <c r="BB6" s="618"/>
      <c r="BC6" s="618"/>
      <c r="BD6" s="618"/>
      <c r="BE6" s="618"/>
      <c r="BF6" s="619"/>
      <c r="BG6" s="620">
        <v>3131159</v>
      </c>
      <c r="BH6" s="621"/>
      <c r="BI6" s="621"/>
      <c r="BJ6" s="621"/>
      <c r="BK6" s="621"/>
      <c r="BL6" s="621"/>
      <c r="BM6" s="621"/>
      <c r="BN6" s="622"/>
      <c r="BO6" s="673">
        <v>100</v>
      </c>
      <c r="BP6" s="673"/>
      <c r="BQ6" s="673"/>
      <c r="BR6" s="673"/>
      <c r="BS6" s="674">
        <v>64369</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91904</v>
      </c>
      <c r="CS6" s="621"/>
      <c r="CT6" s="621"/>
      <c r="CU6" s="621"/>
      <c r="CV6" s="621"/>
      <c r="CW6" s="621"/>
      <c r="CX6" s="621"/>
      <c r="CY6" s="622"/>
      <c r="CZ6" s="673">
        <v>0.9</v>
      </c>
      <c r="DA6" s="673"/>
      <c r="DB6" s="673"/>
      <c r="DC6" s="673"/>
      <c r="DD6" s="626" t="s">
        <v>215</v>
      </c>
      <c r="DE6" s="621"/>
      <c r="DF6" s="621"/>
      <c r="DG6" s="621"/>
      <c r="DH6" s="621"/>
      <c r="DI6" s="621"/>
      <c r="DJ6" s="621"/>
      <c r="DK6" s="621"/>
      <c r="DL6" s="621"/>
      <c r="DM6" s="621"/>
      <c r="DN6" s="621"/>
      <c r="DO6" s="621"/>
      <c r="DP6" s="622"/>
      <c r="DQ6" s="626">
        <v>91904</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3391</v>
      </c>
      <c r="S7" s="621"/>
      <c r="T7" s="621"/>
      <c r="U7" s="621"/>
      <c r="V7" s="621"/>
      <c r="W7" s="621"/>
      <c r="X7" s="621"/>
      <c r="Y7" s="622"/>
      <c r="Z7" s="673">
        <v>0</v>
      </c>
      <c r="AA7" s="673"/>
      <c r="AB7" s="673"/>
      <c r="AC7" s="673"/>
      <c r="AD7" s="674">
        <v>3391</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1325707</v>
      </c>
      <c r="BH7" s="621"/>
      <c r="BI7" s="621"/>
      <c r="BJ7" s="621"/>
      <c r="BK7" s="621"/>
      <c r="BL7" s="621"/>
      <c r="BM7" s="621"/>
      <c r="BN7" s="622"/>
      <c r="BO7" s="673">
        <v>42.3</v>
      </c>
      <c r="BP7" s="673"/>
      <c r="BQ7" s="673"/>
      <c r="BR7" s="673"/>
      <c r="BS7" s="674">
        <v>64369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1666659</v>
      </c>
      <c r="CS7" s="621"/>
      <c r="CT7" s="621"/>
      <c r="CU7" s="621"/>
      <c r="CV7" s="621"/>
      <c r="CW7" s="621"/>
      <c r="CX7" s="621"/>
      <c r="CY7" s="622"/>
      <c r="CZ7" s="673">
        <v>16.8</v>
      </c>
      <c r="DA7" s="673"/>
      <c r="DB7" s="673"/>
      <c r="DC7" s="673"/>
      <c r="DD7" s="626">
        <v>167169</v>
      </c>
      <c r="DE7" s="621"/>
      <c r="DF7" s="621"/>
      <c r="DG7" s="621"/>
      <c r="DH7" s="621"/>
      <c r="DI7" s="621"/>
      <c r="DJ7" s="621"/>
      <c r="DK7" s="621"/>
      <c r="DL7" s="621"/>
      <c r="DM7" s="621"/>
      <c r="DN7" s="621"/>
      <c r="DO7" s="621"/>
      <c r="DP7" s="622"/>
      <c r="DQ7" s="626">
        <v>1357913</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8336</v>
      </c>
      <c r="S8" s="621"/>
      <c r="T8" s="621"/>
      <c r="U8" s="621"/>
      <c r="V8" s="621"/>
      <c r="W8" s="621"/>
      <c r="X8" s="621"/>
      <c r="Y8" s="622"/>
      <c r="Z8" s="673">
        <v>0.1</v>
      </c>
      <c r="AA8" s="673"/>
      <c r="AB8" s="673"/>
      <c r="AC8" s="673"/>
      <c r="AD8" s="674">
        <v>8336</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35455</v>
      </c>
      <c r="BH8" s="621"/>
      <c r="BI8" s="621"/>
      <c r="BJ8" s="621"/>
      <c r="BK8" s="621"/>
      <c r="BL8" s="621"/>
      <c r="BM8" s="621"/>
      <c r="BN8" s="622"/>
      <c r="BO8" s="673">
        <v>1.1000000000000001</v>
      </c>
      <c r="BP8" s="673"/>
      <c r="BQ8" s="673"/>
      <c r="BR8" s="673"/>
      <c r="BS8" s="626" t="s">
        <v>110</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3021957</v>
      </c>
      <c r="CS8" s="621"/>
      <c r="CT8" s="621"/>
      <c r="CU8" s="621"/>
      <c r="CV8" s="621"/>
      <c r="CW8" s="621"/>
      <c r="CX8" s="621"/>
      <c r="CY8" s="622"/>
      <c r="CZ8" s="673">
        <v>30.5</v>
      </c>
      <c r="DA8" s="673"/>
      <c r="DB8" s="673"/>
      <c r="DC8" s="673"/>
      <c r="DD8" s="626">
        <v>178512</v>
      </c>
      <c r="DE8" s="621"/>
      <c r="DF8" s="621"/>
      <c r="DG8" s="621"/>
      <c r="DH8" s="621"/>
      <c r="DI8" s="621"/>
      <c r="DJ8" s="621"/>
      <c r="DK8" s="621"/>
      <c r="DL8" s="621"/>
      <c r="DM8" s="621"/>
      <c r="DN8" s="621"/>
      <c r="DO8" s="621"/>
      <c r="DP8" s="622"/>
      <c r="DQ8" s="626">
        <v>1487143</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5394</v>
      </c>
      <c r="S9" s="621"/>
      <c r="T9" s="621"/>
      <c r="U9" s="621"/>
      <c r="V9" s="621"/>
      <c r="W9" s="621"/>
      <c r="X9" s="621"/>
      <c r="Y9" s="622"/>
      <c r="Z9" s="673">
        <v>0.1</v>
      </c>
      <c r="AA9" s="673"/>
      <c r="AB9" s="673"/>
      <c r="AC9" s="673"/>
      <c r="AD9" s="674">
        <v>5394</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896633</v>
      </c>
      <c r="BH9" s="621"/>
      <c r="BI9" s="621"/>
      <c r="BJ9" s="621"/>
      <c r="BK9" s="621"/>
      <c r="BL9" s="621"/>
      <c r="BM9" s="621"/>
      <c r="BN9" s="622"/>
      <c r="BO9" s="673">
        <v>28.6</v>
      </c>
      <c r="BP9" s="673"/>
      <c r="BQ9" s="673"/>
      <c r="BR9" s="673"/>
      <c r="BS9" s="626" t="s">
        <v>110</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534028</v>
      </c>
      <c r="CS9" s="621"/>
      <c r="CT9" s="621"/>
      <c r="CU9" s="621"/>
      <c r="CV9" s="621"/>
      <c r="CW9" s="621"/>
      <c r="CX9" s="621"/>
      <c r="CY9" s="622"/>
      <c r="CZ9" s="673">
        <v>5.4</v>
      </c>
      <c r="DA9" s="673"/>
      <c r="DB9" s="673"/>
      <c r="DC9" s="673"/>
      <c r="DD9" s="626" t="s">
        <v>110</v>
      </c>
      <c r="DE9" s="621"/>
      <c r="DF9" s="621"/>
      <c r="DG9" s="621"/>
      <c r="DH9" s="621"/>
      <c r="DI9" s="621"/>
      <c r="DJ9" s="621"/>
      <c r="DK9" s="621"/>
      <c r="DL9" s="621"/>
      <c r="DM9" s="621"/>
      <c r="DN9" s="621"/>
      <c r="DO9" s="621"/>
      <c r="DP9" s="622"/>
      <c r="DQ9" s="626">
        <v>495670</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322587</v>
      </c>
      <c r="S10" s="621"/>
      <c r="T10" s="621"/>
      <c r="U10" s="621"/>
      <c r="V10" s="621"/>
      <c r="W10" s="621"/>
      <c r="X10" s="621"/>
      <c r="Y10" s="622"/>
      <c r="Z10" s="673">
        <v>3.1</v>
      </c>
      <c r="AA10" s="673"/>
      <c r="AB10" s="673"/>
      <c r="AC10" s="673"/>
      <c r="AD10" s="674">
        <v>322587</v>
      </c>
      <c r="AE10" s="674"/>
      <c r="AF10" s="674"/>
      <c r="AG10" s="674"/>
      <c r="AH10" s="674"/>
      <c r="AI10" s="674"/>
      <c r="AJ10" s="674"/>
      <c r="AK10" s="674"/>
      <c r="AL10" s="643">
        <v>5.6</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71350</v>
      </c>
      <c r="BH10" s="621"/>
      <c r="BI10" s="621"/>
      <c r="BJ10" s="621"/>
      <c r="BK10" s="621"/>
      <c r="BL10" s="621"/>
      <c r="BM10" s="621"/>
      <c r="BN10" s="622"/>
      <c r="BO10" s="673">
        <v>2.2999999999999998</v>
      </c>
      <c r="BP10" s="673"/>
      <c r="BQ10" s="673"/>
      <c r="BR10" s="673"/>
      <c r="BS10" s="626" t="s">
        <v>110</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3748</v>
      </c>
      <c r="CS10" s="621"/>
      <c r="CT10" s="621"/>
      <c r="CU10" s="621"/>
      <c r="CV10" s="621"/>
      <c r="CW10" s="621"/>
      <c r="CX10" s="621"/>
      <c r="CY10" s="622"/>
      <c r="CZ10" s="673">
        <v>0</v>
      </c>
      <c r="DA10" s="673"/>
      <c r="DB10" s="673"/>
      <c r="DC10" s="673"/>
      <c r="DD10" s="626" t="s">
        <v>110</v>
      </c>
      <c r="DE10" s="621"/>
      <c r="DF10" s="621"/>
      <c r="DG10" s="621"/>
      <c r="DH10" s="621"/>
      <c r="DI10" s="621"/>
      <c r="DJ10" s="621"/>
      <c r="DK10" s="621"/>
      <c r="DL10" s="621"/>
      <c r="DM10" s="621"/>
      <c r="DN10" s="621"/>
      <c r="DO10" s="621"/>
      <c r="DP10" s="622"/>
      <c r="DQ10" s="626">
        <v>3090</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t="s">
        <v>110</v>
      </c>
      <c r="S11" s="621"/>
      <c r="T11" s="621"/>
      <c r="U11" s="621"/>
      <c r="V11" s="621"/>
      <c r="W11" s="621"/>
      <c r="X11" s="621"/>
      <c r="Y11" s="622"/>
      <c r="Z11" s="673" t="s">
        <v>110</v>
      </c>
      <c r="AA11" s="673"/>
      <c r="AB11" s="673"/>
      <c r="AC11" s="673"/>
      <c r="AD11" s="674" t="s">
        <v>110</v>
      </c>
      <c r="AE11" s="674"/>
      <c r="AF11" s="674"/>
      <c r="AG11" s="674"/>
      <c r="AH11" s="674"/>
      <c r="AI11" s="674"/>
      <c r="AJ11" s="674"/>
      <c r="AK11" s="674"/>
      <c r="AL11" s="643" t="s">
        <v>110</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322269</v>
      </c>
      <c r="BH11" s="621"/>
      <c r="BI11" s="621"/>
      <c r="BJ11" s="621"/>
      <c r="BK11" s="621"/>
      <c r="BL11" s="621"/>
      <c r="BM11" s="621"/>
      <c r="BN11" s="622"/>
      <c r="BO11" s="673">
        <v>10.3</v>
      </c>
      <c r="BP11" s="673"/>
      <c r="BQ11" s="673"/>
      <c r="BR11" s="673"/>
      <c r="BS11" s="626">
        <v>64369</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256928</v>
      </c>
      <c r="CS11" s="621"/>
      <c r="CT11" s="621"/>
      <c r="CU11" s="621"/>
      <c r="CV11" s="621"/>
      <c r="CW11" s="621"/>
      <c r="CX11" s="621"/>
      <c r="CY11" s="622"/>
      <c r="CZ11" s="673">
        <v>2.6</v>
      </c>
      <c r="DA11" s="673"/>
      <c r="DB11" s="673"/>
      <c r="DC11" s="673"/>
      <c r="DD11" s="626">
        <v>77836</v>
      </c>
      <c r="DE11" s="621"/>
      <c r="DF11" s="621"/>
      <c r="DG11" s="621"/>
      <c r="DH11" s="621"/>
      <c r="DI11" s="621"/>
      <c r="DJ11" s="621"/>
      <c r="DK11" s="621"/>
      <c r="DL11" s="621"/>
      <c r="DM11" s="621"/>
      <c r="DN11" s="621"/>
      <c r="DO11" s="621"/>
      <c r="DP11" s="622"/>
      <c r="DQ11" s="626">
        <v>122002</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1594480</v>
      </c>
      <c r="BH12" s="621"/>
      <c r="BI12" s="621"/>
      <c r="BJ12" s="621"/>
      <c r="BK12" s="621"/>
      <c r="BL12" s="621"/>
      <c r="BM12" s="621"/>
      <c r="BN12" s="622"/>
      <c r="BO12" s="673">
        <v>50.9</v>
      </c>
      <c r="BP12" s="673"/>
      <c r="BQ12" s="673"/>
      <c r="BR12" s="673"/>
      <c r="BS12" s="626" t="s">
        <v>110</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205556</v>
      </c>
      <c r="CS12" s="621"/>
      <c r="CT12" s="621"/>
      <c r="CU12" s="621"/>
      <c r="CV12" s="621"/>
      <c r="CW12" s="621"/>
      <c r="CX12" s="621"/>
      <c r="CY12" s="622"/>
      <c r="CZ12" s="673">
        <v>2.1</v>
      </c>
      <c r="DA12" s="673"/>
      <c r="DB12" s="673"/>
      <c r="DC12" s="673"/>
      <c r="DD12" s="626">
        <v>76909</v>
      </c>
      <c r="DE12" s="621"/>
      <c r="DF12" s="621"/>
      <c r="DG12" s="621"/>
      <c r="DH12" s="621"/>
      <c r="DI12" s="621"/>
      <c r="DJ12" s="621"/>
      <c r="DK12" s="621"/>
      <c r="DL12" s="621"/>
      <c r="DM12" s="621"/>
      <c r="DN12" s="621"/>
      <c r="DO12" s="621"/>
      <c r="DP12" s="622"/>
      <c r="DQ12" s="626">
        <v>127456</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21048</v>
      </c>
      <c r="S13" s="621"/>
      <c r="T13" s="621"/>
      <c r="U13" s="621"/>
      <c r="V13" s="621"/>
      <c r="W13" s="621"/>
      <c r="X13" s="621"/>
      <c r="Y13" s="622"/>
      <c r="Z13" s="673">
        <v>0.2</v>
      </c>
      <c r="AA13" s="673"/>
      <c r="AB13" s="673"/>
      <c r="AC13" s="673"/>
      <c r="AD13" s="674">
        <v>21048</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1594480</v>
      </c>
      <c r="BH13" s="621"/>
      <c r="BI13" s="621"/>
      <c r="BJ13" s="621"/>
      <c r="BK13" s="621"/>
      <c r="BL13" s="621"/>
      <c r="BM13" s="621"/>
      <c r="BN13" s="622"/>
      <c r="BO13" s="673">
        <v>50.9</v>
      </c>
      <c r="BP13" s="673"/>
      <c r="BQ13" s="673"/>
      <c r="BR13" s="673"/>
      <c r="BS13" s="626" t="s">
        <v>110</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972436</v>
      </c>
      <c r="CS13" s="621"/>
      <c r="CT13" s="621"/>
      <c r="CU13" s="621"/>
      <c r="CV13" s="621"/>
      <c r="CW13" s="621"/>
      <c r="CX13" s="621"/>
      <c r="CY13" s="622"/>
      <c r="CZ13" s="673">
        <v>9.8000000000000007</v>
      </c>
      <c r="DA13" s="673"/>
      <c r="DB13" s="673"/>
      <c r="DC13" s="673"/>
      <c r="DD13" s="626">
        <v>357079</v>
      </c>
      <c r="DE13" s="621"/>
      <c r="DF13" s="621"/>
      <c r="DG13" s="621"/>
      <c r="DH13" s="621"/>
      <c r="DI13" s="621"/>
      <c r="DJ13" s="621"/>
      <c r="DK13" s="621"/>
      <c r="DL13" s="621"/>
      <c r="DM13" s="621"/>
      <c r="DN13" s="621"/>
      <c r="DO13" s="621"/>
      <c r="DP13" s="622"/>
      <c r="DQ13" s="626">
        <v>748044</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66582</v>
      </c>
      <c r="BH14" s="621"/>
      <c r="BI14" s="621"/>
      <c r="BJ14" s="621"/>
      <c r="BK14" s="621"/>
      <c r="BL14" s="621"/>
      <c r="BM14" s="621"/>
      <c r="BN14" s="622"/>
      <c r="BO14" s="673">
        <v>2.1</v>
      </c>
      <c r="BP14" s="673"/>
      <c r="BQ14" s="673"/>
      <c r="BR14" s="673"/>
      <c r="BS14" s="626" t="s">
        <v>110</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759135</v>
      </c>
      <c r="CS14" s="621"/>
      <c r="CT14" s="621"/>
      <c r="CU14" s="621"/>
      <c r="CV14" s="621"/>
      <c r="CW14" s="621"/>
      <c r="CX14" s="621"/>
      <c r="CY14" s="622"/>
      <c r="CZ14" s="673">
        <v>7.7</v>
      </c>
      <c r="DA14" s="673"/>
      <c r="DB14" s="673"/>
      <c r="DC14" s="673"/>
      <c r="DD14" s="626">
        <v>356917</v>
      </c>
      <c r="DE14" s="621"/>
      <c r="DF14" s="621"/>
      <c r="DG14" s="621"/>
      <c r="DH14" s="621"/>
      <c r="DI14" s="621"/>
      <c r="DJ14" s="621"/>
      <c r="DK14" s="621"/>
      <c r="DL14" s="621"/>
      <c r="DM14" s="621"/>
      <c r="DN14" s="621"/>
      <c r="DO14" s="621"/>
      <c r="DP14" s="622"/>
      <c r="DQ14" s="626">
        <v>406527</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23209</v>
      </c>
      <c r="S15" s="621"/>
      <c r="T15" s="621"/>
      <c r="U15" s="621"/>
      <c r="V15" s="621"/>
      <c r="W15" s="621"/>
      <c r="X15" s="621"/>
      <c r="Y15" s="622"/>
      <c r="Z15" s="673">
        <v>0.2</v>
      </c>
      <c r="AA15" s="673"/>
      <c r="AB15" s="673"/>
      <c r="AC15" s="673"/>
      <c r="AD15" s="674">
        <v>23209</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144390</v>
      </c>
      <c r="BH15" s="621"/>
      <c r="BI15" s="621"/>
      <c r="BJ15" s="621"/>
      <c r="BK15" s="621"/>
      <c r="BL15" s="621"/>
      <c r="BM15" s="621"/>
      <c r="BN15" s="622"/>
      <c r="BO15" s="673">
        <v>4.5999999999999996</v>
      </c>
      <c r="BP15" s="673"/>
      <c r="BQ15" s="673"/>
      <c r="BR15" s="673"/>
      <c r="BS15" s="626" t="s">
        <v>110</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1501306</v>
      </c>
      <c r="CS15" s="621"/>
      <c r="CT15" s="621"/>
      <c r="CU15" s="621"/>
      <c r="CV15" s="621"/>
      <c r="CW15" s="621"/>
      <c r="CX15" s="621"/>
      <c r="CY15" s="622"/>
      <c r="CZ15" s="673">
        <v>15.2</v>
      </c>
      <c r="DA15" s="673"/>
      <c r="DB15" s="673"/>
      <c r="DC15" s="673"/>
      <c r="DD15" s="626">
        <v>437174</v>
      </c>
      <c r="DE15" s="621"/>
      <c r="DF15" s="621"/>
      <c r="DG15" s="621"/>
      <c r="DH15" s="621"/>
      <c r="DI15" s="621"/>
      <c r="DJ15" s="621"/>
      <c r="DK15" s="621"/>
      <c r="DL15" s="621"/>
      <c r="DM15" s="621"/>
      <c r="DN15" s="621"/>
      <c r="DO15" s="621"/>
      <c r="DP15" s="622"/>
      <c r="DQ15" s="626">
        <v>917922</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2526515</v>
      </c>
      <c r="S16" s="621"/>
      <c r="T16" s="621"/>
      <c r="U16" s="621"/>
      <c r="V16" s="621"/>
      <c r="W16" s="621"/>
      <c r="X16" s="621"/>
      <c r="Y16" s="622"/>
      <c r="Z16" s="673">
        <v>24.2</v>
      </c>
      <c r="AA16" s="673"/>
      <c r="AB16" s="673"/>
      <c r="AC16" s="673"/>
      <c r="AD16" s="674">
        <v>2136006</v>
      </c>
      <c r="AE16" s="674"/>
      <c r="AF16" s="674"/>
      <c r="AG16" s="674"/>
      <c r="AH16" s="674"/>
      <c r="AI16" s="674"/>
      <c r="AJ16" s="674"/>
      <c r="AK16" s="674"/>
      <c r="AL16" s="643">
        <v>37.299999999999997</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110</v>
      </c>
      <c r="CS16" s="621"/>
      <c r="CT16" s="621"/>
      <c r="CU16" s="621"/>
      <c r="CV16" s="621"/>
      <c r="CW16" s="621"/>
      <c r="CX16" s="621"/>
      <c r="CY16" s="622"/>
      <c r="CZ16" s="673" t="s">
        <v>110</v>
      </c>
      <c r="DA16" s="673"/>
      <c r="DB16" s="673"/>
      <c r="DC16" s="673"/>
      <c r="DD16" s="626" t="s">
        <v>110</v>
      </c>
      <c r="DE16" s="621"/>
      <c r="DF16" s="621"/>
      <c r="DG16" s="621"/>
      <c r="DH16" s="621"/>
      <c r="DI16" s="621"/>
      <c r="DJ16" s="621"/>
      <c r="DK16" s="621"/>
      <c r="DL16" s="621"/>
      <c r="DM16" s="621"/>
      <c r="DN16" s="621"/>
      <c r="DO16" s="621"/>
      <c r="DP16" s="622"/>
      <c r="DQ16" s="626" t="s">
        <v>110</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2136006</v>
      </c>
      <c r="S17" s="621"/>
      <c r="T17" s="621"/>
      <c r="U17" s="621"/>
      <c r="V17" s="621"/>
      <c r="W17" s="621"/>
      <c r="X17" s="621"/>
      <c r="Y17" s="622"/>
      <c r="Z17" s="673">
        <v>20.5</v>
      </c>
      <c r="AA17" s="673"/>
      <c r="AB17" s="673"/>
      <c r="AC17" s="673"/>
      <c r="AD17" s="674">
        <v>2136006</v>
      </c>
      <c r="AE17" s="674"/>
      <c r="AF17" s="674"/>
      <c r="AG17" s="674"/>
      <c r="AH17" s="674"/>
      <c r="AI17" s="674"/>
      <c r="AJ17" s="674"/>
      <c r="AK17" s="674"/>
      <c r="AL17" s="643">
        <v>37.299999999999997</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880578</v>
      </c>
      <c r="CS17" s="621"/>
      <c r="CT17" s="621"/>
      <c r="CU17" s="621"/>
      <c r="CV17" s="621"/>
      <c r="CW17" s="621"/>
      <c r="CX17" s="621"/>
      <c r="CY17" s="622"/>
      <c r="CZ17" s="673">
        <v>8.9</v>
      </c>
      <c r="DA17" s="673"/>
      <c r="DB17" s="673"/>
      <c r="DC17" s="673"/>
      <c r="DD17" s="626" t="s">
        <v>110</v>
      </c>
      <c r="DE17" s="621"/>
      <c r="DF17" s="621"/>
      <c r="DG17" s="621"/>
      <c r="DH17" s="621"/>
      <c r="DI17" s="621"/>
      <c r="DJ17" s="621"/>
      <c r="DK17" s="621"/>
      <c r="DL17" s="621"/>
      <c r="DM17" s="621"/>
      <c r="DN17" s="621"/>
      <c r="DO17" s="621"/>
      <c r="DP17" s="622"/>
      <c r="DQ17" s="626">
        <v>872966</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390509</v>
      </c>
      <c r="S18" s="621"/>
      <c r="T18" s="621"/>
      <c r="U18" s="621"/>
      <c r="V18" s="621"/>
      <c r="W18" s="621"/>
      <c r="X18" s="621"/>
      <c r="Y18" s="622"/>
      <c r="Z18" s="673">
        <v>3.7</v>
      </c>
      <c r="AA18" s="673"/>
      <c r="AB18" s="673"/>
      <c r="AC18" s="673"/>
      <c r="AD18" s="674" t="s">
        <v>110</v>
      </c>
      <c r="AE18" s="674"/>
      <c r="AF18" s="674"/>
      <c r="AG18" s="674"/>
      <c r="AH18" s="674"/>
      <c r="AI18" s="674"/>
      <c r="AJ18" s="674"/>
      <c r="AK18" s="674"/>
      <c r="AL18" s="643" t="s">
        <v>110</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110</v>
      </c>
      <c r="S19" s="621"/>
      <c r="T19" s="621"/>
      <c r="U19" s="621"/>
      <c r="V19" s="621"/>
      <c r="W19" s="621"/>
      <c r="X19" s="621"/>
      <c r="Y19" s="622"/>
      <c r="Z19" s="673" t="s">
        <v>110</v>
      </c>
      <c r="AA19" s="673"/>
      <c r="AB19" s="673"/>
      <c r="AC19" s="673"/>
      <c r="AD19" s="674" t="s">
        <v>110</v>
      </c>
      <c r="AE19" s="674"/>
      <c r="AF19" s="674"/>
      <c r="AG19" s="674"/>
      <c r="AH19" s="674"/>
      <c r="AI19" s="674"/>
      <c r="AJ19" s="674"/>
      <c r="AK19" s="674"/>
      <c r="AL19" s="643" t="s">
        <v>110</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110</v>
      </c>
      <c r="BH19" s="621"/>
      <c r="BI19" s="621"/>
      <c r="BJ19" s="621"/>
      <c r="BK19" s="621"/>
      <c r="BL19" s="621"/>
      <c r="BM19" s="621"/>
      <c r="BN19" s="622"/>
      <c r="BO19" s="673" t="s">
        <v>110</v>
      </c>
      <c r="BP19" s="673"/>
      <c r="BQ19" s="673"/>
      <c r="BR19" s="673"/>
      <c r="BS19" s="626" t="s">
        <v>110</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6117024</v>
      </c>
      <c r="S20" s="621"/>
      <c r="T20" s="621"/>
      <c r="U20" s="621"/>
      <c r="V20" s="621"/>
      <c r="W20" s="621"/>
      <c r="X20" s="621"/>
      <c r="Y20" s="622"/>
      <c r="Z20" s="673">
        <v>58.7</v>
      </c>
      <c r="AA20" s="673"/>
      <c r="AB20" s="673"/>
      <c r="AC20" s="673"/>
      <c r="AD20" s="674">
        <v>5726515</v>
      </c>
      <c r="AE20" s="674"/>
      <c r="AF20" s="674"/>
      <c r="AG20" s="674"/>
      <c r="AH20" s="674"/>
      <c r="AI20" s="674"/>
      <c r="AJ20" s="674"/>
      <c r="AK20" s="674"/>
      <c r="AL20" s="643">
        <v>99.9</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110</v>
      </c>
      <c r="BH20" s="621"/>
      <c r="BI20" s="621"/>
      <c r="BJ20" s="621"/>
      <c r="BK20" s="621"/>
      <c r="BL20" s="621"/>
      <c r="BM20" s="621"/>
      <c r="BN20" s="622"/>
      <c r="BO20" s="673" t="s">
        <v>110</v>
      </c>
      <c r="BP20" s="673"/>
      <c r="BQ20" s="673"/>
      <c r="BR20" s="673"/>
      <c r="BS20" s="626" t="s">
        <v>110</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9894235</v>
      </c>
      <c r="CS20" s="621"/>
      <c r="CT20" s="621"/>
      <c r="CU20" s="621"/>
      <c r="CV20" s="621"/>
      <c r="CW20" s="621"/>
      <c r="CX20" s="621"/>
      <c r="CY20" s="622"/>
      <c r="CZ20" s="673">
        <v>100</v>
      </c>
      <c r="DA20" s="673"/>
      <c r="DB20" s="673"/>
      <c r="DC20" s="673"/>
      <c r="DD20" s="626">
        <v>1651596</v>
      </c>
      <c r="DE20" s="621"/>
      <c r="DF20" s="621"/>
      <c r="DG20" s="621"/>
      <c r="DH20" s="621"/>
      <c r="DI20" s="621"/>
      <c r="DJ20" s="621"/>
      <c r="DK20" s="621"/>
      <c r="DL20" s="621"/>
      <c r="DM20" s="621"/>
      <c r="DN20" s="621"/>
      <c r="DO20" s="621"/>
      <c r="DP20" s="622"/>
      <c r="DQ20" s="626">
        <v>6630637</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1969</v>
      </c>
      <c r="S21" s="621"/>
      <c r="T21" s="621"/>
      <c r="U21" s="621"/>
      <c r="V21" s="621"/>
      <c r="W21" s="621"/>
      <c r="X21" s="621"/>
      <c r="Y21" s="622"/>
      <c r="Z21" s="673">
        <v>0</v>
      </c>
      <c r="AA21" s="673"/>
      <c r="AB21" s="673"/>
      <c r="AC21" s="673"/>
      <c r="AD21" s="674">
        <v>1969</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110</v>
      </c>
      <c r="BH21" s="621"/>
      <c r="BI21" s="621"/>
      <c r="BJ21" s="621"/>
      <c r="BK21" s="621"/>
      <c r="BL21" s="621"/>
      <c r="BM21" s="621"/>
      <c r="BN21" s="622"/>
      <c r="BO21" s="673" t="s">
        <v>110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129637</v>
      </c>
      <c r="S22" s="621"/>
      <c r="T22" s="621"/>
      <c r="U22" s="621"/>
      <c r="V22" s="621"/>
      <c r="W22" s="621"/>
      <c r="X22" s="621"/>
      <c r="Y22" s="622"/>
      <c r="Z22" s="673">
        <v>1.2</v>
      </c>
      <c r="AA22" s="673"/>
      <c r="AB22" s="673"/>
      <c r="AC22" s="673"/>
      <c r="AD22" s="674" t="s">
        <v>110</v>
      </c>
      <c r="AE22" s="674"/>
      <c r="AF22" s="674"/>
      <c r="AG22" s="674"/>
      <c r="AH22" s="674"/>
      <c r="AI22" s="674"/>
      <c r="AJ22" s="674"/>
      <c r="AK22" s="674"/>
      <c r="AL22" s="643" t="s">
        <v>110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74590</v>
      </c>
      <c r="S23" s="621"/>
      <c r="T23" s="621"/>
      <c r="U23" s="621"/>
      <c r="V23" s="621"/>
      <c r="W23" s="621"/>
      <c r="X23" s="621"/>
      <c r="Y23" s="622"/>
      <c r="Z23" s="673">
        <v>0.7</v>
      </c>
      <c r="AA23" s="673"/>
      <c r="AB23" s="673"/>
      <c r="AC23" s="673"/>
      <c r="AD23" s="674">
        <v>2653</v>
      </c>
      <c r="AE23" s="674"/>
      <c r="AF23" s="674"/>
      <c r="AG23" s="674"/>
      <c r="AH23" s="674"/>
      <c r="AI23" s="674"/>
      <c r="AJ23" s="674"/>
      <c r="AK23" s="674"/>
      <c r="AL23" s="643">
        <v>0</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110</v>
      </c>
      <c r="BH23" s="621"/>
      <c r="BI23" s="621"/>
      <c r="BJ23" s="621"/>
      <c r="BK23" s="621"/>
      <c r="BL23" s="621"/>
      <c r="BM23" s="621"/>
      <c r="BN23" s="622"/>
      <c r="BO23" s="673" t="s">
        <v>110</v>
      </c>
      <c r="BP23" s="673"/>
      <c r="BQ23" s="673"/>
      <c r="BR23" s="673"/>
      <c r="BS23" s="626" t="s">
        <v>110</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14117</v>
      </c>
      <c r="S24" s="621"/>
      <c r="T24" s="621"/>
      <c r="U24" s="621"/>
      <c r="V24" s="621"/>
      <c r="W24" s="621"/>
      <c r="X24" s="621"/>
      <c r="Y24" s="622"/>
      <c r="Z24" s="673">
        <v>0.1</v>
      </c>
      <c r="AA24" s="673"/>
      <c r="AB24" s="673"/>
      <c r="AC24" s="673"/>
      <c r="AD24" s="674" t="s">
        <v>110</v>
      </c>
      <c r="AE24" s="674"/>
      <c r="AF24" s="674"/>
      <c r="AG24" s="674"/>
      <c r="AH24" s="674"/>
      <c r="AI24" s="674"/>
      <c r="AJ24" s="674"/>
      <c r="AK24" s="674"/>
      <c r="AL24" s="643" t="s">
        <v>110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3756910</v>
      </c>
      <c r="CS24" s="671"/>
      <c r="CT24" s="671"/>
      <c r="CU24" s="671"/>
      <c r="CV24" s="671"/>
      <c r="CW24" s="671"/>
      <c r="CX24" s="671"/>
      <c r="CY24" s="718"/>
      <c r="CZ24" s="722">
        <v>38</v>
      </c>
      <c r="DA24" s="723"/>
      <c r="DB24" s="723"/>
      <c r="DC24" s="724"/>
      <c r="DD24" s="717">
        <v>2450658</v>
      </c>
      <c r="DE24" s="671"/>
      <c r="DF24" s="671"/>
      <c r="DG24" s="671"/>
      <c r="DH24" s="671"/>
      <c r="DI24" s="671"/>
      <c r="DJ24" s="671"/>
      <c r="DK24" s="718"/>
      <c r="DL24" s="717">
        <v>2448413</v>
      </c>
      <c r="DM24" s="671"/>
      <c r="DN24" s="671"/>
      <c r="DO24" s="671"/>
      <c r="DP24" s="671"/>
      <c r="DQ24" s="671"/>
      <c r="DR24" s="671"/>
      <c r="DS24" s="671"/>
      <c r="DT24" s="671"/>
      <c r="DU24" s="671"/>
      <c r="DV24" s="718"/>
      <c r="DW24" s="719">
        <v>40.200000000000003</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1084110</v>
      </c>
      <c r="S25" s="621"/>
      <c r="T25" s="621"/>
      <c r="U25" s="621"/>
      <c r="V25" s="621"/>
      <c r="W25" s="621"/>
      <c r="X25" s="621"/>
      <c r="Y25" s="622"/>
      <c r="Z25" s="673">
        <v>10.4</v>
      </c>
      <c r="AA25" s="673"/>
      <c r="AB25" s="673"/>
      <c r="AC25" s="673"/>
      <c r="AD25" s="674" t="s">
        <v>110</v>
      </c>
      <c r="AE25" s="674"/>
      <c r="AF25" s="674"/>
      <c r="AG25" s="674"/>
      <c r="AH25" s="674"/>
      <c r="AI25" s="674"/>
      <c r="AJ25" s="674"/>
      <c r="AK25" s="674"/>
      <c r="AL25" s="643" t="s">
        <v>110</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1268655</v>
      </c>
      <c r="CS25" s="639"/>
      <c r="CT25" s="639"/>
      <c r="CU25" s="639"/>
      <c r="CV25" s="639"/>
      <c r="CW25" s="639"/>
      <c r="CX25" s="639"/>
      <c r="CY25" s="640"/>
      <c r="CZ25" s="623">
        <v>12.8</v>
      </c>
      <c r="DA25" s="641"/>
      <c r="DB25" s="641"/>
      <c r="DC25" s="642"/>
      <c r="DD25" s="626">
        <v>1116383</v>
      </c>
      <c r="DE25" s="639"/>
      <c r="DF25" s="639"/>
      <c r="DG25" s="639"/>
      <c r="DH25" s="639"/>
      <c r="DI25" s="639"/>
      <c r="DJ25" s="639"/>
      <c r="DK25" s="640"/>
      <c r="DL25" s="626">
        <v>1114533</v>
      </c>
      <c r="DM25" s="639"/>
      <c r="DN25" s="639"/>
      <c r="DO25" s="639"/>
      <c r="DP25" s="639"/>
      <c r="DQ25" s="639"/>
      <c r="DR25" s="639"/>
      <c r="DS25" s="639"/>
      <c r="DT25" s="639"/>
      <c r="DU25" s="639"/>
      <c r="DV25" s="640"/>
      <c r="DW25" s="643">
        <v>18.3</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858315</v>
      </c>
      <c r="CS26" s="621"/>
      <c r="CT26" s="621"/>
      <c r="CU26" s="621"/>
      <c r="CV26" s="621"/>
      <c r="CW26" s="621"/>
      <c r="CX26" s="621"/>
      <c r="CY26" s="622"/>
      <c r="CZ26" s="623">
        <v>8.6999999999999993</v>
      </c>
      <c r="DA26" s="641"/>
      <c r="DB26" s="641"/>
      <c r="DC26" s="642"/>
      <c r="DD26" s="626">
        <v>709596</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592129</v>
      </c>
      <c r="S27" s="621"/>
      <c r="T27" s="621"/>
      <c r="U27" s="621"/>
      <c r="V27" s="621"/>
      <c r="W27" s="621"/>
      <c r="X27" s="621"/>
      <c r="Y27" s="622"/>
      <c r="Z27" s="673">
        <v>5.7</v>
      </c>
      <c r="AA27" s="673"/>
      <c r="AB27" s="673"/>
      <c r="AC27" s="673"/>
      <c r="AD27" s="674" t="s">
        <v>110</v>
      </c>
      <c r="AE27" s="674"/>
      <c r="AF27" s="674"/>
      <c r="AG27" s="674"/>
      <c r="AH27" s="674"/>
      <c r="AI27" s="674"/>
      <c r="AJ27" s="674"/>
      <c r="AK27" s="674"/>
      <c r="AL27" s="643" t="s">
        <v>110</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3131159</v>
      </c>
      <c r="BH27" s="621"/>
      <c r="BI27" s="621"/>
      <c r="BJ27" s="621"/>
      <c r="BK27" s="621"/>
      <c r="BL27" s="621"/>
      <c r="BM27" s="621"/>
      <c r="BN27" s="622"/>
      <c r="BO27" s="673">
        <v>100</v>
      </c>
      <c r="BP27" s="673"/>
      <c r="BQ27" s="673"/>
      <c r="BR27" s="673"/>
      <c r="BS27" s="626">
        <v>64369</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1607677</v>
      </c>
      <c r="CS27" s="639"/>
      <c r="CT27" s="639"/>
      <c r="CU27" s="639"/>
      <c r="CV27" s="639"/>
      <c r="CW27" s="639"/>
      <c r="CX27" s="639"/>
      <c r="CY27" s="640"/>
      <c r="CZ27" s="623">
        <v>16.2</v>
      </c>
      <c r="DA27" s="641"/>
      <c r="DB27" s="641"/>
      <c r="DC27" s="642"/>
      <c r="DD27" s="626">
        <v>461309</v>
      </c>
      <c r="DE27" s="639"/>
      <c r="DF27" s="639"/>
      <c r="DG27" s="639"/>
      <c r="DH27" s="639"/>
      <c r="DI27" s="639"/>
      <c r="DJ27" s="639"/>
      <c r="DK27" s="640"/>
      <c r="DL27" s="626">
        <v>460914</v>
      </c>
      <c r="DM27" s="639"/>
      <c r="DN27" s="639"/>
      <c r="DO27" s="639"/>
      <c r="DP27" s="639"/>
      <c r="DQ27" s="639"/>
      <c r="DR27" s="639"/>
      <c r="DS27" s="639"/>
      <c r="DT27" s="639"/>
      <c r="DU27" s="639"/>
      <c r="DV27" s="640"/>
      <c r="DW27" s="643">
        <v>7.6</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51267</v>
      </c>
      <c r="S28" s="621"/>
      <c r="T28" s="621"/>
      <c r="U28" s="621"/>
      <c r="V28" s="621"/>
      <c r="W28" s="621"/>
      <c r="X28" s="621"/>
      <c r="Y28" s="622"/>
      <c r="Z28" s="673">
        <v>0.5</v>
      </c>
      <c r="AA28" s="673"/>
      <c r="AB28" s="673"/>
      <c r="AC28" s="673"/>
      <c r="AD28" s="674" t="s">
        <v>110</v>
      </c>
      <c r="AE28" s="674"/>
      <c r="AF28" s="674"/>
      <c r="AG28" s="674"/>
      <c r="AH28" s="674"/>
      <c r="AI28" s="674"/>
      <c r="AJ28" s="674"/>
      <c r="AK28" s="674"/>
      <c r="AL28" s="643" t="s">
        <v>110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880578</v>
      </c>
      <c r="CS28" s="621"/>
      <c r="CT28" s="621"/>
      <c r="CU28" s="621"/>
      <c r="CV28" s="621"/>
      <c r="CW28" s="621"/>
      <c r="CX28" s="621"/>
      <c r="CY28" s="622"/>
      <c r="CZ28" s="623">
        <v>8.9</v>
      </c>
      <c r="DA28" s="641"/>
      <c r="DB28" s="641"/>
      <c r="DC28" s="642"/>
      <c r="DD28" s="626">
        <v>872966</v>
      </c>
      <c r="DE28" s="621"/>
      <c r="DF28" s="621"/>
      <c r="DG28" s="621"/>
      <c r="DH28" s="621"/>
      <c r="DI28" s="621"/>
      <c r="DJ28" s="621"/>
      <c r="DK28" s="622"/>
      <c r="DL28" s="626">
        <v>872966</v>
      </c>
      <c r="DM28" s="621"/>
      <c r="DN28" s="621"/>
      <c r="DO28" s="621"/>
      <c r="DP28" s="621"/>
      <c r="DQ28" s="621"/>
      <c r="DR28" s="621"/>
      <c r="DS28" s="621"/>
      <c r="DT28" s="621"/>
      <c r="DU28" s="621"/>
      <c r="DV28" s="622"/>
      <c r="DW28" s="643">
        <v>14.3</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16430</v>
      </c>
      <c r="S29" s="621"/>
      <c r="T29" s="621"/>
      <c r="U29" s="621"/>
      <c r="V29" s="621"/>
      <c r="W29" s="621"/>
      <c r="X29" s="621"/>
      <c r="Y29" s="622"/>
      <c r="Z29" s="673">
        <v>0.2</v>
      </c>
      <c r="AA29" s="673"/>
      <c r="AB29" s="673"/>
      <c r="AC29" s="673"/>
      <c r="AD29" s="674" t="s">
        <v>110</v>
      </c>
      <c r="AE29" s="674"/>
      <c r="AF29" s="674"/>
      <c r="AG29" s="674"/>
      <c r="AH29" s="674"/>
      <c r="AI29" s="674"/>
      <c r="AJ29" s="674"/>
      <c r="AK29" s="674"/>
      <c r="AL29" s="643" t="s">
        <v>110</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57</v>
      </c>
      <c r="CG29" s="654"/>
      <c r="CH29" s="654"/>
      <c r="CI29" s="654"/>
      <c r="CJ29" s="654"/>
      <c r="CK29" s="654"/>
      <c r="CL29" s="654"/>
      <c r="CM29" s="654"/>
      <c r="CN29" s="654"/>
      <c r="CO29" s="654"/>
      <c r="CP29" s="654"/>
      <c r="CQ29" s="655"/>
      <c r="CR29" s="620">
        <v>880578</v>
      </c>
      <c r="CS29" s="639"/>
      <c r="CT29" s="639"/>
      <c r="CU29" s="639"/>
      <c r="CV29" s="639"/>
      <c r="CW29" s="639"/>
      <c r="CX29" s="639"/>
      <c r="CY29" s="640"/>
      <c r="CZ29" s="623">
        <v>8.9</v>
      </c>
      <c r="DA29" s="641"/>
      <c r="DB29" s="641"/>
      <c r="DC29" s="642"/>
      <c r="DD29" s="626">
        <v>872966</v>
      </c>
      <c r="DE29" s="639"/>
      <c r="DF29" s="639"/>
      <c r="DG29" s="639"/>
      <c r="DH29" s="639"/>
      <c r="DI29" s="639"/>
      <c r="DJ29" s="639"/>
      <c r="DK29" s="640"/>
      <c r="DL29" s="626">
        <v>872966</v>
      </c>
      <c r="DM29" s="639"/>
      <c r="DN29" s="639"/>
      <c r="DO29" s="639"/>
      <c r="DP29" s="639"/>
      <c r="DQ29" s="639"/>
      <c r="DR29" s="639"/>
      <c r="DS29" s="639"/>
      <c r="DT29" s="639"/>
      <c r="DU29" s="639"/>
      <c r="DV29" s="640"/>
      <c r="DW29" s="643">
        <v>14.3</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235800</v>
      </c>
      <c r="S30" s="621"/>
      <c r="T30" s="621"/>
      <c r="U30" s="621"/>
      <c r="V30" s="621"/>
      <c r="W30" s="621"/>
      <c r="X30" s="621"/>
      <c r="Y30" s="622"/>
      <c r="Z30" s="673">
        <v>2.2999999999999998</v>
      </c>
      <c r="AA30" s="673"/>
      <c r="AB30" s="673"/>
      <c r="AC30" s="673"/>
      <c r="AD30" s="674" t="s">
        <v>110</v>
      </c>
      <c r="AE30" s="674"/>
      <c r="AF30" s="674"/>
      <c r="AG30" s="674"/>
      <c r="AH30" s="674"/>
      <c r="AI30" s="674"/>
      <c r="AJ30" s="674"/>
      <c r="AK30" s="674"/>
      <c r="AL30" s="643" t="s">
        <v>110</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99.1</v>
      </c>
      <c r="BH30" s="687"/>
      <c r="BI30" s="687"/>
      <c r="BJ30" s="687"/>
      <c r="BK30" s="687"/>
      <c r="BL30" s="687"/>
      <c r="BM30" s="688">
        <v>94.3</v>
      </c>
      <c r="BN30" s="687"/>
      <c r="BO30" s="687"/>
      <c r="BP30" s="687"/>
      <c r="BQ30" s="689"/>
      <c r="BR30" s="686">
        <v>99</v>
      </c>
      <c r="BS30" s="687"/>
      <c r="BT30" s="687"/>
      <c r="BU30" s="687"/>
      <c r="BV30" s="687"/>
      <c r="BW30" s="687"/>
      <c r="BX30" s="688">
        <v>93.4</v>
      </c>
      <c r="BY30" s="687"/>
      <c r="BZ30" s="687"/>
      <c r="CA30" s="687"/>
      <c r="CB30" s="689"/>
      <c r="CD30" s="692"/>
      <c r="CE30" s="693"/>
      <c r="CF30" s="657" t="s">
        <v>291</v>
      </c>
      <c r="CG30" s="654"/>
      <c r="CH30" s="654"/>
      <c r="CI30" s="654"/>
      <c r="CJ30" s="654"/>
      <c r="CK30" s="654"/>
      <c r="CL30" s="654"/>
      <c r="CM30" s="654"/>
      <c r="CN30" s="654"/>
      <c r="CO30" s="654"/>
      <c r="CP30" s="654"/>
      <c r="CQ30" s="655"/>
      <c r="CR30" s="620">
        <v>785225</v>
      </c>
      <c r="CS30" s="621"/>
      <c r="CT30" s="621"/>
      <c r="CU30" s="621"/>
      <c r="CV30" s="621"/>
      <c r="CW30" s="621"/>
      <c r="CX30" s="621"/>
      <c r="CY30" s="622"/>
      <c r="CZ30" s="623">
        <v>7.9</v>
      </c>
      <c r="DA30" s="641"/>
      <c r="DB30" s="641"/>
      <c r="DC30" s="642"/>
      <c r="DD30" s="626">
        <v>777613</v>
      </c>
      <c r="DE30" s="621"/>
      <c r="DF30" s="621"/>
      <c r="DG30" s="621"/>
      <c r="DH30" s="621"/>
      <c r="DI30" s="621"/>
      <c r="DJ30" s="621"/>
      <c r="DK30" s="622"/>
      <c r="DL30" s="626">
        <v>777613</v>
      </c>
      <c r="DM30" s="621"/>
      <c r="DN30" s="621"/>
      <c r="DO30" s="621"/>
      <c r="DP30" s="621"/>
      <c r="DQ30" s="621"/>
      <c r="DR30" s="621"/>
      <c r="DS30" s="621"/>
      <c r="DT30" s="621"/>
      <c r="DU30" s="621"/>
      <c r="DV30" s="622"/>
      <c r="DW30" s="643">
        <v>12.8</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596737</v>
      </c>
      <c r="S31" s="621"/>
      <c r="T31" s="621"/>
      <c r="U31" s="621"/>
      <c r="V31" s="621"/>
      <c r="W31" s="621"/>
      <c r="X31" s="621"/>
      <c r="Y31" s="622"/>
      <c r="Z31" s="673">
        <v>5.7</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99.1</v>
      </c>
      <c r="BH31" s="639"/>
      <c r="BI31" s="639"/>
      <c r="BJ31" s="639"/>
      <c r="BK31" s="639"/>
      <c r="BL31" s="639"/>
      <c r="BM31" s="675">
        <v>94.3</v>
      </c>
      <c r="BN31" s="685"/>
      <c r="BO31" s="685"/>
      <c r="BP31" s="685"/>
      <c r="BQ31" s="649"/>
      <c r="BR31" s="684">
        <v>98.8</v>
      </c>
      <c r="BS31" s="639"/>
      <c r="BT31" s="639"/>
      <c r="BU31" s="639"/>
      <c r="BV31" s="639"/>
      <c r="BW31" s="639"/>
      <c r="BX31" s="675">
        <v>92.8</v>
      </c>
      <c r="BY31" s="685"/>
      <c r="BZ31" s="685"/>
      <c r="CA31" s="685"/>
      <c r="CB31" s="649"/>
      <c r="CD31" s="692"/>
      <c r="CE31" s="693"/>
      <c r="CF31" s="657" t="s">
        <v>295</v>
      </c>
      <c r="CG31" s="654"/>
      <c r="CH31" s="654"/>
      <c r="CI31" s="654"/>
      <c r="CJ31" s="654"/>
      <c r="CK31" s="654"/>
      <c r="CL31" s="654"/>
      <c r="CM31" s="654"/>
      <c r="CN31" s="654"/>
      <c r="CO31" s="654"/>
      <c r="CP31" s="654"/>
      <c r="CQ31" s="655"/>
      <c r="CR31" s="620">
        <v>95353</v>
      </c>
      <c r="CS31" s="639"/>
      <c r="CT31" s="639"/>
      <c r="CU31" s="639"/>
      <c r="CV31" s="639"/>
      <c r="CW31" s="639"/>
      <c r="CX31" s="639"/>
      <c r="CY31" s="640"/>
      <c r="CZ31" s="623">
        <v>1</v>
      </c>
      <c r="DA31" s="641"/>
      <c r="DB31" s="641"/>
      <c r="DC31" s="642"/>
      <c r="DD31" s="626">
        <v>95353</v>
      </c>
      <c r="DE31" s="639"/>
      <c r="DF31" s="639"/>
      <c r="DG31" s="639"/>
      <c r="DH31" s="639"/>
      <c r="DI31" s="639"/>
      <c r="DJ31" s="639"/>
      <c r="DK31" s="640"/>
      <c r="DL31" s="626">
        <v>95353</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252200</v>
      </c>
      <c r="S32" s="621"/>
      <c r="T32" s="621"/>
      <c r="U32" s="621"/>
      <c r="V32" s="621"/>
      <c r="W32" s="621"/>
      <c r="X32" s="621"/>
      <c r="Y32" s="622"/>
      <c r="Z32" s="673">
        <v>2.4</v>
      </c>
      <c r="AA32" s="673"/>
      <c r="AB32" s="673"/>
      <c r="AC32" s="673"/>
      <c r="AD32" s="674">
        <v>623</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99.1</v>
      </c>
      <c r="BH32" s="605"/>
      <c r="BI32" s="605"/>
      <c r="BJ32" s="605"/>
      <c r="BK32" s="605"/>
      <c r="BL32" s="605"/>
      <c r="BM32" s="668">
        <v>93.8</v>
      </c>
      <c r="BN32" s="605"/>
      <c r="BO32" s="605"/>
      <c r="BP32" s="605"/>
      <c r="BQ32" s="662"/>
      <c r="BR32" s="683">
        <v>99.1</v>
      </c>
      <c r="BS32" s="605"/>
      <c r="BT32" s="605"/>
      <c r="BU32" s="605"/>
      <c r="BV32" s="605"/>
      <c r="BW32" s="605"/>
      <c r="BX32" s="668">
        <v>93.2</v>
      </c>
      <c r="BY32" s="605"/>
      <c r="BZ32" s="605"/>
      <c r="CA32" s="605"/>
      <c r="CB32" s="662"/>
      <c r="CD32" s="694"/>
      <c r="CE32" s="695"/>
      <c r="CF32" s="657" t="s">
        <v>298</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1260500</v>
      </c>
      <c r="S33" s="621"/>
      <c r="T33" s="621"/>
      <c r="U33" s="621"/>
      <c r="V33" s="621"/>
      <c r="W33" s="621"/>
      <c r="X33" s="621"/>
      <c r="Y33" s="622"/>
      <c r="Z33" s="673">
        <v>12.1</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4485729</v>
      </c>
      <c r="CS33" s="639"/>
      <c r="CT33" s="639"/>
      <c r="CU33" s="639"/>
      <c r="CV33" s="639"/>
      <c r="CW33" s="639"/>
      <c r="CX33" s="639"/>
      <c r="CY33" s="640"/>
      <c r="CZ33" s="623">
        <v>45.3</v>
      </c>
      <c r="DA33" s="641"/>
      <c r="DB33" s="641"/>
      <c r="DC33" s="642"/>
      <c r="DD33" s="626">
        <v>3936132</v>
      </c>
      <c r="DE33" s="639"/>
      <c r="DF33" s="639"/>
      <c r="DG33" s="639"/>
      <c r="DH33" s="639"/>
      <c r="DI33" s="639"/>
      <c r="DJ33" s="639"/>
      <c r="DK33" s="640"/>
      <c r="DL33" s="626">
        <v>3145132</v>
      </c>
      <c r="DM33" s="639"/>
      <c r="DN33" s="639"/>
      <c r="DO33" s="639"/>
      <c r="DP33" s="639"/>
      <c r="DQ33" s="639"/>
      <c r="DR33" s="639"/>
      <c r="DS33" s="639"/>
      <c r="DT33" s="639"/>
      <c r="DU33" s="639"/>
      <c r="DV33" s="640"/>
      <c r="DW33" s="643">
        <v>51.6</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1885847</v>
      </c>
      <c r="CS34" s="621"/>
      <c r="CT34" s="621"/>
      <c r="CU34" s="621"/>
      <c r="CV34" s="621"/>
      <c r="CW34" s="621"/>
      <c r="CX34" s="621"/>
      <c r="CY34" s="622"/>
      <c r="CZ34" s="623">
        <v>19.100000000000001</v>
      </c>
      <c r="DA34" s="641"/>
      <c r="DB34" s="641"/>
      <c r="DC34" s="642"/>
      <c r="DD34" s="626">
        <v>1598416</v>
      </c>
      <c r="DE34" s="621"/>
      <c r="DF34" s="621"/>
      <c r="DG34" s="621"/>
      <c r="DH34" s="621"/>
      <c r="DI34" s="621"/>
      <c r="DJ34" s="621"/>
      <c r="DK34" s="622"/>
      <c r="DL34" s="626">
        <v>1408762</v>
      </c>
      <c r="DM34" s="621"/>
      <c r="DN34" s="621"/>
      <c r="DO34" s="621"/>
      <c r="DP34" s="621"/>
      <c r="DQ34" s="621"/>
      <c r="DR34" s="621"/>
      <c r="DS34" s="621"/>
      <c r="DT34" s="621"/>
      <c r="DU34" s="621"/>
      <c r="DV34" s="622"/>
      <c r="DW34" s="643">
        <v>23.1</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364500</v>
      </c>
      <c r="S35" s="621"/>
      <c r="T35" s="621"/>
      <c r="U35" s="621"/>
      <c r="V35" s="621"/>
      <c r="W35" s="621"/>
      <c r="X35" s="621"/>
      <c r="Y35" s="622"/>
      <c r="Z35" s="673">
        <v>3.5</v>
      </c>
      <c r="AA35" s="673"/>
      <c r="AB35" s="673"/>
      <c r="AC35" s="673"/>
      <c r="AD35" s="674" t="s">
        <v>110</v>
      </c>
      <c r="AE35" s="674"/>
      <c r="AF35" s="674"/>
      <c r="AG35" s="674"/>
      <c r="AH35" s="674"/>
      <c r="AI35" s="674"/>
      <c r="AJ35" s="674"/>
      <c r="AK35" s="674"/>
      <c r="AL35" s="643" t="s">
        <v>110</v>
      </c>
      <c r="AM35" s="675"/>
      <c r="AN35" s="675"/>
      <c r="AO35" s="676"/>
      <c r="AP35" s="188"/>
      <c r="AQ35" s="677" t="s">
        <v>306</v>
      </c>
      <c r="AR35" s="678"/>
      <c r="AS35" s="678"/>
      <c r="AT35" s="678"/>
      <c r="AU35" s="678"/>
      <c r="AV35" s="678"/>
      <c r="AW35" s="678"/>
      <c r="AX35" s="678"/>
      <c r="AY35" s="679"/>
      <c r="AZ35" s="670">
        <v>1116578</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75344</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11093</v>
      </c>
      <c r="CS35" s="639"/>
      <c r="CT35" s="639"/>
      <c r="CU35" s="639"/>
      <c r="CV35" s="639"/>
      <c r="CW35" s="639"/>
      <c r="CX35" s="639"/>
      <c r="CY35" s="640"/>
      <c r="CZ35" s="623">
        <v>0.1</v>
      </c>
      <c r="DA35" s="641"/>
      <c r="DB35" s="641"/>
      <c r="DC35" s="642"/>
      <c r="DD35" s="626">
        <v>10050</v>
      </c>
      <c r="DE35" s="639"/>
      <c r="DF35" s="639"/>
      <c r="DG35" s="639"/>
      <c r="DH35" s="639"/>
      <c r="DI35" s="639"/>
      <c r="DJ35" s="639"/>
      <c r="DK35" s="640"/>
      <c r="DL35" s="626">
        <v>10050</v>
      </c>
      <c r="DM35" s="639"/>
      <c r="DN35" s="639"/>
      <c r="DO35" s="639"/>
      <c r="DP35" s="639"/>
      <c r="DQ35" s="639"/>
      <c r="DR35" s="639"/>
      <c r="DS35" s="639"/>
      <c r="DT35" s="639"/>
      <c r="DU35" s="639"/>
      <c r="DV35" s="640"/>
      <c r="DW35" s="643">
        <v>0.2</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10426510</v>
      </c>
      <c r="S36" s="661"/>
      <c r="T36" s="661"/>
      <c r="U36" s="661"/>
      <c r="V36" s="661"/>
      <c r="W36" s="661"/>
      <c r="X36" s="661"/>
      <c r="Y36" s="664"/>
      <c r="Z36" s="665">
        <v>100</v>
      </c>
      <c r="AA36" s="665"/>
      <c r="AB36" s="665"/>
      <c r="AC36" s="665"/>
      <c r="AD36" s="666">
        <v>5731760</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509400</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-87628</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985610</v>
      </c>
      <c r="CS36" s="621"/>
      <c r="CT36" s="621"/>
      <c r="CU36" s="621"/>
      <c r="CV36" s="621"/>
      <c r="CW36" s="621"/>
      <c r="CX36" s="621"/>
      <c r="CY36" s="622"/>
      <c r="CZ36" s="623">
        <v>10</v>
      </c>
      <c r="DA36" s="641"/>
      <c r="DB36" s="641"/>
      <c r="DC36" s="642"/>
      <c r="DD36" s="626">
        <v>870471</v>
      </c>
      <c r="DE36" s="621"/>
      <c r="DF36" s="621"/>
      <c r="DG36" s="621"/>
      <c r="DH36" s="621"/>
      <c r="DI36" s="621"/>
      <c r="DJ36" s="621"/>
      <c r="DK36" s="622"/>
      <c r="DL36" s="626">
        <v>766537</v>
      </c>
      <c r="DM36" s="621"/>
      <c r="DN36" s="621"/>
      <c r="DO36" s="621"/>
      <c r="DP36" s="621"/>
      <c r="DQ36" s="621"/>
      <c r="DR36" s="621"/>
      <c r="DS36" s="621"/>
      <c r="DT36" s="621"/>
      <c r="DU36" s="621"/>
      <c r="DV36" s="622"/>
      <c r="DW36" s="643">
        <v>12.6</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2071</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2460</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573188</v>
      </c>
      <c r="CS37" s="639"/>
      <c r="CT37" s="639"/>
      <c r="CU37" s="639"/>
      <c r="CV37" s="639"/>
      <c r="CW37" s="639"/>
      <c r="CX37" s="639"/>
      <c r="CY37" s="640"/>
      <c r="CZ37" s="623">
        <v>5.8</v>
      </c>
      <c r="DA37" s="641"/>
      <c r="DB37" s="641"/>
      <c r="DC37" s="642"/>
      <c r="DD37" s="626">
        <v>571814</v>
      </c>
      <c r="DE37" s="639"/>
      <c r="DF37" s="639"/>
      <c r="DG37" s="639"/>
      <c r="DH37" s="639"/>
      <c r="DI37" s="639"/>
      <c r="DJ37" s="639"/>
      <c r="DK37" s="640"/>
      <c r="DL37" s="626">
        <v>536891</v>
      </c>
      <c r="DM37" s="639"/>
      <c r="DN37" s="639"/>
      <c r="DO37" s="639"/>
      <c r="DP37" s="639"/>
      <c r="DQ37" s="639"/>
      <c r="DR37" s="639"/>
      <c r="DS37" s="639"/>
      <c r="DT37" s="639"/>
      <c r="DU37" s="639"/>
      <c r="DV37" s="640"/>
      <c r="DW37" s="643">
        <v>8.8000000000000007</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4310</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1114507</v>
      </c>
      <c r="CS38" s="621"/>
      <c r="CT38" s="621"/>
      <c r="CU38" s="621"/>
      <c r="CV38" s="621"/>
      <c r="CW38" s="621"/>
      <c r="CX38" s="621"/>
      <c r="CY38" s="622"/>
      <c r="CZ38" s="623">
        <v>11.3</v>
      </c>
      <c r="DA38" s="641"/>
      <c r="DB38" s="641"/>
      <c r="DC38" s="642"/>
      <c r="DD38" s="626">
        <v>1008799</v>
      </c>
      <c r="DE38" s="621"/>
      <c r="DF38" s="621"/>
      <c r="DG38" s="621"/>
      <c r="DH38" s="621"/>
      <c r="DI38" s="621"/>
      <c r="DJ38" s="621"/>
      <c r="DK38" s="622"/>
      <c r="DL38" s="626">
        <v>959783</v>
      </c>
      <c r="DM38" s="621"/>
      <c r="DN38" s="621"/>
      <c r="DO38" s="621"/>
      <c r="DP38" s="621"/>
      <c r="DQ38" s="621"/>
      <c r="DR38" s="621"/>
      <c r="DS38" s="621"/>
      <c r="DT38" s="621"/>
      <c r="DU38" s="621"/>
      <c r="DV38" s="622"/>
      <c r="DW38" s="643">
        <v>15.7</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96</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471617</v>
      </c>
      <c r="CS39" s="639"/>
      <c r="CT39" s="639"/>
      <c r="CU39" s="639"/>
      <c r="CV39" s="639"/>
      <c r="CW39" s="639"/>
      <c r="CX39" s="639"/>
      <c r="CY39" s="640"/>
      <c r="CZ39" s="623">
        <v>4.8</v>
      </c>
      <c r="DA39" s="641"/>
      <c r="DB39" s="641"/>
      <c r="DC39" s="642"/>
      <c r="DD39" s="626">
        <v>448396</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152642</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98</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17055</v>
      </c>
      <c r="CS40" s="621"/>
      <c r="CT40" s="621"/>
      <c r="CU40" s="621"/>
      <c r="CV40" s="621"/>
      <c r="CW40" s="621"/>
      <c r="CX40" s="621"/>
      <c r="CY40" s="622"/>
      <c r="CZ40" s="623">
        <v>0.2</v>
      </c>
      <c r="DA40" s="641"/>
      <c r="DB40" s="641"/>
      <c r="DC40" s="642"/>
      <c r="DD40" s="626" t="s">
        <v>317</v>
      </c>
      <c r="DE40" s="621"/>
      <c r="DF40" s="621"/>
      <c r="DG40" s="621"/>
      <c r="DH40" s="621"/>
      <c r="DI40" s="621"/>
      <c r="DJ40" s="621"/>
      <c r="DK40" s="622"/>
      <c r="DL40" s="626" t="s">
        <v>317</v>
      </c>
      <c r="DM40" s="621"/>
      <c r="DN40" s="621"/>
      <c r="DO40" s="621"/>
      <c r="DP40" s="621"/>
      <c r="DQ40" s="621"/>
      <c r="DR40" s="621"/>
      <c r="DS40" s="621"/>
      <c r="DT40" s="621"/>
      <c r="DU40" s="621"/>
      <c r="DV40" s="622"/>
      <c r="DW40" s="643" t="s">
        <v>317</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452465</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285</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1651596</v>
      </c>
      <c r="CS42" s="621"/>
      <c r="CT42" s="621"/>
      <c r="CU42" s="621"/>
      <c r="CV42" s="621"/>
      <c r="CW42" s="621"/>
      <c r="CX42" s="621"/>
      <c r="CY42" s="622"/>
      <c r="CZ42" s="623">
        <v>16.7</v>
      </c>
      <c r="DA42" s="624"/>
      <c r="DB42" s="624"/>
      <c r="DC42" s="625"/>
      <c r="DD42" s="626">
        <v>243847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5739</v>
      </c>
      <c r="CS43" s="639"/>
      <c r="CT43" s="639"/>
      <c r="CU43" s="639"/>
      <c r="CV43" s="639"/>
      <c r="CW43" s="639"/>
      <c r="CX43" s="639"/>
      <c r="CY43" s="640"/>
      <c r="CZ43" s="623">
        <v>0.1</v>
      </c>
      <c r="DA43" s="641"/>
      <c r="DB43" s="641"/>
      <c r="DC43" s="642"/>
      <c r="DD43" s="626">
        <v>5739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1651596</v>
      </c>
      <c r="CS44" s="621"/>
      <c r="CT44" s="621"/>
      <c r="CU44" s="621"/>
      <c r="CV44" s="621"/>
      <c r="CW44" s="621"/>
      <c r="CX44" s="621"/>
      <c r="CY44" s="622"/>
      <c r="CZ44" s="623">
        <v>16.7</v>
      </c>
      <c r="DA44" s="624"/>
      <c r="DB44" s="624"/>
      <c r="DC44" s="625"/>
      <c r="DD44" s="626">
        <v>243847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400126</v>
      </c>
      <c r="CS45" s="639"/>
      <c r="CT45" s="639"/>
      <c r="CU45" s="639"/>
      <c r="CV45" s="639"/>
      <c r="CW45" s="639"/>
      <c r="CX45" s="639"/>
      <c r="CY45" s="640"/>
      <c r="CZ45" s="623">
        <v>4</v>
      </c>
      <c r="DA45" s="641"/>
      <c r="DB45" s="641"/>
      <c r="DC45" s="642"/>
      <c r="DD45" s="626">
        <v>39113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1239369</v>
      </c>
      <c r="CS46" s="621"/>
      <c r="CT46" s="621"/>
      <c r="CU46" s="621"/>
      <c r="CV46" s="621"/>
      <c r="CW46" s="621"/>
      <c r="CX46" s="621"/>
      <c r="CY46" s="622"/>
      <c r="CZ46" s="623">
        <v>12.5</v>
      </c>
      <c r="DA46" s="624"/>
      <c r="DB46" s="624"/>
      <c r="DC46" s="625"/>
      <c r="DD46" s="626">
        <v>197633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t="s">
        <v>110</v>
      </c>
      <c r="CS47" s="639"/>
      <c r="CT47" s="639"/>
      <c r="CU47" s="639"/>
      <c r="CV47" s="639"/>
      <c r="CW47" s="639"/>
      <c r="CX47" s="639"/>
      <c r="CY47" s="640"/>
      <c r="CZ47" s="623" t="s">
        <v>110</v>
      </c>
      <c r="DA47" s="641"/>
      <c r="DB47" s="641"/>
      <c r="DC47" s="642"/>
      <c r="DD47" s="626" t="s">
        <v>110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9894235</v>
      </c>
      <c r="CS49" s="605"/>
      <c r="CT49" s="605"/>
      <c r="CU49" s="605"/>
      <c r="CV49" s="605"/>
      <c r="CW49" s="605"/>
      <c r="CX49" s="605"/>
      <c r="CY49" s="606"/>
      <c r="CZ49" s="607">
        <v>100</v>
      </c>
      <c r="DA49" s="608"/>
      <c r="DB49" s="608"/>
      <c r="DC49" s="609"/>
      <c r="DD49" s="610">
        <v>6630637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10428</v>
      </c>
      <c r="R7" s="1134"/>
      <c r="S7" s="1134"/>
      <c r="T7" s="1134"/>
      <c r="U7" s="1134"/>
      <c r="V7" s="1134">
        <v>9895</v>
      </c>
      <c r="W7" s="1134"/>
      <c r="X7" s="1134"/>
      <c r="Y7" s="1134"/>
      <c r="Z7" s="1134"/>
      <c r="AA7" s="1134">
        <v>532</v>
      </c>
      <c r="AB7" s="1134"/>
      <c r="AC7" s="1134"/>
      <c r="AD7" s="1134"/>
      <c r="AE7" s="1135"/>
      <c r="AF7" s="1136">
        <v>511</v>
      </c>
      <c r="AG7" s="1137"/>
      <c r="AH7" s="1137"/>
      <c r="AI7" s="1137"/>
      <c r="AJ7" s="1138"/>
      <c r="AK7" s="1120">
        <v>242</v>
      </c>
      <c r="AL7" s="1121"/>
      <c r="AM7" s="1121"/>
      <c r="AN7" s="1121"/>
      <c r="AO7" s="1121"/>
      <c r="AP7" s="1121">
        <v>10242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558</v>
      </c>
      <c r="C8" s="1067"/>
      <c r="D8" s="1067"/>
      <c r="E8" s="1067"/>
      <c r="F8" s="1067"/>
      <c r="G8" s="1067"/>
      <c r="H8" s="1067"/>
      <c r="I8" s="1067"/>
      <c r="J8" s="1067"/>
      <c r="K8" s="1067"/>
      <c r="L8" s="1067"/>
      <c r="M8" s="1067"/>
      <c r="N8" s="1067"/>
      <c r="O8" s="1067"/>
      <c r="P8" s="1068"/>
      <c r="Q8" s="1072">
        <v>1</v>
      </c>
      <c r="R8" s="1073"/>
      <c r="S8" s="1073"/>
      <c r="T8" s="1073"/>
      <c r="U8" s="1073"/>
      <c r="V8" s="1073">
        <v>1</v>
      </c>
      <c r="W8" s="1073"/>
      <c r="X8" s="1073"/>
      <c r="Y8" s="1073"/>
      <c r="Z8" s="1073"/>
      <c r="AA8" s="1073" t="s">
        <v>539</v>
      </c>
      <c r="AB8" s="1073"/>
      <c r="AC8" s="1073"/>
      <c r="AD8" s="1073"/>
      <c r="AE8" s="1074"/>
      <c r="AF8" s="1048" t="s">
        <v>110</v>
      </c>
      <c r="AG8" s="1049"/>
      <c r="AH8" s="1049"/>
      <c r="AI8" s="1049"/>
      <c r="AJ8" s="1050"/>
      <c r="AK8" s="1115" t="s">
        <v>540</v>
      </c>
      <c r="AL8" s="1116"/>
      <c r="AM8" s="1116"/>
      <c r="AN8" s="1116"/>
      <c r="AO8" s="1116"/>
      <c r="AP8" s="1116" t="s">
        <v>539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365</v>
      </c>
      <c r="C9" s="1067"/>
      <c r="D9" s="1067"/>
      <c r="E9" s="1067"/>
      <c r="F9" s="1067"/>
      <c r="G9" s="1067"/>
      <c r="H9" s="1067"/>
      <c r="I9" s="1067"/>
      <c r="J9" s="1067"/>
      <c r="K9" s="1067"/>
      <c r="L9" s="1067"/>
      <c r="M9" s="1067"/>
      <c r="N9" s="1067"/>
      <c r="O9" s="1067"/>
      <c r="P9" s="1068"/>
      <c r="Q9" s="1072">
        <v>5</v>
      </c>
      <c r="R9" s="1073"/>
      <c r="S9" s="1073"/>
      <c r="T9" s="1073"/>
      <c r="U9" s="1073"/>
      <c r="V9" s="1073">
        <v>5</v>
      </c>
      <c r="W9" s="1073"/>
      <c r="X9" s="1073"/>
      <c r="Y9" s="1073"/>
      <c r="Z9" s="1073"/>
      <c r="AA9" s="1073" t="s">
        <v>539</v>
      </c>
      <c r="AB9" s="1073"/>
      <c r="AC9" s="1073"/>
      <c r="AD9" s="1073"/>
      <c r="AE9" s="1074"/>
      <c r="AF9" s="1048" t="s">
        <v>110</v>
      </c>
      <c r="AG9" s="1049"/>
      <c r="AH9" s="1049"/>
      <c r="AI9" s="1049"/>
      <c r="AJ9" s="1050"/>
      <c r="AK9" s="1115" t="s">
        <v>539</v>
      </c>
      <c r="AL9" s="1116"/>
      <c r="AM9" s="1116"/>
      <c r="AN9" s="1116"/>
      <c r="AO9" s="1116"/>
      <c r="AP9" s="1116" t="s">
        <v>539</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10427</v>
      </c>
      <c r="R23" s="1098"/>
      <c r="S23" s="1098"/>
      <c r="T23" s="1098"/>
      <c r="U23" s="1098"/>
      <c r="V23" s="1098">
        <v>9894</v>
      </c>
      <c r="W23" s="1098"/>
      <c r="X23" s="1098"/>
      <c r="Y23" s="1098"/>
      <c r="Z23" s="1098"/>
      <c r="AA23" s="1098">
        <v>532</v>
      </c>
      <c r="AB23" s="1098"/>
      <c r="AC23" s="1098"/>
      <c r="AD23" s="1098"/>
      <c r="AE23" s="1099"/>
      <c r="AF23" s="1100">
        <v>511</v>
      </c>
      <c r="AG23" s="1098"/>
      <c r="AH23" s="1098"/>
      <c r="AI23" s="1098"/>
      <c r="AJ23" s="1101"/>
      <c r="AK23" s="1102"/>
      <c r="AL23" s="1103"/>
      <c r="AM23" s="1103"/>
      <c r="AN23" s="1103"/>
      <c r="AO23" s="1103"/>
      <c r="AP23" s="1098">
        <v>10242</v>
      </c>
      <c r="AQ23" s="1098"/>
      <c r="AR23" s="1098"/>
      <c r="AS23" s="1098"/>
      <c r="AT23" s="1098"/>
      <c r="AU23" s="1104"/>
      <c r="AV23" s="1104"/>
      <c r="AW23" s="1104"/>
      <c r="AX23" s="1104"/>
      <c r="AY23" s="1105"/>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559</v>
      </c>
      <c r="C28" s="1080"/>
      <c r="D28" s="1080"/>
      <c r="E28" s="1080"/>
      <c r="F28" s="1080"/>
      <c r="G28" s="1080"/>
      <c r="H28" s="1080"/>
      <c r="I28" s="1080"/>
      <c r="J28" s="1080"/>
      <c r="K28" s="1080"/>
      <c r="L28" s="1080"/>
      <c r="M28" s="1080"/>
      <c r="N28" s="1080"/>
      <c r="O28" s="1080"/>
      <c r="P28" s="1081"/>
      <c r="Q28" s="1082">
        <v>2153</v>
      </c>
      <c r="R28" s="1083"/>
      <c r="S28" s="1083"/>
      <c r="T28" s="1083"/>
      <c r="U28" s="1083"/>
      <c r="V28" s="1083">
        <v>2077</v>
      </c>
      <c r="W28" s="1083"/>
      <c r="X28" s="1083"/>
      <c r="Y28" s="1083"/>
      <c r="Z28" s="1083"/>
      <c r="AA28" s="1083">
        <v>75</v>
      </c>
      <c r="AB28" s="1083"/>
      <c r="AC28" s="1083"/>
      <c r="AD28" s="1083"/>
      <c r="AE28" s="1084"/>
      <c r="AF28" s="1085">
        <v>75</v>
      </c>
      <c r="AG28" s="1083"/>
      <c r="AH28" s="1083"/>
      <c r="AI28" s="1083"/>
      <c r="AJ28" s="1086"/>
      <c r="AK28" s="1087">
        <v>153</v>
      </c>
      <c r="AL28" s="1075"/>
      <c r="AM28" s="1075"/>
      <c r="AN28" s="1075"/>
      <c r="AO28" s="1075"/>
      <c r="AP28" s="1075" t="s">
        <v>539</v>
      </c>
      <c r="AQ28" s="1075"/>
      <c r="AR28" s="1075"/>
      <c r="AS28" s="1075"/>
      <c r="AT28" s="1075"/>
      <c r="AU28" s="1075" t="s">
        <v>539</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1370</v>
      </c>
      <c r="R29" s="1073"/>
      <c r="S29" s="1073"/>
      <c r="T29" s="1073"/>
      <c r="U29" s="1073"/>
      <c r="V29" s="1073">
        <v>1351</v>
      </c>
      <c r="W29" s="1073"/>
      <c r="X29" s="1073"/>
      <c r="Y29" s="1073"/>
      <c r="Z29" s="1073"/>
      <c r="AA29" s="1073">
        <v>19</v>
      </c>
      <c r="AB29" s="1073"/>
      <c r="AC29" s="1073"/>
      <c r="AD29" s="1073"/>
      <c r="AE29" s="1074"/>
      <c r="AF29" s="1048">
        <v>19</v>
      </c>
      <c r="AG29" s="1049"/>
      <c r="AH29" s="1049"/>
      <c r="AI29" s="1049"/>
      <c r="AJ29" s="1050"/>
      <c r="AK29" s="1009">
        <v>229</v>
      </c>
      <c r="AL29" s="1000"/>
      <c r="AM29" s="1000"/>
      <c r="AN29" s="1000"/>
      <c r="AO29" s="1000"/>
      <c r="AP29" s="1000" t="s">
        <v>539</v>
      </c>
      <c r="AQ29" s="1000"/>
      <c r="AR29" s="1000"/>
      <c r="AS29" s="1000"/>
      <c r="AT29" s="1000"/>
      <c r="AU29" s="1000" t="s">
        <v>539</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169</v>
      </c>
      <c r="R30" s="1073"/>
      <c r="S30" s="1073"/>
      <c r="T30" s="1073"/>
      <c r="U30" s="1073"/>
      <c r="V30" s="1073">
        <v>169</v>
      </c>
      <c r="W30" s="1073"/>
      <c r="X30" s="1073"/>
      <c r="Y30" s="1073"/>
      <c r="Z30" s="1073"/>
      <c r="AA30" s="1073">
        <v>0</v>
      </c>
      <c r="AB30" s="1073"/>
      <c r="AC30" s="1073"/>
      <c r="AD30" s="1073"/>
      <c r="AE30" s="1074"/>
      <c r="AF30" s="1048">
        <v>0</v>
      </c>
      <c r="AG30" s="1049"/>
      <c r="AH30" s="1049"/>
      <c r="AI30" s="1049"/>
      <c r="AJ30" s="1050"/>
      <c r="AK30" s="1009">
        <v>44</v>
      </c>
      <c r="AL30" s="1000"/>
      <c r="AM30" s="1000"/>
      <c r="AN30" s="1000"/>
      <c r="AO30" s="1000"/>
      <c r="AP30" s="1000" t="s">
        <v>539</v>
      </c>
      <c r="AQ30" s="1000"/>
      <c r="AR30" s="1000"/>
      <c r="AS30" s="1000"/>
      <c r="AT30" s="1000"/>
      <c r="AU30" s="1000" t="s">
        <v>539</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1341</v>
      </c>
      <c r="R31" s="1073"/>
      <c r="S31" s="1073"/>
      <c r="T31" s="1073"/>
      <c r="U31" s="1073"/>
      <c r="V31" s="1073">
        <v>1330</v>
      </c>
      <c r="W31" s="1073"/>
      <c r="X31" s="1073"/>
      <c r="Y31" s="1073"/>
      <c r="Z31" s="1073"/>
      <c r="AA31" s="1073">
        <v>11</v>
      </c>
      <c r="AB31" s="1073"/>
      <c r="AC31" s="1073"/>
      <c r="AD31" s="1073"/>
      <c r="AE31" s="1074"/>
      <c r="AF31" s="1048">
        <v>8</v>
      </c>
      <c r="AG31" s="1049"/>
      <c r="AH31" s="1049"/>
      <c r="AI31" s="1049"/>
      <c r="AJ31" s="1050"/>
      <c r="AK31" s="1009">
        <v>509</v>
      </c>
      <c r="AL31" s="1000"/>
      <c r="AM31" s="1000"/>
      <c r="AN31" s="1000"/>
      <c r="AO31" s="1000"/>
      <c r="AP31" s="1000">
        <v>9677</v>
      </c>
      <c r="AQ31" s="1000"/>
      <c r="AR31" s="1000"/>
      <c r="AS31" s="1000"/>
      <c r="AT31" s="1000"/>
      <c r="AU31" s="1000">
        <v>5390</v>
      </c>
      <c r="AV31" s="1000"/>
      <c r="AW31" s="1000"/>
      <c r="AX31" s="1000"/>
      <c r="AY31" s="1000"/>
      <c r="AZ31" s="1071" t="s">
        <v>539</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102</v>
      </c>
      <c r="AG63" s="988"/>
      <c r="AH63" s="988"/>
      <c r="AI63" s="988"/>
      <c r="AJ63" s="1059"/>
      <c r="AK63" s="1060"/>
      <c r="AL63" s="992"/>
      <c r="AM63" s="992"/>
      <c r="AN63" s="992"/>
      <c r="AO63" s="992"/>
      <c r="AP63" s="988">
        <v>9677</v>
      </c>
      <c r="AQ63" s="988"/>
      <c r="AR63" s="988"/>
      <c r="AS63" s="988"/>
      <c r="AT63" s="988"/>
      <c r="AU63" s="988">
        <v>5390</v>
      </c>
      <c r="AV63" s="988"/>
      <c r="AW63" s="988"/>
      <c r="AX63" s="988"/>
      <c r="AY63" s="988"/>
      <c r="AZ63" s="1054"/>
      <c r="BA63" s="1054"/>
      <c r="BB63" s="1054"/>
      <c r="BC63" s="1054"/>
      <c r="BD63" s="1054"/>
      <c r="BE63" s="989"/>
      <c r="BF63" s="989"/>
      <c r="BG63" s="989"/>
      <c r="BH63" s="989"/>
      <c r="BI63" s="990"/>
      <c r="BJ63" s="1055" t="s">
        <v>386</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388</v>
      </c>
      <c r="B66" s="1025"/>
      <c r="C66" s="1025"/>
      <c r="D66" s="1025"/>
      <c r="E66" s="1025"/>
      <c r="F66" s="1025"/>
      <c r="G66" s="1025"/>
      <c r="H66" s="1025"/>
      <c r="I66" s="1025"/>
      <c r="J66" s="1025"/>
      <c r="K66" s="1025"/>
      <c r="L66" s="1025"/>
      <c r="M66" s="1025"/>
      <c r="N66" s="1025"/>
      <c r="O66" s="1025"/>
      <c r="P66" s="1026"/>
      <c r="Q66" s="1030" t="s">
        <v>389</v>
      </c>
      <c r="R66" s="1031"/>
      <c r="S66" s="1031"/>
      <c r="T66" s="1031"/>
      <c r="U66" s="1032"/>
      <c r="V66" s="1030" t="s">
        <v>390</v>
      </c>
      <c r="W66" s="1031"/>
      <c r="X66" s="1031"/>
      <c r="Y66" s="1031"/>
      <c r="Z66" s="1032"/>
      <c r="AA66" s="1030" t="s">
        <v>391</v>
      </c>
      <c r="AB66" s="1031"/>
      <c r="AC66" s="1031"/>
      <c r="AD66" s="1031"/>
      <c r="AE66" s="1032"/>
      <c r="AF66" s="1036" t="s">
        <v>392</v>
      </c>
      <c r="AG66" s="1037"/>
      <c r="AH66" s="1037"/>
      <c r="AI66" s="1037"/>
      <c r="AJ66" s="1038"/>
      <c r="AK66" s="1030" t="s">
        <v>393</v>
      </c>
      <c r="AL66" s="1025"/>
      <c r="AM66" s="1025"/>
      <c r="AN66" s="1025"/>
      <c r="AO66" s="1026"/>
      <c r="AP66" s="1030" t="s">
        <v>394</v>
      </c>
      <c r="AQ66" s="1031"/>
      <c r="AR66" s="1031"/>
      <c r="AS66" s="1031"/>
      <c r="AT66" s="1032"/>
      <c r="AU66" s="1030" t="s">
        <v>395</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541</v>
      </c>
      <c r="C68" s="1015"/>
      <c r="D68" s="1015"/>
      <c r="E68" s="1015"/>
      <c r="F68" s="1015"/>
      <c r="G68" s="1015"/>
      <c r="H68" s="1015"/>
      <c r="I68" s="1015"/>
      <c r="J68" s="1015"/>
      <c r="K68" s="1015"/>
      <c r="L68" s="1015"/>
      <c r="M68" s="1015"/>
      <c r="N68" s="1015"/>
      <c r="O68" s="1015"/>
      <c r="P68" s="1016"/>
      <c r="Q68" s="1017">
        <v>3853</v>
      </c>
      <c r="R68" s="1011"/>
      <c r="S68" s="1011"/>
      <c r="T68" s="1011"/>
      <c r="U68" s="1011"/>
      <c r="V68" s="1011">
        <v>3819</v>
      </c>
      <c r="W68" s="1011"/>
      <c r="X68" s="1011"/>
      <c r="Y68" s="1011"/>
      <c r="Z68" s="1011"/>
      <c r="AA68" s="1011">
        <v>35</v>
      </c>
      <c r="AB68" s="1011"/>
      <c r="AC68" s="1011"/>
      <c r="AD68" s="1011"/>
      <c r="AE68" s="1011"/>
      <c r="AF68" s="1011">
        <v>35</v>
      </c>
      <c r="AG68" s="1011"/>
      <c r="AH68" s="1011"/>
      <c r="AI68" s="1011"/>
      <c r="AJ68" s="1011"/>
      <c r="AK68" s="1011">
        <v>440</v>
      </c>
      <c r="AL68" s="1011"/>
      <c r="AM68" s="1011"/>
      <c r="AN68" s="1011"/>
      <c r="AO68" s="1011"/>
      <c r="AP68" s="1011" t="s">
        <v>556</v>
      </c>
      <c r="AQ68" s="1011"/>
      <c r="AR68" s="1011"/>
      <c r="AS68" s="1011"/>
      <c r="AT68" s="1011"/>
      <c r="AU68" s="1011" t="s">
        <v>555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t="s">
        <v>554</v>
      </c>
      <c r="R69" s="1000"/>
      <c r="S69" s="1000"/>
      <c r="T69" s="1000"/>
      <c r="U69" s="1000"/>
      <c r="V69" s="1000" t="s">
        <v>555</v>
      </c>
      <c r="W69" s="1000"/>
      <c r="X69" s="1000"/>
      <c r="Y69" s="1000"/>
      <c r="Z69" s="1000"/>
      <c r="AA69" s="1000" t="s">
        <v>555</v>
      </c>
      <c r="AB69" s="1000"/>
      <c r="AC69" s="1000"/>
      <c r="AD69" s="1000"/>
      <c r="AE69" s="1000"/>
      <c r="AF69" s="1000" t="s">
        <v>555</v>
      </c>
      <c r="AG69" s="1000"/>
      <c r="AH69" s="1000"/>
      <c r="AI69" s="1000"/>
      <c r="AJ69" s="1000"/>
      <c r="AK69" s="1000" t="s">
        <v>555</v>
      </c>
      <c r="AL69" s="1000"/>
      <c r="AM69" s="1000"/>
      <c r="AN69" s="1000"/>
      <c r="AO69" s="1000"/>
      <c r="AP69" s="1000" t="s">
        <v>555</v>
      </c>
      <c r="AQ69" s="1000"/>
      <c r="AR69" s="1000"/>
      <c r="AS69" s="1000"/>
      <c r="AT69" s="1000"/>
      <c r="AU69" s="1000" t="s">
        <v>555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29</v>
      </c>
      <c r="R70" s="1000"/>
      <c r="S70" s="1000"/>
      <c r="T70" s="1000"/>
      <c r="U70" s="1000"/>
      <c r="V70" s="1000">
        <v>28</v>
      </c>
      <c r="W70" s="1000"/>
      <c r="X70" s="1000"/>
      <c r="Y70" s="1000"/>
      <c r="Z70" s="1000"/>
      <c r="AA70" s="1000">
        <v>1</v>
      </c>
      <c r="AB70" s="1000"/>
      <c r="AC70" s="1000"/>
      <c r="AD70" s="1000"/>
      <c r="AE70" s="1000"/>
      <c r="AF70" s="1000">
        <v>1</v>
      </c>
      <c r="AG70" s="1000"/>
      <c r="AH70" s="1000"/>
      <c r="AI70" s="1000"/>
      <c r="AJ70" s="1000"/>
      <c r="AK70" s="1000">
        <v>1</v>
      </c>
      <c r="AL70" s="1000"/>
      <c r="AM70" s="1000"/>
      <c r="AN70" s="1000"/>
      <c r="AO70" s="1000"/>
      <c r="AP70" s="1000" t="s">
        <v>555</v>
      </c>
      <c r="AQ70" s="1000"/>
      <c r="AR70" s="1000"/>
      <c r="AS70" s="1000"/>
      <c r="AT70" s="1000"/>
      <c r="AU70" s="1000" t="s">
        <v>556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544</v>
      </c>
      <c r="C71" s="1004"/>
      <c r="D71" s="1004"/>
      <c r="E71" s="1004"/>
      <c r="F71" s="1004"/>
      <c r="G71" s="1004"/>
      <c r="H71" s="1004"/>
      <c r="I71" s="1004"/>
      <c r="J71" s="1004"/>
      <c r="K71" s="1004"/>
      <c r="L71" s="1004"/>
      <c r="M71" s="1004"/>
      <c r="N71" s="1004"/>
      <c r="O71" s="1004"/>
      <c r="P71" s="1005"/>
      <c r="Q71" s="1006">
        <v>3279</v>
      </c>
      <c r="R71" s="1000"/>
      <c r="S71" s="1000"/>
      <c r="T71" s="1000"/>
      <c r="U71" s="1000"/>
      <c r="V71" s="1000">
        <v>3223</v>
      </c>
      <c r="W71" s="1000"/>
      <c r="X71" s="1000"/>
      <c r="Y71" s="1000"/>
      <c r="Z71" s="1000"/>
      <c r="AA71" s="1000">
        <v>56</v>
      </c>
      <c r="AB71" s="1000"/>
      <c r="AC71" s="1000"/>
      <c r="AD71" s="1000"/>
      <c r="AE71" s="1000"/>
      <c r="AF71" s="1000">
        <v>56</v>
      </c>
      <c r="AG71" s="1000"/>
      <c r="AH71" s="1000"/>
      <c r="AI71" s="1000"/>
      <c r="AJ71" s="1000"/>
      <c r="AK71" s="1000">
        <v>118</v>
      </c>
      <c r="AL71" s="1000"/>
      <c r="AM71" s="1000"/>
      <c r="AN71" s="1000"/>
      <c r="AO71" s="1000"/>
      <c r="AP71" s="1000">
        <v>2506</v>
      </c>
      <c r="AQ71" s="1000"/>
      <c r="AR71" s="1000"/>
      <c r="AS71" s="1000"/>
      <c r="AT71" s="1000"/>
      <c r="AU71" s="1000">
        <v>370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545</v>
      </c>
      <c r="C72" s="1004"/>
      <c r="D72" s="1004"/>
      <c r="E72" s="1004"/>
      <c r="F72" s="1004"/>
      <c r="G72" s="1004"/>
      <c r="H72" s="1004"/>
      <c r="I72" s="1004"/>
      <c r="J72" s="1004"/>
      <c r="K72" s="1004"/>
      <c r="L72" s="1004"/>
      <c r="M72" s="1004"/>
      <c r="N72" s="1004"/>
      <c r="O72" s="1004"/>
      <c r="P72" s="1005"/>
      <c r="Q72" s="1006">
        <v>193</v>
      </c>
      <c r="R72" s="1000"/>
      <c r="S72" s="1000"/>
      <c r="T72" s="1000"/>
      <c r="U72" s="1000"/>
      <c r="V72" s="1000">
        <v>172</v>
      </c>
      <c r="W72" s="1000"/>
      <c r="X72" s="1000"/>
      <c r="Y72" s="1000"/>
      <c r="Z72" s="1000"/>
      <c r="AA72" s="1000">
        <v>22</v>
      </c>
      <c r="AB72" s="1000"/>
      <c r="AC72" s="1000"/>
      <c r="AD72" s="1000"/>
      <c r="AE72" s="1000"/>
      <c r="AF72" s="1000">
        <v>22</v>
      </c>
      <c r="AG72" s="1000"/>
      <c r="AH72" s="1000"/>
      <c r="AI72" s="1000"/>
      <c r="AJ72" s="1000"/>
      <c r="AK72" s="1000" t="s">
        <v>554</v>
      </c>
      <c r="AL72" s="1000"/>
      <c r="AM72" s="1000"/>
      <c r="AN72" s="1000"/>
      <c r="AO72" s="1000"/>
      <c r="AP72" s="1000" t="s">
        <v>555</v>
      </c>
      <c r="AQ72" s="1000"/>
      <c r="AR72" s="1000"/>
      <c r="AS72" s="1000"/>
      <c r="AT72" s="1000"/>
      <c r="AU72" s="1000" t="s">
        <v>556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546</v>
      </c>
      <c r="C73" s="1004"/>
      <c r="D73" s="1004"/>
      <c r="E73" s="1004"/>
      <c r="F73" s="1004"/>
      <c r="G73" s="1004"/>
      <c r="H73" s="1004"/>
      <c r="I73" s="1004"/>
      <c r="J73" s="1004"/>
      <c r="K73" s="1004"/>
      <c r="L73" s="1004"/>
      <c r="M73" s="1004"/>
      <c r="N73" s="1004"/>
      <c r="O73" s="1004"/>
      <c r="P73" s="1005"/>
      <c r="Q73" s="1006">
        <v>648</v>
      </c>
      <c r="R73" s="1000"/>
      <c r="S73" s="1000"/>
      <c r="T73" s="1000"/>
      <c r="U73" s="1000"/>
      <c r="V73" s="1000">
        <v>632</v>
      </c>
      <c r="W73" s="1000"/>
      <c r="X73" s="1000"/>
      <c r="Y73" s="1000"/>
      <c r="Z73" s="1000"/>
      <c r="AA73" s="1000">
        <v>16</v>
      </c>
      <c r="AB73" s="1000"/>
      <c r="AC73" s="1000"/>
      <c r="AD73" s="1000"/>
      <c r="AE73" s="1000"/>
      <c r="AF73" s="1000">
        <v>16</v>
      </c>
      <c r="AG73" s="1000"/>
      <c r="AH73" s="1000"/>
      <c r="AI73" s="1000"/>
      <c r="AJ73" s="1000"/>
      <c r="AK73" s="1000">
        <v>1</v>
      </c>
      <c r="AL73" s="1000"/>
      <c r="AM73" s="1000"/>
      <c r="AN73" s="1000"/>
      <c r="AO73" s="1000"/>
      <c r="AP73" s="1000">
        <v>281</v>
      </c>
      <c r="AQ73" s="1000"/>
      <c r="AR73" s="1000"/>
      <c r="AS73" s="1000"/>
      <c r="AT73" s="1000"/>
      <c r="AU73" s="1000">
        <v>63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547</v>
      </c>
      <c r="C74" s="1004"/>
      <c r="D74" s="1004"/>
      <c r="E74" s="1004"/>
      <c r="F74" s="1004"/>
      <c r="G74" s="1004"/>
      <c r="H74" s="1004"/>
      <c r="I74" s="1004"/>
      <c r="J74" s="1004"/>
      <c r="K74" s="1004"/>
      <c r="L74" s="1004"/>
      <c r="M74" s="1004"/>
      <c r="N74" s="1004"/>
      <c r="O74" s="1004"/>
      <c r="P74" s="1005"/>
      <c r="Q74" s="1006">
        <v>102</v>
      </c>
      <c r="R74" s="1000"/>
      <c r="S74" s="1000"/>
      <c r="T74" s="1000"/>
      <c r="U74" s="1000"/>
      <c r="V74" s="1000">
        <v>79</v>
      </c>
      <c r="W74" s="1000"/>
      <c r="X74" s="1000"/>
      <c r="Y74" s="1000"/>
      <c r="Z74" s="1000"/>
      <c r="AA74" s="1000">
        <v>23</v>
      </c>
      <c r="AB74" s="1000"/>
      <c r="AC74" s="1000"/>
      <c r="AD74" s="1000"/>
      <c r="AE74" s="1000"/>
      <c r="AF74" s="1000">
        <v>23</v>
      </c>
      <c r="AG74" s="1000"/>
      <c r="AH74" s="1000"/>
      <c r="AI74" s="1000"/>
      <c r="AJ74" s="1000"/>
      <c r="AK74" s="1000" t="s">
        <v>555</v>
      </c>
      <c r="AL74" s="1000"/>
      <c r="AM74" s="1000"/>
      <c r="AN74" s="1000"/>
      <c r="AO74" s="1000"/>
      <c r="AP74" s="1000" t="s">
        <v>555</v>
      </c>
      <c r="AQ74" s="1000"/>
      <c r="AR74" s="1000"/>
      <c r="AS74" s="1000"/>
      <c r="AT74" s="1000"/>
      <c r="AU74" s="1000" t="s">
        <v>556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548</v>
      </c>
      <c r="C75" s="1004"/>
      <c r="D75" s="1004"/>
      <c r="E75" s="1004"/>
      <c r="F75" s="1004"/>
      <c r="G75" s="1004"/>
      <c r="H75" s="1004"/>
      <c r="I75" s="1004"/>
      <c r="J75" s="1004"/>
      <c r="K75" s="1004"/>
      <c r="L75" s="1004"/>
      <c r="M75" s="1004"/>
      <c r="N75" s="1004"/>
      <c r="O75" s="1004"/>
      <c r="P75" s="1005"/>
      <c r="Q75" s="1007">
        <v>534</v>
      </c>
      <c r="R75" s="1008"/>
      <c r="S75" s="1008"/>
      <c r="T75" s="1008"/>
      <c r="U75" s="1009"/>
      <c r="V75" s="1010">
        <v>407</v>
      </c>
      <c r="W75" s="1008"/>
      <c r="X75" s="1008"/>
      <c r="Y75" s="1008"/>
      <c r="Z75" s="1009"/>
      <c r="AA75" s="1010">
        <v>128</v>
      </c>
      <c r="AB75" s="1008"/>
      <c r="AC75" s="1008"/>
      <c r="AD75" s="1008"/>
      <c r="AE75" s="1009"/>
      <c r="AF75" s="1010">
        <v>128</v>
      </c>
      <c r="AG75" s="1008"/>
      <c r="AH75" s="1008"/>
      <c r="AI75" s="1008"/>
      <c r="AJ75" s="1009"/>
      <c r="AK75" s="1010">
        <v>4</v>
      </c>
      <c r="AL75" s="1008"/>
      <c r="AM75" s="1008"/>
      <c r="AN75" s="1008"/>
      <c r="AO75" s="1009"/>
      <c r="AP75" s="1010">
        <v>2054</v>
      </c>
      <c r="AQ75" s="1008"/>
      <c r="AR75" s="1008"/>
      <c r="AS75" s="1008"/>
      <c r="AT75" s="1009"/>
      <c r="AU75" s="1010" t="s">
        <v>556</v>
      </c>
      <c r="AV75" s="1008"/>
      <c r="AW75" s="1008"/>
      <c r="AX75" s="1008"/>
      <c r="AY75" s="1009"/>
      <c r="AZ75" s="1001" t="s">
        <v>553</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549</v>
      </c>
      <c r="C76" s="1004"/>
      <c r="D76" s="1004"/>
      <c r="E76" s="1004"/>
      <c r="F76" s="1004"/>
      <c r="G76" s="1004"/>
      <c r="H76" s="1004"/>
      <c r="I76" s="1004"/>
      <c r="J76" s="1004"/>
      <c r="K76" s="1004"/>
      <c r="L76" s="1004"/>
      <c r="M76" s="1004"/>
      <c r="N76" s="1004"/>
      <c r="O76" s="1004"/>
      <c r="P76" s="1005"/>
      <c r="Q76" s="1007">
        <v>375</v>
      </c>
      <c r="R76" s="1008"/>
      <c r="S76" s="1008"/>
      <c r="T76" s="1008"/>
      <c r="U76" s="1009"/>
      <c r="V76" s="1010">
        <v>352</v>
      </c>
      <c r="W76" s="1008"/>
      <c r="X76" s="1008"/>
      <c r="Y76" s="1008"/>
      <c r="Z76" s="1009"/>
      <c r="AA76" s="1010">
        <v>23</v>
      </c>
      <c r="AB76" s="1008"/>
      <c r="AC76" s="1008"/>
      <c r="AD76" s="1008"/>
      <c r="AE76" s="1009"/>
      <c r="AF76" s="1010">
        <v>23</v>
      </c>
      <c r="AG76" s="1008"/>
      <c r="AH76" s="1008"/>
      <c r="AI76" s="1008"/>
      <c r="AJ76" s="1009"/>
      <c r="AK76" s="1010" t="s">
        <v>555</v>
      </c>
      <c r="AL76" s="1008"/>
      <c r="AM76" s="1008"/>
      <c r="AN76" s="1008"/>
      <c r="AO76" s="1009"/>
      <c r="AP76" s="1010">
        <v>11</v>
      </c>
      <c r="AQ76" s="1008"/>
      <c r="AR76" s="1008"/>
      <c r="AS76" s="1008"/>
      <c r="AT76" s="1009"/>
      <c r="AU76" s="1010" t="s">
        <v>557</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550</v>
      </c>
      <c r="C77" s="1004"/>
      <c r="D77" s="1004"/>
      <c r="E77" s="1004"/>
      <c r="F77" s="1004"/>
      <c r="G77" s="1004"/>
      <c r="H77" s="1004"/>
      <c r="I77" s="1004"/>
      <c r="J77" s="1004"/>
      <c r="K77" s="1004"/>
      <c r="L77" s="1004"/>
      <c r="M77" s="1004"/>
      <c r="N77" s="1004"/>
      <c r="O77" s="1004"/>
      <c r="P77" s="1005"/>
      <c r="Q77" s="1007">
        <v>84</v>
      </c>
      <c r="R77" s="1008"/>
      <c r="S77" s="1008"/>
      <c r="T77" s="1008"/>
      <c r="U77" s="1009"/>
      <c r="V77" s="1010">
        <v>77</v>
      </c>
      <c r="W77" s="1008"/>
      <c r="X77" s="1008"/>
      <c r="Y77" s="1008"/>
      <c r="Z77" s="1009"/>
      <c r="AA77" s="1010">
        <v>7</v>
      </c>
      <c r="AB77" s="1008"/>
      <c r="AC77" s="1008"/>
      <c r="AD77" s="1008"/>
      <c r="AE77" s="1009"/>
      <c r="AF77" s="1010">
        <v>7</v>
      </c>
      <c r="AG77" s="1008"/>
      <c r="AH77" s="1008"/>
      <c r="AI77" s="1008"/>
      <c r="AJ77" s="1009"/>
      <c r="AK77" s="1010" t="s">
        <v>555</v>
      </c>
      <c r="AL77" s="1008"/>
      <c r="AM77" s="1008"/>
      <c r="AN77" s="1008"/>
      <c r="AO77" s="1009"/>
      <c r="AP77" s="1010" t="s">
        <v>555</v>
      </c>
      <c r="AQ77" s="1008"/>
      <c r="AR77" s="1008"/>
      <c r="AS77" s="1008"/>
      <c r="AT77" s="1009"/>
      <c r="AU77" s="1010" t="s">
        <v>557</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551</v>
      </c>
      <c r="C78" s="1004"/>
      <c r="D78" s="1004"/>
      <c r="E78" s="1004"/>
      <c r="F78" s="1004"/>
      <c r="G78" s="1004"/>
      <c r="H78" s="1004"/>
      <c r="I78" s="1004"/>
      <c r="J78" s="1004"/>
      <c r="K78" s="1004"/>
      <c r="L78" s="1004"/>
      <c r="M78" s="1004"/>
      <c r="N78" s="1004"/>
      <c r="O78" s="1004"/>
      <c r="P78" s="1005"/>
      <c r="Q78" s="1006">
        <v>146</v>
      </c>
      <c r="R78" s="1000"/>
      <c r="S78" s="1000"/>
      <c r="T78" s="1000"/>
      <c r="U78" s="1000"/>
      <c r="V78" s="1000">
        <v>138</v>
      </c>
      <c r="W78" s="1000"/>
      <c r="X78" s="1000"/>
      <c r="Y78" s="1000"/>
      <c r="Z78" s="1000"/>
      <c r="AA78" s="1000">
        <v>7</v>
      </c>
      <c r="AB78" s="1000"/>
      <c r="AC78" s="1000"/>
      <c r="AD78" s="1000"/>
      <c r="AE78" s="1000"/>
      <c r="AF78" s="1000">
        <v>7</v>
      </c>
      <c r="AG78" s="1000"/>
      <c r="AH78" s="1000"/>
      <c r="AI78" s="1000"/>
      <c r="AJ78" s="1000"/>
      <c r="AK78" s="1000" t="s">
        <v>556</v>
      </c>
      <c r="AL78" s="1000"/>
      <c r="AM78" s="1000"/>
      <c r="AN78" s="1000"/>
      <c r="AO78" s="1000"/>
      <c r="AP78" s="1000" t="s">
        <v>556</v>
      </c>
      <c r="AQ78" s="1000"/>
      <c r="AR78" s="1000"/>
      <c r="AS78" s="1000"/>
      <c r="AT78" s="1000"/>
      <c r="AU78" s="1000" t="s">
        <v>557</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552</v>
      </c>
      <c r="C79" s="1004"/>
      <c r="D79" s="1004"/>
      <c r="E79" s="1004"/>
      <c r="F79" s="1004"/>
      <c r="G79" s="1004"/>
      <c r="H79" s="1004"/>
      <c r="I79" s="1004"/>
      <c r="J79" s="1004"/>
      <c r="K79" s="1004"/>
      <c r="L79" s="1004"/>
      <c r="M79" s="1004"/>
      <c r="N79" s="1004"/>
      <c r="O79" s="1004"/>
      <c r="P79" s="1005"/>
      <c r="Q79" s="1006">
        <v>155566</v>
      </c>
      <c r="R79" s="1000"/>
      <c r="S79" s="1000"/>
      <c r="T79" s="1000"/>
      <c r="U79" s="1000"/>
      <c r="V79" s="1000">
        <v>148928</v>
      </c>
      <c r="W79" s="1000"/>
      <c r="X79" s="1000"/>
      <c r="Y79" s="1000"/>
      <c r="Z79" s="1000"/>
      <c r="AA79" s="1000">
        <v>6639</v>
      </c>
      <c r="AB79" s="1000"/>
      <c r="AC79" s="1000"/>
      <c r="AD79" s="1000"/>
      <c r="AE79" s="1000"/>
      <c r="AF79" s="1000">
        <v>6639</v>
      </c>
      <c r="AG79" s="1000"/>
      <c r="AH79" s="1000"/>
      <c r="AI79" s="1000"/>
      <c r="AJ79" s="1000"/>
      <c r="AK79" s="1000" t="s">
        <v>556</v>
      </c>
      <c r="AL79" s="1000"/>
      <c r="AM79" s="1000"/>
      <c r="AN79" s="1000"/>
      <c r="AO79" s="1000"/>
      <c r="AP79" s="1000" t="s">
        <v>556</v>
      </c>
      <c r="AQ79" s="1000"/>
      <c r="AR79" s="1000"/>
      <c r="AS79" s="1000"/>
      <c r="AT79" s="1000"/>
      <c r="AU79" s="1000" t="s">
        <v>555</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6957</v>
      </c>
      <c r="AG88" s="988"/>
      <c r="AH88" s="988"/>
      <c r="AI88" s="988"/>
      <c r="AJ88" s="988"/>
      <c r="AK88" s="992"/>
      <c r="AL88" s="992"/>
      <c r="AM88" s="992"/>
      <c r="AN88" s="992"/>
      <c r="AO88" s="992"/>
      <c r="AP88" s="988">
        <v>4852</v>
      </c>
      <c r="AQ88" s="988"/>
      <c r="AR88" s="988"/>
      <c r="AS88" s="988"/>
      <c r="AT88" s="988"/>
      <c r="AU88" s="988">
        <v>433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286</v>
      </c>
      <c r="AG109" s="923"/>
      <c r="AH109" s="923"/>
      <c r="AI109" s="923"/>
      <c r="AJ109" s="924"/>
      <c r="AK109" s="925" t="s">
        <v>285</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286</v>
      </c>
      <c r="BW109" s="923"/>
      <c r="BX109" s="923"/>
      <c r="BY109" s="923"/>
      <c r="BZ109" s="924"/>
      <c r="CA109" s="925" t="s">
        <v>285</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286</v>
      </c>
      <c r="DM109" s="923"/>
      <c r="DN109" s="923"/>
      <c r="DO109" s="923"/>
      <c r="DP109" s="924"/>
      <c r="DQ109" s="925" t="s">
        <v>285</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859066</v>
      </c>
      <c r="AB110" s="916"/>
      <c r="AC110" s="916"/>
      <c r="AD110" s="916"/>
      <c r="AE110" s="917"/>
      <c r="AF110" s="918">
        <v>859912</v>
      </c>
      <c r="AG110" s="916"/>
      <c r="AH110" s="916"/>
      <c r="AI110" s="916"/>
      <c r="AJ110" s="917"/>
      <c r="AK110" s="918">
        <v>880578</v>
      </c>
      <c r="AL110" s="916"/>
      <c r="AM110" s="916"/>
      <c r="AN110" s="916"/>
      <c r="AO110" s="917"/>
      <c r="AP110" s="919">
        <v>18.899999999999999</v>
      </c>
      <c r="AQ110" s="920"/>
      <c r="AR110" s="920"/>
      <c r="AS110" s="920"/>
      <c r="AT110" s="921"/>
      <c r="AU110" s="955" t="s">
        <v>60</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9219547</v>
      </c>
      <c r="BR110" s="863"/>
      <c r="BS110" s="863"/>
      <c r="BT110" s="863"/>
      <c r="BU110" s="863"/>
      <c r="BV110" s="863">
        <v>9767155</v>
      </c>
      <c r="BW110" s="863"/>
      <c r="BX110" s="863"/>
      <c r="BY110" s="863"/>
      <c r="BZ110" s="863"/>
      <c r="CA110" s="863">
        <v>10242430</v>
      </c>
      <c r="CB110" s="863"/>
      <c r="CC110" s="863"/>
      <c r="CD110" s="863"/>
      <c r="CE110" s="863"/>
      <c r="CF110" s="887">
        <v>219.4</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416168</v>
      </c>
      <c r="BR111" s="835"/>
      <c r="BS111" s="835"/>
      <c r="BT111" s="835"/>
      <c r="BU111" s="835"/>
      <c r="BV111" s="835">
        <v>398066</v>
      </c>
      <c r="BW111" s="835"/>
      <c r="BX111" s="835"/>
      <c r="BY111" s="835"/>
      <c r="BZ111" s="835"/>
      <c r="CA111" s="835">
        <v>379965</v>
      </c>
      <c r="CB111" s="835"/>
      <c r="CC111" s="835"/>
      <c r="CD111" s="835"/>
      <c r="CE111" s="835"/>
      <c r="CF111" s="896">
        <v>8.1</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386</v>
      </c>
      <c r="AB112" s="798"/>
      <c r="AC112" s="798"/>
      <c r="AD112" s="798"/>
      <c r="AE112" s="799"/>
      <c r="AF112" s="800" t="s">
        <v>386</v>
      </c>
      <c r="AG112" s="798"/>
      <c r="AH112" s="798"/>
      <c r="AI112" s="798"/>
      <c r="AJ112" s="799"/>
      <c r="AK112" s="800" t="s">
        <v>386</v>
      </c>
      <c r="AL112" s="798"/>
      <c r="AM112" s="798"/>
      <c r="AN112" s="798"/>
      <c r="AO112" s="799"/>
      <c r="AP112" s="845" t="s">
        <v>386</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6216543</v>
      </c>
      <c r="BR112" s="835"/>
      <c r="BS112" s="835"/>
      <c r="BT112" s="835"/>
      <c r="BU112" s="835"/>
      <c r="BV112" s="835">
        <v>5726396</v>
      </c>
      <c r="BW112" s="835"/>
      <c r="BX112" s="835"/>
      <c r="BY112" s="835"/>
      <c r="BZ112" s="835"/>
      <c r="CA112" s="835">
        <v>5389822</v>
      </c>
      <c r="CB112" s="835"/>
      <c r="CC112" s="835"/>
      <c r="CD112" s="835"/>
      <c r="CE112" s="835"/>
      <c r="CF112" s="896">
        <v>115.5</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274072</v>
      </c>
      <c r="DH112" s="835"/>
      <c r="DI112" s="835"/>
      <c r="DJ112" s="835"/>
      <c r="DK112" s="835"/>
      <c r="DL112" s="835">
        <v>274072</v>
      </c>
      <c r="DM112" s="835"/>
      <c r="DN112" s="835"/>
      <c r="DO112" s="835"/>
      <c r="DP112" s="835"/>
      <c r="DQ112" s="835">
        <v>274072</v>
      </c>
      <c r="DR112" s="835"/>
      <c r="DS112" s="835"/>
      <c r="DT112" s="835"/>
      <c r="DU112" s="835"/>
      <c r="DV112" s="812">
        <v>5.9</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485845</v>
      </c>
      <c r="AB113" s="944"/>
      <c r="AC113" s="944"/>
      <c r="AD113" s="944"/>
      <c r="AE113" s="945"/>
      <c r="AF113" s="946">
        <v>444308</v>
      </c>
      <c r="AG113" s="944"/>
      <c r="AH113" s="944"/>
      <c r="AI113" s="944"/>
      <c r="AJ113" s="945"/>
      <c r="AK113" s="946">
        <v>473424</v>
      </c>
      <c r="AL113" s="944"/>
      <c r="AM113" s="944"/>
      <c r="AN113" s="944"/>
      <c r="AO113" s="945"/>
      <c r="AP113" s="947">
        <v>10.1</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428746</v>
      </c>
      <c r="BR113" s="835"/>
      <c r="BS113" s="835"/>
      <c r="BT113" s="835"/>
      <c r="BU113" s="835"/>
      <c r="BV113" s="835">
        <v>438324</v>
      </c>
      <c r="BW113" s="835"/>
      <c r="BX113" s="835"/>
      <c r="BY113" s="835"/>
      <c r="BZ113" s="835"/>
      <c r="CA113" s="835">
        <v>433000</v>
      </c>
      <c r="CB113" s="835"/>
      <c r="CC113" s="835"/>
      <c r="CD113" s="835"/>
      <c r="CE113" s="835"/>
      <c r="CF113" s="896">
        <v>9.3000000000000007</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386</v>
      </c>
      <c r="DH113" s="798"/>
      <c r="DI113" s="798"/>
      <c r="DJ113" s="798"/>
      <c r="DK113" s="799"/>
      <c r="DL113" s="800" t="s">
        <v>386</v>
      </c>
      <c r="DM113" s="798"/>
      <c r="DN113" s="798"/>
      <c r="DO113" s="798"/>
      <c r="DP113" s="799"/>
      <c r="DQ113" s="800" t="s">
        <v>386</v>
      </c>
      <c r="DR113" s="798"/>
      <c r="DS113" s="798"/>
      <c r="DT113" s="798"/>
      <c r="DU113" s="799"/>
      <c r="DV113" s="845" t="s">
        <v>386</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42476</v>
      </c>
      <c r="AB114" s="798"/>
      <c r="AC114" s="798"/>
      <c r="AD114" s="798"/>
      <c r="AE114" s="799"/>
      <c r="AF114" s="800">
        <v>41877</v>
      </c>
      <c r="AG114" s="798"/>
      <c r="AH114" s="798"/>
      <c r="AI114" s="798"/>
      <c r="AJ114" s="799"/>
      <c r="AK114" s="800">
        <v>39502</v>
      </c>
      <c r="AL114" s="798"/>
      <c r="AM114" s="798"/>
      <c r="AN114" s="798"/>
      <c r="AO114" s="799"/>
      <c r="AP114" s="845">
        <v>0.8</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1159114</v>
      </c>
      <c r="BR114" s="835"/>
      <c r="BS114" s="835"/>
      <c r="BT114" s="835"/>
      <c r="BU114" s="835"/>
      <c r="BV114" s="835">
        <v>1117711</v>
      </c>
      <c r="BW114" s="835"/>
      <c r="BX114" s="835"/>
      <c r="BY114" s="835"/>
      <c r="BZ114" s="835"/>
      <c r="CA114" s="835">
        <v>1115971</v>
      </c>
      <c r="CB114" s="835"/>
      <c r="CC114" s="835"/>
      <c r="CD114" s="835"/>
      <c r="CE114" s="835"/>
      <c r="CF114" s="896">
        <v>23.9</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386</v>
      </c>
      <c r="DH114" s="798"/>
      <c r="DI114" s="798"/>
      <c r="DJ114" s="798"/>
      <c r="DK114" s="799"/>
      <c r="DL114" s="800" t="s">
        <v>386</v>
      </c>
      <c r="DM114" s="798"/>
      <c r="DN114" s="798"/>
      <c r="DO114" s="798"/>
      <c r="DP114" s="799"/>
      <c r="DQ114" s="800" t="s">
        <v>386</v>
      </c>
      <c r="DR114" s="798"/>
      <c r="DS114" s="798"/>
      <c r="DT114" s="798"/>
      <c r="DU114" s="799"/>
      <c r="DV114" s="845" t="s">
        <v>386</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18101</v>
      </c>
      <c r="AB115" s="944"/>
      <c r="AC115" s="944"/>
      <c r="AD115" s="944"/>
      <c r="AE115" s="945"/>
      <c r="AF115" s="946">
        <v>18101</v>
      </c>
      <c r="AG115" s="944"/>
      <c r="AH115" s="944"/>
      <c r="AI115" s="944"/>
      <c r="AJ115" s="945"/>
      <c r="AK115" s="946">
        <v>18101</v>
      </c>
      <c r="AL115" s="944"/>
      <c r="AM115" s="944"/>
      <c r="AN115" s="944"/>
      <c r="AO115" s="945"/>
      <c r="AP115" s="947">
        <v>0.4</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386</v>
      </c>
      <c r="BR115" s="835"/>
      <c r="BS115" s="835"/>
      <c r="BT115" s="835"/>
      <c r="BU115" s="835"/>
      <c r="BV115" s="835" t="s">
        <v>386</v>
      </c>
      <c r="BW115" s="835"/>
      <c r="BX115" s="835"/>
      <c r="BY115" s="835"/>
      <c r="BZ115" s="835"/>
      <c r="CA115" s="835" t="s">
        <v>386</v>
      </c>
      <c r="CB115" s="835"/>
      <c r="CC115" s="835"/>
      <c r="CD115" s="835"/>
      <c r="CE115" s="835"/>
      <c r="CF115" s="896" t="s">
        <v>386</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386</v>
      </c>
      <c r="DH115" s="798"/>
      <c r="DI115" s="798"/>
      <c r="DJ115" s="798"/>
      <c r="DK115" s="799"/>
      <c r="DL115" s="800" t="s">
        <v>386</v>
      </c>
      <c r="DM115" s="798"/>
      <c r="DN115" s="798"/>
      <c r="DO115" s="798"/>
      <c r="DP115" s="799"/>
      <c r="DQ115" s="800" t="s">
        <v>386</v>
      </c>
      <c r="DR115" s="798"/>
      <c r="DS115" s="798"/>
      <c r="DT115" s="798"/>
      <c r="DU115" s="799"/>
      <c r="DV115" s="845" t="s">
        <v>386</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386</v>
      </c>
      <c r="AB116" s="798"/>
      <c r="AC116" s="798"/>
      <c r="AD116" s="798"/>
      <c r="AE116" s="799"/>
      <c r="AF116" s="800" t="s">
        <v>386</v>
      </c>
      <c r="AG116" s="798"/>
      <c r="AH116" s="798"/>
      <c r="AI116" s="798"/>
      <c r="AJ116" s="799"/>
      <c r="AK116" s="800" t="s">
        <v>386</v>
      </c>
      <c r="AL116" s="798"/>
      <c r="AM116" s="798"/>
      <c r="AN116" s="798"/>
      <c r="AO116" s="799"/>
      <c r="AP116" s="845" t="s">
        <v>386</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386</v>
      </c>
      <c r="BR116" s="835"/>
      <c r="BS116" s="835"/>
      <c r="BT116" s="835"/>
      <c r="BU116" s="835"/>
      <c r="BV116" s="835" t="s">
        <v>386</v>
      </c>
      <c r="BW116" s="835"/>
      <c r="BX116" s="835"/>
      <c r="BY116" s="835"/>
      <c r="BZ116" s="835"/>
      <c r="CA116" s="835" t="s">
        <v>386</v>
      </c>
      <c r="CB116" s="835"/>
      <c r="CC116" s="835"/>
      <c r="CD116" s="835"/>
      <c r="CE116" s="835"/>
      <c r="CF116" s="896" t="s">
        <v>386</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142096</v>
      </c>
      <c r="DH116" s="798"/>
      <c r="DI116" s="798"/>
      <c r="DJ116" s="798"/>
      <c r="DK116" s="799"/>
      <c r="DL116" s="800">
        <v>123994</v>
      </c>
      <c r="DM116" s="798"/>
      <c r="DN116" s="798"/>
      <c r="DO116" s="798"/>
      <c r="DP116" s="799"/>
      <c r="DQ116" s="800">
        <v>105893</v>
      </c>
      <c r="DR116" s="798"/>
      <c r="DS116" s="798"/>
      <c r="DT116" s="798"/>
      <c r="DU116" s="799"/>
      <c r="DV116" s="845">
        <v>2.2999999999999998</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1405488</v>
      </c>
      <c r="AB117" s="930"/>
      <c r="AC117" s="930"/>
      <c r="AD117" s="930"/>
      <c r="AE117" s="931"/>
      <c r="AF117" s="932">
        <v>1364198</v>
      </c>
      <c r="AG117" s="930"/>
      <c r="AH117" s="930"/>
      <c r="AI117" s="930"/>
      <c r="AJ117" s="931"/>
      <c r="AK117" s="932">
        <v>1411605</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433</v>
      </c>
      <c r="BR117" s="835"/>
      <c r="BS117" s="835"/>
      <c r="BT117" s="835"/>
      <c r="BU117" s="835"/>
      <c r="BV117" s="835" t="s">
        <v>433</v>
      </c>
      <c r="BW117" s="835"/>
      <c r="BX117" s="835"/>
      <c r="BY117" s="835"/>
      <c r="BZ117" s="835"/>
      <c r="CA117" s="835" t="s">
        <v>433</v>
      </c>
      <c r="CB117" s="835"/>
      <c r="CC117" s="835"/>
      <c r="CD117" s="835"/>
      <c r="CE117" s="835"/>
      <c r="CF117" s="896" t="s">
        <v>433</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433</v>
      </c>
      <c r="DH117" s="798"/>
      <c r="DI117" s="798"/>
      <c r="DJ117" s="798"/>
      <c r="DK117" s="799"/>
      <c r="DL117" s="800" t="s">
        <v>433</v>
      </c>
      <c r="DM117" s="798"/>
      <c r="DN117" s="798"/>
      <c r="DO117" s="798"/>
      <c r="DP117" s="799"/>
      <c r="DQ117" s="800" t="s">
        <v>433</v>
      </c>
      <c r="DR117" s="798"/>
      <c r="DS117" s="798"/>
      <c r="DT117" s="798"/>
      <c r="DU117" s="799"/>
      <c r="DV117" s="845" t="s">
        <v>433</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286</v>
      </c>
      <c r="AG118" s="923"/>
      <c r="AH118" s="923"/>
      <c r="AI118" s="923"/>
      <c r="AJ118" s="924"/>
      <c r="AK118" s="925" t="s">
        <v>285</v>
      </c>
      <c r="AL118" s="923"/>
      <c r="AM118" s="923"/>
      <c r="AN118" s="923"/>
      <c r="AO118" s="924"/>
      <c r="AP118" s="926" t="s">
        <v>406</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437</v>
      </c>
      <c r="BP119" s="899"/>
      <c r="BQ119" s="903">
        <v>17440118</v>
      </c>
      <c r="BR119" s="866"/>
      <c r="BS119" s="866"/>
      <c r="BT119" s="866"/>
      <c r="BU119" s="866"/>
      <c r="BV119" s="866">
        <v>17447652</v>
      </c>
      <c r="BW119" s="866"/>
      <c r="BX119" s="866"/>
      <c r="BY119" s="866"/>
      <c r="BZ119" s="866"/>
      <c r="CA119" s="866">
        <v>17561188</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110</v>
      </c>
      <c r="DH119" s="781"/>
      <c r="DI119" s="781"/>
      <c r="DJ119" s="781"/>
      <c r="DK119" s="782"/>
      <c r="DL119" s="783" t="s">
        <v>110</v>
      </c>
      <c r="DM119" s="781"/>
      <c r="DN119" s="781"/>
      <c r="DO119" s="781"/>
      <c r="DP119" s="782"/>
      <c r="DQ119" s="783" t="s">
        <v>110</v>
      </c>
      <c r="DR119" s="781"/>
      <c r="DS119" s="781"/>
      <c r="DT119" s="781"/>
      <c r="DU119" s="782"/>
      <c r="DV119" s="869" t="s">
        <v>110</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4452297</v>
      </c>
      <c r="BR120" s="863"/>
      <c r="BS120" s="863"/>
      <c r="BT120" s="863"/>
      <c r="BU120" s="863"/>
      <c r="BV120" s="863">
        <v>4282457</v>
      </c>
      <c r="BW120" s="863"/>
      <c r="BX120" s="863"/>
      <c r="BY120" s="863"/>
      <c r="BZ120" s="863"/>
      <c r="CA120" s="863">
        <v>4519918</v>
      </c>
      <c r="CB120" s="863"/>
      <c r="CC120" s="863"/>
      <c r="CD120" s="863"/>
      <c r="CE120" s="863"/>
      <c r="CF120" s="887">
        <v>96.8</v>
      </c>
      <c r="CG120" s="888"/>
      <c r="CH120" s="888"/>
      <c r="CI120" s="888"/>
      <c r="CJ120" s="888"/>
      <c r="CK120" s="889" t="s">
        <v>441</v>
      </c>
      <c r="CL120" s="873"/>
      <c r="CM120" s="873"/>
      <c r="CN120" s="873"/>
      <c r="CO120" s="874"/>
      <c r="CP120" s="893" t="s">
        <v>442</v>
      </c>
      <c r="CQ120" s="894"/>
      <c r="CR120" s="894"/>
      <c r="CS120" s="894"/>
      <c r="CT120" s="894"/>
      <c r="CU120" s="894"/>
      <c r="CV120" s="894"/>
      <c r="CW120" s="894"/>
      <c r="CX120" s="894"/>
      <c r="CY120" s="894"/>
      <c r="CZ120" s="894"/>
      <c r="DA120" s="894"/>
      <c r="DB120" s="894"/>
      <c r="DC120" s="894"/>
      <c r="DD120" s="894"/>
      <c r="DE120" s="894"/>
      <c r="DF120" s="895"/>
      <c r="DG120" s="882">
        <v>6216543</v>
      </c>
      <c r="DH120" s="863"/>
      <c r="DI120" s="863"/>
      <c r="DJ120" s="863"/>
      <c r="DK120" s="863"/>
      <c r="DL120" s="863">
        <v>5726396</v>
      </c>
      <c r="DM120" s="863"/>
      <c r="DN120" s="863"/>
      <c r="DO120" s="863"/>
      <c r="DP120" s="863"/>
      <c r="DQ120" s="863">
        <v>5389822</v>
      </c>
      <c r="DR120" s="863"/>
      <c r="DS120" s="863"/>
      <c r="DT120" s="863"/>
      <c r="DU120" s="863"/>
      <c r="DV120" s="864">
        <v>115.5</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105112</v>
      </c>
      <c r="BR121" s="835"/>
      <c r="BS121" s="835"/>
      <c r="BT121" s="835"/>
      <c r="BU121" s="835"/>
      <c r="BV121" s="835">
        <v>112883</v>
      </c>
      <c r="BW121" s="835"/>
      <c r="BX121" s="835"/>
      <c r="BY121" s="835"/>
      <c r="BZ121" s="835"/>
      <c r="CA121" s="835">
        <v>101970</v>
      </c>
      <c r="CB121" s="835"/>
      <c r="CC121" s="835"/>
      <c r="CD121" s="835"/>
      <c r="CE121" s="835"/>
      <c r="CF121" s="896">
        <v>2.2000000000000002</v>
      </c>
      <c r="CG121" s="897"/>
      <c r="CH121" s="897"/>
      <c r="CI121" s="897"/>
      <c r="CJ121" s="897"/>
      <c r="CK121" s="890"/>
      <c r="CL121" s="876"/>
      <c r="CM121" s="876"/>
      <c r="CN121" s="876"/>
      <c r="CO121" s="877"/>
      <c r="CP121" s="856" t="s">
        <v>445</v>
      </c>
      <c r="CQ121" s="857"/>
      <c r="CR121" s="857"/>
      <c r="CS121" s="857"/>
      <c r="CT121" s="857"/>
      <c r="CU121" s="857"/>
      <c r="CV121" s="857"/>
      <c r="CW121" s="857"/>
      <c r="CX121" s="857"/>
      <c r="CY121" s="857"/>
      <c r="CZ121" s="857"/>
      <c r="DA121" s="857"/>
      <c r="DB121" s="857"/>
      <c r="DC121" s="857"/>
      <c r="DD121" s="857"/>
      <c r="DE121" s="857"/>
      <c r="DF121" s="858"/>
      <c r="DG121" s="834" t="s">
        <v>110</v>
      </c>
      <c r="DH121" s="835"/>
      <c r="DI121" s="835"/>
      <c r="DJ121" s="835"/>
      <c r="DK121" s="835"/>
      <c r="DL121" s="835" t="s">
        <v>110</v>
      </c>
      <c r="DM121" s="835"/>
      <c r="DN121" s="835"/>
      <c r="DO121" s="835"/>
      <c r="DP121" s="835"/>
      <c r="DQ121" s="835" t="s">
        <v>110</v>
      </c>
      <c r="DR121" s="835"/>
      <c r="DS121" s="835"/>
      <c r="DT121" s="835"/>
      <c r="DU121" s="835"/>
      <c r="DV121" s="812" t="s">
        <v>110</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13715711</v>
      </c>
      <c r="BR122" s="866"/>
      <c r="BS122" s="866"/>
      <c r="BT122" s="866"/>
      <c r="BU122" s="866"/>
      <c r="BV122" s="866">
        <v>13914042</v>
      </c>
      <c r="BW122" s="866"/>
      <c r="BX122" s="866"/>
      <c r="BY122" s="866"/>
      <c r="BZ122" s="866"/>
      <c r="CA122" s="866">
        <v>14040895</v>
      </c>
      <c r="CB122" s="866"/>
      <c r="CC122" s="866"/>
      <c r="CD122" s="866"/>
      <c r="CE122" s="866"/>
      <c r="CF122" s="867">
        <v>300.8</v>
      </c>
      <c r="CG122" s="868"/>
      <c r="CH122" s="868"/>
      <c r="CI122" s="868"/>
      <c r="CJ122" s="868"/>
      <c r="CK122" s="890"/>
      <c r="CL122" s="876"/>
      <c r="CM122" s="876"/>
      <c r="CN122" s="876"/>
      <c r="CO122" s="877"/>
      <c r="CP122" s="856" t="s">
        <v>447</v>
      </c>
      <c r="CQ122" s="857"/>
      <c r="CR122" s="857"/>
      <c r="CS122" s="857"/>
      <c r="CT122" s="857"/>
      <c r="CU122" s="857"/>
      <c r="CV122" s="857"/>
      <c r="CW122" s="857"/>
      <c r="CX122" s="857"/>
      <c r="CY122" s="857"/>
      <c r="CZ122" s="857"/>
      <c r="DA122" s="857"/>
      <c r="DB122" s="857"/>
      <c r="DC122" s="857"/>
      <c r="DD122" s="857"/>
      <c r="DE122" s="857"/>
      <c r="DF122" s="858"/>
      <c r="DG122" s="834" t="s">
        <v>110</v>
      </c>
      <c r="DH122" s="835"/>
      <c r="DI122" s="835"/>
      <c r="DJ122" s="835"/>
      <c r="DK122" s="835"/>
      <c r="DL122" s="835" t="s">
        <v>110</v>
      </c>
      <c r="DM122" s="835"/>
      <c r="DN122" s="835"/>
      <c r="DO122" s="835"/>
      <c r="DP122" s="835"/>
      <c r="DQ122" s="835" t="s">
        <v>110</v>
      </c>
      <c r="DR122" s="835"/>
      <c r="DS122" s="835"/>
      <c r="DT122" s="835"/>
      <c r="DU122" s="835"/>
      <c r="DV122" s="812" t="s">
        <v>110</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18101</v>
      </c>
      <c r="AB123" s="798"/>
      <c r="AC123" s="798"/>
      <c r="AD123" s="798"/>
      <c r="AE123" s="799"/>
      <c r="AF123" s="800">
        <v>18101</v>
      </c>
      <c r="AG123" s="798"/>
      <c r="AH123" s="798"/>
      <c r="AI123" s="798"/>
      <c r="AJ123" s="799"/>
      <c r="AK123" s="800">
        <v>18101</v>
      </c>
      <c r="AL123" s="798"/>
      <c r="AM123" s="798"/>
      <c r="AN123" s="798"/>
      <c r="AO123" s="799"/>
      <c r="AP123" s="845">
        <v>0.4</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448</v>
      </c>
      <c r="BP123" s="899"/>
      <c r="BQ123" s="853">
        <v>18273120</v>
      </c>
      <c r="BR123" s="854"/>
      <c r="BS123" s="854"/>
      <c r="BT123" s="854"/>
      <c r="BU123" s="854"/>
      <c r="BV123" s="854">
        <v>18309382</v>
      </c>
      <c r="BW123" s="854"/>
      <c r="BX123" s="854"/>
      <c r="BY123" s="854"/>
      <c r="BZ123" s="854"/>
      <c r="CA123" s="854">
        <v>18662783</v>
      </c>
      <c r="CB123" s="854"/>
      <c r="CC123" s="854"/>
      <c r="CD123" s="854"/>
      <c r="CE123" s="854"/>
      <c r="CF123" s="764"/>
      <c r="CG123" s="765"/>
      <c r="CH123" s="765"/>
      <c r="CI123" s="765"/>
      <c r="CJ123" s="855"/>
      <c r="CK123" s="890"/>
      <c r="CL123" s="876"/>
      <c r="CM123" s="876"/>
      <c r="CN123" s="876"/>
      <c r="CO123" s="877"/>
      <c r="CP123" s="856" t="s">
        <v>379</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110</v>
      </c>
      <c r="BR124" s="852"/>
      <c r="BS124" s="852"/>
      <c r="BT124" s="852"/>
      <c r="BU124" s="852"/>
      <c r="BV124" s="852" t="s">
        <v>110</v>
      </c>
      <c r="BW124" s="852"/>
      <c r="BX124" s="852"/>
      <c r="BY124" s="852"/>
      <c r="BZ124" s="852"/>
      <c r="CA124" s="852" t="s">
        <v>110</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110</v>
      </c>
      <c r="AB126" s="798"/>
      <c r="AC126" s="798"/>
      <c r="AD126" s="798"/>
      <c r="AE126" s="799"/>
      <c r="AF126" s="800" t="s">
        <v>110</v>
      </c>
      <c r="AG126" s="798"/>
      <c r="AH126" s="798"/>
      <c r="AI126" s="798"/>
      <c r="AJ126" s="799"/>
      <c r="AK126" s="800" t="s">
        <v>110</v>
      </c>
      <c r="AL126" s="798"/>
      <c r="AM126" s="798"/>
      <c r="AN126" s="798"/>
      <c r="AO126" s="799"/>
      <c r="AP126" s="845" t="s">
        <v>110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x14ac:dyDescent="0.15">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x14ac:dyDescent="0.2">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6802</v>
      </c>
      <c r="AB128" s="819"/>
      <c r="AC128" s="819"/>
      <c r="AD128" s="819"/>
      <c r="AE128" s="820"/>
      <c r="AF128" s="821">
        <v>8047</v>
      </c>
      <c r="AG128" s="819"/>
      <c r="AH128" s="819"/>
      <c r="AI128" s="819"/>
      <c r="AJ128" s="820"/>
      <c r="AK128" s="821">
        <v>7612</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110</v>
      </c>
      <c r="BG128" s="805"/>
      <c r="BH128" s="805"/>
      <c r="BI128" s="805"/>
      <c r="BJ128" s="805"/>
      <c r="BK128" s="805"/>
      <c r="BL128" s="828"/>
      <c r="BM128" s="804">
        <v>14.53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5913823</v>
      </c>
      <c r="AB129" s="798"/>
      <c r="AC129" s="798"/>
      <c r="AD129" s="798"/>
      <c r="AE129" s="799"/>
      <c r="AF129" s="800">
        <v>5956469</v>
      </c>
      <c r="AG129" s="798"/>
      <c r="AH129" s="798"/>
      <c r="AI129" s="798"/>
      <c r="AJ129" s="799"/>
      <c r="AK129" s="800">
        <v>5819704</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110</v>
      </c>
      <c r="BG129" s="788"/>
      <c r="BH129" s="788"/>
      <c r="BI129" s="788"/>
      <c r="BJ129" s="788"/>
      <c r="BK129" s="788"/>
      <c r="BL129" s="789"/>
      <c r="BM129" s="787">
        <v>19.53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1197363</v>
      </c>
      <c r="AB130" s="798"/>
      <c r="AC130" s="798"/>
      <c r="AD130" s="798"/>
      <c r="AE130" s="799"/>
      <c r="AF130" s="800">
        <v>1185367</v>
      </c>
      <c r="AG130" s="798"/>
      <c r="AH130" s="798"/>
      <c r="AI130" s="798"/>
      <c r="AJ130" s="799"/>
      <c r="AK130" s="800">
        <v>1152271</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4.4000000000000004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4716460</v>
      </c>
      <c r="AB131" s="781"/>
      <c r="AC131" s="781"/>
      <c r="AD131" s="781"/>
      <c r="AE131" s="782"/>
      <c r="AF131" s="783">
        <v>4771102</v>
      </c>
      <c r="AG131" s="781"/>
      <c r="AH131" s="781"/>
      <c r="AI131" s="781"/>
      <c r="AJ131" s="782"/>
      <c r="AK131" s="783">
        <v>4667433</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t="s">
        <v>110</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4.2685191859999998</v>
      </c>
      <c r="AB132" s="761"/>
      <c r="AC132" s="761"/>
      <c r="AD132" s="761"/>
      <c r="AE132" s="762"/>
      <c r="AF132" s="763">
        <v>3.5795503850000001</v>
      </c>
      <c r="AG132" s="761"/>
      <c r="AH132" s="761"/>
      <c r="AI132" s="761"/>
      <c r="AJ132" s="762"/>
      <c r="AK132" s="763">
        <v>5.3931572240000003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6.4</v>
      </c>
      <c r="AB133" s="740"/>
      <c r="AC133" s="740"/>
      <c r="AD133" s="740"/>
      <c r="AE133" s="741"/>
      <c r="AF133" s="739">
        <v>4.5999999999999996</v>
      </c>
      <c r="AG133" s="740"/>
      <c r="AH133" s="740"/>
      <c r="AI133" s="740"/>
      <c r="AJ133" s="741"/>
      <c r="AK133" s="739">
        <v>4.4000000000000004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40" zoomScaleNormal="85" zoomScaleSheetLayoutView="4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2" t="s">
        <v>476</v>
      </c>
      <c r="L7" s="256"/>
      <c r="M7" s="257" t="s">
        <v>477</v>
      </c>
      <c r="N7" s="258"/>
    </row>
    <row r="8" spans="1:16" x14ac:dyDescent="0.15">
      <c r="A8" s="250"/>
      <c r="B8" s="246"/>
      <c r="C8" s="246"/>
      <c r="D8" s="246"/>
      <c r="E8" s="246"/>
      <c r="F8" s="246"/>
      <c r="G8" s="259"/>
      <c r="H8" s="260"/>
      <c r="I8" s="260"/>
      <c r="J8" s="261"/>
      <c r="K8" s="1153"/>
      <c r="L8" s="262" t="s">
        <v>478</v>
      </c>
      <c r="M8" s="263" t="s">
        <v>479</v>
      </c>
      <c r="N8" s="264" t="s">
        <v>480</v>
      </c>
    </row>
    <row r="9" spans="1:16" x14ac:dyDescent="0.15">
      <c r="A9" s="250"/>
      <c r="B9" s="246"/>
      <c r="C9" s="246"/>
      <c r="D9" s="246"/>
      <c r="E9" s="246"/>
      <c r="F9" s="246"/>
      <c r="G9" s="1166" t="s">
        <v>481</v>
      </c>
      <c r="H9" s="1167"/>
      <c r="I9" s="1167"/>
      <c r="J9" s="1168"/>
      <c r="K9" s="265">
        <v>1268655</v>
      </c>
      <c r="L9" s="266">
        <v>59628</v>
      </c>
      <c r="M9" s="267">
        <v>63599</v>
      </c>
      <c r="N9" s="268">
        <v>-6.2</v>
      </c>
    </row>
    <row r="10" spans="1:16" x14ac:dyDescent="0.15">
      <c r="A10" s="250"/>
      <c r="B10" s="246"/>
      <c r="C10" s="246"/>
      <c r="D10" s="246"/>
      <c r="E10" s="246"/>
      <c r="F10" s="246"/>
      <c r="G10" s="1166" t="s">
        <v>482</v>
      </c>
      <c r="H10" s="1167"/>
      <c r="I10" s="1167"/>
      <c r="J10" s="1168"/>
      <c r="K10" s="269">
        <v>284940</v>
      </c>
      <c r="L10" s="270">
        <v>13393</v>
      </c>
      <c r="M10" s="271">
        <v>7046</v>
      </c>
      <c r="N10" s="272">
        <v>90.1</v>
      </c>
    </row>
    <row r="11" spans="1:16" ht="13.5" customHeight="1" x14ac:dyDescent="0.15">
      <c r="A11" s="250"/>
      <c r="B11" s="246"/>
      <c r="C11" s="246"/>
      <c r="D11" s="246"/>
      <c r="E11" s="246"/>
      <c r="F11" s="246"/>
      <c r="G11" s="1166" t="s">
        <v>483</v>
      </c>
      <c r="H11" s="1167"/>
      <c r="I11" s="1167"/>
      <c r="J11" s="1168"/>
      <c r="K11" s="269">
        <v>322650</v>
      </c>
      <c r="L11" s="270">
        <v>15165</v>
      </c>
      <c r="M11" s="271">
        <v>8288</v>
      </c>
      <c r="N11" s="272">
        <v>83</v>
      </c>
    </row>
    <row r="12" spans="1:16" ht="13.5" customHeight="1" x14ac:dyDescent="0.15">
      <c r="A12" s="250"/>
      <c r="B12" s="246"/>
      <c r="C12" s="246"/>
      <c r="D12" s="246"/>
      <c r="E12" s="246"/>
      <c r="F12" s="246"/>
      <c r="G12" s="1166" t="s">
        <v>484</v>
      </c>
      <c r="H12" s="1167"/>
      <c r="I12" s="1167"/>
      <c r="J12" s="1168"/>
      <c r="K12" s="269" t="s">
        <v>485</v>
      </c>
      <c r="L12" s="270" t="s">
        <v>485</v>
      </c>
      <c r="M12" s="271">
        <v>310</v>
      </c>
      <c r="N12" s="272" t="s">
        <v>485</v>
      </c>
    </row>
    <row r="13" spans="1:16" ht="13.5" customHeight="1" x14ac:dyDescent="0.15">
      <c r="A13" s="250"/>
      <c r="B13" s="246"/>
      <c r="C13" s="246"/>
      <c r="D13" s="246"/>
      <c r="E13" s="246"/>
      <c r="F13" s="246"/>
      <c r="G13" s="1166" t="s">
        <v>486</v>
      </c>
      <c r="H13" s="1167"/>
      <c r="I13" s="1167"/>
      <c r="J13" s="1168"/>
      <c r="K13" s="269" t="s">
        <v>485</v>
      </c>
      <c r="L13" s="270" t="s">
        <v>485</v>
      </c>
      <c r="M13" s="271" t="s">
        <v>485</v>
      </c>
      <c r="N13" s="272" t="s">
        <v>485</v>
      </c>
    </row>
    <row r="14" spans="1:16" ht="13.5" customHeight="1" x14ac:dyDescent="0.15">
      <c r="A14" s="250"/>
      <c r="B14" s="246"/>
      <c r="C14" s="246"/>
      <c r="D14" s="246"/>
      <c r="E14" s="246"/>
      <c r="F14" s="246"/>
      <c r="G14" s="1166" t="s">
        <v>487</v>
      </c>
      <c r="H14" s="1167"/>
      <c r="I14" s="1167"/>
      <c r="J14" s="1168"/>
      <c r="K14" s="269">
        <v>70656</v>
      </c>
      <c r="L14" s="270">
        <v>3321</v>
      </c>
      <c r="M14" s="271">
        <v>2702</v>
      </c>
      <c r="N14" s="272">
        <v>22.9</v>
      </c>
    </row>
    <row r="15" spans="1:16" ht="13.5" customHeight="1" x14ac:dyDescent="0.15">
      <c r="A15" s="250"/>
      <c r="B15" s="246"/>
      <c r="C15" s="246"/>
      <c r="D15" s="246"/>
      <c r="E15" s="246"/>
      <c r="F15" s="246"/>
      <c r="G15" s="1166" t="s">
        <v>488</v>
      </c>
      <c r="H15" s="1167"/>
      <c r="I15" s="1167"/>
      <c r="J15" s="1168"/>
      <c r="K15" s="269">
        <v>5739</v>
      </c>
      <c r="L15" s="270">
        <v>270</v>
      </c>
      <c r="M15" s="271">
        <v>1443</v>
      </c>
      <c r="N15" s="272">
        <v>-81.3</v>
      </c>
    </row>
    <row r="16" spans="1:16" x14ac:dyDescent="0.15">
      <c r="A16" s="250"/>
      <c r="B16" s="246"/>
      <c r="C16" s="246"/>
      <c r="D16" s="246"/>
      <c r="E16" s="246"/>
      <c r="F16" s="246"/>
      <c r="G16" s="1169" t="s">
        <v>489</v>
      </c>
      <c r="H16" s="1170"/>
      <c r="I16" s="1170"/>
      <c r="J16" s="1171"/>
      <c r="K16" s="270">
        <v>-97208</v>
      </c>
      <c r="L16" s="270">
        <v>-4569</v>
      </c>
      <c r="M16" s="271">
        <v>-6252</v>
      </c>
      <c r="N16" s="272">
        <v>-26.9</v>
      </c>
    </row>
    <row r="17" spans="1:16" x14ac:dyDescent="0.15">
      <c r="A17" s="250"/>
      <c r="B17" s="246"/>
      <c r="C17" s="246"/>
      <c r="D17" s="246"/>
      <c r="E17" s="246"/>
      <c r="F17" s="246"/>
      <c r="G17" s="1169" t="s">
        <v>169</v>
      </c>
      <c r="H17" s="1170"/>
      <c r="I17" s="1170"/>
      <c r="J17" s="1171"/>
      <c r="K17" s="270">
        <v>1855432</v>
      </c>
      <c r="L17" s="270">
        <v>87208</v>
      </c>
      <c r="M17" s="271">
        <v>77134</v>
      </c>
      <c r="N17" s="272">
        <v>13.1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63" t="s">
        <v>494</v>
      </c>
      <c r="H21" s="1164"/>
      <c r="I21" s="1164"/>
      <c r="J21" s="1165"/>
      <c r="K21" s="282">
        <v>8.08</v>
      </c>
      <c r="L21" s="283">
        <v>7.57</v>
      </c>
      <c r="M21" s="284">
        <v>0.51</v>
      </c>
      <c r="N21" s="251"/>
      <c r="O21" s="285"/>
      <c r="P21" s="281"/>
    </row>
    <row r="22" spans="1:16" s="286" customFormat="1" x14ac:dyDescent="0.15">
      <c r="A22" s="281"/>
      <c r="B22" s="251"/>
      <c r="C22" s="251"/>
      <c r="D22" s="251"/>
      <c r="E22" s="251"/>
      <c r="F22" s="251"/>
      <c r="G22" s="1163" t="s">
        <v>495</v>
      </c>
      <c r="H22" s="1164"/>
      <c r="I22" s="1164"/>
      <c r="J22" s="1165"/>
      <c r="K22" s="287">
        <v>95.9</v>
      </c>
      <c r="L22" s="288">
        <v>97</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2" t="s">
        <v>476</v>
      </c>
      <c r="L30" s="256"/>
      <c r="M30" s="257" t="s">
        <v>477</v>
      </c>
      <c r="N30" s="258"/>
    </row>
    <row r="31" spans="1:16" x14ac:dyDescent="0.15">
      <c r="A31" s="250"/>
      <c r="B31" s="246"/>
      <c r="C31" s="246"/>
      <c r="D31" s="246"/>
      <c r="E31" s="246"/>
      <c r="F31" s="246"/>
      <c r="G31" s="259"/>
      <c r="H31" s="260"/>
      <c r="I31" s="260"/>
      <c r="J31" s="261"/>
      <c r="K31" s="1153"/>
      <c r="L31" s="262" t="s">
        <v>478</v>
      </c>
      <c r="M31" s="263" t="s">
        <v>479</v>
      </c>
      <c r="N31" s="264" t="s">
        <v>480</v>
      </c>
    </row>
    <row r="32" spans="1:16" ht="27" customHeight="1" x14ac:dyDescent="0.15">
      <c r="A32" s="250"/>
      <c r="B32" s="246"/>
      <c r="C32" s="246"/>
      <c r="D32" s="246"/>
      <c r="E32" s="246"/>
      <c r="F32" s="246"/>
      <c r="G32" s="1154" t="s">
        <v>499</v>
      </c>
      <c r="H32" s="1155"/>
      <c r="I32" s="1155"/>
      <c r="J32" s="1156"/>
      <c r="K32" s="296">
        <v>880578</v>
      </c>
      <c r="L32" s="296">
        <v>41388</v>
      </c>
      <c r="M32" s="297">
        <v>35009</v>
      </c>
      <c r="N32" s="298">
        <v>18.2</v>
      </c>
    </row>
    <row r="33" spans="1:16" ht="13.5" customHeight="1" x14ac:dyDescent="0.15">
      <c r="A33" s="250"/>
      <c r="B33" s="246"/>
      <c r="C33" s="246"/>
      <c r="D33" s="246"/>
      <c r="E33" s="246"/>
      <c r="F33" s="246"/>
      <c r="G33" s="1154" t="s">
        <v>500</v>
      </c>
      <c r="H33" s="1155"/>
      <c r="I33" s="1155"/>
      <c r="J33" s="1156"/>
      <c r="K33" s="296" t="s">
        <v>485</v>
      </c>
      <c r="L33" s="296" t="s">
        <v>485</v>
      </c>
      <c r="M33" s="297" t="s">
        <v>485</v>
      </c>
      <c r="N33" s="298" t="s">
        <v>485</v>
      </c>
    </row>
    <row r="34" spans="1:16" ht="27" customHeight="1" x14ac:dyDescent="0.15">
      <c r="A34" s="250"/>
      <c r="B34" s="246"/>
      <c r="C34" s="246"/>
      <c r="D34" s="246"/>
      <c r="E34" s="246"/>
      <c r="F34" s="246"/>
      <c r="G34" s="1154" t="s">
        <v>501</v>
      </c>
      <c r="H34" s="1155"/>
      <c r="I34" s="1155"/>
      <c r="J34" s="1156"/>
      <c r="K34" s="296" t="s">
        <v>485</v>
      </c>
      <c r="L34" s="296" t="s">
        <v>485</v>
      </c>
      <c r="M34" s="297" t="s">
        <v>485</v>
      </c>
      <c r="N34" s="298" t="s">
        <v>485</v>
      </c>
    </row>
    <row r="35" spans="1:16" ht="27" customHeight="1" x14ac:dyDescent="0.15">
      <c r="A35" s="250"/>
      <c r="B35" s="246"/>
      <c r="C35" s="246"/>
      <c r="D35" s="246"/>
      <c r="E35" s="246"/>
      <c r="F35" s="246"/>
      <c r="G35" s="1154" t="s">
        <v>502</v>
      </c>
      <c r="H35" s="1155"/>
      <c r="I35" s="1155"/>
      <c r="J35" s="1156"/>
      <c r="K35" s="296">
        <v>473424</v>
      </c>
      <c r="L35" s="296">
        <v>22252</v>
      </c>
      <c r="M35" s="297">
        <v>14278</v>
      </c>
      <c r="N35" s="298">
        <v>55.8</v>
      </c>
    </row>
    <row r="36" spans="1:16" ht="27" customHeight="1" x14ac:dyDescent="0.15">
      <c r="A36" s="250"/>
      <c r="B36" s="246"/>
      <c r="C36" s="246"/>
      <c r="D36" s="246"/>
      <c r="E36" s="246"/>
      <c r="F36" s="246"/>
      <c r="G36" s="1154" t="s">
        <v>503</v>
      </c>
      <c r="H36" s="1155"/>
      <c r="I36" s="1155"/>
      <c r="J36" s="1156"/>
      <c r="K36" s="296">
        <v>39502</v>
      </c>
      <c r="L36" s="296">
        <v>1857</v>
      </c>
      <c r="M36" s="297">
        <v>2727</v>
      </c>
      <c r="N36" s="298">
        <v>-31.9</v>
      </c>
    </row>
    <row r="37" spans="1:16" ht="13.5" customHeight="1" x14ac:dyDescent="0.15">
      <c r="A37" s="250"/>
      <c r="B37" s="246"/>
      <c r="C37" s="246"/>
      <c r="D37" s="246"/>
      <c r="E37" s="246"/>
      <c r="F37" s="246"/>
      <c r="G37" s="1154" t="s">
        <v>504</v>
      </c>
      <c r="H37" s="1155"/>
      <c r="I37" s="1155"/>
      <c r="J37" s="1156"/>
      <c r="K37" s="296">
        <v>18101</v>
      </c>
      <c r="L37" s="296">
        <v>851</v>
      </c>
      <c r="M37" s="297">
        <v>812</v>
      </c>
      <c r="N37" s="298">
        <v>4.8</v>
      </c>
    </row>
    <row r="38" spans="1:16" ht="27" customHeight="1" x14ac:dyDescent="0.15">
      <c r="A38" s="250"/>
      <c r="B38" s="246"/>
      <c r="C38" s="246"/>
      <c r="D38" s="246"/>
      <c r="E38" s="246"/>
      <c r="F38" s="246"/>
      <c r="G38" s="1157" t="s">
        <v>505</v>
      </c>
      <c r="H38" s="1158"/>
      <c r="I38" s="1158"/>
      <c r="J38" s="1159"/>
      <c r="K38" s="299" t="s">
        <v>485</v>
      </c>
      <c r="L38" s="299" t="s">
        <v>485</v>
      </c>
      <c r="M38" s="300">
        <v>1</v>
      </c>
      <c r="N38" s="301" t="s">
        <v>485</v>
      </c>
      <c r="O38" s="295"/>
    </row>
    <row r="39" spans="1:16" x14ac:dyDescent="0.15">
      <c r="A39" s="250"/>
      <c r="B39" s="246"/>
      <c r="C39" s="246"/>
      <c r="D39" s="246"/>
      <c r="E39" s="246"/>
      <c r="F39" s="246"/>
      <c r="G39" s="1157" t="s">
        <v>506</v>
      </c>
      <c r="H39" s="1158"/>
      <c r="I39" s="1158"/>
      <c r="J39" s="1159"/>
      <c r="K39" s="302">
        <v>-7612</v>
      </c>
      <c r="L39" s="302">
        <v>-358</v>
      </c>
      <c r="M39" s="303">
        <v>-3017</v>
      </c>
      <c r="N39" s="304">
        <v>-88.1</v>
      </c>
      <c r="O39" s="295"/>
    </row>
    <row r="40" spans="1:16" ht="27" customHeight="1" x14ac:dyDescent="0.15">
      <c r="A40" s="250"/>
      <c r="B40" s="246"/>
      <c r="C40" s="246"/>
      <c r="D40" s="246"/>
      <c r="E40" s="246"/>
      <c r="F40" s="246"/>
      <c r="G40" s="1154" t="s">
        <v>507</v>
      </c>
      <c r="H40" s="1155"/>
      <c r="I40" s="1155"/>
      <c r="J40" s="1156"/>
      <c r="K40" s="302">
        <v>-1152271</v>
      </c>
      <c r="L40" s="302">
        <v>-54158</v>
      </c>
      <c r="M40" s="303">
        <v>-35292</v>
      </c>
      <c r="N40" s="304">
        <v>53.5</v>
      </c>
      <c r="O40" s="295"/>
    </row>
    <row r="41" spans="1:16" x14ac:dyDescent="0.15">
      <c r="A41" s="250"/>
      <c r="B41" s="246"/>
      <c r="C41" s="246"/>
      <c r="D41" s="246"/>
      <c r="E41" s="246"/>
      <c r="F41" s="246"/>
      <c r="G41" s="1160" t="s">
        <v>280</v>
      </c>
      <c r="H41" s="1161"/>
      <c r="I41" s="1161"/>
      <c r="J41" s="1162"/>
      <c r="K41" s="296">
        <v>251722</v>
      </c>
      <c r="L41" s="302">
        <v>11831</v>
      </c>
      <c r="M41" s="303">
        <v>14518</v>
      </c>
      <c r="N41" s="304">
        <v>-18.5</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47" t="s">
        <v>476</v>
      </c>
      <c r="J49" s="1149" t="s">
        <v>511</v>
      </c>
      <c r="K49" s="1150"/>
      <c r="L49" s="1150"/>
      <c r="M49" s="1150"/>
      <c r="N49" s="1151"/>
    </row>
    <row r="50" spans="1:14" x14ac:dyDescent="0.15">
      <c r="A50" s="250"/>
      <c r="B50" s="246"/>
      <c r="C50" s="246"/>
      <c r="D50" s="246"/>
      <c r="E50" s="246"/>
      <c r="F50" s="246"/>
      <c r="G50" s="314"/>
      <c r="H50" s="315"/>
      <c r="I50" s="1148"/>
      <c r="J50" s="316" t="s">
        <v>512</v>
      </c>
      <c r="K50" s="317" t="s">
        <v>513</v>
      </c>
      <c r="L50" s="318" t="s">
        <v>514</v>
      </c>
      <c r="M50" s="319" t="s">
        <v>515</v>
      </c>
      <c r="N50" s="320" t="s">
        <v>516</v>
      </c>
    </row>
    <row r="51" spans="1:14" x14ac:dyDescent="0.15">
      <c r="A51" s="250"/>
      <c r="B51" s="246"/>
      <c r="C51" s="246"/>
      <c r="D51" s="246"/>
      <c r="E51" s="246"/>
      <c r="F51" s="246"/>
      <c r="G51" s="312" t="s">
        <v>517</v>
      </c>
      <c r="H51" s="313"/>
      <c r="I51" s="321">
        <v>767378</v>
      </c>
      <c r="J51" s="322">
        <v>36283</v>
      </c>
      <c r="K51" s="323">
        <v>-64</v>
      </c>
      <c r="L51" s="324">
        <v>48407</v>
      </c>
      <c r="M51" s="325">
        <v>-5.6</v>
      </c>
      <c r="N51" s="326">
        <v>-58.4</v>
      </c>
    </row>
    <row r="52" spans="1:14" x14ac:dyDescent="0.15">
      <c r="A52" s="250"/>
      <c r="B52" s="246"/>
      <c r="C52" s="246"/>
      <c r="D52" s="246"/>
      <c r="E52" s="246"/>
      <c r="F52" s="246"/>
      <c r="G52" s="327"/>
      <c r="H52" s="328" t="s">
        <v>518</v>
      </c>
      <c r="I52" s="329">
        <v>528141</v>
      </c>
      <c r="J52" s="330">
        <v>24971</v>
      </c>
      <c r="K52" s="331">
        <v>0.2</v>
      </c>
      <c r="L52" s="332">
        <v>23914</v>
      </c>
      <c r="M52" s="333">
        <v>-6.7</v>
      </c>
      <c r="N52" s="334">
        <v>6.9</v>
      </c>
    </row>
    <row r="53" spans="1:14" x14ac:dyDescent="0.15">
      <c r="A53" s="250"/>
      <c r="B53" s="246"/>
      <c r="C53" s="246"/>
      <c r="D53" s="246"/>
      <c r="E53" s="246"/>
      <c r="F53" s="246"/>
      <c r="G53" s="312" t="s">
        <v>519</v>
      </c>
      <c r="H53" s="313"/>
      <c r="I53" s="321">
        <v>758074</v>
      </c>
      <c r="J53" s="322">
        <v>35579</v>
      </c>
      <c r="K53" s="323">
        <v>-1.9</v>
      </c>
      <c r="L53" s="324">
        <v>69477</v>
      </c>
      <c r="M53" s="325">
        <v>43.5</v>
      </c>
      <c r="N53" s="326">
        <v>-45.4</v>
      </c>
    </row>
    <row r="54" spans="1:14" x14ac:dyDescent="0.15">
      <c r="A54" s="250"/>
      <c r="B54" s="246"/>
      <c r="C54" s="246"/>
      <c r="D54" s="246"/>
      <c r="E54" s="246"/>
      <c r="F54" s="246"/>
      <c r="G54" s="327"/>
      <c r="H54" s="328" t="s">
        <v>518</v>
      </c>
      <c r="I54" s="329">
        <v>571592</v>
      </c>
      <c r="J54" s="330">
        <v>26826</v>
      </c>
      <c r="K54" s="331">
        <v>7.4</v>
      </c>
      <c r="L54" s="332">
        <v>31528</v>
      </c>
      <c r="M54" s="333">
        <v>31.8</v>
      </c>
      <c r="N54" s="334">
        <v>-24.4</v>
      </c>
    </row>
    <row r="55" spans="1:14" x14ac:dyDescent="0.15">
      <c r="A55" s="250"/>
      <c r="B55" s="246"/>
      <c r="C55" s="246"/>
      <c r="D55" s="246"/>
      <c r="E55" s="246"/>
      <c r="F55" s="246"/>
      <c r="G55" s="312" t="s">
        <v>520</v>
      </c>
      <c r="H55" s="313"/>
      <c r="I55" s="321">
        <v>1187981</v>
      </c>
      <c r="J55" s="322">
        <v>56013</v>
      </c>
      <c r="K55" s="323">
        <v>57.4</v>
      </c>
      <c r="L55" s="324">
        <v>59668</v>
      </c>
      <c r="M55" s="325">
        <v>-14.1</v>
      </c>
      <c r="N55" s="326">
        <v>71.5</v>
      </c>
    </row>
    <row r="56" spans="1:14" x14ac:dyDescent="0.15">
      <c r="A56" s="250"/>
      <c r="B56" s="246"/>
      <c r="C56" s="246"/>
      <c r="D56" s="246"/>
      <c r="E56" s="246"/>
      <c r="F56" s="246"/>
      <c r="G56" s="327"/>
      <c r="H56" s="328" t="s">
        <v>518</v>
      </c>
      <c r="I56" s="329">
        <v>725084</v>
      </c>
      <c r="J56" s="330">
        <v>34188</v>
      </c>
      <c r="K56" s="331">
        <v>27.4</v>
      </c>
      <c r="L56" s="332">
        <v>31515</v>
      </c>
      <c r="M56" s="333">
        <v>0</v>
      </c>
      <c r="N56" s="334">
        <v>27.4</v>
      </c>
    </row>
    <row r="57" spans="1:14" x14ac:dyDescent="0.15">
      <c r="A57" s="250"/>
      <c r="B57" s="246"/>
      <c r="C57" s="246"/>
      <c r="D57" s="246"/>
      <c r="E57" s="246"/>
      <c r="F57" s="246"/>
      <c r="G57" s="312" t="s">
        <v>521</v>
      </c>
      <c r="H57" s="313"/>
      <c r="I57" s="321">
        <v>1844720</v>
      </c>
      <c r="J57" s="322">
        <v>86945</v>
      </c>
      <c r="K57" s="323">
        <v>55.2</v>
      </c>
      <c r="L57" s="324">
        <v>56894</v>
      </c>
      <c r="M57" s="325">
        <v>-4.5999999999999996</v>
      </c>
      <c r="N57" s="326">
        <v>59.8</v>
      </c>
    </row>
    <row r="58" spans="1:14" x14ac:dyDescent="0.15">
      <c r="A58" s="250"/>
      <c r="B58" s="246"/>
      <c r="C58" s="246"/>
      <c r="D58" s="246"/>
      <c r="E58" s="246"/>
      <c r="F58" s="246"/>
      <c r="G58" s="327"/>
      <c r="H58" s="328" t="s">
        <v>518</v>
      </c>
      <c r="I58" s="329">
        <v>920596</v>
      </c>
      <c r="J58" s="330">
        <v>43390</v>
      </c>
      <c r="K58" s="331">
        <v>26.9</v>
      </c>
      <c r="L58" s="332">
        <v>32548</v>
      </c>
      <c r="M58" s="333">
        <v>3.3</v>
      </c>
      <c r="N58" s="334">
        <v>23.6</v>
      </c>
    </row>
    <row r="59" spans="1:14" x14ac:dyDescent="0.15">
      <c r="A59" s="250"/>
      <c r="B59" s="246"/>
      <c r="C59" s="246"/>
      <c r="D59" s="246"/>
      <c r="E59" s="246"/>
      <c r="F59" s="246"/>
      <c r="G59" s="312" t="s">
        <v>522</v>
      </c>
      <c r="H59" s="313"/>
      <c r="I59" s="321">
        <v>1651596</v>
      </c>
      <c r="J59" s="322">
        <v>77627</v>
      </c>
      <c r="K59" s="323">
        <v>-10.7</v>
      </c>
      <c r="L59" s="324">
        <v>57122</v>
      </c>
      <c r="M59" s="325">
        <v>0.4</v>
      </c>
      <c r="N59" s="326">
        <v>-11.1</v>
      </c>
    </row>
    <row r="60" spans="1:14" x14ac:dyDescent="0.15">
      <c r="A60" s="250"/>
      <c r="B60" s="246"/>
      <c r="C60" s="246"/>
      <c r="D60" s="246"/>
      <c r="E60" s="246"/>
      <c r="F60" s="246"/>
      <c r="G60" s="327"/>
      <c r="H60" s="328" t="s">
        <v>518</v>
      </c>
      <c r="I60" s="335">
        <v>1239369</v>
      </c>
      <c r="J60" s="330">
        <v>58252</v>
      </c>
      <c r="K60" s="331">
        <v>34.299999999999997</v>
      </c>
      <c r="L60" s="332">
        <v>36191</v>
      </c>
      <c r="M60" s="333">
        <v>11.2</v>
      </c>
      <c r="N60" s="334">
        <v>23.1</v>
      </c>
    </row>
    <row r="61" spans="1:14" x14ac:dyDescent="0.15">
      <c r="A61" s="250"/>
      <c r="B61" s="246"/>
      <c r="C61" s="246"/>
      <c r="D61" s="246"/>
      <c r="E61" s="246"/>
      <c r="F61" s="246"/>
      <c r="G61" s="312" t="s">
        <v>523</v>
      </c>
      <c r="H61" s="336"/>
      <c r="I61" s="337">
        <v>1241950</v>
      </c>
      <c r="J61" s="338">
        <v>58489</v>
      </c>
      <c r="K61" s="339">
        <v>7.2</v>
      </c>
      <c r="L61" s="340">
        <v>58314</v>
      </c>
      <c r="M61" s="341">
        <v>3.9</v>
      </c>
      <c r="N61" s="326">
        <v>3.3</v>
      </c>
    </row>
    <row r="62" spans="1:14" x14ac:dyDescent="0.15">
      <c r="A62" s="250"/>
      <c r="B62" s="246"/>
      <c r="C62" s="246"/>
      <c r="D62" s="246"/>
      <c r="E62" s="246"/>
      <c r="F62" s="246"/>
      <c r="G62" s="327"/>
      <c r="H62" s="328" t="s">
        <v>518</v>
      </c>
      <c r="I62" s="329">
        <v>796956</v>
      </c>
      <c r="J62" s="330">
        <v>37525</v>
      </c>
      <c r="K62" s="331">
        <v>19.2</v>
      </c>
      <c r="L62" s="332">
        <v>31139</v>
      </c>
      <c r="M62" s="333">
        <v>7.9</v>
      </c>
      <c r="N62" s="334">
        <v>11.3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26.81</v>
      </c>
      <c r="G47" s="12">
        <v>26.98</v>
      </c>
      <c r="H47" s="12">
        <v>29.11</v>
      </c>
      <c r="I47" s="12">
        <v>28.93</v>
      </c>
      <c r="J47" s="13">
        <v>37.340000000000003</v>
      </c>
    </row>
    <row r="48" spans="2:10" ht="57.75" customHeight="1" x14ac:dyDescent="0.15">
      <c r="B48" s="14"/>
      <c r="C48" s="1174" t="s">
        <v>4</v>
      </c>
      <c r="D48" s="1174"/>
      <c r="E48" s="1175"/>
      <c r="F48" s="15">
        <v>2.63</v>
      </c>
      <c r="G48" s="16">
        <v>8.43</v>
      </c>
      <c r="H48" s="16">
        <v>6.68</v>
      </c>
      <c r="I48" s="16">
        <v>9.16</v>
      </c>
      <c r="J48" s="17">
        <v>8.77</v>
      </c>
    </row>
    <row r="49" spans="2:10" ht="57.75" customHeight="1" thickBot="1" x14ac:dyDescent="0.2">
      <c r="B49" s="18"/>
      <c r="C49" s="1176" t="s">
        <v>5</v>
      </c>
      <c r="D49" s="1176"/>
      <c r="E49" s="1177"/>
      <c r="F49" s="19">
        <v>3.1</v>
      </c>
      <c r="G49" s="20">
        <v>15.03</v>
      </c>
      <c r="H49" s="20">
        <v>0.9</v>
      </c>
      <c r="I49" s="20">
        <v>2.5499999999999998</v>
      </c>
      <c r="J49" s="21">
        <v>7.14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530</v>
      </c>
      <c r="D34" s="1184"/>
      <c r="E34" s="1185"/>
      <c r="F34" s="32">
        <v>2.62</v>
      </c>
      <c r="G34" s="33">
        <v>8.43</v>
      </c>
      <c r="H34" s="33">
        <v>6.67</v>
      </c>
      <c r="I34" s="33">
        <v>9.15</v>
      </c>
      <c r="J34" s="34">
        <v>8.77</v>
      </c>
      <c r="K34" s="22"/>
      <c r="L34" s="22"/>
      <c r="M34" s="22"/>
      <c r="N34" s="22"/>
      <c r="O34" s="22"/>
      <c r="P34" s="22"/>
    </row>
    <row r="35" spans="1:16" ht="39" customHeight="1" x14ac:dyDescent="0.15">
      <c r="A35" s="22"/>
      <c r="B35" s="35"/>
      <c r="C35" s="1178" t="s">
        <v>531</v>
      </c>
      <c r="D35" s="1179"/>
      <c r="E35" s="1180"/>
      <c r="F35" s="36">
        <v>0.77</v>
      </c>
      <c r="G35" s="37">
        <v>0.91</v>
      </c>
      <c r="H35" s="37">
        <v>0.52</v>
      </c>
      <c r="I35" s="37">
        <v>0.56999999999999995</v>
      </c>
      <c r="J35" s="38">
        <v>1.29</v>
      </c>
      <c r="K35" s="22"/>
      <c r="L35" s="22"/>
      <c r="M35" s="22"/>
      <c r="N35" s="22"/>
      <c r="O35" s="22"/>
      <c r="P35" s="22"/>
    </row>
    <row r="36" spans="1:16" ht="39" customHeight="1" x14ac:dyDescent="0.15">
      <c r="A36" s="22"/>
      <c r="B36" s="35"/>
      <c r="C36" s="1178" t="s">
        <v>532</v>
      </c>
      <c r="D36" s="1179"/>
      <c r="E36" s="1180"/>
      <c r="F36" s="36">
        <v>0.1</v>
      </c>
      <c r="G36" s="37">
        <v>0.26</v>
      </c>
      <c r="H36" s="37">
        <v>0.36</v>
      </c>
      <c r="I36" s="37">
        <v>0.17</v>
      </c>
      <c r="J36" s="38">
        <v>0.32</v>
      </c>
      <c r="K36" s="22"/>
      <c r="L36" s="22"/>
      <c r="M36" s="22"/>
      <c r="N36" s="22"/>
      <c r="O36" s="22"/>
      <c r="P36" s="22"/>
    </row>
    <row r="37" spans="1:16" ht="39" customHeight="1" x14ac:dyDescent="0.15">
      <c r="A37" s="22"/>
      <c r="B37" s="35"/>
      <c r="C37" s="1178" t="s">
        <v>533</v>
      </c>
      <c r="D37" s="1179"/>
      <c r="E37" s="1180"/>
      <c r="F37" s="36">
        <v>0.13</v>
      </c>
      <c r="G37" s="37">
        <v>0.13</v>
      </c>
      <c r="H37" s="37">
        <v>0.13</v>
      </c>
      <c r="I37" s="37">
        <v>0.14000000000000001</v>
      </c>
      <c r="J37" s="38">
        <v>0.13</v>
      </c>
      <c r="K37" s="22"/>
      <c r="L37" s="22"/>
      <c r="M37" s="22"/>
      <c r="N37" s="22"/>
      <c r="O37" s="22"/>
      <c r="P37" s="22"/>
    </row>
    <row r="38" spans="1:16" ht="39" customHeight="1" x14ac:dyDescent="0.15">
      <c r="A38" s="22"/>
      <c r="B38" s="35"/>
      <c r="C38" s="1178" t="s">
        <v>534</v>
      </c>
      <c r="D38" s="1179"/>
      <c r="E38" s="1180"/>
      <c r="F38" s="36">
        <v>0</v>
      </c>
      <c r="G38" s="37">
        <v>0.01</v>
      </c>
      <c r="H38" s="37">
        <v>0</v>
      </c>
      <c r="I38" s="37">
        <v>0</v>
      </c>
      <c r="J38" s="38">
        <v>0</v>
      </c>
      <c r="K38" s="22"/>
      <c r="L38" s="22"/>
      <c r="M38" s="22"/>
      <c r="N38" s="22"/>
      <c r="O38" s="22"/>
      <c r="P38" s="22"/>
    </row>
    <row r="39" spans="1:16" ht="39" customHeight="1" x14ac:dyDescent="0.15">
      <c r="A39" s="22"/>
      <c r="B39" s="35"/>
      <c r="C39" s="1178" t="s">
        <v>535</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536</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537</v>
      </c>
      <c r="D42" s="1179"/>
      <c r="E42" s="1180"/>
      <c r="F42" s="36" t="s">
        <v>485</v>
      </c>
      <c r="G42" s="37" t="s">
        <v>485</v>
      </c>
      <c r="H42" s="37" t="s">
        <v>485</v>
      </c>
      <c r="I42" s="37" t="s">
        <v>485</v>
      </c>
      <c r="J42" s="38" t="s">
        <v>485</v>
      </c>
      <c r="K42" s="22"/>
      <c r="L42" s="22"/>
      <c r="M42" s="22"/>
      <c r="N42" s="22"/>
      <c r="O42" s="22"/>
      <c r="P42" s="22"/>
    </row>
    <row r="43" spans="1:16" ht="39" customHeight="1" thickBot="1" x14ac:dyDescent="0.2">
      <c r="A43" s="22"/>
      <c r="B43" s="40"/>
      <c r="C43" s="1181" t="s">
        <v>538</v>
      </c>
      <c r="D43" s="1182"/>
      <c r="E43" s="1183"/>
      <c r="F43" s="41" t="s">
        <v>485</v>
      </c>
      <c r="G43" s="42" t="s">
        <v>485</v>
      </c>
      <c r="H43" s="42" t="s">
        <v>485</v>
      </c>
      <c r="I43" s="42" t="s">
        <v>485</v>
      </c>
      <c r="J43" s="43" t="s">
        <v>485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969</v>
      </c>
      <c r="L45" s="60">
        <v>850</v>
      </c>
      <c r="M45" s="60">
        <v>859</v>
      </c>
      <c r="N45" s="60">
        <v>860</v>
      </c>
      <c r="O45" s="61">
        <v>881</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15">
      <c r="A48" s="48"/>
      <c r="B48" s="1196"/>
      <c r="C48" s="1197"/>
      <c r="D48" s="62"/>
      <c r="E48" s="1188" t="s">
        <v>14</v>
      </c>
      <c r="F48" s="1188"/>
      <c r="G48" s="1188"/>
      <c r="H48" s="1188"/>
      <c r="I48" s="1188"/>
      <c r="J48" s="1189"/>
      <c r="K48" s="63">
        <v>497</v>
      </c>
      <c r="L48" s="64">
        <v>487</v>
      </c>
      <c r="M48" s="64">
        <v>486</v>
      </c>
      <c r="N48" s="64">
        <v>444</v>
      </c>
      <c r="O48" s="65">
        <v>473</v>
      </c>
      <c r="P48" s="48"/>
      <c r="Q48" s="48"/>
      <c r="R48" s="48"/>
      <c r="S48" s="48"/>
      <c r="T48" s="48"/>
      <c r="U48" s="48"/>
    </row>
    <row r="49" spans="1:21" ht="30.75" customHeight="1" x14ac:dyDescent="0.15">
      <c r="A49" s="48"/>
      <c r="B49" s="1196"/>
      <c r="C49" s="1197"/>
      <c r="D49" s="62"/>
      <c r="E49" s="1188" t="s">
        <v>15</v>
      </c>
      <c r="F49" s="1188"/>
      <c r="G49" s="1188"/>
      <c r="H49" s="1188"/>
      <c r="I49" s="1188"/>
      <c r="J49" s="1189"/>
      <c r="K49" s="63">
        <v>49</v>
      </c>
      <c r="L49" s="64">
        <v>47</v>
      </c>
      <c r="M49" s="64">
        <v>42</v>
      </c>
      <c r="N49" s="64">
        <v>42</v>
      </c>
      <c r="O49" s="65">
        <v>40</v>
      </c>
      <c r="P49" s="48"/>
      <c r="Q49" s="48"/>
      <c r="R49" s="48"/>
      <c r="S49" s="48"/>
      <c r="T49" s="48"/>
      <c r="U49" s="48"/>
    </row>
    <row r="50" spans="1:21" ht="30.75" customHeight="1" x14ac:dyDescent="0.15">
      <c r="A50" s="48"/>
      <c r="B50" s="1196"/>
      <c r="C50" s="1197"/>
      <c r="D50" s="62"/>
      <c r="E50" s="1188" t="s">
        <v>16</v>
      </c>
      <c r="F50" s="1188"/>
      <c r="G50" s="1188"/>
      <c r="H50" s="1188"/>
      <c r="I50" s="1188"/>
      <c r="J50" s="1189"/>
      <c r="K50" s="63">
        <v>15</v>
      </c>
      <c r="L50" s="64">
        <v>17</v>
      </c>
      <c r="M50" s="64">
        <v>18</v>
      </c>
      <c r="N50" s="64">
        <v>18</v>
      </c>
      <c r="O50" s="65">
        <v>18</v>
      </c>
      <c r="P50" s="48"/>
      <c r="Q50" s="48"/>
      <c r="R50" s="48"/>
      <c r="S50" s="48"/>
      <c r="T50" s="48"/>
      <c r="U50" s="48"/>
    </row>
    <row r="51" spans="1:21" ht="30.75" customHeight="1" x14ac:dyDescent="0.15">
      <c r="A51" s="48"/>
      <c r="B51" s="1198"/>
      <c r="C51" s="1199"/>
      <c r="D51" s="66"/>
      <c r="E51" s="1188" t="s">
        <v>17</v>
      </c>
      <c r="F51" s="1188"/>
      <c r="G51" s="1188"/>
      <c r="H51" s="1188"/>
      <c r="I51" s="1188"/>
      <c r="J51" s="1189"/>
      <c r="K51" s="63">
        <v>0</v>
      </c>
      <c r="L51" s="64" t="s">
        <v>485</v>
      </c>
      <c r="M51" s="64" t="s">
        <v>485</v>
      </c>
      <c r="N51" s="64" t="s">
        <v>485</v>
      </c>
      <c r="O51" s="65" t="s">
        <v>485</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1115</v>
      </c>
      <c r="L52" s="64">
        <v>1115</v>
      </c>
      <c r="M52" s="64">
        <v>1204</v>
      </c>
      <c r="N52" s="64">
        <v>1194</v>
      </c>
      <c r="O52" s="65">
        <v>1160</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415</v>
      </c>
      <c r="L53" s="69">
        <v>286</v>
      </c>
      <c r="M53" s="69">
        <v>201</v>
      </c>
      <c r="N53" s="69">
        <v>170</v>
      </c>
      <c r="O53" s="70">
        <v>252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214" t="s">
        <v>23</v>
      </c>
      <c r="C41" s="1215"/>
      <c r="D41" s="81"/>
      <c r="E41" s="1216" t="s">
        <v>24</v>
      </c>
      <c r="F41" s="1216"/>
      <c r="G41" s="1216"/>
      <c r="H41" s="1217"/>
      <c r="I41" s="82">
        <v>9175</v>
      </c>
      <c r="J41" s="83">
        <v>8753</v>
      </c>
      <c r="K41" s="83">
        <v>9220</v>
      </c>
      <c r="L41" s="83">
        <v>9767</v>
      </c>
      <c r="M41" s="84">
        <v>10242</v>
      </c>
    </row>
    <row r="42" spans="2:13" ht="27.75" customHeight="1" x14ac:dyDescent="0.15">
      <c r="B42" s="1204"/>
      <c r="C42" s="1205"/>
      <c r="D42" s="85"/>
      <c r="E42" s="1208" t="s">
        <v>25</v>
      </c>
      <c r="F42" s="1208"/>
      <c r="G42" s="1208"/>
      <c r="H42" s="1209"/>
      <c r="I42" s="86">
        <v>145</v>
      </c>
      <c r="J42" s="87">
        <v>160</v>
      </c>
      <c r="K42" s="87">
        <v>416</v>
      </c>
      <c r="L42" s="87">
        <v>398</v>
      </c>
      <c r="M42" s="88">
        <v>380</v>
      </c>
    </row>
    <row r="43" spans="2:13" ht="27.75" customHeight="1" x14ac:dyDescent="0.15">
      <c r="B43" s="1204"/>
      <c r="C43" s="1205"/>
      <c r="D43" s="85"/>
      <c r="E43" s="1208" t="s">
        <v>26</v>
      </c>
      <c r="F43" s="1208"/>
      <c r="G43" s="1208"/>
      <c r="H43" s="1209"/>
      <c r="I43" s="86">
        <v>6394</v>
      </c>
      <c r="J43" s="87">
        <v>6212</v>
      </c>
      <c r="K43" s="87">
        <v>6217</v>
      </c>
      <c r="L43" s="87">
        <v>5726</v>
      </c>
      <c r="M43" s="88">
        <v>5390</v>
      </c>
    </row>
    <row r="44" spans="2:13" ht="27.75" customHeight="1" x14ac:dyDescent="0.15">
      <c r="B44" s="1204"/>
      <c r="C44" s="1205"/>
      <c r="D44" s="85"/>
      <c r="E44" s="1208" t="s">
        <v>27</v>
      </c>
      <c r="F44" s="1208"/>
      <c r="G44" s="1208"/>
      <c r="H44" s="1209"/>
      <c r="I44" s="86">
        <v>359</v>
      </c>
      <c r="J44" s="87">
        <v>322</v>
      </c>
      <c r="K44" s="87">
        <v>429</v>
      </c>
      <c r="L44" s="87">
        <v>438</v>
      </c>
      <c r="M44" s="88">
        <v>433</v>
      </c>
    </row>
    <row r="45" spans="2:13" ht="27.75" customHeight="1" x14ac:dyDescent="0.15">
      <c r="B45" s="1204"/>
      <c r="C45" s="1205"/>
      <c r="D45" s="85"/>
      <c r="E45" s="1208" t="s">
        <v>28</v>
      </c>
      <c r="F45" s="1208"/>
      <c r="G45" s="1208"/>
      <c r="H45" s="1209"/>
      <c r="I45" s="86">
        <v>1201</v>
      </c>
      <c r="J45" s="87">
        <v>1209</v>
      </c>
      <c r="K45" s="87">
        <v>1159</v>
      </c>
      <c r="L45" s="87">
        <v>1118</v>
      </c>
      <c r="M45" s="88">
        <v>1116</v>
      </c>
    </row>
    <row r="46" spans="2:13" ht="27.75" customHeight="1" x14ac:dyDescent="0.15">
      <c r="B46" s="1204"/>
      <c r="C46" s="1205"/>
      <c r="D46" s="89"/>
      <c r="E46" s="1208" t="s">
        <v>29</v>
      </c>
      <c r="F46" s="1208"/>
      <c r="G46" s="1208"/>
      <c r="H46" s="1209"/>
      <c r="I46" s="86" t="s">
        <v>485</v>
      </c>
      <c r="J46" s="87" t="s">
        <v>485</v>
      </c>
      <c r="K46" s="87" t="s">
        <v>485</v>
      </c>
      <c r="L46" s="87" t="s">
        <v>485</v>
      </c>
      <c r="M46" s="88" t="s">
        <v>485</v>
      </c>
    </row>
    <row r="47" spans="2:13" ht="27.75" customHeight="1" x14ac:dyDescent="0.15">
      <c r="B47" s="1204"/>
      <c r="C47" s="1205"/>
      <c r="D47" s="90"/>
      <c r="E47" s="1218" t="s">
        <v>30</v>
      </c>
      <c r="F47" s="1219"/>
      <c r="G47" s="1219"/>
      <c r="H47" s="1220"/>
      <c r="I47" s="86" t="s">
        <v>485</v>
      </c>
      <c r="J47" s="87" t="s">
        <v>485</v>
      </c>
      <c r="K47" s="87" t="s">
        <v>485</v>
      </c>
      <c r="L47" s="87" t="s">
        <v>485</v>
      </c>
      <c r="M47" s="88" t="s">
        <v>485</v>
      </c>
    </row>
    <row r="48" spans="2:13" ht="27.75" customHeight="1" x14ac:dyDescent="0.15">
      <c r="B48" s="1204"/>
      <c r="C48" s="1205"/>
      <c r="D48" s="85"/>
      <c r="E48" s="1208" t="s">
        <v>31</v>
      </c>
      <c r="F48" s="1208"/>
      <c r="G48" s="1208"/>
      <c r="H48" s="1209"/>
      <c r="I48" s="86" t="s">
        <v>485</v>
      </c>
      <c r="J48" s="87" t="s">
        <v>485</v>
      </c>
      <c r="K48" s="87" t="s">
        <v>485</v>
      </c>
      <c r="L48" s="87" t="s">
        <v>485</v>
      </c>
      <c r="M48" s="88" t="s">
        <v>485</v>
      </c>
    </row>
    <row r="49" spans="2:13" ht="27.75" customHeight="1" x14ac:dyDescent="0.15">
      <c r="B49" s="1206"/>
      <c r="C49" s="1207"/>
      <c r="D49" s="85"/>
      <c r="E49" s="1208" t="s">
        <v>32</v>
      </c>
      <c r="F49" s="1208"/>
      <c r="G49" s="1208"/>
      <c r="H49" s="1209"/>
      <c r="I49" s="86" t="s">
        <v>485</v>
      </c>
      <c r="J49" s="87" t="s">
        <v>485</v>
      </c>
      <c r="K49" s="87" t="s">
        <v>485</v>
      </c>
      <c r="L49" s="87" t="s">
        <v>485</v>
      </c>
      <c r="M49" s="88" t="s">
        <v>485</v>
      </c>
    </row>
    <row r="50" spans="2:13" ht="27.75" customHeight="1" x14ac:dyDescent="0.15">
      <c r="B50" s="1202" t="s">
        <v>33</v>
      </c>
      <c r="C50" s="1203"/>
      <c r="D50" s="91"/>
      <c r="E50" s="1208" t="s">
        <v>34</v>
      </c>
      <c r="F50" s="1208"/>
      <c r="G50" s="1208"/>
      <c r="H50" s="1209"/>
      <c r="I50" s="86">
        <v>4416</v>
      </c>
      <c r="J50" s="87">
        <v>4104</v>
      </c>
      <c r="K50" s="87">
        <v>4452</v>
      </c>
      <c r="L50" s="87">
        <v>4282</v>
      </c>
      <c r="M50" s="88">
        <v>4520</v>
      </c>
    </row>
    <row r="51" spans="2:13" ht="27.75" customHeight="1" x14ac:dyDescent="0.15">
      <c r="B51" s="1204"/>
      <c r="C51" s="1205"/>
      <c r="D51" s="85"/>
      <c r="E51" s="1208" t="s">
        <v>35</v>
      </c>
      <c r="F51" s="1208"/>
      <c r="G51" s="1208"/>
      <c r="H51" s="1209"/>
      <c r="I51" s="86">
        <v>58</v>
      </c>
      <c r="J51" s="87">
        <v>82</v>
      </c>
      <c r="K51" s="87">
        <v>105</v>
      </c>
      <c r="L51" s="87">
        <v>113</v>
      </c>
      <c r="M51" s="88">
        <v>102</v>
      </c>
    </row>
    <row r="52" spans="2:13" ht="27.75" customHeight="1" x14ac:dyDescent="0.15">
      <c r="B52" s="1206"/>
      <c r="C52" s="1207"/>
      <c r="D52" s="85"/>
      <c r="E52" s="1208" t="s">
        <v>36</v>
      </c>
      <c r="F52" s="1208"/>
      <c r="G52" s="1208"/>
      <c r="H52" s="1209"/>
      <c r="I52" s="86">
        <v>13618</v>
      </c>
      <c r="J52" s="87">
        <v>13651</v>
      </c>
      <c r="K52" s="87">
        <v>13716</v>
      </c>
      <c r="L52" s="87">
        <v>13914</v>
      </c>
      <c r="M52" s="88">
        <v>14041</v>
      </c>
    </row>
    <row r="53" spans="2:13" ht="27.75" customHeight="1" thickBot="1" x14ac:dyDescent="0.2">
      <c r="B53" s="1210" t="s">
        <v>37</v>
      </c>
      <c r="C53" s="1211"/>
      <c r="D53" s="92"/>
      <c r="E53" s="1212" t="s">
        <v>38</v>
      </c>
      <c r="F53" s="1212"/>
      <c r="G53" s="1212"/>
      <c r="H53" s="1213"/>
      <c r="I53" s="93">
        <v>-817</v>
      </c>
      <c r="J53" s="94">
        <v>-1180</v>
      </c>
      <c r="K53" s="94">
        <v>-833</v>
      </c>
      <c r="L53" s="94">
        <v>-862</v>
      </c>
      <c r="M53" s="95">
        <v>-1102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562</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563</v>
      </c>
    </row>
    <row r="50" spans="1:17" x14ac:dyDescent="0.15">
      <c r="B50" s="250"/>
      <c r="C50" s="246"/>
      <c r="D50" s="246"/>
      <c r="E50" s="246"/>
      <c r="F50" s="246"/>
      <c r="G50" s="1244"/>
      <c r="H50" s="1245"/>
      <c r="I50" s="1245"/>
      <c r="J50" s="1246"/>
      <c r="K50" s="356" t="s">
        <v>525</v>
      </c>
      <c r="L50" s="356" t="s">
        <v>526</v>
      </c>
      <c r="M50" s="356" t="s">
        <v>527</v>
      </c>
      <c r="N50" s="356" t="s">
        <v>528</v>
      </c>
      <c r="O50" s="356" t="s">
        <v>529</v>
      </c>
    </row>
    <row r="51" spans="1:17" x14ac:dyDescent="0.15">
      <c r="B51" s="250"/>
      <c r="C51" s="246"/>
      <c r="D51" s="246"/>
      <c r="E51" s="246"/>
      <c r="F51" s="246"/>
      <c r="G51" s="1247" t="s">
        <v>564</v>
      </c>
      <c r="H51" s="1248"/>
      <c r="I51" s="1253" t="s">
        <v>565</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566</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567</v>
      </c>
      <c r="H55" s="1228"/>
      <c r="I55" s="1233" t="s">
        <v>565</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566</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568</v>
      </c>
      <c r="C63" s="246"/>
      <c r="D63" s="246"/>
      <c r="E63" s="246"/>
      <c r="F63" s="246"/>
      <c r="G63" s="246"/>
      <c r="H63" s="246"/>
      <c r="I63" s="246"/>
      <c r="J63" s="246"/>
      <c r="K63" s="246"/>
      <c r="L63" s="246"/>
      <c r="M63" s="246"/>
      <c r="N63" s="246"/>
      <c r="O63" s="246"/>
    </row>
    <row r="64" spans="1:17" x14ac:dyDescent="0.15">
      <c r="B64" s="250"/>
      <c r="C64" s="246"/>
      <c r="D64" s="246"/>
      <c r="E64" s="246"/>
      <c r="F64" s="246"/>
      <c r="G64" s="353" t="s">
        <v>562</v>
      </c>
      <c r="I64" s="354"/>
      <c r="J64" s="354"/>
      <c r="K64" s="354"/>
      <c r="L64" s="246"/>
      <c r="M64" s="246"/>
      <c r="N64" s="246"/>
      <c r="O64" s="246"/>
    </row>
    <row r="65" spans="2:30" x14ac:dyDescent="0.15">
      <c r="B65" s="250"/>
      <c r="C65" s="246"/>
      <c r="D65" s="246"/>
      <c r="E65" s="246"/>
      <c r="F65" s="246"/>
      <c r="G65" s="1235" t="s">
        <v>571</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569</v>
      </c>
      <c r="I71" s="370"/>
      <c r="J71" s="366"/>
      <c r="K71" s="366"/>
      <c r="L71" s="367"/>
      <c r="M71" s="366"/>
      <c r="N71" s="367"/>
      <c r="O71" s="368"/>
    </row>
    <row r="72" spans="2:30" x14ac:dyDescent="0.15">
      <c r="B72" s="250"/>
      <c r="C72" s="246"/>
      <c r="D72" s="246"/>
      <c r="E72" s="246"/>
      <c r="F72" s="246"/>
      <c r="G72" s="1244"/>
      <c r="H72" s="1245"/>
      <c r="I72" s="1245"/>
      <c r="J72" s="1246"/>
      <c r="K72" s="356" t="s">
        <v>525</v>
      </c>
      <c r="L72" s="356" t="s">
        <v>526</v>
      </c>
      <c r="M72" s="356" t="s">
        <v>527</v>
      </c>
      <c r="N72" s="356" t="s">
        <v>528</v>
      </c>
      <c r="O72" s="356" t="s">
        <v>529</v>
      </c>
    </row>
    <row r="73" spans="2:30" x14ac:dyDescent="0.15">
      <c r="B73" s="250"/>
      <c r="C73" s="246"/>
      <c r="D73" s="246"/>
      <c r="E73" s="246"/>
      <c r="F73" s="246"/>
      <c r="G73" s="1247" t="s">
        <v>564</v>
      </c>
      <c r="H73" s="1248"/>
      <c r="I73" s="1253" t="s">
        <v>565</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570</v>
      </c>
      <c r="J75" s="1233"/>
      <c r="K75" s="1225">
        <v>12.9</v>
      </c>
      <c r="L75" s="1225">
        <v>9.6999999999999993</v>
      </c>
      <c r="M75" s="1225">
        <v>6.4</v>
      </c>
      <c r="N75" s="1225">
        <v>4.5999999999999996</v>
      </c>
      <c r="O75" s="1225">
        <v>4.4000000000000004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567</v>
      </c>
      <c r="H77" s="1228"/>
      <c r="I77" s="1233" t="s">
        <v>565</v>
      </c>
      <c r="J77" s="1233"/>
      <c r="K77" s="1234">
        <v>43</v>
      </c>
      <c r="L77" s="1234">
        <v>37</v>
      </c>
      <c r="M77" s="1221">
        <v>27.8</v>
      </c>
      <c r="N77" s="1221">
        <v>20.2</v>
      </c>
      <c r="O77" s="1221">
        <v>15.5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570</v>
      </c>
      <c r="J79" s="1223"/>
      <c r="K79" s="1224">
        <v>10.3</v>
      </c>
      <c r="L79" s="1224">
        <v>9.4</v>
      </c>
      <c r="M79" s="1224">
        <v>8.1</v>
      </c>
      <c r="N79" s="1224">
        <v>7.1</v>
      </c>
      <c r="O79" s="1224">
        <v>6.6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36283</v>
      </c>
      <c r="E3" s="118"/>
      <c r="F3" s="119">
        <v>48407</v>
      </c>
      <c r="G3" s="120"/>
      <c r="H3" s="121"/>
    </row>
    <row r="4" spans="1:8" x14ac:dyDescent="0.15">
      <c r="A4" s="122"/>
      <c r="B4" s="123"/>
      <c r="C4" s="124"/>
      <c r="D4" s="125">
        <v>24971</v>
      </c>
      <c r="E4" s="126"/>
      <c r="F4" s="127">
        <v>23914</v>
      </c>
      <c r="G4" s="128"/>
      <c r="H4" s="129"/>
    </row>
    <row r="5" spans="1:8" x14ac:dyDescent="0.15">
      <c r="A5" s="110" t="s">
        <v>519</v>
      </c>
      <c r="B5" s="115"/>
      <c r="C5" s="116"/>
      <c r="D5" s="117">
        <v>35579</v>
      </c>
      <c r="E5" s="118"/>
      <c r="F5" s="119">
        <v>69477</v>
      </c>
      <c r="G5" s="120"/>
      <c r="H5" s="121"/>
    </row>
    <row r="6" spans="1:8" x14ac:dyDescent="0.15">
      <c r="A6" s="122"/>
      <c r="B6" s="123"/>
      <c r="C6" s="124"/>
      <c r="D6" s="125">
        <v>26826</v>
      </c>
      <c r="E6" s="126"/>
      <c r="F6" s="127">
        <v>31528</v>
      </c>
      <c r="G6" s="128"/>
      <c r="H6" s="129"/>
    </row>
    <row r="7" spans="1:8" x14ac:dyDescent="0.15">
      <c r="A7" s="110" t="s">
        <v>520</v>
      </c>
      <c r="B7" s="115"/>
      <c r="C7" s="116"/>
      <c r="D7" s="117">
        <v>56013</v>
      </c>
      <c r="E7" s="118"/>
      <c r="F7" s="119">
        <v>59668</v>
      </c>
      <c r="G7" s="120"/>
      <c r="H7" s="121"/>
    </row>
    <row r="8" spans="1:8" x14ac:dyDescent="0.15">
      <c r="A8" s="122"/>
      <c r="B8" s="123"/>
      <c r="C8" s="124"/>
      <c r="D8" s="125">
        <v>34188</v>
      </c>
      <c r="E8" s="126"/>
      <c r="F8" s="127">
        <v>31515</v>
      </c>
      <c r="G8" s="128"/>
      <c r="H8" s="129"/>
    </row>
    <row r="9" spans="1:8" x14ac:dyDescent="0.15">
      <c r="A9" s="110" t="s">
        <v>521</v>
      </c>
      <c r="B9" s="115"/>
      <c r="C9" s="116"/>
      <c r="D9" s="117">
        <v>86945</v>
      </c>
      <c r="E9" s="118"/>
      <c r="F9" s="119">
        <v>56894</v>
      </c>
      <c r="G9" s="120"/>
      <c r="H9" s="121"/>
    </row>
    <row r="10" spans="1:8" x14ac:dyDescent="0.15">
      <c r="A10" s="122"/>
      <c r="B10" s="123"/>
      <c r="C10" s="124"/>
      <c r="D10" s="125">
        <v>43390</v>
      </c>
      <c r="E10" s="126"/>
      <c r="F10" s="127">
        <v>32548</v>
      </c>
      <c r="G10" s="128"/>
      <c r="H10" s="129"/>
    </row>
    <row r="11" spans="1:8" x14ac:dyDescent="0.15">
      <c r="A11" s="110" t="s">
        <v>522</v>
      </c>
      <c r="B11" s="115"/>
      <c r="C11" s="116"/>
      <c r="D11" s="117">
        <v>77627</v>
      </c>
      <c r="E11" s="118"/>
      <c r="F11" s="119">
        <v>57122</v>
      </c>
      <c r="G11" s="120"/>
      <c r="H11" s="121"/>
    </row>
    <row r="12" spans="1:8" x14ac:dyDescent="0.15">
      <c r="A12" s="122"/>
      <c r="B12" s="123"/>
      <c r="C12" s="130"/>
      <c r="D12" s="125">
        <v>58252</v>
      </c>
      <c r="E12" s="126"/>
      <c r="F12" s="127">
        <v>36191</v>
      </c>
      <c r="G12" s="128"/>
      <c r="H12" s="129"/>
    </row>
    <row r="13" spans="1:8" x14ac:dyDescent="0.15">
      <c r="A13" s="110"/>
      <c r="B13" s="115"/>
      <c r="C13" s="131"/>
      <c r="D13" s="132">
        <v>58489</v>
      </c>
      <c r="E13" s="133"/>
      <c r="F13" s="134">
        <v>58314</v>
      </c>
      <c r="G13" s="135"/>
      <c r="H13" s="121"/>
    </row>
    <row r="14" spans="1:8" x14ac:dyDescent="0.15">
      <c r="A14" s="122"/>
      <c r="B14" s="123"/>
      <c r="C14" s="124"/>
      <c r="D14" s="125">
        <v>37525</v>
      </c>
      <c r="E14" s="126"/>
      <c r="F14" s="127">
        <v>31139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2.63</v>
      </c>
      <c r="C19" s="136">
        <f>ROUND(VALUE(SUBSTITUTE(実質収支比率等に係る経年分析!G$48,"▲","-")),2)</f>
        <v>8.43</v>
      </c>
      <c r="D19" s="136">
        <f>ROUND(VALUE(SUBSTITUTE(実質収支比率等に係る経年分析!H$48,"▲","-")),2)</f>
        <v>6.68</v>
      </c>
      <c r="E19" s="136">
        <f>ROUND(VALUE(SUBSTITUTE(実質収支比率等に係る経年分析!I$48,"▲","-")),2)</f>
        <v>9.16</v>
      </c>
      <c r="F19" s="136">
        <f>ROUND(VALUE(SUBSTITUTE(実質収支比率等に係る経年分析!J$48,"▲","-")),2)</f>
        <v>8.77</v>
      </c>
    </row>
    <row r="20" spans="1:11" x14ac:dyDescent="0.15">
      <c r="A20" s="136" t="s">
        <v>43</v>
      </c>
      <c r="B20" s="136">
        <f>ROUND(VALUE(SUBSTITUTE(実質収支比率等に係る経年分析!F$47,"▲","-")),2)</f>
        <v>26.81</v>
      </c>
      <c r="C20" s="136">
        <f>ROUND(VALUE(SUBSTITUTE(実質収支比率等に係る経年分析!G$47,"▲","-")),2)</f>
        <v>26.98</v>
      </c>
      <c r="D20" s="136">
        <f>ROUND(VALUE(SUBSTITUTE(実質収支比率等に係る経年分析!H$47,"▲","-")),2)</f>
        <v>29.11</v>
      </c>
      <c r="E20" s="136">
        <f>ROUND(VALUE(SUBSTITUTE(実質収支比率等に係る経年分析!I$47,"▲","-")),2)</f>
        <v>28.93</v>
      </c>
      <c r="F20" s="136">
        <f>ROUND(VALUE(SUBSTITUTE(実質収支比率等に係る経年分析!J$47,"▲","-")),2)</f>
        <v>37.340000000000003</v>
      </c>
    </row>
    <row r="21" spans="1:11" x14ac:dyDescent="0.15">
      <c r="A21" s="136" t="s">
        <v>44</v>
      </c>
      <c r="B21" s="136">
        <f>IF(ISNUMBER(VALUE(SUBSTITUTE(実質収支比率等に係る経年分析!F$49,"▲","-"))),ROUND(VALUE(SUBSTITUTE(実質収支比率等に係る経年分析!F$49,"▲","-")),2),NA())</f>
        <v>3.1</v>
      </c>
      <c r="C21" s="136">
        <f>IF(ISNUMBER(VALUE(SUBSTITUTE(実質収支比率等に係る経年分析!G$49,"▲","-"))),ROUND(VALUE(SUBSTITUTE(実質収支比率等に係る経年分析!G$49,"▲","-")),2),NA())</f>
        <v>15.03</v>
      </c>
      <c r="D21" s="136">
        <f>IF(ISNUMBER(VALUE(SUBSTITUTE(実質収支比率等に係る経年分析!H$49,"▲","-"))),ROUND(VALUE(SUBSTITUTE(実質収支比率等に係る経年分析!H$49,"▲","-")),2),NA())</f>
        <v>0.9</v>
      </c>
      <c r="E21" s="136">
        <f>IF(ISNUMBER(VALUE(SUBSTITUTE(実質収支比率等に係る経年分析!I$49,"▲","-"))),ROUND(VALUE(SUBSTITUTE(実質収支比率等に係る経年分析!I$49,"▲","-")),2),NA())</f>
        <v>2.5499999999999998</v>
      </c>
      <c r="F21" s="136">
        <f>IF(ISNUMBER(VALUE(SUBSTITUTE(実質収支比率等に係る経年分析!J$49,"▲","-"))),ROUND(VALUE(SUBSTITUTE(実質収支比率等に係る経年分析!J$49,"▲","-")),2),NA())</f>
        <v>7.14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土地取得造成事業特別会計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住宅新築資金等貸付事業特別会計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0.14000000000000001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0.13</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0.32</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0.77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0.91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0.52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0.56999999999999995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2.62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8.43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6.67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9.15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8.77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1115</v>
      </c>
      <c r="E42" s="138"/>
      <c r="F42" s="138"/>
      <c r="G42" s="138">
        <f>'実質公債費比率（分子）の構造'!L$52</f>
        <v>1115</v>
      </c>
      <c r="H42" s="138"/>
      <c r="I42" s="138"/>
      <c r="J42" s="138">
        <f>'実質公債費比率（分子）の構造'!M$52</f>
        <v>1204</v>
      </c>
      <c r="K42" s="138"/>
      <c r="L42" s="138"/>
      <c r="M42" s="138">
        <f>'実質公債費比率（分子）の構造'!N$52</f>
        <v>1194</v>
      </c>
      <c r="N42" s="138"/>
      <c r="O42" s="138"/>
      <c r="P42" s="138">
        <f>'実質公債費比率（分子）の構造'!O$52</f>
        <v>1160</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15</v>
      </c>
      <c r="C44" s="138"/>
      <c r="D44" s="138"/>
      <c r="E44" s="138">
        <f>'実質公債費比率（分子）の構造'!L$50</f>
        <v>17</v>
      </c>
      <c r="F44" s="138"/>
      <c r="G44" s="138"/>
      <c r="H44" s="138">
        <f>'実質公債費比率（分子）の構造'!M$50</f>
        <v>18</v>
      </c>
      <c r="I44" s="138"/>
      <c r="J44" s="138"/>
      <c r="K44" s="138">
        <f>'実質公債費比率（分子）の構造'!N$50</f>
        <v>18</v>
      </c>
      <c r="L44" s="138"/>
      <c r="M44" s="138"/>
      <c r="N44" s="138">
        <f>'実質公債費比率（分子）の構造'!O$50</f>
        <v>18</v>
      </c>
      <c r="O44" s="138"/>
      <c r="P44" s="138"/>
    </row>
    <row r="45" spans="1:16" x14ac:dyDescent="0.15">
      <c r="A45" s="138" t="s">
        <v>54</v>
      </c>
      <c r="B45" s="138">
        <f>'実質公債費比率（分子）の構造'!K$49</f>
        <v>49</v>
      </c>
      <c r="C45" s="138"/>
      <c r="D45" s="138"/>
      <c r="E45" s="138">
        <f>'実質公債費比率（分子）の構造'!L$49</f>
        <v>47</v>
      </c>
      <c r="F45" s="138"/>
      <c r="G45" s="138"/>
      <c r="H45" s="138">
        <f>'実質公債費比率（分子）の構造'!M$49</f>
        <v>42</v>
      </c>
      <c r="I45" s="138"/>
      <c r="J45" s="138"/>
      <c r="K45" s="138">
        <f>'実質公債費比率（分子）の構造'!N$49</f>
        <v>42</v>
      </c>
      <c r="L45" s="138"/>
      <c r="M45" s="138"/>
      <c r="N45" s="138">
        <f>'実質公債費比率（分子）の構造'!O$49</f>
        <v>40</v>
      </c>
      <c r="O45" s="138"/>
      <c r="P45" s="138"/>
    </row>
    <row r="46" spans="1:16" x14ac:dyDescent="0.15">
      <c r="A46" s="138" t="s">
        <v>55</v>
      </c>
      <c r="B46" s="138">
        <f>'実質公債費比率（分子）の構造'!K$48</f>
        <v>497</v>
      </c>
      <c r="C46" s="138"/>
      <c r="D46" s="138"/>
      <c r="E46" s="138">
        <f>'実質公債費比率（分子）の構造'!L$48</f>
        <v>487</v>
      </c>
      <c r="F46" s="138"/>
      <c r="G46" s="138"/>
      <c r="H46" s="138">
        <f>'実質公債費比率（分子）の構造'!M$48</f>
        <v>486</v>
      </c>
      <c r="I46" s="138"/>
      <c r="J46" s="138"/>
      <c r="K46" s="138">
        <f>'実質公債費比率（分子）の構造'!N$48</f>
        <v>444</v>
      </c>
      <c r="L46" s="138"/>
      <c r="M46" s="138"/>
      <c r="N46" s="138">
        <f>'実質公債費比率（分子）の構造'!O$48</f>
        <v>473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12</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969</v>
      </c>
      <c r="C49" s="138"/>
      <c r="D49" s="138"/>
      <c r="E49" s="138">
        <f>'実質公債費比率（分子）の構造'!L$45</f>
        <v>850</v>
      </c>
      <c r="F49" s="138"/>
      <c r="G49" s="138"/>
      <c r="H49" s="138">
        <f>'実質公債費比率（分子）の構造'!M$45</f>
        <v>859</v>
      </c>
      <c r="I49" s="138"/>
      <c r="J49" s="138"/>
      <c r="K49" s="138">
        <f>'実質公債費比率（分子）の構造'!N$45</f>
        <v>860</v>
      </c>
      <c r="L49" s="138"/>
      <c r="M49" s="138"/>
      <c r="N49" s="138">
        <f>'実質公債費比率（分子）の構造'!O$45</f>
        <v>881</v>
      </c>
      <c r="O49" s="138"/>
      <c r="P49" s="138"/>
    </row>
    <row r="50" spans="1:16" x14ac:dyDescent="0.15">
      <c r="A50" s="138" t="s">
        <v>58</v>
      </c>
      <c r="B50" s="138" t="e">
        <f>NA()</f>
        <v>#N/A</v>
      </c>
      <c r="C50" s="138">
        <f>IF(ISNUMBER('実質公債費比率（分子）の構造'!K$53),'実質公債費比率（分子）の構造'!K$53,NA())</f>
        <v>415</v>
      </c>
      <c r="D50" s="138" t="e">
        <f>NA()</f>
        <v>#N/A</v>
      </c>
      <c r="E50" s="138" t="e">
        <f>NA()</f>
        <v>#N/A</v>
      </c>
      <c r="F50" s="138">
        <f>IF(ISNUMBER('実質公債費比率（分子）の構造'!L$53),'実質公債費比率（分子）の構造'!L$53,NA())</f>
        <v>286</v>
      </c>
      <c r="G50" s="138" t="e">
        <f>NA()</f>
        <v>#N/A</v>
      </c>
      <c r="H50" s="138" t="e">
        <f>NA()</f>
        <v>#N/A</v>
      </c>
      <c r="I50" s="138">
        <f>IF(ISNUMBER('実質公債費比率（分子）の構造'!M$53),'実質公債費比率（分子）の構造'!M$53,NA())</f>
        <v>201</v>
      </c>
      <c r="J50" s="138" t="e">
        <f>NA()</f>
        <v>#N/A</v>
      </c>
      <c r="K50" s="138" t="e">
        <f>NA()</f>
        <v>#N/A</v>
      </c>
      <c r="L50" s="138">
        <f>IF(ISNUMBER('実質公債費比率（分子）の構造'!N$53),'実質公債費比率（分子）の構造'!N$53,NA())</f>
        <v>170</v>
      </c>
      <c r="M50" s="138" t="e">
        <f>NA()</f>
        <v>#N/A</v>
      </c>
      <c r="N50" s="138" t="e">
        <f>NA()</f>
        <v>#N/A</v>
      </c>
      <c r="O50" s="138">
        <f>IF(ISNUMBER('実質公債費比率（分子）の構造'!O$53),'実質公債費比率（分子）の構造'!O$53,NA())</f>
        <v>252</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13618</v>
      </c>
      <c r="E56" s="137"/>
      <c r="F56" s="137"/>
      <c r="G56" s="137">
        <f>'将来負担比率（分子）の構造'!J$52</f>
        <v>13651</v>
      </c>
      <c r="H56" s="137"/>
      <c r="I56" s="137"/>
      <c r="J56" s="137">
        <f>'将来負担比率（分子）の構造'!K$52</f>
        <v>13716</v>
      </c>
      <c r="K56" s="137"/>
      <c r="L56" s="137"/>
      <c r="M56" s="137">
        <f>'将来負担比率（分子）の構造'!L$52</f>
        <v>13914</v>
      </c>
      <c r="N56" s="137"/>
      <c r="O56" s="137"/>
      <c r="P56" s="137">
        <f>'将来負担比率（分子）の構造'!M$52</f>
        <v>14041</v>
      </c>
    </row>
    <row r="57" spans="1:16" x14ac:dyDescent="0.15">
      <c r="A57" s="137" t="s">
        <v>35</v>
      </c>
      <c r="B57" s="137"/>
      <c r="C57" s="137"/>
      <c r="D57" s="137">
        <f>'将来負担比率（分子）の構造'!I$51</f>
        <v>58</v>
      </c>
      <c r="E57" s="137"/>
      <c r="F57" s="137"/>
      <c r="G57" s="137">
        <f>'将来負担比率（分子）の構造'!J$51</f>
        <v>82</v>
      </c>
      <c r="H57" s="137"/>
      <c r="I57" s="137"/>
      <c r="J57" s="137">
        <f>'将来負担比率（分子）の構造'!K$51</f>
        <v>105</v>
      </c>
      <c r="K57" s="137"/>
      <c r="L57" s="137"/>
      <c r="M57" s="137">
        <f>'将来負担比率（分子）の構造'!L$51</f>
        <v>113</v>
      </c>
      <c r="N57" s="137"/>
      <c r="O57" s="137"/>
      <c r="P57" s="137">
        <f>'将来負担比率（分子）の構造'!M$51</f>
        <v>102</v>
      </c>
    </row>
    <row r="58" spans="1:16" x14ac:dyDescent="0.15">
      <c r="A58" s="137" t="s">
        <v>34</v>
      </c>
      <c r="B58" s="137"/>
      <c r="C58" s="137"/>
      <c r="D58" s="137">
        <f>'将来負担比率（分子）の構造'!I$50</f>
        <v>4416</v>
      </c>
      <c r="E58" s="137"/>
      <c r="F58" s="137"/>
      <c r="G58" s="137">
        <f>'将来負担比率（分子）の構造'!J$50</f>
        <v>4104</v>
      </c>
      <c r="H58" s="137"/>
      <c r="I58" s="137"/>
      <c r="J58" s="137">
        <f>'将来負担比率（分子）の構造'!K$50</f>
        <v>4452</v>
      </c>
      <c r="K58" s="137"/>
      <c r="L58" s="137"/>
      <c r="M58" s="137">
        <f>'将来負担比率（分子）の構造'!L$50</f>
        <v>4282</v>
      </c>
      <c r="N58" s="137"/>
      <c r="O58" s="137"/>
      <c r="P58" s="137">
        <f>'将来負担比率（分子）の構造'!M$50</f>
        <v>4520</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1201</v>
      </c>
      <c r="C62" s="137"/>
      <c r="D62" s="137"/>
      <c r="E62" s="137">
        <f>'将来負担比率（分子）の構造'!J$45</f>
        <v>1209</v>
      </c>
      <c r="F62" s="137"/>
      <c r="G62" s="137"/>
      <c r="H62" s="137">
        <f>'将来負担比率（分子）の構造'!K$45</f>
        <v>1159</v>
      </c>
      <c r="I62" s="137"/>
      <c r="J62" s="137"/>
      <c r="K62" s="137">
        <f>'将来負担比率（分子）の構造'!L$45</f>
        <v>1118</v>
      </c>
      <c r="L62" s="137"/>
      <c r="M62" s="137"/>
      <c r="N62" s="137">
        <f>'将来負担比率（分子）の構造'!M$45</f>
        <v>1116</v>
      </c>
      <c r="O62" s="137"/>
      <c r="P62" s="137"/>
    </row>
    <row r="63" spans="1:16" x14ac:dyDescent="0.15">
      <c r="A63" s="137" t="s">
        <v>27</v>
      </c>
      <c r="B63" s="137">
        <f>'将来負担比率（分子）の構造'!I$44</f>
        <v>359</v>
      </c>
      <c r="C63" s="137"/>
      <c r="D63" s="137"/>
      <c r="E63" s="137">
        <f>'将来負担比率（分子）の構造'!J$44</f>
        <v>322</v>
      </c>
      <c r="F63" s="137"/>
      <c r="G63" s="137"/>
      <c r="H63" s="137">
        <f>'将来負担比率（分子）の構造'!K$44</f>
        <v>429</v>
      </c>
      <c r="I63" s="137"/>
      <c r="J63" s="137"/>
      <c r="K63" s="137">
        <f>'将来負担比率（分子）の構造'!L$44</f>
        <v>438</v>
      </c>
      <c r="L63" s="137"/>
      <c r="M63" s="137"/>
      <c r="N63" s="137">
        <f>'将来負担比率（分子）の構造'!M$44</f>
        <v>433</v>
      </c>
      <c r="O63" s="137"/>
      <c r="P63" s="137"/>
    </row>
    <row r="64" spans="1:16" x14ac:dyDescent="0.15">
      <c r="A64" s="137" t="s">
        <v>26</v>
      </c>
      <c r="B64" s="137">
        <f>'将来負担比率（分子）の構造'!I$43</f>
        <v>6394</v>
      </c>
      <c r="C64" s="137"/>
      <c r="D64" s="137"/>
      <c r="E64" s="137">
        <f>'将来負担比率（分子）の構造'!J$43</f>
        <v>6212</v>
      </c>
      <c r="F64" s="137"/>
      <c r="G64" s="137"/>
      <c r="H64" s="137">
        <f>'将来負担比率（分子）の構造'!K$43</f>
        <v>6217</v>
      </c>
      <c r="I64" s="137"/>
      <c r="J64" s="137"/>
      <c r="K64" s="137">
        <f>'将来負担比率（分子）の構造'!L$43</f>
        <v>5726</v>
      </c>
      <c r="L64" s="137"/>
      <c r="M64" s="137"/>
      <c r="N64" s="137">
        <f>'将来負担比率（分子）の構造'!M$43</f>
        <v>5390</v>
      </c>
      <c r="O64" s="137"/>
      <c r="P64" s="137"/>
    </row>
    <row r="65" spans="1:16" x14ac:dyDescent="0.15">
      <c r="A65" s="137" t="s">
        <v>25</v>
      </c>
      <c r="B65" s="137">
        <f>'将来負担比率（分子）の構造'!I$42</f>
        <v>145</v>
      </c>
      <c r="C65" s="137"/>
      <c r="D65" s="137"/>
      <c r="E65" s="137">
        <f>'将来負担比率（分子）の構造'!J$42</f>
        <v>160</v>
      </c>
      <c r="F65" s="137"/>
      <c r="G65" s="137"/>
      <c r="H65" s="137">
        <f>'将来負担比率（分子）の構造'!K$42</f>
        <v>416</v>
      </c>
      <c r="I65" s="137"/>
      <c r="J65" s="137"/>
      <c r="K65" s="137">
        <f>'将来負担比率（分子）の構造'!L$42</f>
        <v>398</v>
      </c>
      <c r="L65" s="137"/>
      <c r="M65" s="137"/>
      <c r="N65" s="137">
        <f>'将来負担比率（分子）の構造'!M$42</f>
        <v>380</v>
      </c>
      <c r="O65" s="137"/>
      <c r="P65" s="137"/>
    </row>
    <row r="66" spans="1:16" x14ac:dyDescent="0.15">
      <c r="A66" s="137" t="s">
        <v>24</v>
      </c>
      <c r="B66" s="137">
        <f>'将来負担比率（分子）の構造'!I$41</f>
        <v>9175</v>
      </c>
      <c r="C66" s="137"/>
      <c r="D66" s="137"/>
      <c r="E66" s="137">
        <f>'将来負担比率（分子）の構造'!J$41</f>
        <v>8753</v>
      </c>
      <c r="F66" s="137"/>
      <c r="G66" s="137"/>
      <c r="H66" s="137">
        <f>'将来負担比率（分子）の構造'!K$41</f>
        <v>9220</v>
      </c>
      <c r="I66" s="137"/>
      <c r="J66" s="137"/>
      <c r="K66" s="137">
        <f>'将来負担比率（分子）の構造'!L$41</f>
        <v>9767</v>
      </c>
      <c r="L66" s="137"/>
      <c r="M66" s="137"/>
      <c r="N66" s="137">
        <f>'将来負担比率（分子）の構造'!M$41</f>
        <v>10242</v>
      </c>
      <c r="O66" s="137"/>
      <c r="P66" s="137"/>
    </row>
    <row r="67" spans="1:16" x14ac:dyDescent="0.15">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cp:lastModifiedBy>
  <cp:lastPrinted>2018-10-24T00:59:49Z</cp:lastPrinted>
  <dcterms:created xsi:type="dcterms:W3CDTF">2018-01-24T05:25:32Z</dcterms:created>
  <dcterms:modified xsi:type="dcterms:W3CDTF">2018-11-30T06:35:12Z</dcterms:modified>
</cp:coreProperties>
</file>