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716"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62913"/>
</workbook>
</file>

<file path=xl/sharedStrings.xml><?xml version="1.0" encoding="utf-8"?>
<sst xmlns="http://schemas.openxmlformats.org/spreadsheetml/2006/main" count="1037" uniqueCount="571">
  <si>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</si>
  <si>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</si>
  <si>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</si>
  <si>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</si>
  <si>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</si>
  <si>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</si>
  <si>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</si>
  <si>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</si>
  <si>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</si>
  <si>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</si>
  <si>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</si>
  <si>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</si>
  <si>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</si>
  <si>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</si>
  <si>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</si>
  <si>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</si>
  <si>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</si>
  <si>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</si>
  <si>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</si>
  <si>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</si>
  <si>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</si>
  <si>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</si>
  <si>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</si>
  <si>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</si>
  <si>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</si>
  <si>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</si>
  <si>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</si>
  <si>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</si>
  <si>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</si>
  <si>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</si>
  <si>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</si>
  <si>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</si>
  <si>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</si>
  <si>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</si>
  <si>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</si>
  <si>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</si>
  <si>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</si>
  <si>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</si>
  <si>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</si>
  <si>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</si>
  <si>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</si>
  <si>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</si>
  <si>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</si>
  <si>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</si>
  <si>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</si>
  <si>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</si>
  <si>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</si>
  <si>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</si>
  <si>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</si>
  <si>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</si>
  <si>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</si>
  <si>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</si>
  <si>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</si>
  <si>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</si>
  <si>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</si>
  <si>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</si>
  <si>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</si>
  <si>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</si>
  <si>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</si>
  <si>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</si>
  <si>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</si>
  <si>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</si>
  <si>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</si>
  <si>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</si>
  <si>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</si>
  <si>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</si>
  <si>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</si>
  <si>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</si>
  <si>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</si>
  <si>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Ⅰ－２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</si>
  <si>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</si>
  <si>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</si>
  <si>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</si>
  <si>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</si>
  <si>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</si>
  <si>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</si>
  <si>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</si>
  <si>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</si>
  <si>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</si>
  <si>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</si>
  <si>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</si>
  <si>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</si>
  <si>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米原市</t>
  </si>
  <si>
    <t>地方交付税種地</t>
    <rPh sb="0" eb="2">
      <t>チホウ</t>
    </rPh>
    <rPh sb="2" eb="5">
      <t>コウフゼイ</t>
    </rPh>
    <rPh sb="5" eb="6">
      <t>シュ</t>
    </rPh>
    <rPh sb="6" eb="7">
      <t>チ</t>
    </rPh>
    <phoneticPr fontId="6"/>
  </si>
  <si>
    <t>2-2</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</si>
  <si>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</si>
  <si>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</si>
  <si>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</si>
  <si>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</si>
  <si>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</si>
  <si>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</si>
  <si>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</si>
  <si>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</si>
  <si>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</si>
  <si>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</si>
  <si>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</si>
  <si>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</si>
  <si>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</si>
  <si>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</si>
  <si>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</si>
  <si>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</si>
  <si>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</si>
  <si>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</si>
  <si>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</si>
  <si>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</si>
  <si>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</si>
  <si>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</si>
  <si>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</si>
  <si>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</si>
  <si>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-3.3</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</si>
  <si>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</si>
  <si>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</si>
  <si>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</si>
  <si>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</si>
  <si>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</si>
  <si>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</si>
  <si>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</si>
  <si>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</si>
  <si>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</si>
  <si>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</si>
  <si>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</si>
  <si>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</si>
  <si>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</si>
  <si>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</si>
  <si>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</si>
  <si>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</si>
  <si>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</si>
  <si>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</si>
  <si>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</si>
  <si>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</si>
  <si>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</si>
  <si>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</si>
  <si>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</si>
  <si>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</si>
  <si>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</si>
  <si>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-0.4</t>
  </si>
  <si>
    <t>基準財政需要額</t>
  </si>
  <si>
    <t>うち日本人(％)</t>
  </si>
  <si>
    <t>-0.5</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</si>
  <si>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</si>
  <si>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</si>
  <si>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</si>
  <si>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</si>
  <si>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</si>
  <si>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</si>
  <si>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</si>
  <si>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</si>
  <si>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</si>
  <si>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</si>
  <si>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</si>
  <si>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</si>
  <si>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</si>
  <si>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</si>
  <si>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</si>
  <si>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</si>
  <si>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</si>
  <si>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</si>
  <si>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</si>
  <si>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</si>
  <si>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</si>
  <si>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</si>
  <si>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</si>
  <si>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</si>
  <si>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</si>
  <si>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</si>
  <si>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</si>
  <si>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</si>
  <si>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</si>
  <si>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</si>
  <si>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</si>
  <si>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</si>
  <si>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</si>
  <si>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</si>
  <si>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</si>
  <si>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</si>
  <si>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</si>
  <si>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</si>
  <si>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</si>
  <si>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</si>
  <si>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</si>
  <si>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</si>
  <si>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</si>
  <si>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</si>
  <si>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</si>
  <si>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</si>
  <si>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</si>
  <si>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</si>
  <si>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</si>
  <si>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</si>
  <si>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</si>
  <si>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</si>
  <si>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</si>
  <si>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</si>
  <si>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</si>
  <si>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</si>
  <si>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</si>
  <si>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</si>
  <si>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滋賀県米原市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</si>
  <si>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</si>
  <si>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</si>
  <si>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</si>
  <si>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</si>
  <si>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</si>
  <si>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</si>
  <si>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</si>
  <si>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</si>
  <si>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</si>
  <si>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</si>
  <si>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</si>
  <si>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</si>
  <si>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</si>
  <si>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</si>
  <si>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</si>
  <si>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</si>
  <si>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</si>
  <si>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</si>
  <si>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</si>
  <si>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</si>
  <si>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</si>
  <si>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</si>
  <si>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</si>
  <si>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</si>
  <si>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</si>
  <si>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</si>
  <si>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</si>
  <si>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</si>
  <si>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</si>
  <si>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</si>
  <si>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</si>
  <si>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</si>
  <si>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</si>
  <si>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</si>
  <si>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</si>
  <si>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</si>
  <si>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</si>
  <si>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</si>
  <si>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</si>
  <si>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</si>
  <si>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</si>
  <si>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</si>
  <si>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</si>
  <si>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</si>
  <si>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</si>
  <si>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</si>
  <si>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</si>
  <si>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</si>
  <si>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</si>
  <si>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</si>
  <si>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</si>
  <si>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</si>
  <si>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</si>
  <si>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</si>
  <si>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</si>
  <si>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</si>
  <si>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</si>
  <si>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</si>
  <si>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</si>
  <si>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</si>
  <si>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</si>
  <si>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</si>
  <si>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</si>
  <si>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</si>
  <si>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</si>
  <si>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</si>
  <si>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</si>
  <si>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</si>
  <si>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</si>
  <si>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</si>
  <si>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</si>
  <si>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</si>
  <si>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</si>
  <si>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</si>
  <si>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</si>
  <si>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</si>
  <si>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</si>
  <si>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</si>
  <si>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</si>
  <si>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</si>
  <si>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</si>
  <si>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</si>
  <si>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t>
  </si>
  <si>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</si>
  <si>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</si>
  <si>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</si>
  <si>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</si>
  <si>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</si>
  <si>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</si>
  <si>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</si>
  <si>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</si>
  <si>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</si>
  <si>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</si>
  <si>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</si>
  <si>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</si>
  <si>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</si>
  <si>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</si>
  <si>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</si>
  <si>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</si>
  <si>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</si>
  <si>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</si>
  <si>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</si>
  <si>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</si>
  <si>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</si>
  <si>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</si>
  <si>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</si>
  <si>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</si>
  <si>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</si>
  <si>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</si>
  <si>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</si>
  <si>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</si>
  <si>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</si>
  <si>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</si>
  <si>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</si>
  <si>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</si>
  <si>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</si>
  <si>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</si>
  <si>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</si>
  <si>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</si>
  <si>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</si>
  <si>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宅地造成</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</si>
  <si>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</si>
  <si>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</si>
  <si>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</si>
  <si>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</si>
  <si>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</si>
  <si>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</si>
  <si>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</si>
  <si>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</si>
  <si>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</si>
  <si>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</si>
  <si>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</si>
  <si>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</si>
  <si>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</si>
  <si>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</si>
  <si>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</si>
  <si>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</si>
  <si>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</si>
  <si>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</si>
  <si>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</si>
  <si>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</si>
  <si>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</si>
  <si>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</si>
  <si>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</si>
  <si>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</si>
  <si>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</si>
  <si>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</si>
  <si>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</si>
  <si>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滋賀県米原市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</si>
  <si>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</si>
  <si>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</si>
  <si>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</si>
  <si>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</si>
  <si>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</si>
  <si>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</si>
  <si>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</si>
  <si>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</si>
  <si>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</si>
  <si>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</si>
  <si>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</si>
  <si>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</si>
  <si>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</si>
  <si>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</si>
  <si>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</si>
  <si>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</si>
  <si>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</si>
  <si>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</si>
  <si>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</si>
  <si>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</si>
  <si>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駐車場事業特別会計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</si>
  <si>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</si>
  <si>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</si>
  <si>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</si>
  <si>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</si>
  <si>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</si>
  <si>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</si>
  <si>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</si>
  <si>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</si>
  <si>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</si>
  <si>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</si>
  <si>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</si>
  <si>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</si>
  <si>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</si>
  <si>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国民健康保険事業特別会計</t>
  </si>
  <si>
    <t>介護保険事業特別会計</t>
  </si>
  <si>
    <t>後期高齢者医療事業特別会計</t>
  </si>
  <si>
    <t>水道事業会計</t>
  </si>
  <si>
    <t>法適用企業</t>
  </si>
  <si>
    <t>農業集落排水事業特別会計</t>
  </si>
  <si>
    <t>法非適用企業</t>
  </si>
  <si>
    <t>流域関連公共下水道事業特別会計</t>
  </si>
  <si>
    <t>米原駅東部土地区画整理事業特別会計</t>
  </si>
  <si>
    <t>住宅団地造成事業特別会計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</si>
  <si>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</si>
  <si>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</si>
  <si>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</si>
  <si>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</si>
  <si>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</si>
  <si>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</si>
  <si>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</si>
  <si>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</si>
  <si>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</si>
  <si>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</si>
  <si>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</si>
  <si>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</si>
  <si>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</si>
  <si>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</si>
  <si>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</si>
  <si>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</si>
  <si>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</si>
  <si>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</si>
  <si>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</si>
  <si>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</si>
  <si>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</si>
  <si>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</si>
  <si>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</si>
  <si>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</si>
  <si>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</si>
  <si>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</si>
  <si>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</si>
  <si>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</si>
  <si>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</si>
  <si>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</si>
  <si>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</si>
  <si>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</si>
  <si>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</si>
  <si>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</si>
  <si>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</si>
  <si>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</si>
  <si>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</si>
  <si>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</si>
  <si>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</si>
  <si>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</si>
  <si>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</si>
  <si>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</si>
  <si>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</si>
  <si>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</si>
  <si>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</si>
  <si>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</si>
  <si>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</si>
  <si>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</si>
  <si>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</si>
  <si>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</si>
  <si>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</si>
  <si>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</si>
  <si>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</si>
  <si>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</si>
  <si>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</si>
  <si>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</si>
  <si>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</si>
  <si>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</si>
  <si>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</si>
  <si>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</si>
  <si>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</si>
  <si>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</si>
  <si>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</si>
  <si>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</si>
  <si>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</si>
  <si>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</si>
  <si>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</si>
  <si>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</si>
  <si>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</si>
  <si>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</si>
  <si>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</si>
  <si>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</si>
  <si>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</si>
  <si>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</si>
  <si>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</si>
  <si>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</si>
  <si>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</si>
  <si>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</si>
  <si>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</si>
  <si>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</si>
  <si>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</si>
  <si>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</si>
  <si>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</si>
  <si>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</si>
  <si>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</si>
  <si>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</si>
  <si>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</si>
  <si>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</si>
  <si>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</si>
  <si>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</si>
  <si>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</si>
  <si>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</si>
  <si>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</si>
  <si>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</si>
  <si>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</si>
  <si>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</si>
  <si>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</si>
  <si>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</si>
  <si>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</si>
  <si>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</si>
  <si>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</si>
  <si>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</si>
  <si>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</si>
  <si>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</si>
  <si>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</si>
  <si>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</si>
  <si>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</si>
  <si>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</si>
  <si>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</si>
  <si>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</si>
  <si>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</si>
  <si>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</si>
  <si>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</si>
  <si>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</si>
  <si>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</si>
  <si>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</si>
  <si>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</si>
  <si>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</si>
  <si>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</si>
  <si>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</si>
  <si>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</si>
  <si>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</si>
  <si>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</si>
  <si>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</si>
  <si>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</si>
  <si>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</si>
  <si>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</si>
  <si>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</si>
  <si>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</si>
  <si>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</si>
  <si>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</si>
  <si>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</si>
  <si>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</si>
  <si>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</si>
  <si>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</si>
  <si>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水道事業会計</t>
  </si>
  <si>
    <t>一般会計</t>
  </si>
  <si>
    <t>米原駅東部土地区画整理事業特別会計</t>
  </si>
  <si>
    <t>国民健康保険事業特別会計</t>
  </si>
  <si>
    <t>介護保険事業特別会計</t>
  </si>
  <si>
    <t>住宅団地造成事業特別会計</t>
  </si>
  <si>
    <t>後期高齢者医療事業特別会計</t>
  </si>
  <si>
    <t>流域関連公共下水道事業特別会計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</si>
  <si>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</si>
  <si>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</si>
  <si>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</si>
  <si>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</si>
  <si>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t>
    <rPh sb="0" eb="3">
      <t>シガケン</t>
    </rPh>
    <rPh sb="3" eb="5">
      <t>コウキ</t>
    </rPh>
    <rPh sb="5" eb="8">
      <t>コウレイシャ</t>
    </rPh>
    <rPh sb="8" eb="10">
      <t>イリョウ</t>
    </rPh>
    <rPh sb="10" eb="12">
      <t>コウイキ</t>
    </rPh>
    <rPh sb="12" eb="14">
      <t>レンゴウ</t>
    </rPh>
    <phoneticPr fontId="3"/>
  </si>
  <si>
    <t>湖北広域行政事務センター</t>
    <rPh sb="0" eb="2">
      <t>コホク</t>
    </rPh>
    <rPh sb="2" eb="4">
      <t>コウイキ</t>
    </rPh>
    <rPh sb="4" eb="6">
      <t>ギョウセイ</t>
    </rPh>
    <rPh sb="6" eb="8">
      <t>ジム</t>
    </rPh>
    <phoneticPr fontId="3"/>
  </si>
  <si>
    <t>湖北地域消防組合</t>
    <rPh sb="0" eb="2">
      <t>コホク</t>
    </rPh>
    <rPh sb="2" eb="4">
      <t>チイキ</t>
    </rPh>
    <rPh sb="4" eb="6">
      <t>ショウボウ</t>
    </rPh>
    <rPh sb="6" eb="8">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</si>
  <si>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</si>
  <si>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長浜水道企業団</t>
    <rPh sb="0" eb="2">
      <t>ナガハマ</t>
    </rPh>
    <rPh sb="2" eb="4">
      <t>スイドウ</t>
    </rPh>
    <rPh sb="4" eb="6">
      <t>キギョウ</t>
    </rPh>
    <rPh sb="6" eb="7">
      <t>ダン</t>
    </rPh>
    <phoneticPr fontId="3"/>
  </si>
  <si>
    <t>彦根市米原市山林組合</t>
    <rPh sb="0" eb="3">
      <t>ヒコネシ</t>
    </rPh>
    <rPh sb="3" eb="6">
      <t>マイバラシ</t>
    </rPh>
    <rPh sb="6" eb="8">
      <t>サンリン</t>
    </rPh>
    <rPh sb="8" eb="10">
      <t>クミアイ</t>
    </rPh>
    <phoneticPr fontId="3"/>
  </si>
  <si>
    <t>公益財団法人　伊吹山麓スポーツ文化振興事業団</t>
    <rPh sb="0" eb="2">
      <t>コウエキ</t>
    </rPh>
    <rPh sb="2" eb="4">
      <t>ザイダン</t>
    </rPh>
    <rPh sb="4" eb="6">
      <t>ホウジン</t>
    </rPh>
    <rPh sb="7" eb="9">
      <t>イブキ</t>
    </rPh>
    <rPh sb="9" eb="11">
      <t>サンロク</t>
    </rPh>
    <rPh sb="15" eb="17">
      <t>ブンカ</t>
    </rPh>
    <rPh sb="17" eb="19">
      <t>シンコウ</t>
    </rPh>
    <rPh sb="19" eb="22">
      <t>ジギョウダン</t>
    </rPh>
    <phoneticPr fontId="3"/>
  </si>
  <si>
    <t>-</t>
  </si>
  <si>
    <t>-</t>
  </si>
  <si>
    <t>一般会計</t>
    <rPh sb="0" eb="2">
      <t>イッパン</t>
    </rPh>
    <rPh sb="2" eb="4">
      <t>カイケイ</t>
    </rPh>
    <phoneticPr fontId="3"/>
  </si>
  <si>
    <t>特別会計</t>
    <rPh sb="0" eb="2">
      <t>トクベツ</t>
    </rPh>
    <rPh sb="2" eb="4">
      <t>カイケイ</t>
    </rPh>
    <phoneticPr fontId="3"/>
  </si>
  <si>
    <t>-</t>
  </si>
  <si>
    <t>法適用</t>
    <rPh sb="0" eb="1">
      <t>ホウ</t>
    </rPh>
    <rPh sb="1" eb="3">
      <t>テキヨウ</t>
    </rPh>
    <phoneticPr fontId="3"/>
  </si>
  <si>
    <t>-</t>
  </si>
  <si>
    <t>-</t>
  </si>
  <si>
    <t>-</t>
  </si>
  <si>
    <t>-</t>
  </si>
  <si>
    <t>-</t>
  </si>
  <si>
    <t>-</t>
  </si>
  <si>
    <t>実質公債費比率</t>
    <rPh sb="0" eb="2">
      <t>ジッシツ</t>
    </rPh>
    <rPh sb="2" eb="5">
      <t>コウサイヒ</t>
    </rPh>
    <rPh sb="5" eb="7">
      <t>ヒリツ</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</si>
  <si>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</si>
  <si>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</si>
  <si>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</si>
  <si>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</si>
  <si>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</si>
  <si>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</si>
  <si>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有形固定資産減価償却率</t>
  </si>
  <si>
    <t>有形固定資産減価償却率</t>
  </si>
  <si>
    <t>(　参考　）</t>
    <rPh sb="2" eb="4">
      <t>サンコウ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</si>
  <si>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</si>
  <si>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</si>
  <si>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</si>
  <si>
    <r>
      <t>　</t>
    </r>
    <r>
      <rPr>
        <sz val="11"/>
        <color indexed="8"/>
        <rFont val="Calibri"/>
        <family val="3"/>
        <scheme val="minor"/>
      </rPr>
      <t>繰上償還による地方債現在高の抑制等により、将来負担比率は算定されなかった。
　一方で、有形固定資産減価償却率は類似団体平均を上回っている。主な要因として、現在分庁舎方式の各庁舎は全ての施設で築30年を超え、最も老朽化の進んでいる施設は昭和32年の建築であり、庁舎の有形固定資産減価償却率は平成27年度数値で78.1％となっていることなどがある。庁舎については、現在統合庁舎の整備に向けた検討が進んでいるため、地方債現在高等に注視し将来負担の適正化に努める。</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</si>
</sst>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83">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color theme="1"/>
      <name val="ＭＳ Ｐゴシック"/>
      <family val="3"/>
    </font>
    <font>
      <sz val="14"/>
      <color theme="1"/>
      <name val="ＭＳ Ｐゴシック"/>
      <family val="3"/>
    </font>
    <font>
      <b/>
      <sz val="22"/>
      <name val="ＭＳ Ｐゴシック"/>
      <family val="3"/>
    </font>
    <font>
      <sz val="11"/>
      <color indexed="8"/>
      <name val="Calibri"/>
      <family val="3"/>
      <scheme val="minor"/>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9"/>
      <color rgb="FF000000"/>
      <name val="ＭＳ Ｐゴシック"/>
      <family val="2"/>
    </font>
    <font>
      <sz val="10"/>
      <color rgb="FF000000"/>
      <name val="ＭＳ Ｐゴシック"/>
      <family val="2"/>
    </font>
    <font>
      <b/>
      <sz val="16"/>
      <color rgb="FF000000"/>
      <name val="ＭＳ Ｐゴシック"/>
      <family val="2"/>
    </font>
    <font>
      <b/>
      <i/>
      <sz val="12"/>
      <color rgb="FF4080FF"/>
      <name val="ＭＳ Ｐ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b/>
      <i/>
      <sz val="12"/>
      <color rgb="FFFF0000"/>
      <name val="ＭＳ Ｐゴシック"/>
      <family val="2"/>
    </font>
    <font>
      <sz val="11"/>
      <color theme="1"/>
      <name val="+mn-cs"/>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b/>
      <sz val="11"/>
      <color rgb="FF000000"/>
      <name val="ＭＳ Ｐゴシック"/>
      <family val="2"/>
    </font>
    <font>
      <b/>
      <sz val="13"/>
      <color rgb="FFFF0000"/>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b/>
      <sz val="14"/>
      <color rgb="FF000000"/>
      <name val="ＭＳ ゴシック"/>
      <family val="2"/>
    </font>
    <font>
      <sz val="14"/>
      <color theme="1"/>
      <name val="+mn-cs"/>
      <family val="2"/>
    </font>
    <font>
      <sz val="11"/>
      <name val="Calibri"/>
      <family val="2"/>
    </font>
    <font>
      <sz val="11.5"/>
      <color theme="1"/>
      <name val="ＭＳ 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sz val="13"/>
      <color theme="1"/>
      <name val="+mn-cs"/>
      <family val="2"/>
    </font>
    <font>
      <sz val="13"/>
      <color theme="1"/>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0" fillId="0" borderId="0">
      <alignment vertical="center"/>
      <protection/>
    </xf>
  </cellStyleXfs>
  <cellXfs count="1258">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180" fontId="2" fillId="0" borderId="0" xfId="53" applyNumberFormat="1" applyFont="1" applyFill="1" applyBorder="1" applyAlignment="1">
      <alignment vertical="center"/>
      <protection/>
    </xf>
    <xf numFmtId="0" fontId="31" fillId="0" borderId="0" xfId="57" applyFont="1" applyAlignment="1">
      <alignment vertical="center"/>
      <protection/>
    </xf>
    <xf numFmtId="188" fontId="2" fillId="0" borderId="0" xfId="53" applyNumberFormat="1" applyFont="1" applyFill="1" applyBorder="1" applyAlignment="1">
      <alignment vertical="center"/>
      <protection/>
    </xf>
    <xf numFmtId="179" fontId="2" fillId="4" borderId="24" xfId="54" applyNumberFormat="1" applyFont="1" applyFill="1" applyBorder="1" applyAlignment="1">
      <alignment horizontal="center" vertical="center" wrapText="1"/>
      <protection/>
    </xf>
    <xf numFmtId="188" fontId="9" fillId="0" borderId="0" xfId="56" applyNumberFormat="1" applyFont="1" applyBorder="1" applyAlignment="1">
      <alignment horizontal="right" vertical="center"/>
      <protection/>
    </xf>
    <xf numFmtId="188" fontId="9" fillId="0" borderId="0" xfId="56" applyNumberFormat="1" applyFont="1" applyFill="1" applyBorder="1" applyAlignment="1">
      <alignment horizontal="right" vertical="center"/>
      <protection/>
    </xf>
    <xf numFmtId="177" fontId="9" fillId="0" borderId="0" xfId="56" applyNumberFormat="1" applyFont="1" applyFill="1" applyBorder="1" applyAlignment="1">
      <alignment horizontal="right" vertical="center"/>
      <protection/>
    </xf>
    <xf numFmtId="178" fontId="9" fillId="0" borderId="0" xfId="55" applyNumberFormat="1" applyFont="1" applyBorder="1" applyAlignment="1">
      <alignment horizontal="center"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vertical="center"/>
      <protection/>
    </xf>
    <xf numFmtId="178" fontId="2" fillId="0" borderId="0" xfId="53" applyNumberFormat="1" applyFont="1" applyFill="1" applyBorder="1" applyAlignment="1">
      <alignment vertical="center"/>
      <protection/>
    </xf>
    <xf numFmtId="178" fontId="30" fillId="0" borderId="0" xfId="53" applyNumberFormat="1" applyFont="1" applyFill="1" applyBorder="1" applyAlignment="1">
      <alignment vertical="center"/>
      <protection/>
    </xf>
    <xf numFmtId="0" fontId="2" fillId="0" borderId="32" xfId="53" applyFont="1" applyFill="1" applyBorder="1" applyAlignment="1">
      <alignment vertical="center"/>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0" fontId="26" fillId="0" borderId="0" xfId="53" applyFont="1" applyFill="1" applyAlignment="1">
      <alignment vertical="center"/>
      <protection/>
    </xf>
    <xf numFmtId="0" fontId="26" fillId="0" borderId="0" xfId="53" applyFont="1" applyFill="1" applyAlignment="1">
      <alignment vertical="center"/>
      <protection/>
    </xf>
    <xf numFmtId="190" fontId="2" fillId="0" borderId="45" xfId="53" applyNumberFormat="1" applyFont="1" applyFill="1" applyBorder="1" applyAlignment="1">
      <alignment vertical="center"/>
      <protection/>
    </xf>
    <xf numFmtId="0" fontId="2" fillId="0" borderId="28" xfId="53" applyFont="1" applyFill="1" applyBorder="1" applyAlignment="1">
      <alignment vertical="center"/>
      <protection/>
    </xf>
    <xf numFmtId="0" fontId="9" fillId="4" borderId="0" xfId="24" applyFont="1" applyFill="1" applyProtection="1">
      <alignment/>
      <protection hidden="1"/>
    </xf>
    <xf numFmtId="0" fontId="9" fillId="4" borderId="0" xfId="24" applyFont="1" applyFill="1">
      <alignment/>
      <protection/>
    </xf>
    <xf numFmtId="0" fontId="32" fillId="4" borderId="0" xfId="24" applyFont="1" applyFill="1">
      <alignment/>
      <protection/>
    </xf>
    <xf numFmtId="0" fontId="9" fillId="4" borderId="0" xfId="24" applyFont="1" applyFill="1" applyAlignment="1" applyProtection="1">
      <alignment/>
      <protection hidden="1"/>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0" fontId="33"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7818252"/>
        <c:axId val="50602221"/>
      </c:lineChart>
      <c:catAx>
        <c:axId val="57818252"/>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0602221"/>
        <c:crosses val="autoZero"/>
        <c:auto val="1"/>
        <c:lblOffset val="100"/>
        <c:tickLblSkip val="1"/>
        <c:noMultiLvlLbl val="0"/>
      </c:catAx>
      <c:valAx>
        <c:axId val="50602221"/>
        <c:scaling>
          <c:orientation val="minMax"/>
          <c:max val="14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781825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2766806"/>
        <c:axId val="513920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2766806"/>
        <c:axId val="5139207"/>
      </c:lineChart>
      <c:catAx>
        <c:axId val="52766806"/>
        <c:scaling>
          <c:orientation val="minMax"/>
        </c:scaling>
        <c:axPos val="b"/>
        <c:delete val="0"/>
        <c:numFmt formatCode="General" sourceLinked="1"/>
        <c:majorTickMark val="none"/>
        <c:minorTickMark val="none"/>
        <c:tickLblPos val="low"/>
        <c:spPr>
          <a:ln w="3175">
            <a:solidFill>
              <a:srgbClr val="000000"/>
            </a:solidFill>
            <a:prstDash val="solid"/>
          </a:ln>
        </c:spPr>
        <c:crossAx val="5139207"/>
        <c:crosses val="autoZero"/>
        <c:auto val="1"/>
        <c:lblOffset val="100"/>
        <c:tickLblSkip val="1"/>
        <c:noMultiLvlLbl val="0"/>
      </c:catAx>
      <c:valAx>
        <c:axId val="513920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76680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流域関連公共下水道事業特別会計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住宅団地造成事業特別会計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米原駅東部土地区画整理事業特別会計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46252864"/>
        <c:axId val="13622593"/>
      </c:barChart>
      <c:catAx>
        <c:axId val="462528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3622593"/>
        <c:crosses val="autoZero"/>
        <c:auto val="1"/>
        <c:lblOffset val="100"/>
        <c:tickLblSkip val="1"/>
        <c:noMultiLvlLbl val="0"/>
      </c:catAx>
      <c:valAx>
        <c:axId val="1362259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625286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5494474"/>
        <c:axId val="2968821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5494474"/>
        <c:axId val="29688219"/>
      </c:lineChart>
      <c:catAx>
        <c:axId val="5549447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9688219"/>
        <c:crosses val="autoZero"/>
        <c:auto val="1"/>
        <c:lblOffset val="100"/>
        <c:tickLblSkip val="1"/>
        <c:noMultiLvlLbl val="0"/>
      </c:catAx>
      <c:valAx>
        <c:axId val="2968821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549447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5867380"/>
        <c:axId val="5593550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5867380"/>
        <c:axId val="55935509"/>
      </c:lineChart>
      <c:catAx>
        <c:axId val="6586738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5935509"/>
        <c:crosses val="autoZero"/>
        <c:auto val="1"/>
        <c:lblOffset val="100"/>
        <c:tickLblSkip val="1"/>
        <c:noMultiLvlLbl val="0"/>
      </c:catAx>
      <c:valAx>
        <c:axId val="5593550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586738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r"/>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3657534"/>
        <c:axId val="34482351"/>
      </c:scatterChart>
      <c:valAx>
        <c:axId val="33657534"/>
        <c:scaling>
          <c:orientation val="minMax"/>
          <c:max val="64.8"/>
          <c:min val="43.2"/>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4482351"/>
        <c:crosses val="autoZero"/>
        <c:crossBetween val="midCat"/>
        <c:dispUnits/>
      </c:valAx>
      <c:valAx>
        <c:axId val="34482351"/>
        <c:scaling>
          <c:orientation val="minMax"/>
          <c:max val="68.19999999999999"/>
          <c:min val="45.4"/>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365753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r"/>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1905704"/>
        <c:axId val="41607017"/>
      </c:scatterChart>
      <c:valAx>
        <c:axId val="41905704"/>
        <c:scaling>
          <c:orientation val="minMax"/>
          <c:max val="13.4"/>
          <c:min val="5.3"/>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1607017"/>
        <c:crosses val="autoZero"/>
        <c:crossBetween val="midCat"/>
        <c:dispUnits/>
      </c:valAx>
      <c:valAx>
        <c:axId val="41607017"/>
        <c:scaling>
          <c:orientation val="minMax"/>
          <c:max val="88"/>
          <c:min val="1"/>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190570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単年度実質公債費比率は元金償還が新たに始まった市債の影響で</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ポイント増加したが、３か年平均の実質公債費比率は、これまでの繰上償還等による公債費の抑制効果で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ポイント減少した。また、市債発行に際して、普通交付税算入率の高いものを優先してきたことなどにより、実質公債費比率の上昇が抑えられている。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今後も、市債発行事業を厳選し、将来負担の適正化に努める。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準財政需要額算入見込額の減により充当可能財源等は減少したが、流域関連公共下水道事業特別会計、農業集落排水事業特別会計および米原駅東部土地区画整理事業特別会計の公営企業債等繰入見込額等の減に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400">
              <a:latin typeface="ＭＳ ゴシック" pitchFamily="49" charset="-128"/>
              <a:ea typeface="ＭＳ ゴシック" pitchFamily="49" charset="-128"/>
            </a:rPr>
            <a:t>減少規模の方が大きかったため、将来負担比率は改善した。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しかし、米原駅東部土地区画整理事業において、多額の地域開発事業債を発行して整備した保留地などの販売について、不安定な要素をはらんでおり、早期完売に向け全力を挙げて取り組む。</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5544800" y="9401175"/>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8</xdr:row>
      <xdr:rowOff>114300</xdr:rowOff>
    </xdr:to>
    <xdr:sp macro="" textlink="">
      <xdr:nvSpPr>
        <xdr:cNvPr id="25" name="角丸四角形 24"/>
        <xdr:cNvSpPr/>
      </xdr:nvSpPr>
      <xdr:spPr>
        <a:xfrm>
          <a:off x="9772650"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7" name="正方形/長方形 26"/>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723900</xdr:colOff>
      <xdr:row>8</xdr:row>
      <xdr:rowOff>161925</xdr:rowOff>
    </xdr:to>
    <xdr:sp macro="" textlink="">
      <xdr:nvSpPr>
        <xdr:cNvPr id="28" name="正方形/長方形 27"/>
        <xdr:cNvSpPr/>
      </xdr:nvSpPr>
      <xdr:spPr>
        <a:xfrm>
          <a:off x="10029825" y="1562100"/>
          <a:ext cx="1095375" cy="647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9" name="直線コネクタ 28"/>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30" name="円/楕円 29"/>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31" name="フローチャート : 判断 30"/>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762000</xdr:colOff>
      <xdr:row>5</xdr:row>
      <xdr:rowOff>28575</xdr:rowOff>
    </xdr:from>
    <xdr:to>
      <xdr:col>8</xdr:col>
      <xdr:colOff>762000</xdr:colOff>
      <xdr:row>5</xdr:row>
      <xdr:rowOff>171450</xdr:rowOff>
    </xdr:to>
    <xdr:cxnSp macro="">
      <xdr:nvCxnSpPr>
        <xdr:cNvPr id="32" name="直線コネクタ 31"/>
        <xdr:cNvCxnSpPr/>
      </xdr:nvCxnSpPr>
      <xdr:spPr>
        <a:xfrm>
          <a:off x="9953625" y="15621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5</xdr:row>
      <xdr:rowOff>28575</xdr:rowOff>
    </xdr:from>
    <xdr:to>
      <xdr:col>8</xdr:col>
      <xdr:colOff>847725</xdr:colOff>
      <xdr:row>5</xdr:row>
      <xdr:rowOff>28575</xdr:rowOff>
    </xdr:to>
    <xdr:cxnSp macro="">
      <xdr:nvCxnSpPr>
        <xdr:cNvPr id="33" name="直線コネクタ 32"/>
        <xdr:cNvCxnSpPr/>
      </xdr:nvCxnSpPr>
      <xdr:spPr>
        <a:xfrm>
          <a:off x="9867900" y="1562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6</xdr:row>
      <xdr:rowOff>95250</xdr:rowOff>
    </xdr:from>
    <xdr:to>
      <xdr:col>8</xdr:col>
      <xdr:colOff>762000</xdr:colOff>
      <xdr:row>7</xdr:row>
      <xdr:rowOff>66675</xdr:rowOff>
    </xdr:to>
    <xdr:cxnSp macro="">
      <xdr:nvCxnSpPr>
        <xdr:cNvPr id="34" name="直線コネクタ 33"/>
        <xdr:cNvCxnSpPr/>
      </xdr:nvCxnSpPr>
      <xdr:spPr>
        <a:xfrm flipV="1">
          <a:off x="9953625" y="18002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676275</xdr:colOff>
      <xdr:row>7</xdr:row>
      <xdr:rowOff>66675</xdr:rowOff>
    </xdr:from>
    <xdr:to>
      <xdr:col>8</xdr:col>
      <xdr:colOff>847725</xdr:colOff>
      <xdr:row>7</xdr:row>
      <xdr:rowOff>66675</xdr:rowOff>
    </xdr:to>
    <xdr:cxnSp macro="">
      <xdr:nvCxnSpPr>
        <xdr:cNvPr id="35" name="直線コネクタ 34"/>
        <xdr:cNvCxnSpPr/>
      </xdr:nvCxnSpPr>
      <xdr:spPr>
        <a:xfrm>
          <a:off x="9867900" y="19431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9525</xdr:rowOff>
    </xdr:from>
    <xdr:ext cx="8896350" cy="257175"/>
    <xdr:sp macro="" textlink="">
      <xdr:nvSpPr>
        <xdr:cNvPr id="36" name="テキスト ボックス 3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37" name="テキスト ボックス 3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8" name="テキスト ボックス 3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9" name="テキスト ボックス 3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40" name="正方形/長方形 3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41" name="正方形/長方形 4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42" name="正方形/長方形 4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43" name="正方形/長方形 4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44" name="正方形/長方形 4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45" name="正方形/長方形 4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46" name="正方形/長方形 4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47" name="正方形/長方形 4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8" name="正方形/長方形 4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9" name="正方形/長方形 4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50" name="正方形/長方形 4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51" name="正方形/長方形 5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52" name="テキスト ボックス 5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年度に策定した公共施設再編計画に基づき統合や譲渡等を行い、平成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年度末で延床面積</a:t>
          </a:r>
          <a:r>
            <a:rPr kumimoji="1" lang="en-US" altLang="ja-JP" sz="1100">
              <a:solidFill>
                <a:schemeClr val="dk1"/>
              </a:solidFill>
              <a:effectLst/>
              <a:latin typeface="+mn-ea"/>
              <a:ea typeface="+mn-ea"/>
              <a:cs typeface="+mn-cs"/>
            </a:rPr>
            <a:t>6.1</a:t>
          </a:r>
          <a:r>
            <a:rPr kumimoji="1" lang="ja-JP" altLang="ja-JP" sz="1100">
              <a:solidFill>
                <a:schemeClr val="dk1"/>
              </a:solidFill>
              <a:effectLst/>
              <a:latin typeface="+mn-ea"/>
              <a:ea typeface="+mn-ea"/>
              <a:cs typeface="+mn-cs"/>
            </a:rPr>
            <a:t>％を削減したが、有形固定資産減価償却率は類似団体より高い水準にある。このため今後は、平成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年度に策定した公共施設等総合管理計画に掲げる公共施設の延床面積を</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％削減するという目標に向け、公共施設の統合や廃止、複合化等の取り組みを進めていきます。</a:t>
          </a:r>
          <a:endParaRPr lang="ja-JP" altLang="ja-JP">
            <a:effectLst/>
            <a:latin typeface="+mn-ea"/>
            <a:ea typeface="+mn-ea"/>
          </a:endParaRPr>
        </a:p>
      </xdr:txBody>
    </xdr:sp>
    <xdr:clientData/>
  </xdr:twoCellAnchor>
  <xdr:oneCellAnchor>
    <xdr:from>
      <xdr:col>1</xdr:col>
      <xdr:colOff>742950</xdr:colOff>
      <xdr:row>23</xdr:row>
      <xdr:rowOff>38100</xdr:rowOff>
    </xdr:from>
    <xdr:ext cx="352425" cy="228600"/>
    <xdr:sp macro="" textlink="">
      <xdr:nvSpPr>
        <xdr:cNvPr id="53" name="テキスト ボックス 52"/>
        <xdr:cNvSpPr txBox="1"/>
      </xdr:nvSpPr>
      <xdr:spPr>
        <a:xfrm>
          <a:off x="1171575" y="4762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781050</xdr:colOff>
      <xdr:row>36</xdr:row>
      <xdr:rowOff>161925</xdr:rowOff>
    </xdr:from>
    <xdr:to>
      <xdr:col>4</xdr:col>
      <xdr:colOff>542925</xdr:colOff>
      <xdr:row>36</xdr:row>
      <xdr:rowOff>161925</xdr:rowOff>
    </xdr:to>
    <xdr:cxnSp macro="">
      <xdr:nvCxnSpPr>
        <xdr:cNvPr id="54" name="直線コネクタ 53"/>
        <xdr:cNvCxnSpPr/>
      </xdr:nvCxnSpPr>
      <xdr:spPr>
        <a:xfrm>
          <a:off x="1209675" y="71151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66675</xdr:rowOff>
    </xdr:from>
    <xdr:ext cx="361950" cy="228600"/>
    <xdr:sp macro="" textlink="">
      <xdr:nvSpPr>
        <xdr:cNvPr id="55" name="テキスト ボックス 54"/>
        <xdr:cNvSpPr txBox="1"/>
      </xdr:nvSpPr>
      <xdr:spPr>
        <a:xfrm>
          <a:off x="790575" y="70199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781050</xdr:colOff>
      <xdr:row>34</xdr:row>
      <xdr:rowOff>142875</xdr:rowOff>
    </xdr:from>
    <xdr:to>
      <xdr:col>4</xdr:col>
      <xdr:colOff>542925</xdr:colOff>
      <xdr:row>34</xdr:row>
      <xdr:rowOff>142875</xdr:rowOff>
    </xdr:to>
    <xdr:cxnSp macro="">
      <xdr:nvCxnSpPr>
        <xdr:cNvPr id="56" name="直線コネクタ 55"/>
        <xdr:cNvCxnSpPr/>
      </xdr:nvCxnSpPr>
      <xdr:spPr>
        <a:xfrm>
          <a:off x="1209675" y="67532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47625</xdr:rowOff>
    </xdr:from>
    <xdr:ext cx="361950" cy="228600"/>
    <xdr:sp macro="" textlink="">
      <xdr:nvSpPr>
        <xdr:cNvPr id="57" name="テキスト ボックス 56"/>
        <xdr:cNvSpPr txBox="1"/>
      </xdr:nvSpPr>
      <xdr:spPr>
        <a:xfrm>
          <a:off x="790575" y="66579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781050</xdr:colOff>
      <xdr:row>32</xdr:row>
      <xdr:rowOff>123825</xdr:rowOff>
    </xdr:from>
    <xdr:to>
      <xdr:col>4</xdr:col>
      <xdr:colOff>542925</xdr:colOff>
      <xdr:row>32</xdr:row>
      <xdr:rowOff>123825</xdr:rowOff>
    </xdr:to>
    <xdr:cxnSp macro="">
      <xdr:nvCxnSpPr>
        <xdr:cNvPr id="58" name="直線コネクタ 57"/>
        <xdr:cNvCxnSpPr/>
      </xdr:nvCxnSpPr>
      <xdr:spPr>
        <a:xfrm>
          <a:off x="1209675" y="639127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28575</xdr:rowOff>
    </xdr:from>
    <xdr:ext cx="361950" cy="228600"/>
    <xdr:sp macro="" textlink="">
      <xdr:nvSpPr>
        <xdr:cNvPr id="59" name="テキスト ボックス 58"/>
        <xdr:cNvSpPr txBox="1"/>
      </xdr:nvSpPr>
      <xdr:spPr>
        <a:xfrm>
          <a:off x="790575" y="629602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781050</xdr:colOff>
      <xdr:row>30</xdr:row>
      <xdr:rowOff>104775</xdr:rowOff>
    </xdr:from>
    <xdr:to>
      <xdr:col>4</xdr:col>
      <xdr:colOff>542925</xdr:colOff>
      <xdr:row>30</xdr:row>
      <xdr:rowOff>104775</xdr:rowOff>
    </xdr:to>
    <xdr:cxnSp macro="">
      <xdr:nvCxnSpPr>
        <xdr:cNvPr id="60" name="直線コネクタ 59"/>
        <xdr:cNvCxnSpPr/>
      </xdr:nvCxnSpPr>
      <xdr:spPr>
        <a:xfrm>
          <a:off x="1209675" y="6029325"/>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9525</xdr:rowOff>
    </xdr:from>
    <xdr:ext cx="361950" cy="228600"/>
    <xdr:sp macro="" textlink="">
      <xdr:nvSpPr>
        <xdr:cNvPr id="61" name="テキスト ボックス 60"/>
        <xdr:cNvSpPr txBox="1"/>
      </xdr:nvSpPr>
      <xdr:spPr>
        <a:xfrm>
          <a:off x="790575" y="5934075"/>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781050</xdr:colOff>
      <xdr:row>28</xdr:row>
      <xdr:rowOff>95250</xdr:rowOff>
    </xdr:from>
    <xdr:to>
      <xdr:col>4</xdr:col>
      <xdr:colOff>542925</xdr:colOff>
      <xdr:row>28</xdr:row>
      <xdr:rowOff>95250</xdr:rowOff>
    </xdr:to>
    <xdr:cxnSp macro="">
      <xdr:nvCxnSpPr>
        <xdr:cNvPr id="62" name="直線コネクタ 61"/>
        <xdr:cNvCxnSpPr/>
      </xdr:nvCxnSpPr>
      <xdr:spPr>
        <a:xfrm>
          <a:off x="1209675" y="56769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171450</xdr:rowOff>
    </xdr:from>
    <xdr:ext cx="361950" cy="228600"/>
    <xdr:sp macro="" textlink="">
      <xdr:nvSpPr>
        <xdr:cNvPr id="63" name="テキスト ボックス 62"/>
        <xdr:cNvSpPr txBox="1"/>
      </xdr:nvSpPr>
      <xdr:spPr>
        <a:xfrm>
          <a:off x="790575" y="55816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781050</xdr:colOff>
      <xdr:row>26</xdr:row>
      <xdr:rowOff>76200</xdr:rowOff>
    </xdr:from>
    <xdr:to>
      <xdr:col>4</xdr:col>
      <xdr:colOff>542925</xdr:colOff>
      <xdr:row>26</xdr:row>
      <xdr:rowOff>76200</xdr:rowOff>
    </xdr:to>
    <xdr:cxnSp macro="">
      <xdr:nvCxnSpPr>
        <xdr:cNvPr id="64" name="直線コネクタ 63"/>
        <xdr:cNvCxnSpPr/>
      </xdr:nvCxnSpPr>
      <xdr:spPr>
        <a:xfrm>
          <a:off x="1209675" y="531495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152400</xdr:rowOff>
    </xdr:from>
    <xdr:ext cx="361950" cy="228600"/>
    <xdr:sp macro="" textlink="">
      <xdr:nvSpPr>
        <xdr:cNvPr id="65" name="テキスト ボックス 64"/>
        <xdr:cNvSpPr txBox="1"/>
      </xdr:nvSpPr>
      <xdr:spPr>
        <a:xfrm>
          <a:off x="790575" y="521970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24</xdr:row>
      <xdr:rowOff>57150</xdr:rowOff>
    </xdr:to>
    <xdr:cxnSp macro="">
      <xdr:nvCxnSpPr>
        <xdr:cNvPr id="66" name="直線コネクタ 65"/>
        <xdr:cNvCxnSpPr/>
      </xdr:nvCxnSpPr>
      <xdr:spPr>
        <a:xfrm>
          <a:off x="1209675" y="4953000"/>
          <a:ext cx="36861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133350</xdr:rowOff>
    </xdr:from>
    <xdr:ext cx="361950" cy="228600"/>
    <xdr:sp macro="" textlink="">
      <xdr:nvSpPr>
        <xdr:cNvPr id="67" name="テキスト ボックス 66"/>
        <xdr:cNvSpPr txBox="1"/>
      </xdr:nvSpPr>
      <xdr:spPr>
        <a:xfrm>
          <a:off x="790575" y="4857750"/>
          <a:ext cx="36195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781050</xdr:colOff>
      <xdr:row>24</xdr:row>
      <xdr:rowOff>57150</xdr:rowOff>
    </xdr:from>
    <xdr:to>
      <xdr:col>4</xdr:col>
      <xdr:colOff>542925</xdr:colOff>
      <xdr:row>36</xdr:row>
      <xdr:rowOff>161925</xdr:rowOff>
    </xdr:to>
    <xdr:sp macro="" textlink="">
      <xdr:nvSpPr>
        <xdr:cNvPr id="68" name="有形固定資産減価償却率グラフ枠"/>
        <xdr:cNvSpPr/>
      </xdr:nvSpPr>
      <xdr:spPr>
        <a:xfrm>
          <a:off x="1209675" y="4953000"/>
          <a:ext cx="3686175" cy="216217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1171575</xdr:colOff>
      <xdr:row>27</xdr:row>
      <xdr:rowOff>133350</xdr:rowOff>
    </xdr:from>
    <xdr:to>
      <xdr:col>3</xdr:col>
      <xdr:colOff>1171575</xdr:colOff>
      <xdr:row>33</xdr:row>
      <xdr:rowOff>171450</xdr:rowOff>
    </xdr:to>
    <xdr:cxnSp macro="">
      <xdr:nvCxnSpPr>
        <xdr:cNvPr id="69" name="直線コネクタ 68"/>
        <xdr:cNvCxnSpPr/>
      </xdr:nvCxnSpPr>
      <xdr:spPr>
        <a:xfrm flipV="1">
          <a:off x="4314825" y="55435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34</xdr:row>
      <xdr:rowOff>0</xdr:rowOff>
    </xdr:from>
    <xdr:ext cx="400050" cy="257175"/>
    <xdr:sp macro="" textlink="">
      <xdr:nvSpPr>
        <xdr:cNvPr id="70" name="有形固定資産減価償却率最小値テキスト"/>
        <xdr:cNvSpPr txBox="1"/>
      </xdr:nvSpPr>
      <xdr:spPr>
        <a:xfrm>
          <a:off x="4352925" y="6610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1085850</xdr:colOff>
      <xdr:row>33</xdr:row>
      <xdr:rowOff>171450</xdr:rowOff>
    </xdr:from>
    <xdr:to>
      <xdr:col>3</xdr:col>
      <xdr:colOff>1209675</xdr:colOff>
      <xdr:row>33</xdr:row>
      <xdr:rowOff>171450</xdr:rowOff>
    </xdr:to>
    <xdr:cxnSp macro="">
      <xdr:nvCxnSpPr>
        <xdr:cNvPr id="71" name="直線コネクタ 70"/>
        <xdr:cNvCxnSpPr/>
      </xdr:nvCxnSpPr>
      <xdr:spPr>
        <a:xfrm>
          <a:off x="4229100" y="66103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26</xdr:row>
      <xdr:rowOff>85725</xdr:rowOff>
    </xdr:from>
    <xdr:ext cx="400050" cy="257175"/>
    <xdr:sp macro="" textlink="">
      <xdr:nvSpPr>
        <xdr:cNvPr id="72" name="有形固定資産減価償却率最大値テキスト"/>
        <xdr:cNvSpPr txBox="1"/>
      </xdr:nvSpPr>
      <xdr:spPr>
        <a:xfrm>
          <a:off x="4352925" y="53244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1085850</xdr:colOff>
      <xdr:row>27</xdr:row>
      <xdr:rowOff>133350</xdr:rowOff>
    </xdr:from>
    <xdr:to>
      <xdr:col>3</xdr:col>
      <xdr:colOff>1209675</xdr:colOff>
      <xdr:row>27</xdr:row>
      <xdr:rowOff>133350</xdr:rowOff>
    </xdr:to>
    <xdr:cxnSp macro="">
      <xdr:nvCxnSpPr>
        <xdr:cNvPr id="73" name="直線コネクタ 72"/>
        <xdr:cNvCxnSpPr/>
      </xdr:nvCxnSpPr>
      <xdr:spPr>
        <a:xfrm>
          <a:off x="4229100" y="55435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1209675</xdr:colOff>
      <xdr:row>29</xdr:row>
      <xdr:rowOff>38100</xdr:rowOff>
    </xdr:from>
    <xdr:ext cx="400050" cy="257175"/>
    <xdr:sp macro="" textlink="">
      <xdr:nvSpPr>
        <xdr:cNvPr id="74" name="有形固定資産減価償却率平均値テキスト"/>
        <xdr:cNvSpPr txBox="1"/>
      </xdr:nvSpPr>
      <xdr:spPr>
        <a:xfrm>
          <a:off x="4352925" y="5791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1123950</xdr:colOff>
      <xdr:row>29</xdr:row>
      <xdr:rowOff>57150</xdr:rowOff>
    </xdr:from>
    <xdr:to>
      <xdr:col>3</xdr:col>
      <xdr:colOff>1209675</xdr:colOff>
      <xdr:row>29</xdr:row>
      <xdr:rowOff>161925</xdr:rowOff>
    </xdr:to>
    <xdr:sp macro="" textlink="">
      <xdr:nvSpPr>
        <xdr:cNvPr id="75" name="フローチャート : 判断 74"/>
        <xdr:cNvSpPr/>
      </xdr:nvSpPr>
      <xdr:spPr>
        <a:xfrm>
          <a:off x="4267200" y="58102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85725</xdr:rowOff>
    </xdr:from>
    <xdr:to>
      <xdr:col>3</xdr:col>
      <xdr:colOff>514350</xdr:colOff>
      <xdr:row>30</xdr:row>
      <xdr:rowOff>19050</xdr:rowOff>
    </xdr:to>
    <xdr:sp macro="" textlink="">
      <xdr:nvSpPr>
        <xdr:cNvPr id="76" name="フローチャート : 判断 75"/>
        <xdr:cNvSpPr/>
      </xdr:nvSpPr>
      <xdr:spPr>
        <a:xfrm>
          <a:off x="3552825"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990600</xdr:colOff>
      <xdr:row>37</xdr:row>
      <xdr:rowOff>28575</xdr:rowOff>
    </xdr:from>
    <xdr:ext cx="762000" cy="228600"/>
    <xdr:sp macro="" textlink="">
      <xdr:nvSpPr>
        <xdr:cNvPr id="77" name="テキスト ボックス 76"/>
        <xdr:cNvSpPr txBox="1"/>
      </xdr:nvSpPr>
      <xdr:spPr>
        <a:xfrm>
          <a:off x="413385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285750</xdr:colOff>
      <xdr:row>37</xdr:row>
      <xdr:rowOff>28575</xdr:rowOff>
    </xdr:from>
    <xdr:ext cx="762000" cy="228600"/>
    <xdr:sp macro="" textlink="">
      <xdr:nvSpPr>
        <xdr:cNvPr id="78" name="テキスト ボックス 77"/>
        <xdr:cNvSpPr txBox="1"/>
      </xdr:nvSpPr>
      <xdr:spPr>
        <a:xfrm>
          <a:off x="3429000"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1247775</xdr:colOff>
      <xdr:row>37</xdr:row>
      <xdr:rowOff>28575</xdr:rowOff>
    </xdr:from>
    <xdr:ext cx="762000" cy="228600"/>
    <xdr:sp macro="" textlink="">
      <xdr:nvSpPr>
        <xdr:cNvPr id="79" name="テキスト ボックス 78"/>
        <xdr:cNvSpPr txBox="1"/>
      </xdr:nvSpPr>
      <xdr:spPr>
        <a:xfrm>
          <a:off x="2886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485775</xdr:colOff>
      <xdr:row>37</xdr:row>
      <xdr:rowOff>28575</xdr:rowOff>
    </xdr:from>
    <xdr:ext cx="762000" cy="228600"/>
    <xdr:sp macro="" textlink="">
      <xdr:nvSpPr>
        <xdr:cNvPr id="80" name="テキスト ボックス 79"/>
        <xdr:cNvSpPr txBox="1"/>
      </xdr:nvSpPr>
      <xdr:spPr>
        <a:xfrm>
          <a:off x="212407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1104900</xdr:colOff>
      <xdr:row>37</xdr:row>
      <xdr:rowOff>28575</xdr:rowOff>
    </xdr:from>
    <xdr:ext cx="762000" cy="228600"/>
    <xdr:sp macro="" textlink="">
      <xdr:nvSpPr>
        <xdr:cNvPr id="81" name="テキスト ボックス 80"/>
        <xdr:cNvSpPr txBox="1"/>
      </xdr:nvSpPr>
      <xdr:spPr>
        <a:xfrm>
          <a:off x="1533525" y="7153275"/>
          <a:ext cx="7620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0</xdr:rowOff>
    </xdr:from>
    <xdr:to>
      <xdr:col>3</xdr:col>
      <xdr:colOff>514350</xdr:colOff>
      <xdr:row>29</xdr:row>
      <xdr:rowOff>104775</xdr:rowOff>
    </xdr:to>
    <xdr:sp macro="" textlink="">
      <xdr:nvSpPr>
        <xdr:cNvPr id="82" name="円/楕円 81"/>
        <xdr:cNvSpPr/>
      </xdr:nvSpPr>
      <xdr:spPr>
        <a:xfrm>
          <a:off x="3552825" y="575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247650</xdr:colOff>
      <xdr:row>30</xdr:row>
      <xdr:rowOff>9525</xdr:rowOff>
    </xdr:from>
    <xdr:ext cx="409575" cy="257175"/>
    <xdr:sp macro="" textlink="">
      <xdr:nvSpPr>
        <xdr:cNvPr id="83" name="n_1aveValue有形固定資産減価償却率"/>
        <xdr:cNvSpPr txBox="1"/>
      </xdr:nvSpPr>
      <xdr:spPr>
        <a:xfrm>
          <a:off x="3390900" y="5934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247650</xdr:colOff>
      <xdr:row>27</xdr:row>
      <xdr:rowOff>123825</xdr:rowOff>
    </xdr:from>
    <xdr:ext cx="409575" cy="257175"/>
    <xdr:sp macro="" textlink="">
      <xdr:nvSpPr>
        <xdr:cNvPr id="84" name="n_1mainValue有形固定資産減価償却率"/>
        <xdr:cNvSpPr txBox="1"/>
      </xdr:nvSpPr>
      <xdr:spPr>
        <a:xfrm>
          <a:off x="3390900" y="553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8</xdr:col>
      <xdr:colOff>809625</xdr:colOff>
      <xdr:row>20</xdr:row>
      <xdr:rowOff>142875</xdr:rowOff>
    </xdr:from>
    <xdr:to>
      <xdr:col>11</xdr:col>
      <xdr:colOff>552450</xdr:colOff>
      <xdr:row>22</xdr:row>
      <xdr:rowOff>19050</xdr:rowOff>
    </xdr:to>
    <xdr:sp macro="" textlink="">
      <xdr:nvSpPr>
        <xdr:cNvPr id="85" name="正方形/長方形 8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86" name="正方形/長方形 8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87" name="正方形/長方形 8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88" name="正方形/長方形 8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89" name="正方形/長方形 8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90" name="正方形/長方形 8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91" name="テキスト ボックス 9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92" name="正方形/長方形 9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93" name="正方形/長方形 9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94" name="正方形/長方形 9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57150</xdr:rowOff>
    </xdr:from>
    <xdr:ext cx="371475" cy="238125"/>
    <xdr:sp macro="" textlink="">
      <xdr:nvSpPr>
        <xdr:cNvPr id="95" name="テキスト ボックス 94"/>
        <xdr:cNvSpPr txBox="1"/>
      </xdr:nvSpPr>
      <xdr:spPr>
        <a:xfrm>
          <a:off x="857250" y="8258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58</xdr:row>
      <xdr:rowOff>152400</xdr:rowOff>
    </xdr:from>
    <xdr:ext cx="371475" cy="238125"/>
    <xdr:sp macro="" textlink="">
      <xdr:nvSpPr>
        <xdr:cNvPr id="96" name="テキスト ボックス 95"/>
        <xdr:cNvSpPr txBox="1"/>
      </xdr:nvSpPr>
      <xdr:spPr>
        <a:xfrm>
          <a:off x="6191250" y="1092517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1475" cy="238125"/>
    <xdr:sp macro="" textlink="">
      <xdr:nvSpPr>
        <xdr:cNvPr id="97" name="テキスト ボックス 9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98" name="テキスト ボックス 9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600075</xdr:colOff>
      <xdr:row>41</xdr:row>
      <xdr:rowOff>133350</xdr:rowOff>
    </xdr:to>
    <xdr:cxnSp macro="">
      <xdr:nvCxnSpPr>
        <xdr:cNvPr id="43" name="直線コネクタ 42"/>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40</xdr:row>
      <xdr:rowOff>161925</xdr:rowOff>
    </xdr:from>
    <xdr:ext cx="342900" cy="257175"/>
    <xdr:sp macro="" textlink="">
      <xdr:nvSpPr>
        <xdr:cNvPr id="44" name="テキスト ボックス 43"/>
        <xdr:cNvSpPr txBox="1"/>
      </xdr:nvSpPr>
      <xdr:spPr>
        <a:xfrm>
          <a:off x="419100" y="70199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5" name="直線コネクタ 44"/>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6" name="テキスト ボックス 45"/>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7" name="直線コネクタ 46"/>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8" name="テキスト ボックス 47"/>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49" name="直線コネクタ 48"/>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0" name="テキスト ボックス 49"/>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1" name="直線コネクタ 50"/>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30</xdr:row>
      <xdr:rowOff>47625</xdr:rowOff>
    </xdr:from>
    <xdr:ext cx="400050" cy="257175"/>
    <xdr:sp macro="" textlink="">
      <xdr:nvSpPr>
        <xdr:cNvPr id="52" name="テキスト ボックス 51"/>
        <xdr:cNvSpPr txBox="1"/>
      </xdr:nvSpPr>
      <xdr:spPr>
        <a:xfrm>
          <a:off x="361950" y="519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3" name="【道路】&#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33</xdr:row>
      <xdr:rowOff>66675</xdr:rowOff>
    </xdr:from>
    <xdr:to>
      <xdr:col>6</xdr:col>
      <xdr:colOff>514350</xdr:colOff>
      <xdr:row>40</xdr:row>
      <xdr:rowOff>57150</xdr:rowOff>
    </xdr:to>
    <xdr:cxnSp macro="">
      <xdr:nvCxnSpPr>
        <xdr:cNvPr id="54" name="直線コネクタ 53"/>
        <xdr:cNvCxnSpPr/>
      </xdr:nvCxnSpPr>
      <xdr:spPr>
        <a:xfrm flipV="1">
          <a:off x="4124325" y="5724525"/>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57150</xdr:rowOff>
    </xdr:from>
    <xdr:ext cx="409575" cy="257175"/>
    <xdr:sp macro="" textlink="">
      <xdr:nvSpPr>
        <xdr:cNvPr id="55" name="【道路】&#10;有形固定資産減価償却率最小値テキスト"/>
        <xdr:cNvSpPr txBox="1"/>
      </xdr:nvSpPr>
      <xdr:spPr>
        <a:xfrm>
          <a:off x="4210050" y="6915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419100</xdr:colOff>
      <xdr:row>40</xdr:row>
      <xdr:rowOff>57150</xdr:rowOff>
    </xdr:from>
    <xdr:to>
      <xdr:col>6</xdr:col>
      <xdr:colOff>600075</xdr:colOff>
      <xdr:row>40</xdr:row>
      <xdr:rowOff>57150</xdr:rowOff>
    </xdr:to>
    <xdr:cxnSp macro="">
      <xdr:nvCxnSpPr>
        <xdr:cNvPr id="56" name="直線コネクタ 55"/>
        <xdr:cNvCxnSpPr/>
      </xdr:nvCxnSpPr>
      <xdr:spPr>
        <a:xfrm>
          <a:off x="4029075" y="6915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9525</xdr:rowOff>
    </xdr:from>
    <xdr:ext cx="409575" cy="257175"/>
    <xdr:sp macro="" textlink="">
      <xdr:nvSpPr>
        <xdr:cNvPr id="57" name="【道路】&#10;有形固定資産減価償却率最大値テキスト"/>
        <xdr:cNvSpPr txBox="1"/>
      </xdr:nvSpPr>
      <xdr:spPr>
        <a:xfrm>
          <a:off x="4210050" y="5495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419100</xdr:colOff>
      <xdr:row>33</xdr:row>
      <xdr:rowOff>66675</xdr:rowOff>
    </xdr:from>
    <xdr:to>
      <xdr:col>6</xdr:col>
      <xdr:colOff>600075</xdr:colOff>
      <xdr:row>33</xdr:row>
      <xdr:rowOff>66675</xdr:rowOff>
    </xdr:to>
    <xdr:cxnSp macro="">
      <xdr:nvCxnSpPr>
        <xdr:cNvPr id="58" name="直線コネクタ 57"/>
        <xdr:cNvCxnSpPr/>
      </xdr:nvCxnSpPr>
      <xdr:spPr>
        <a:xfrm>
          <a:off x="4029075" y="5724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85725</xdr:rowOff>
    </xdr:from>
    <xdr:ext cx="409575" cy="257175"/>
    <xdr:sp macro="" textlink="">
      <xdr:nvSpPr>
        <xdr:cNvPr id="59" name="【道路】&#10;有形固定資産減価償却率平均値テキスト"/>
        <xdr:cNvSpPr txBox="1"/>
      </xdr:nvSpPr>
      <xdr:spPr>
        <a:xfrm>
          <a:off x="4210050" y="591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38100</xdr:rowOff>
    </xdr:to>
    <xdr:sp macro="" textlink="">
      <xdr:nvSpPr>
        <xdr:cNvPr id="60" name="フローチャート : 判断 59"/>
        <xdr:cNvSpPr/>
      </xdr:nvSpPr>
      <xdr:spPr>
        <a:xfrm>
          <a:off x="406717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34</xdr:row>
      <xdr:rowOff>76200</xdr:rowOff>
    </xdr:from>
    <xdr:to>
      <xdr:col>5</xdr:col>
      <xdr:colOff>409575</xdr:colOff>
      <xdr:row>35</xdr:row>
      <xdr:rowOff>9525</xdr:rowOff>
    </xdr:to>
    <xdr:sp macro="" textlink="">
      <xdr:nvSpPr>
        <xdr:cNvPr id="61" name="フローチャート : 判断 60"/>
        <xdr:cNvSpPr/>
      </xdr:nvSpPr>
      <xdr:spPr>
        <a:xfrm>
          <a:off x="33147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44</xdr:row>
      <xdr:rowOff>76200</xdr:rowOff>
    </xdr:from>
    <xdr:ext cx="762000" cy="257175"/>
    <xdr:sp macro="" textlink="">
      <xdr:nvSpPr>
        <xdr:cNvPr id="62" name="テキスト ボックス 61"/>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3" name="テキスト ボックス 62"/>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4" name="テキスト ボックス 63"/>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5" name="テキスト ボックス 64"/>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6" name="テキスト ボックス 65"/>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35</xdr:row>
      <xdr:rowOff>0</xdr:rowOff>
    </xdr:from>
    <xdr:to>
      <xdr:col>5</xdr:col>
      <xdr:colOff>409575</xdr:colOff>
      <xdr:row>35</xdr:row>
      <xdr:rowOff>104775</xdr:rowOff>
    </xdr:to>
    <xdr:sp macro="" textlink="">
      <xdr:nvSpPr>
        <xdr:cNvPr id="67" name="円/楕円 66"/>
        <xdr:cNvSpPr/>
      </xdr:nvSpPr>
      <xdr:spPr>
        <a:xfrm>
          <a:off x="3314700"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33</xdr:row>
      <xdr:rowOff>28575</xdr:rowOff>
    </xdr:from>
    <xdr:ext cx="409575" cy="257175"/>
    <xdr:sp macro="" textlink="">
      <xdr:nvSpPr>
        <xdr:cNvPr id="68" name="n_1aveValue【道路】&#10;有形固定資産減価償却率"/>
        <xdr:cNvSpPr txBox="1"/>
      </xdr:nvSpPr>
      <xdr:spPr>
        <a:xfrm>
          <a:off x="3152775" y="56864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142875</xdr:colOff>
      <xdr:row>35</xdr:row>
      <xdr:rowOff>95250</xdr:rowOff>
    </xdr:from>
    <xdr:ext cx="409575" cy="257175"/>
    <xdr:sp macro="" textlink="">
      <xdr:nvSpPr>
        <xdr:cNvPr id="69" name="n_1mainValue【道路】&#10;有形固定資産減価償却率"/>
        <xdr:cNvSpPr txBox="1"/>
      </xdr:nvSpPr>
      <xdr:spPr>
        <a:xfrm>
          <a:off x="3152775" y="6096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0" name="正方形/長方形 69"/>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1" name="正方形/長方形 70"/>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2" name="正方形/長方形 71"/>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3" name="正方形/長方形 72"/>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4" name="正方形/長方形 73"/>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5" name="正方形/長方形 74"/>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6" name="正方形/長方形 75"/>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7" name="正方形/長方形 76"/>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42900" cy="228600"/>
    <xdr:sp macro="" textlink="">
      <xdr:nvSpPr>
        <xdr:cNvPr id="78" name="テキスト ボックス 77"/>
        <xdr:cNvSpPr txBox="1"/>
      </xdr:nvSpPr>
      <xdr:spPr>
        <a:xfrm>
          <a:off x="5791200" y="5143500"/>
          <a:ext cx="342900"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79" name="直線コネクタ 78"/>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43</xdr:row>
      <xdr:rowOff>104775</xdr:rowOff>
    </xdr:from>
    <xdr:ext cx="457200" cy="257175"/>
    <xdr:sp macro="" textlink="">
      <xdr:nvSpPr>
        <xdr:cNvPr id="80" name="テキスト ボックス 79"/>
        <xdr:cNvSpPr txBox="1"/>
      </xdr:nvSpPr>
      <xdr:spPr>
        <a:xfrm>
          <a:off x="5410200" y="747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41</xdr:row>
      <xdr:rowOff>133350</xdr:rowOff>
    </xdr:from>
    <xdr:to>
      <xdr:col>16</xdr:col>
      <xdr:colOff>304800</xdr:colOff>
      <xdr:row>41</xdr:row>
      <xdr:rowOff>133350</xdr:rowOff>
    </xdr:to>
    <xdr:cxnSp macro="">
      <xdr:nvCxnSpPr>
        <xdr:cNvPr id="81" name="直線コネクタ 80"/>
        <xdr:cNvCxnSpPr/>
      </xdr:nvCxnSpPr>
      <xdr:spPr>
        <a:xfrm>
          <a:off x="5829300" y="716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40</xdr:row>
      <xdr:rowOff>161925</xdr:rowOff>
    </xdr:from>
    <xdr:ext cx="533400" cy="257175"/>
    <xdr:sp macro="" textlink="">
      <xdr:nvSpPr>
        <xdr:cNvPr id="82" name="テキスト ボックス 81"/>
        <xdr:cNvSpPr txBox="1"/>
      </xdr:nvSpPr>
      <xdr:spPr>
        <a:xfrm>
          <a:off x="5391150" y="7019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39</xdr:row>
      <xdr:rowOff>19050</xdr:rowOff>
    </xdr:from>
    <xdr:to>
      <xdr:col>16</xdr:col>
      <xdr:colOff>304800</xdr:colOff>
      <xdr:row>39</xdr:row>
      <xdr:rowOff>19050</xdr:rowOff>
    </xdr:to>
    <xdr:cxnSp macro="">
      <xdr:nvCxnSpPr>
        <xdr:cNvPr id="83" name="直線コネクタ 82"/>
        <xdr:cNvCxnSpPr/>
      </xdr:nvCxnSpPr>
      <xdr:spPr>
        <a:xfrm>
          <a:off x="5829300" y="670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47625</xdr:rowOff>
    </xdr:from>
    <xdr:ext cx="533400" cy="257175"/>
    <xdr:sp macro="" textlink="">
      <xdr:nvSpPr>
        <xdr:cNvPr id="84" name="テキスト ボックス 83"/>
        <xdr:cNvSpPr txBox="1"/>
      </xdr:nvSpPr>
      <xdr:spPr>
        <a:xfrm>
          <a:off x="539115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36</xdr:row>
      <xdr:rowOff>76200</xdr:rowOff>
    </xdr:from>
    <xdr:to>
      <xdr:col>16</xdr:col>
      <xdr:colOff>304800</xdr:colOff>
      <xdr:row>36</xdr:row>
      <xdr:rowOff>76200</xdr:rowOff>
    </xdr:to>
    <xdr:cxnSp macro="">
      <xdr:nvCxnSpPr>
        <xdr:cNvPr id="85" name="直線コネクタ 84"/>
        <xdr:cNvCxnSpPr/>
      </xdr:nvCxnSpPr>
      <xdr:spPr>
        <a:xfrm>
          <a:off x="5829300" y="624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104775</xdr:rowOff>
    </xdr:from>
    <xdr:ext cx="533400" cy="257175"/>
    <xdr:sp macro="" textlink="">
      <xdr:nvSpPr>
        <xdr:cNvPr id="86" name="テキスト ボックス 85"/>
        <xdr:cNvSpPr txBox="1"/>
      </xdr:nvSpPr>
      <xdr:spPr>
        <a:xfrm>
          <a:off x="5391150"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33</xdr:row>
      <xdr:rowOff>133350</xdr:rowOff>
    </xdr:from>
    <xdr:to>
      <xdr:col>16</xdr:col>
      <xdr:colOff>304800</xdr:colOff>
      <xdr:row>33</xdr:row>
      <xdr:rowOff>133350</xdr:rowOff>
    </xdr:to>
    <xdr:cxnSp macro="">
      <xdr:nvCxnSpPr>
        <xdr:cNvPr id="87" name="直線コネクタ 86"/>
        <xdr:cNvCxnSpPr/>
      </xdr:nvCxnSpPr>
      <xdr:spPr>
        <a:xfrm>
          <a:off x="5829300" y="579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161925</xdr:rowOff>
    </xdr:from>
    <xdr:ext cx="533400" cy="257175"/>
    <xdr:sp macro="" textlink="">
      <xdr:nvSpPr>
        <xdr:cNvPr id="88" name="テキスト ボックス 87"/>
        <xdr:cNvSpPr txBox="1"/>
      </xdr:nvSpPr>
      <xdr:spPr>
        <a:xfrm>
          <a:off x="53911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89" name="直線コネクタ 88"/>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30</xdr:row>
      <xdr:rowOff>47625</xdr:rowOff>
    </xdr:from>
    <xdr:ext cx="533400" cy="257175"/>
    <xdr:sp macro="" textlink="">
      <xdr:nvSpPr>
        <xdr:cNvPr id="90" name="テキスト ボックス 89"/>
        <xdr:cNvSpPr txBox="1"/>
      </xdr:nvSpPr>
      <xdr:spPr>
        <a:xfrm>
          <a:off x="5391150" y="519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1" name="【道路】&#10;一人当たり延長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34</xdr:row>
      <xdr:rowOff>47625</xdr:rowOff>
    </xdr:from>
    <xdr:to>
      <xdr:col>15</xdr:col>
      <xdr:colOff>180975</xdr:colOff>
      <xdr:row>42</xdr:row>
      <xdr:rowOff>28575</xdr:rowOff>
    </xdr:to>
    <xdr:cxnSp macro="">
      <xdr:nvCxnSpPr>
        <xdr:cNvPr id="92" name="直線コネクタ 91"/>
        <xdr:cNvCxnSpPr/>
      </xdr:nvCxnSpPr>
      <xdr:spPr>
        <a:xfrm flipV="1">
          <a:off x="9191625" y="58769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42</xdr:row>
      <xdr:rowOff>28575</xdr:rowOff>
    </xdr:from>
    <xdr:ext cx="466725" cy="257175"/>
    <xdr:sp macro="" textlink="">
      <xdr:nvSpPr>
        <xdr:cNvPr id="93" name="【道路】&#10;一人当たり延長最小値テキスト"/>
        <xdr:cNvSpPr txBox="1"/>
      </xdr:nvSpPr>
      <xdr:spPr>
        <a:xfrm>
          <a:off x="9277350" y="7229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95250</xdr:colOff>
      <xdr:row>42</xdr:row>
      <xdr:rowOff>28575</xdr:rowOff>
    </xdr:from>
    <xdr:to>
      <xdr:col>15</xdr:col>
      <xdr:colOff>266700</xdr:colOff>
      <xdr:row>42</xdr:row>
      <xdr:rowOff>28575</xdr:rowOff>
    </xdr:to>
    <xdr:cxnSp macro="">
      <xdr:nvCxnSpPr>
        <xdr:cNvPr id="94" name="直線コネクタ 93"/>
        <xdr:cNvCxnSpPr/>
      </xdr:nvCxnSpPr>
      <xdr:spPr>
        <a:xfrm>
          <a:off x="9105900" y="7229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32</xdr:row>
      <xdr:rowOff>161925</xdr:rowOff>
    </xdr:from>
    <xdr:ext cx="533400" cy="257175"/>
    <xdr:sp macro="" textlink="">
      <xdr:nvSpPr>
        <xdr:cNvPr id="95" name="【道路】&#10;一人当たり延長最大値テキスト"/>
        <xdr:cNvSpPr txBox="1"/>
      </xdr:nvSpPr>
      <xdr:spPr>
        <a:xfrm>
          <a:off x="92773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95250</xdr:colOff>
      <xdr:row>34</xdr:row>
      <xdr:rowOff>47625</xdr:rowOff>
    </xdr:from>
    <xdr:to>
      <xdr:col>15</xdr:col>
      <xdr:colOff>266700</xdr:colOff>
      <xdr:row>34</xdr:row>
      <xdr:rowOff>47625</xdr:rowOff>
    </xdr:to>
    <xdr:cxnSp macro="">
      <xdr:nvCxnSpPr>
        <xdr:cNvPr id="96" name="直線コネクタ 95"/>
        <xdr:cNvCxnSpPr/>
      </xdr:nvCxnSpPr>
      <xdr:spPr>
        <a:xfrm>
          <a:off x="9105900" y="587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38</xdr:row>
      <xdr:rowOff>142875</xdr:rowOff>
    </xdr:from>
    <xdr:ext cx="533400" cy="257175"/>
    <xdr:sp macro="" textlink="">
      <xdr:nvSpPr>
        <xdr:cNvPr id="97" name="【道路】&#10;一人当たり延長平均値テキスト"/>
        <xdr:cNvSpPr txBox="1"/>
      </xdr:nvSpPr>
      <xdr:spPr>
        <a:xfrm>
          <a:off x="927735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161925</xdr:rowOff>
    </xdr:from>
    <xdr:to>
      <xdr:col>15</xdr:col>
      <xdr:colOff>228600</xdr:colOff>
      <xdr:row>39</xdr:row>
      <xdr:rowOff>95250</xdr:rowOff>
    </xdr:to>
    <xdr:sp macro="" textlink="">
      <xdr:nvSpPr>
        <xdr:cNvPr id="98" name="フローチャート : 判断 97"/>
        <xdr:cNvSpPr/>
      </xdr:nvSpPr>
      <xdr:spPr>
        <a:xfrm>
          <a:off x="9144000" y="6677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39</xdr:row>
      <xdr:rowOff>123825</xdr:rowOff>
    </xdr:from>
    <xdr:to>
      <xdr:col>14</xdr:col>
      <xdr:colOff>76200</xdr:colOff>
      <xdr:row>40</xdr:row>
      <xdr:rowOff>57150</xdr:rowOff>
    </xdr:to>
    <xdr:sp macro="" textlink="">
      <xdr:nvSpPr>
        <xdr:cNvPr id="99" name="フローチャート : 判断 98"/>
        <xdr:cNvSpPr/>
      </xdr:nvSpPr>
      <xdr:spPr>
        <a:xfrm>
          <a:off x="8410575" y="68103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44</xdr:row>
      <xdr:rowOff>76200</xdr:rowOff>
    </xdr:from>
    <xdr:ext cx="752475" cy="257175"/>
    <xdr:sp macro="" textlink="">
      <xdr:nvSpPr>
        <xdr:cNvPr id="100" name="テキスト ボックス 99"/>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1" name="テキスト ボックス 100"/>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2" name="テキスト ボックス 101"/>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3" name="テキスト ボックス 102"/>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4" name="テキスト ボックス 103"/>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39</xdr:row>
      <xdr:rowOff>123825</xdr:rowOff>
    </xdr:from>
    <xdr:to>
      <xdr:col>14</xdr:col>
      <xdr:colOff>76200</xdr:colOff>
      <xdr:row>40</xdr:row>
      <xdr:rowOff>57150</xdr:rowOff>
    </xdr:to>
    <xdr:sp macro="" textlink="">
      <xdr:nvSpPr>
        <xdr:cNvPr id="105" name="円/楕円 104"/>
        <xdr:cNvSpPr/>
      </xdr:nvSpPr>
      <xdr:spPr>
        <a:xfrm>
          <a:off x="8410575" y="68103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438150</xdr:colOff>
      <xdr:row>38</xdr:row>
      <xdr:rowOff>66675</xdr:rowOff>
    </xdr:from>
    <xdr:ext cx="533400" cy="257175"/>
    <xdr:sp macro="" textlink="">
      <xdr:nvSpPr>
        <xdr:cNvPr id="106" name="n_1aveValue【道路】&#10;一人当たり延長"/>
        <xdr:cNvSpPr txBox="1"/>
      </xdr:nvSpPr>
      <xdr:spPr>
        <a:xfrm>
          <a:off x="8248650" y="6581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438150</xdr:colOff>
      <xdr:row>40</xdr:row>
      <xdr:rowOff>47625</xdr:rowOff>
    </xdr:from>
    <xdr:ext cx="533400" cy="257175"/>
    <xdr:sp macro="" textlink="">
      <xdr:nvSpPr>
        <xdr:cNvPr id="107" name="n_1mainValue【道路】&#10;一人当たり延長"/>
        <xdr:cNvSpPr txBox="1"/>
      </xdr:nvSpPr>
      <xdr:spPr>
        <a:xfrm>
          <a:off x="8248650" y="6905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08" name="正方形/長方形 107"/>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09" name="正方形/長方形 108"/>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0" name="正方形/長方形 109"/>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1" name="正方形/長方形 110"/>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2" name="正方形/長方形 111"/>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3" name="正方形/長方形 112"/>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4" name="正方形/長方形 113"/>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5" name="正方形/長方形 114"/>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6" name="テキスト ボックス 115"/>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7" name="直線コネクタ 116"/>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18" name="テキスト ボックス 117"/>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600075</xdr:colOff>
      <xdr:row>64</xdr:row>
      <xdr:rowOff>0</xdr:rowOff>
    </xdr:to>
    <xdr:cxnSp macro="">
      <xdr:nvCxnSpPr>
        <xdr:cNvPr id="119" name="直線コネクタ 118"/>
        <xdr:cNvCxnSpPr/>
      </xdr:nvCxnSpPr>
      <xdr:spPr>
        <a:xfrm>
          <a:off x="676275" y="1097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28575</xdr:rowOff>
    </xdr:from>
    <xdr:ext cx="400050" cy="257175"/>
    <xdr:sp macro="" textlink="">
      <xdr:nvSpPr>
        <xdr:cNvPr id="120" name="テキスト ボックス 119"/>
        <xdr:cNvSpPr txBox="1"/>
      </xdr:nvSpPr>
      <xdr:spPr>
        <a:xfrm>
          <a:off x="361950" y="1082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600075</xdr:colOff>
      <xdr:row>61</xdr:row>
      <xdr:rowOff>57150</xdr:rowOff>
    </xdr:to>
    <xdr:cxnSp macro="">
      <xdr:nvCxnSpPr>
        <xdr:cNvPr id="121" name="直線コネクタ 120"/>
        <xdr:cNvCxnSpPr/>
      </xdr:nvCxnSpPr>
      <xdr:spPr>
        <a:xfrm>
          <a:off x="676275" y="1051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85725</xdr:rowOff>
    </xdr:from>
    <xdr:ext cx="400050" cy="257175"/>
    <xdr:sp macro="" textlink="">
      <xdr:nvSpPr>
        <xdr:cNvPr id="122" name="テキスト ボックス 121"/>
        <xdr:cNvSpPr txBox="1"/>
      </xdr:nvSpPr>
      <xdr:spPr>
        <a:xfrm>
          <a:off x="361950" y="1037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600075</xdr:colOff>
      <xdr:row>58</xdr:row>
      <xdr:rowOff>114300</xdr:rowOff>
    </xdr:to>
    <xdr:cxnSp macro="">
      <xdr:nvCxnSpPr>
        <xdr:cNvPr id="123" name="直線コネクタ 122"/>
        <xdr:cNvCxnSpPr/>
      </xdr:nvCxnSpPr>
      <xdr:spPr>
        <a:xfrm>
          <a:off x="676275" y="1005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57</xdr:row>
      <xdr:rowOff>142875</xdr:rowOff>
    </xdr:from>
    <xdr:ext cx="400050" cy="257175"/>
    <xdr:sp macro="" textlink="">
      <xdr:nvSpPr>
        <xdr:cNvPr id="124" name="テキスト ボックス 123"/>
        <xdr:cNvSpPr txBox="1"/>
      </xdr:nvSpPr>
      <xdr:spPr>
        <a:xfrm>
          <a:off x="361950" y="991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600075</xdr:colOff>
      <xdr:row>56</xdr:row>
      <xdr:rowOff>0</xdr:rowOff>
    </xdr:to>
    <xdr:cxnSp macro="">
      <xdr:nvCxnSpPr>
        <xdr:cNvPr id="125" name="直線コネクタ 124"/>
        <xdr:cNvCxnSpPr/>
      </xdr:nvCxnSpPr>
      <xdr:spPr>
        <a:xfrm>
          <a:off x="676275" y="960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55</xdr:row>
      <xdr:rowOff>28575</xdr:rowOff>
    </xdr:from>
    <xdr:ext cx="400050" cy="257175"/>
    <xdr:sp macro="" textlink="">
      <xdr:nvSpPr>
        <xdr:cNvPr id="126" name="テキスト ボックス 125"/>
        <xdr:cNvSpPr txBox="1"/>
      </xdr:nvSpPr>
      <xdr:spPr>
        <a:xfrm>
          <a:off x="361950" y="945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27" name="直線コネクタ 126"/>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52</xdr:row>
      <xdr:rowOff>85725</xdr:rowOff>
    </xdr:from>
    <xdr:ext cx="400050" cy="257175"/>
    <xdr:sp macro="" textlink="">
      <xdr:nvSpPr>
        <xdr:cNvPr id="128" name="テキスト ボックス 127"/>
        <xdr:cNvSpPr txBox="1"/>
      </xdr:nvSpPr>
      <xdr:spPr>
        <a:xfrm>
          <a:off x="361950"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29" name="【橋りょう・トンネ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55</xdr:row>
      <xdr:rowOff>85725</xdr:rowOff>
    </xdr:from>
    <xdr:to>
      <xdr:col>6</xdr:col>
      <xdr:colOff>514350</xdr:colOff>
      <xdr:row>63</xdr:row>
      <xdr:rowOff>57150</xdr:rowOff>
    </xdr:to>
    <xdr:cxnSp macro="">
      <xdr:nvCxnSpPr>
        <xdr:cNvPr id="130" name="直線コネクタ 129"/>
        <xdr:cNvCxnSpPr/>
      </xdr:nvCxnSpPr>
      <xdr:spPr>
        <a:xfrm flipV="1">
          <a:off x="4124325" y="9515475"/>
          <a:ext cx="0" cy="1343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57150</xdr:rowOff>
    </xdr:from>
    <xdr:ext cx="409575" cy="257175"/>
    <xdr:sp macro="" textlink="">
      <xdr:nvSpPr>
        <xdr:cNvPr id="131" name="【橋りょう・トンネル】&#10;有形固定資産減価償却率最小値テキスト"/>
        <xdr:cNvSpPr txBox="1"/>
      </xdr:nvSpPr>
      <xdr:spPr>
        <a:xfrm>
          <a:off x="4210050" y="108585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419100</xdr:colOff>
      <xdr:row>63</xdr:row>
      <xdr:rowOff>57150</xdr:rowOff>
    </xdr:from>
    <xdr:to>
      <xdr:col>6</xdr:col>
      <xdr:colOff>600075</xdr:colOff>
      <xdr:row>63</xdr:row>
      <xdr:rowOff>57150</xdr:rowOff>
    </xdr:to>
    <xdr:cxnSp macro="">
      <xdr:nvCxnSpPr>
        <xdr:cNvPr id="132" name="直線コネクタ 131"/>
        <xdr:cNvCxnSpPr/>
      </xdr:nvCxnSpPr>
      <xdr:spPr>
        <a:xfrm>
          <a:off x="4029075" y="10858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28575</xdr:rowOff>
    </xdr:from>
    <xdr:ext cx="409575" cy="257175"/>
    <xdr:sp macro="" textlink="">
      <xdr:nvSpPr>
        <xdr:cNvPr id="133" name="【橋りょう・トンネル】&#10;有形固定資産減価償却率最大値テキスト"/>
        <xdr:cNvSpPr txBox="1"/>
      </xdr:nvSpPr>
      <xdr:spPr>
        <a:xfrm>
          <a:off x="4210050" y="9286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419100</xdr:colOff>
      <xdr:row>55</xdr:row>
      <xdr:rowOff>85725</xdr:rowOff>
    </xdr:from>
    <xdr:to>
      <xdr:col>6</xdr:col>
      <xdr:colOff>600075</xdr:colOff>
      <xdr:row>55</xdr:row>
      <xdr:rowOff>85725</xdr:rowOff>
    </xdr:to>
    <xdr:cxnSp macro="">
      <xdr:nvCxnSpPr>
        <xdr:cNvPr id="134" name="直線コネクタ 133"/>
        <xdr:cNvCxnSpPr/>
      </xdr:nvCxnSpPr>
      <xdr:spPr>
        <a:xfrm>
          <a:off x="4029075" y="9515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123825</xdr:rowOff>
    </xdr:from>
    <xdr:ext cx="409575" cy="257175"/>
    <xdr:sp macro="" textlink="">
      <xdr:nvSpPr>
        <xdr:cNvPr id="135" name="【橋りょう・トンネル】&#10;有形固定資産減価償却率平均値テキスト"/>
        <xdr:cNvSpPr txBox="1"/>
      </xdr:nvSpPr>
      <xdr:spPr>
        <a:xfrm>
          <a:off x="4210050" y="100679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142875</xdr:rowOff>
    </xdr:from>
    <xdr:to>
      <xdr:col>6</xdr:col>
      <xdr:colOff>561975</xdr:colOff>
      <xdr:row>59</xdr:row>
      <xdr:rowOff>66675</xdr:rowOff>
    </xdr:to>
    <xdr:sp macro="" textlink="">
      <xdr:nvSpPr>
        <xdr:cNvPr id="136" name="フローチャート : 判断 135"/>
        <xdr:cNvSpPr/>
      </xdr:nvSpPr>
      <xdr:spPr>
        <a:xfrm>
          <a:off x="4067175" y="1008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59</xdr:row>
      <xdr:rowOff>47625</xdr:rowOff>
    </xdr:from>
    <xdr:to>
      <xdr:col>5</xdr:col>
      <xdr:colOff>409575</xdr:colOff>
      <xdr:row>59</xdr:row>
      <xdr:rowOff>142875</xdr:rowOff>
    </xdr:to>
    <xdr:sp macro="" textlink="">
      <xdr:nvSpPr>
        <xdr:cNvPr id="137" name="フローチャート : 判断 136"/>
        <xdr:cNvSpPr/>
      </xdr:nvSpPr>
      <xdr:spPr>
        <a:xfrm>
          <a:off x="3314700" y="1016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66</xdr:row>
      <xdr:rowOff>114300</xdr:rowOff>
    </xdr:from>
    <xdr:ext cx="762000" cy="257175"/>
    <xdr:sp macro="" textlink="">
      <xdr:nvSpPr>
        <xdr:cNvPr id="138" name="テキスト ボックス 137"/>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39" name="テキスト ボックス 138"/>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0" name="テキスト ボックス 139"/>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1" name="テキスト ボックス 140"/>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2" name="テキスト ボックス 141"/>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54</xdr:row>
      <xdr:rowOff>171450</xdr:rowOff>
    </xdr:from>
    <xdr:to>
      <xdr:col>5</xdr:col>
      <xdr:colOff>409575</xdr:colOff>
      <xdr:row>55</xdr:row>
      <xdr:rowOff>95250</xdr:rowOff>
    </xdr:to>
    <xdr:sp macro="" textlink="">
      <xdr:nvSpPr>
        <xdr:cNvPr id="143" name="円/楕円 142"/>
        <xdr:cNvSpPr/>
      </xdr:nvSpPr>
      <xdr:spPr>
        <a:xfrm>
          <a:off x="3314700" y="942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133350</xdr:rowOff>
    </xdr:from>
    <xdr:ext cx="409575" cy="257175"/>
    <xdr:sp macro="" textlink="">
      <xdr:nvSpPr>
        <xdr:cNvPr id="144" name="n_1aveValue【橋りょう・トンネル】&#10;有形固定資産減価償却率"/>
        <xdr:cNvSpPr txBox="1"/>
      </xdr:nvSpPr>
      <xdr:spPr>
        <a:xfrm>
          <a:off x="3152775" y="1024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142875</xdr:colOff>
      <xdr:row>53</xdr:row>
      <xdr:rowOff>114300</xdr:rowOff>
    </xdr:from>
    <xdr:ext cx="409575" cy="257175"/>
    <xdr:sp macro="" textlink="">
      <xdr:nvSpPr>
        <xdr:cNvPr id="145" name="n_1mainValue【橋りょう・トンネル】&#10;有形固定資産減価償却率"/>
        <xdr:cNvSpPr txBox="1"/>
      </xdr:nvSpPr>
      <xdr:spPr>
        <a:xfrm>
          <a:off x="3152775" y="9201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46" name="正方形/長方形 145"/>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47" name="正方形/長方形 146"/>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48" name="正方形/長方形 147"/>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49" name="正方形/長方形 148"/>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0" name="正方形/長方形 149"/>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1" name="正方形/長方形 150"/>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2" name="正方形/長方形 151"/>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3" name="正方形/長方形 152"/>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54" name="テキスト ボックス 153"/>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55" name="直線コネクタ 154"/>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65</xdr:row>
      <xdr:rowOff>142875</xdr:rowOff>
    </xdr:from>
    <xdr:ext cx="247650" cy="257175"/>
    <xdr:sp macro="" textlink="">
      <xdr:nvSpPr>
        <xdr:cNvPr id="156" name="テキスト ボックス 155"/>
        <xdr:cNvSpPr txBox="1"/>
      </xdr:nvSpPr>
      <xdr:spPr>
        <a:xfrm>
          <a:off x="5581650" y="11287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63</xdr:row>
      <xdr:rowOff>57150</xdr:rowOff>
    </xdr:from>
    <xdr:to>
      <xdr:col>16</xdr:col>
      <xdr:colOff>304800</xdr:colOff>
      <xdr:row>63</xdr:row>
      <xdr:rowOff>57150</xdr:rowOff>
    </xdr:to>
    <xdr:cxnSp macro="">
      <xdr:nvCxnSpPr>
        <xdr:cNvPr id="157" name="直線コネクタ 156"/>
        <xdr:cNvCxnSpPr/>
      </xdr:nvCxnSpPr>
      <xdr:spPr>
        <a:xfrm>
          <a:off x="5829300" y="10858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62</xdr:row>
      <xdr:rowOff>85725</xdr:rowOff>
    </xdr:from>
    <xdr:ext cx="600075" cy="257175"/>
    <xdr:sp macro="" textlink="">
      <xdr:nvSpPr>
        <xdr:cNvPr id="158" name="テキスト ボックス 157"/>
        <xdr:cNvSpPr txBox="1"/>
      </xdr:nvSpPr>
      <xdr:spPr>
        <a:xfrm>
          <a:off x="5324475" y="10715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60</xdr:row>
      <xdr:rowOff>0</xdr:rowOff>
    </xdr:from>
    <xdr:to>
      <xdr:col>16</xdr:col>
      <xdr:colOff>304800</xdr:colOff>
      <xdr:row>60</xdr:row>
      <xdr:rowOff>0</xdr:rowOff>
    </xdr:to>
    <xdr:cxnSp macro="">
      <xdr:nvCxnSpPr>
        <xdr:cNvPr id="159" name="直線コネクタ 158"/>
        <xdr:cNvCxnSpPr/>
      </xdr:nvCxnSpPr>
      <xdr:spPr>
        <a:xfrm>
          <a:off x="582930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59</xdr:row>
      <xdr:rowOff>28575</xdr:rowOff>
    </xdr:from>
    <xdr:ext cx="600075" cy="257175"/>
    <xdr:sp macro="" textlink="">
      <xdr:nvSpPr>
        <xdr:cNvPr id="160" name="テキスト ボックス 159"/>
        <xdr:cNvSpPr txBox="1"/>
      </xdr:nvSpPr>
      <xdr:spPr>
        <a:xfrm>
          <a:off x="5324475" y="10144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56</xdr:row>
      <xdr:rowOff>114300</xdr:rowOff>
    </xdr:from>
    <xdr:to>
      <xdr:col>16</xdr:col>
      <xdr:colOff>304800</xdr:colOff>
      <xdr:row>56</xdr:row>
      <xdr:rowOff>114300</xdr:rowOff>
    </xdr:to>
    <xdr:cxnSp macro="">
      <xdr:nvCxnSpPr>
        <xdr:cNvPr id="161" name="直線コネクタ 160"/>
        <xdr:cNvCxnSpPr/>
      </xdr:nvCxnSpPr>
      <xdr:spPr>
        <a:xfrm>
          <a:off x="5829300" y="97155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142875</xdr:rowOff>
    </xdr:from>
    <xdr:ext cx="600075" cy="257175"/>
    <xdr:sp macro="" textlink="">
      <xdr:nvSpPr>
        <xdr:cNvPr id="162" name="テキスト ボックス 161"/>
        <xdr:cNvSpPr txBox="1"/>
      </xdr:nvSpPr>
      <xdr:spPr>
        <a:xfrm>
          <a:off x="532447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63" name="直線コネクタ 162"/>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85725</xdr:rowOff>
    </xdr:from>
    <xdr:ext cx="600075" cy="257175"/>
    <xdr:sp macro="" textlink="">
      <xdr:nvSpPr>
        <xdr:cNvPr id="164" name="テキスト ボックス 163"/>
        <xdr:cNvSpPr txBox="1"/>
      </xdr:nvSpPr>
      <xdr:spPr>
        <a:xfrm>
          <a:off x="5324475" y="900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65" name="【橋りょう・トンネル】&#10;一人当たり有形固定資産（償却資産）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56</xdr:row>
      <xdr:rowOff>66675</xdr:rowOff>
    </xdr:from>
    <xdr:to>
      <xdr:col>15</xdr:col>
      <xdr:colOff>180975</xdr:colOff>
      <xdr:row>63</xdr:row>
      <xdr:rowOff>28575</xdr:rowOff>
    </xdr:to>
    <xdr:cxnSp macro="">
      <xdr:nvCxnSpPr>
        <xdr:cNvPr id="166" name="直線コネクタ 165"/>
        <xdr:cNvCxnSpPr/>
      </xdr:nvCxnSpPr>
      <xdr:spPr>
        <a:xfrm flipV="1">
          <a:off x="9191625" y="966787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63</xdr:row>
      <xdr:rowOff>28575</xdr:rowOff>
    </xdr:from>
    <xdr:ext cx="600075" cy="257175"/>
    <xdr:sp macro="" textlink="">
      <xdr:nvSpPr>
        <xdr:cNvPr id="167" name="【橋りょう・トンネル】&#10;一人当たり有形固定資産（償却資産）額最小値テキスト"/>
        <xdr:cNvSpPr txBox="1"/>
      </xdr:nvSpPr>
      <xdr:spPr>
        <a:xfrm>
          <a:off x="9277350" y="10829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95250</xdr:colOff>
      <xdr:row>63</xdr:row>
      <xdr:rowOff>28575</xdr:rowOff>
    </xdr:from>
    <xdr:to>
      <xdr:col>15</xdr:col>
      <xdr:colOff>266700</xdr:colOff>
      <xdr:row>63</xdr:row>
      <xdr:rowOff>28575</xdr:rowOff>
    </xdr:to>
    <xdr:cxnSp macro="">
      <xdr:nvCxnSpPr>
        <xdr:cNvPr id="168" name="直線コネクタ 167"/>
        <xdr:cNvCxnSpPr/>
      </xdr:nvCxnSpPr>
      <xdr:spPr>
        <a:xfrm>
          <a:off x="9105900" y="10829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55</xdr:row>
      <xdr:rowOff>19050</xdr:rowOff>
    </xdr:from>
    <xdr:ext cx="600075" cy="257175"/>
    <xdr:sp macro="" textlink="">
      <xdr:nvSpPr>
        <xdr:cNvPr id="169" name="【橋りょう・トンネル】&#10;一人当たり有形固定資産（償却資産）額最大値テキスト"/>
        <xdr:cNvSpPr txBox="1"/>
      </xdr:nvSpPr>
      <xdr:spPr>
        <a:xfrm>
          <a:off x="9277350" y="944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95250</xdr:colOff>
      <xdr:row>56</xdr:row>
      <xdr:rowOff>66675</xdr:rowOff>
    </xdr:from>
    <xdr:to>
      <xdr:col>15</xdr:col>
      <xdr:colOff>266700</xdr:colOff>
      <xdr:row>56</xdr:row>
      <xdr:rowOff>66675</xdr:rowOff>
    </xdr:to>
    <xdr:cxnSp macro="">
      <xdr:nvCxnSpPr>
        <xdr:cNvPr id="170" name="直線コネクタ 169"/>
        <xdr:cNvCxnSpPr/>
      </xdr:nvCxnSpPr>
      <xdr:spPr>
        <a:xfrm>
          <a:off x="9105900" y="9667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58</xdr:row>
      <xdr:rowOff>171450</xdr:rowOff>
    </xdr:from>
    <xdr:ext cx="600075" cy="257175"/>
    <xdr:sp macro="" textlink="">
      <xdr:nvSpPr>
        <xdr:cNvPr id="171" name="【橋りょう・トンネル】&#10;一人当たり有形固定資産（償却資産）額平均値テキスト"/>
        <xdr:cNvSpPr txBox="1"/>
      </xdr:nvSpPr>
      <xdr:spPr>
        <a:xfrm>
          <a:off x="9277350" y="10115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19050</xdr:rowOff>
    </xdr:from>
    <xdr:to>
      <xdr:col>15</xdr:col>
      <xdr:colOff>228600</xdr:colOff>
      <xdr:row>59</xdr:row>
      <xdr:rowOff>123825</xdr:rowOff>
    </xdr:to>
    <xdr:sp macro="" textlink="">
      <xdr:nvSpPr>
        <xdr:cNvPr id="172" name="フローチャート : 判断 171"/>
        <xdr:cNvSpPr/>
      </xdr:nvSpPr>
      <xdr:spPr>
        <a:xfrm>
          <a:off x="9144000"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58</xdr:row>
      <xdr:rowOff>66675</xdr:rowOff>
    </xdr:from>
    <xdr:to>
      <xdr:col>14</xdr:col>
      <xdr:colOff>76200</xdr:colOff>
      <xdr:row>58</xdr:row>
      <xdr:rowOff>161925</xdr:rowOff>
    </xdr:to>
    <xdr:sp macro="" textlink="">
      <xdr:nvSpPr>
        <xdr:cNvPr id="173" name="フローチャート : 判断 172"/>
        <xdr:cNvSpPr/>
      </xdr:nvSpPr>
      <xdr:spPr>
        <a:xfrm>
          <a:off x="8410575" y="100107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66</xdr:row>
      <xdr:rowOff>114300</xdr:rowOff>
    </xdr:from>
    <xdr:ext cx="752475" cy="257175"/>
    <xdr:sp macro="" textlink="">
      <xdr:nvSpPr>
        <xdr:cNvPr id="174" name="テキスト ボックス 173"/>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75" name="テキスト ボックス 174"/>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76" name="テキスト ボックス 175"/>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77" name="テキスト ボックス 176"/>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78" name="テキスト ボックス 177"/>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0</xdr:rowOff>
    </xdr:to>
    <xdr:sp macro="" textlink="">
      <xdr:nvSpPr>
        <xdr:cNvPr id="179" name="円/楕円 178"/>
        <xdr:cNvSpPr/>
      </xdr:nvSpPr>
      <xdr:spPr>
        <a:xfrm>
          <a:off x="8410575" y="9848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400050</xdr:colOff>
      <xdr:row>58</xdr:row>
      <xdr:rowOff>152400</xdr:rowOff>
    </xdr:from>
    <xdr:ext cx="600075" cy="257175"/>
    <xdr:sp macro="" textlink="">
      <xdr:nvSpPr>
        <xdr:cNvPr id="180" name="n_1aveValue【橋りょう・トンネル】&#10;一人当たり有形固定資産（償却資産）額"/>
        <xdr:cNvSpPr txBox="1"/>
      </xdr:nvSpPr>
      <xdr:spPr>
        <a:xfrm>
          <a:off x="8210550" y="10096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400050</xdr:colOff>
      <xdr:row>56</xdr:row>
      <xdr:rowOff>19050</xdr:rowOff>
    </xdr:from>
    <xdr:ext cx="600075" cy="257175"/>
    <xdr:sp macro="" textlink="">
      <xdr:nvSpPr>
        <xdr:cNvPr id="181" name="n_1mainValue【橋りょう・トンネル】&#10;一人当たり有形固定資産（償却資産）額"/>
        <xdr:cNvSpPr txBox="1"/>
      </xdr:nvSpPr>
      <xdr:spPr>
        <a:xfrm>
          <a:off x="8210550" y="962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82" name="正方形/長方形 181"/>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83" name="正方形/長方形 182"/>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84" name="正方形/長方形 183"/>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85" name="正方形/長方形 184"/>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86" name="正方形/長方形 185"/>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87" name="正方形/長方形 186"/>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188" name="正方形/長方形 187"/>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189" name="正方形/長方形 188"/>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190" name="テキスト ボックス 189"/>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191" name="直線コネクタ 190"/>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88</xdr:row>
      <xdr:rowOff>9525</xdr:rowOff>
    </xdr:from>
    <xdr:ext cx="400050" cy="257175"/>
    <xdr:sp macro="" textlink="">
      <xdr:nvSpPr>
        <xdr:cNvPr id="192" name="テキスト ボックス 191"/>
        <xdr:cNvSpPr txBox="1"/>
      </xdr:nvSpPr>
      <xdr:spPr>
        <a:xfrm>
          <a:off x="361950" y="1509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193" name="直線コネクタ 192"/>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194" name="テキスト ボックス 193"/>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195" name="直線コネクタ 194"/>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196" name="テキスト ボックス 195"/>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197" name="直線コネクタ 196"/>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198" name="テキスト ボックス 197"/>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199" name="直線コネクタ 198"/>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00" name="テキスト ボックス 199"/>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01" name="直線コネクタ 200"/>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76</xdr:row>
      <xdr:rowOff>161925</xdr:rowOff>
    </xdr:from>
    <xdr:ext cx="400050" cy="257175"/>
    <xdr:sp macro="" textlink="">
      <xdr:nvSpPr>
        <xdr:cNvPr id="202" name="テキスト ボックス 201"/>
        <xdr:cNvSpPr txBox="1"/>
      </xdr:nvSpPr>
      <xdr:spPr>
        <a:xfrm>
          <a:off x="361950" y="1319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03" name="直線コネクタ 202"/>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74</xdr:row>
      <xdr:rowOff>123825</xdr:rowOff>
    </xdr:from>
    <xdr:ext cx="400050" cy="257175"/>
    <xdr:sp macro="" textlink="">
      <xdr:nvSpPr>
        <xdr:cNvPr id="204" name="テキスト ボックス 203"/>
        <xdr:cNvSpPr txBox="1"/>
      </xdr:nvSpPr>
      <xdr:spPr>
        <a:xfrm>
          <a:off x="361950" y="1281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05" name="【公営住宅】&#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47625</xdr:rowOff>
    </xdr:from>
    <xdr:to>
      <xdr:col>6</xdr:col>
      <xdr:colOff>514350</xdr:colOff>
      <xdr:row>86</xdr:row>
      <xdr:rowOff>152400</xdr:rowOff>
    </xdr:to>
    <xdr:cxnSp macro="">
      <xdr:nvCxnSpPr>
        <xdr:cNvPr id="206" name="直線コネクタ 205"/>
        <xdr:cNvCxnSpPr/>
      </xdr:nvCxnSpPr>
      <xdr:spPr>
        <a:xfrm flipV="1">
          <a:off x="4124325" y="134207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152400</xdr:rowOff>
    </xdr:from>
    <xdr:ext cx="409575" cy="257175"/>
    <xdr:sp macro="" textlink="">
      <xdr:nvSpPr>
        <xdr:cNvPr id="207" name="【公営住宅】&#10;有形固定資産減価償却率最小値テキスト"/>
        <xdr:cNvSpPr txBox="1"/>
      </xdr:nvSpPr>
      <xdr:spPr>
        <a:xfrm>
          <a:off x="4210050" y="14897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419100</xdr:colOff>
      <xdr:row>86</xdr:row>
      <xdr:rowOff>152400</xdr:rowOff>
    </xdr:from>
    <xdr:to>
      <xdr:col>6</xdr:col>
      <xdr:colOff>600075</xdr:colOff>
      <xdr:row>86</xdr:row>
      <xdr:rowOff>152400</xdr:rowOff>
    </xdr:to>
    <xdr:cxnSp macro="">
      <xdr:nvCxnSpPr>
        <xdr:cNvPr id="208" name="直線コネクタ 207"/>
        <xdr:cNvCxnSpPr/>
      </xdr:nvCxnSpPr>
      <xdr:spPr>
        <a:xfrm>
          <a:off x="4029075" y="14897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161925</xdr:rowOff>
    </xdr:from>
    <xdr:ext cx="409575" cy="257175"/>
    <xdr:sp macro="" textlink="">
      <xdr:nvSpPr>
        <xdr:cNvPr id="209" name="【公営住宅】&#10;有形固定資産減価償却率最大値テキスト"/>
        <xdr:cNvSpPr txBox="1"/>
      </xdr:nvSpPr>
      <xdr:spPr>
        <a:xfrm>
          <a:off x="4210050" y="1319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210" name="直線コネクタ 209"/>
        <xdr:cNvCxnSpPr/>
      </xdr:nvCxnSpPr>
      <xdr:spPr>
        <a:xfrm>
          <a:off x="402907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19050</xdr:rowOff>
    </xdr:from>
    <xdr:ext cx="409575" cy="257175"/>
    <xdr:sp macro="" textlink="">
      <xdr:nvSpPr>
        <xdr:cNvPr id="211" name="【公営住宅】&#10;有形固定資産減価償却率平均値テキスト"/>
        <xdr:cNvSpPr txBox="1"/>
      </xdr:nvSpPr>
      <xdr:spPr>
        <a:xfrm>
          <a:off x="4210050" y="1407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457200</xdr:colOff>
      <xdr:row>82</xdr:row>
      <xdr:rowOff>38100</xdr:rowOff>
    </xdr:from>
    <xdr:to>
      <xdr:col>6</xdr:col>
      <xdr:colOff>561975</xdr:colOff>
      <xdr:row>82</xdr:row>
      <xdr:rowOff>142875</xdr:rowOff>
    </xdr:to>
    <xdr:sp macro="" textlink="">
      <xdr:nvSpPr>
        <xdr:cNvPr id="212" name="フローチャート : 判断 211"/>
        <xdr:cNvSpPr/>
      </xdr:nvSpPr>
      <xdr:spPr>
        <a:xfrm>
          <a:off x="4067175" y="1409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81</xdr:row>
      <xdr:rowOff>66675</xdr:rowOff>
    </xdr:from>
    <xdr:to>
      <xdr:col>5</xdr:col>
      <xdr:colOff>409575</xdr:colOff>
      <xdr:row>82</xdr:row>
      <xdr:rowOff>0</xdr:rowOff>
    </xdr:to>
    <xdr:sp macro="" textlink="">
      <xdr:nvSpPr>
        <xdr:cNvPr id="213" name="フローチャート : 判断 212"/>
        <xdr:cNvSpPr/>
      </xdr:nvSpPr>
      <xdr:spPr>
        <a:xfrm>
          <a:off x="3314700"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323850</xdr:colOff>
      <xdr:row>88</xdr:row>
      <xdr:rowOff>152400</xdr:rowOff>
    </xdr:from>
    <xdr:ext cx="762000" cy="257175"/>
    <xdr:sp macro="" textlink="">
      <xdr:nvSpPr>
        <xdr:cNvPr id="214" name="テキスト ボックス 213"/>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15" name="テキスト ボックス 214"/>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16" name="テキスト ボックス 215"/>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17" name="テキスト ボックス 216"/>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18" name="テキスト ボックス 217"/>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81</xdr:row>
      <xdr:rowOff>123825</xdr:rowOff>
    </xdr:from>
    <xdr:to>
      <xdr:col>5</xdr:col>
      <xdr:colOff>409575</xdr:colOff>
      <xdr:row>82</xdr:row>
      <xdr:rowOff>47625</xdr:rowOff>
    </xdr:to>
    <xdr:sp macro="" textlink="">
      <xdr:nvSpPr>
        <xdr:cNvPr id="219" name="円/楕円 218"/>
        <xdr:cNvSpPr/>
      </xdr:nvSpPr>
      <xdr:spPr>
        <a:xfrm>
          <a:off x="3314700" y="14011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80</xdr:row>
      <xdr:rowOff>19050</xdr:rowOff>
    </xdr:from>
    <xdr:ext cx="409575" cy="257175"/>
    <xdr:sp macro="" textlink="">
      <xdr:nvSpPr>
        <xdr:cNvPr id="220" name="n_1aveValue【公営住宅】&#10;有形固定資産減価償却率"/>
        <xdr:cNvSpPr txBox="1"/>
      </xdr:nvSpPr>
      <xdr:spPr>
        <a:xfrm>
          <a:off x="3152775" y="1373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142875</xdr:colOff>
      <xdr:row>82</xdr:row>
      <xdr:rowOff>38100</xdr:rowOff>
    </xdr:from>
    <xdr:ext cx="409575" cy="257175"/>
    <xdr:sp macro="" textlink="">
      <xdr:nvSpPr>
        <xdr:cNvPr id="221" name="n_1mainValue【公営住宅】&#10;有形固定資産減価償却率"/>
        <xdr:cNvSpPr txBox="1"/>
      </xdr:nvSpPr>
      <xdr:spPr>
        <a:xfrm>
          <a:off x="3152775" y="1409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22" name="正方形/長方形 221"/>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23" name="正方形/長方形 222"/>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24" name="正方形/長方形 223"/>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25" name="正方形/長方形 224"/>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26" name="正方形/長方形 225"/>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27" name="正方形/長方形 226"/>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28" name="正方形/長方形 227"/>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29" name="正方形/長方形 228"/>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30" name="テキスト ボックス 229"/>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31" name="直線コネクタ 230"/>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114300</xdr:rowOff>
    </xdr:from>
    <xdr:to>
      <xdr:col>16</xdr:col>
      <xdr:colOff>304800</xdr:colOff>
      <xdr:row>86</xdr:row>
      <xdr:rowOff>114300</xdr:rowOff>
    </xdr:to>
    <xdr:cxnSp macro="">
      <xdr:nvCxnSpPr>
        <xdr:cNvPr id="232" name="直線コネクタ 231"/>
        <xdr:cNvCxnSpPr/>
      </xdr:nvCxnSpPr>
      <xdr:spPr>
        <a:xfrm>
          <a:off x="582930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85</xdr:row>
      <xdr:rowOff>142875</xdr:rowOff>
    </xdr:from>
    <xdr:ext cx="457200" cy="257175"/>
    <xdr:sp macro="" textlink="">
      <xdr:nvSpPr>
        <xdr:cNvPr id="233" name="テキスト ボックス 232"/>
        <xdr:cNvSpPr txBox="1"/>
      </xdr:nvSpPr>
      <xdr:spPr>
        <a:xfrm>
          <a:off x="5410200"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84</xdr:row>
      <xdr:rowOff>76200</xdr:rowOff>
    </xdr:from>
    <xdr:to>
      <xdr:col>16</xdr:col>
      <xdr:colOff>304800</xdr:colOff>
      <xdr:row>84</xdr:row>
      <xdr:rowOff>76200</xdr:rowOff>
    </xdr:to>
    <xdr:cxnSp macro="">
      <xdr:nvCxnSpPr>
        <xdr:cNvPr id="234" name="直線コネクタ 233"/>
        <xdr:cNvCxnSpPr/>
      </xdr:nvCxnSpPr>
      <xdr:spPr>
        <a:xfrm>
          <a:off x="582930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83</xdr:row>
      <xdr:rowOff>104775</xdr:rowOff>
    </xdr:from>
    <xdr:ext cx="457200" cy="257175"/>
    <xdr:sp macro="" textlink="">
      <xdr:nvSpPr>
        <xdr:cNvPr id="235" name="テキスト ボックス 234"/>
        <xdr:cNvSpPr txBox="1"/>
      </xdr:nvSpPr>
      <xdr:spPr>
        <a:xfrm>
          <a:off x="5410200"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82</xdr:row>
      <xdr:rowOff>38100</xdr:rowOff>
    </xdr:from>
    <xdr:to>
      <xdr:col>16</xdr:col>
      <xdr:colOff>304800</xdr:colOff>
      <xdr:row>82</xdr:row>
      <xdr:rowOff>38100</xdr:rowOff>
    </xdr:to>
    <xdr:cxnSp macro="">
      <xdr:nvCxnSpPr>
        <xdr:cNvPr id="236" name="直線コネクタ 235"/>
        <xdr:cNvCxnSpPr/>
      </xdr:nvCxnSpPr>
      <xdr:spPr>
        <a:xfrm>
          <a:off x="582930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81</xdr:row>
      <xdr:rowOff>66675</xdr:rowOff>
    </xdr:from>
    <xdr:ext cx="457200" cy="257175"/>
    <xdr:sp macro="" textlink="">
      <xdr:nvSpPr>
        <xdr:cNvPr id="237" name="テキスト ボックス 236"/>
        <xdr:cNvSpPr txBox="1"/>
      </xdr:nvSpPr>
      <xdr:spPr>
        <a:xfrm>
          <a:off x="5410200"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80</xdr:row>
      <xdr:rowOff>0</xdr:rowOff>
    </xdr:from>
    <xdr:to>
      <xdr:col>16</xdr:col>
      <xdr:colOff>304800</xdr:colOff>
      <xdr:row>80</xdr:row>
      <xdr:rowOff>0</xdr:rowOff>
    </xdr:to>
    <xdr:cxnSp macro="">
      <xdr:nvCxnSpPr>
        <xdr:cNvPr id="238" name="直線コネクタ 237"/>
        <xdr:cNvCxnSpPr/>
      </xdr:nvCxnSpPr>
      <xdr:spPr>
        <a:xfrm>
          <a:off x="582930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79</xdr:row>
      <xdr:rowOff>28575</xdr:rowOff>
    </xdr:from>
    <xdr:ext cx="457200" cy="257175"/>
    <xdr:sp macro="" textlink="">
      <xdr:nvSpPr>
        <xdr:cNvPr id="239" name="テキスト ボックス 238"/>
        <xdr:cNvSpPr txBox="1"/>
      </xdr:nvSpPr>
      <xdr:spPr>
        <a:xfrm>
          <a:off x="5410200"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419100</xdr:colOff>
      <xdr:row>77</xdr:row>
      <xdr:rowOff>133350</xdr:rowOff>
    </xdr:from>
    <xdr:to>
      <xdr:col>16</xdr:col>
      <xdr:colOff>304800</xdr:colOff>
      <xdr:row>77</xdr:row>
      <xdr:rowOff>133350</xdr:rowOff>
    </xdr:to>
    <xdr:cxnSp macro="">
      <xdr:nvCxnSpPr>
        <xdr:cNvPr id="240" name="直線コネクタ 239"/>
        <xdr:cNvCxnSpPr/>
      </xdr:nvCxnSpPr>
      <xdr:spPr>
        <a:xfrm>
          <a:off x="582930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161925</xdr:rowOff>
    </xdr:from>
    <xdr:ext cx="457200" cy="257175"/>
    <xdr:sp macro="" textlink="">
      <xdr:nvSpPr>
        <xdr:cNvPr id="241" name="テキスト ボックス 240"/>
        <xdr:cNvSpPr txBox="1"/>
      </xdr:nvSpPr>
      <xdr:spPr>
        <a:xfrm>
          <a:off x="5410200"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42" name="直線コネクタ 241"/>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43" name="テキスト ボックス 242"/>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44" name="【公営住宅】&#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77</xdr:row>
      <xdr:rowOff>171450</xdr:rowOff>
    </xdr:from>
    <xdr:to>
      <xdr:col>15</xdr:col>
      <xdr:colOff>180975</xdr:colOff>
      <xdr:row>84</xdr:row>
      <xdr:rowOff>133350</xdr:rowOff>
    </xdr:to>
    <xdr:cxnSp macro="">
      <xdr:nvCxnSpPr>
        <xdr:cNvPr id="245" name="直線コネクタ 244"/>
        <xdr:cNvCxnSpPr/>
      </xdr:nvCxnSpPr>
      <xdr:spPr>
        <a:xfrm flipV="1">
          <a:off x="9191625" y="133731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133350</xdr:rowOff>
    </xdr:from>
    <xdr:ext cx="466725" cy="257175"/>
    <xdr:sp macro="" textlink="">
      <xdr:nvSpPr>
        <xdr:cNvPr id="246" name="【公営住宅】&#10;一人当たり面積最小値テキスト"/>
        <xdr:cNvSpPr txBox="1"/>
      </xdr:nvSpPr>
      <xdr:spPr>
        <a:xfrm>
          <a:off x="9277350" y="14535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95250</xdr:colOff>
      <xdr:row>84</xdr:row>
      <xdr:rowOff>133350</xdr:rowOff>
    </xdr:from>
    <xdr:to>
      <xdr:col>15</xdr:col>
      <xdr:colOff>266700</xdr:colOff>
      <xdr:row>84</xdr:row>
      <xdr:rowOff>133350</xdr:rowOff>
    </xdr:to>
    <xdr:cxnSp macro="">
      <xdr:nvCxnSpPr>
        <xdr:cNvPr id="247" name="直線コネクタ 246"/>
        <xdr:cNvCxnSpPr/>
      </xdr:nvCxnSpPr>
      <xdr:spPr>
        <a:xfrm>
          <a:off x="9105900" y="14535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114300</xdr:rowOff>
    </xdr:from>
    <xdr:ext cx="466725" cy="257175"/>
    <xdr:sp macro="" textlink="">
      <xdr:nvSpPr>
        <xdr:cNvPr id="248" name="【公営住宅】&#10;一人当たり面積最大値テキスト"/>
        <xdr:cNvSpPr txBox="1"/>
      </xdr:nvSpPr>
      <xdr:spPr>
        <a:xfrm>
          <a:off x="9277350"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95250</xdr:colOff>
      <xdr:row>77</xdr:row>
      <xdr:rowOff>171450</xdr:rowOff>
    </xdr:from>
    <xdr:to>
      <xdr:col>15</xdr:col>
      <xdr:colOff>266700</xdr:colOff>
      <xdr:row>77</xdr:row>
      <xdr:rowOff>171450</xdr:rowOff>
    </xdr:to>
    <xdr:cxnSp macro="">
      <xdr:nvCxnSpPr>
        <xdr:cNvPr id="249" name="直線コネクタ 248"/>
        <xdr:cNvCxnSpPr/>
      </xdr:nvCxnSpPr>
      <xdr:spPr>
        <a:xfrm>
          <a:off x="9105900" y="13373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80</xdr:row>
      <xdr:rowOff>142875</xdr:rowOff>
    </xdr:from>
    <xdr:ext cx="466725" cy="257175"/>
    <xdr:sp macro="" textlink="">
      <xdr:nvSpPr>
        <xdr:cNvPr id="250" name="【公営住宅】&#10;一人当たり面積平均値テキスト"/>
        <xdr:cNvSpPr txBox="1"/>
      </xdr:nvSpPr>
      <xdr:spPr>
        <a:xfrm>
          <a:off x="9277350" y="1385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133350</xdr:colOff>
      <xdr:row>80</xdr:row>
      <xdr:rowOff>171450</xdr:rowOff>
    </xdr:from>
    <xdr:to>
      <xdr:col>15</xdr:col>
      <xdr:colOff>228600</xdr:colOff>
      <xdr:row>81</xdr:row>
      <xdr:rowOff>95250</xdr:rowOff>
    </xdr:to>
    <xdr:sp macro="" textlink="">
      <xdr:nvSpPr>
        <xdr:cNvPr id="251" name="フローチャート : 判断 250"/>
        <xdr:cNvSpPr/>
      </xdr:nvSpPr>
      <xdr:spPr>
        <a:xfrm>
          <a:off x="9144000" y="13887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78</xdr:row>
      <xdr:rowOff>114300</xdr:rowOff>
    </xdr:from>
    <xdr:to>
      <xdr:col>14</xdr:col>
      <xdr:colOff>76200</xdr:colOff>
      <xdr:row>79</xdr:row>
      <xdr:rowOff>47625</xdr:rowOff>
    </xdr:to>
    <xdr:sp macro="" textlink="">
      <xdr:nvSpPr>
        <xdr:cNvPr id="252" name="フローチャート : 判断 251"/>
        <xdr:cNvSpPr/>
      </xdr:nvSpPr>
      <xdr:spPr>
        <a:xfrm>
          <a:off x="8410575" y="13487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600075</xdr:colOff>
      <xdr:row>88</xdr:row>
      <xdr:rowOff>152400</xdr:rowOff>
    </xdr:from>
    <xdr:ext cx="752475" cy="257175"/>
    <xdr:sp macro="" textlink="">
      <xdr:nvSpPr>
        <xdr:cNvPr id="253" name="テキスト ボックス 252"/>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54" name="テキスト ボックス 253"/>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55" name="テキスト ボックス 254"/>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56" name="テキスト ボックス 255"/>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57" name="テキスト ボックス 256"/>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85</xdr:row>
      <xdr:rowOff>152400</xdr:rowOff>
    </xdr:from>
    <xdr:to>
      <xdr:col>14</xdr:col>
      <xdr:colOff>76200</xdr:colOff>
      <xdr:row>86</xdr:row>
      <xdr:rowOff>85725</xdr:rowOff>
    </xdr:to>
    <xdr:sp macro="" textlink="">
      <xdr:nvSpPr>
        <xdr:cNvPr id="258" name="円/楕円 257"/>
        <xdr:cNvSpPr/>
      </xdr:nvSpPr>
      <xdr:spPr>
        <a:xfrm>
          <a:off x="8410575" y="147256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77</xdr:row>
      <xdr:rowOff>66675</xdr:rowOff>
    </xdr:from>
    <xdr:ext cx="466725" cy="257175"/>
    <xdr:sp macro="" textlink="">
      <xdr:nvSpPr>
        <xdr:cNvPr id="259" name="n_1aveValue【公営住宅】&#10;一人当たり面積"/>
        <xdr:cNvSpPr txBox="1"/>
      </xdr:nvSpPr>
      <xdr:spPr>
        <a:xfrm>
          <a:off x="827722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76200</xdr:rowOff>
    </xdr:from>
    <xdr:ext cx="466725" cy="257175"/>
    <xdr:sp macro="" textlink="">
      <xdr:nvSpPr>
        <xdr:cNvPr id="260" name="n_1mainValue【公営住宅】&#10;一人当たり面積"/>
        <xdr:cNvSpPr txBox="1"/>
      </xdr:nvSpPr>
      <xdr:spPr>
        <a:xfrm>
          <a:off x="8277225" y="14820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61" name="正方形/長方形 260"/>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161925</xdr:rowOff>
    </xdr:from>
    <xdr:to>
      <xdr:col>3</xdr:col>
      <xdr:colOff>219075</xdr:colOff>
      <xdr:row>96</xdr:row>
      <xdr:rowOff>76200</xdr:rowOff>
    </xdr:to>
    <xdr:sp macro="" textlink="">
      <xdr:nvSpPr>
        <xdr:cNvPr id="262" name="正方形/長方形 261"/>
        <xdr:cNvSpPr/>
      </xdr:nvSpPr>
      <xdr:spPr>
        <a:xfrm>
          <a:off x="676275"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28575</xdr:rowOff>
    </xdr:from>
    <xdr:to>
      <xdr:col>3</xdr:col>
      <xdr:colOff>219075</xdr:colOff>
      <xdr:row>97</xdr:row>
      <xdr:rowOff>104775</xdr:rowOff>
    </xdr:to>
    <xdr:sp macro="" textlink="">
      <xdr:nvSpPr>
        <xdr:cNvPr id="263" name="正方形/長方形 262"/>
        <xdr:cNvSpPr/>
      </xdr:nvSpPr>
      <xdr:spPr>
        <a:xfrm>
          <a:off x="676275"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600075</xdr:colOff>
      <xdr:row>94</xdr:row>
      <xdr:rowOff>161925</xdr:rowOff>
    </xdr:from>
    <xdr:to>
      <xdr:col>5</xdr:col>
      <xdr:colOff>114300</xdr:colOff>
      <xdr:row>96</xdr:row>
      <xdr:rowOff>76200</xdr:rowOff>
    </xdr:to>
    <xdr:sp macro="" textlink="">
      <xdr:nvSpPr>
        <xdr:cNvPr id="264" name="正方形/長方形 263"/>
        <xdr:cNvSpPr/>
      </xdr:nvSpPr>
      <xdr:spPr>
        <a:xfrm>
          <a:off x="180975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xdr:col>
      <xdr:colOff>600075</xdr:colOff>
      <xdr:row>96</xdr:row>
      <xdr:rowOff>28575</xdr:rowOff>
    </xdr:from>
    <xdr:to>
      <xdr:col>5</xdr:col>
      <xdr:colOff>114300</xdr:colOff>
      <xdr:row>97</xdr:row>
      <xdr:rowOff>104775</xdr:rowOff>
    </xdr:to>
    <xdr:sp macro="" textlink="">
      <xdr:nvSpPr>
        <xdr:cNvPr id="265" name="正方形/長方形 264"/>
        <xdr:cNvSpPr/>
      </xdr:nvSpPr>
      <xdr:spPr>
        <a:xfrm>
          <a:off x="180975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66" name="正方形/長方形 265"/>
        <xdr:cNvSpPr/>
      </xdr:nvSpPr>
      <xdr:spPr>
        <a:xfrm>
          <a:off x="676275" y="16764000"/>
          <a:ext cx="413385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419100</xdr:colOff>
      <xdr:row>91</xdr:row>
      <xdr:rowOff>19050</xdr:rowOff>
    </xdr:from>
    <xdr:to>
      <xdr:col>16</xdr:col>
      <xdr:colOff>342900</xdr:colOff>
      <xdr:row>94</xdr:row>
      <xdr:rowOff>142875</xdr:rowOff>
    </xdr:to>
    <xdr:sp macro="" textlink="">
      <xdr:nvSpPr>
        <xdr:cNvPr id="267" name="正方形/長方形 266"/>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419100</xdr:colOff>
      <xdr:row>94</xdr:row>
      <xdr:rowOff>161925</xdr:rowOff>
    </xdr:from>
    <xdr:to>
      <xdr:col>11</xdr:col>
      <xdr:colOff>571500</xdr:colOff>
      <xdr:row>96</xdr:row>
      <xdr:rowOff>76200</xdr:rowOff>
    </xdr:to>
    <xdr:sp macro="" textlink="">
      <xdr:nvSpPr>
        <xdr:cNvPr id="268" name="正方形/長方形 267"/>
        <xdr:cNvSpPr/>
      </xdr:nvSpPr>
      <xdr:spPr>
        <a:xfrm>
          <a:off x="58293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419100</xdr:colOff>
      <xdr:row>96</xdr:row>
      <xdr:rowOff>28575</xdr:rowOff>
    </xdr:from>
    <xdr:to>
      <xdr:col>11</xdr:col>
      <xdr:colOff>571500</xdr:colOff>
      <xdr:row>97</xdr:row>
      <xdr:rowOff>104775</xdr:rowOff>
    </xdr:to>
    <xdr:sp macro="" textlink="">
      <xdr:nvSpPr>
        <xdr:cNvPr id="269" name="正方形/長方形 268"/>
        <xdr:cNvSpPr/>
      </xdr:nvSpPr>
      <xdr:spPr>
        <a:xfrm>
          <a:off x="58293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323850</xdr:colOff>
      <xdr:row>94</xdr:row>
      <xdr:rowOff>161925</xdr:rowOff>
    </xdr:from>
    <xdr:to>
      <xdr:col>13</xdr:col>
      <xdr:colOff>476250</xdr:colOff>
      <xdr:row>96</xdr:row>
      <xdr:rowOff>76200</xdr:rowOff>
    </xdr:to>
    <xdr:sp macro="" textlink="">
      <xdr:nvSpPr>
        <xdr:cNvPr id="270" name="正方形/長方形 269"/>
        <xdr:cNvSpPr/>
      </xdr:nvSpPr>
      <xdr:spPr>
        <a:xfrm>
          <a:off x="69342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11</xdr:col>
      <xdr:colOff>323850</xdr:colOff>
      <xdr:row>96</xdr:row>
      <xdr:rowOff>28575</xdr:rowOff>
    </xdr:from>
    <xdr:to>
      <xdr:col>13</xdr:col>
      <xdr:colOff>476250</xdr:colOff>
      <xdr:row>97</xdr:row>
      <xdr:rowOff>104775</xdr:rowOff>
    </xdr:to>
    <xdr:sp macro="" textlink="">
      <xdr:nvSpPr>
        <xdr:cNvPr id="271" name="正方形/長方形 270"/>
        <xdr:cNvSpPr/>
      </xdr:nvSpPr>
      <xdr:spPr>
        <a:xfrm>
          <a:off x="69342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272" name="正方形/長方形 271"/>
        <xdr:cNvSpPr/>
      </xdr:nvSpPr>
      <xdr:spPr>
        <a:xfrm>
          <a:off x="5829300" y="1676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24</xdr:row>
      <xdr:rowOff>76200</xdr:rowOff>
    </xdr:from>
    <xdr:to>
      <xdr:col>24</xdr:col>
      <xdr:colOff>600075</xdr:colOff>
      <xdr:row>28</xdr:row>
      <xdr:rowOff>28575</xdr:rowOff>
    </xdr:to>
    <xdr:sp macro="" textlink="">
      <xdr:nvSpPr>
        <xdr:cNvPr id="273" name="正方形/長方形 272"/>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274" name="正方形/長方形 273"/>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275" name="正方形/長方形 274"/>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276" name="正方形/長方形 275"/>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277" name="正方形/長方形 276"/>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278" name="正方形/長方形 277"/>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279" name="正方形/長方形 278"/>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280" name="正方形/長方形 279"/>
        <xdr:cNvSpPr/>
      </xdr:nvSpPr>
      <xdr:spPr>
        <a:xfrm>
          <a:off x="10906125"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30</xdr:row>
      <xdr:rowOff>0</xdr:rowOff>
    </xdr:from>
    <xdr:ext cx="295275" cy="228600"/>
    <xdr:sp macro="" textlink="">
      <xdr:nvSpPr>
        <xdr:cNvPr id="281" name="テキスト ボックス 280"/>
        <xdr:cNvSpPr txBox="1"/>
      </xdr:nvSpPr>
      <xdr:spPr>
        <a:xfrm>
          <a:off x="1086802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44</xdr:row>
      <xdr:rowOff>76200</xdr:rowOff>
    </xdr:from>
    <xdr:to>
      <xdr:col>24</xdr:col>
      <xdr:colOff>600075</xdr:colOff>
      <xdr:row>44</xdr:row>
      <xdr:rowOff>76200</xdr:rowOff>
    </xdr:to>
    <xdr:cxnSp macro="">
      <xdr:nvCxnSpPr>
        <xdr:cNvPr id="282" name="直線コネクタ 281"/>
        <xdr:cNvCxnSpPr/>
      </xdr:nvCxnSpPr>
      <xdr:spPr>
        <a:xfrm>
          <a:off x="10906125" y="762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43</xdr:row>
      <xdr:rowOff>104775</xdr:rowOff>
    </xdr:from>
    <xdr:ext cx="342900" cy="257175"/>
    <xdr:sp macro="" textlink="">
      <xdr:nvSpPr>
        <xdr:cNvPr id="283" name="テキスト ボックス 282"/>
        <xdr:cNvSpPr txBox="1"/>
      </xdr:nvSpPr>
      <xdr:spPr>
        <a:xfrm>
          <a:off x="1064895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42</xdr:row>
      <xdr:rowOff>38100</xdr:rowOff>
    </xdr:from>
    <xdr:to>
      <xdr:col>24</xdr:col>
      <xdr:colOff>600075</xdr:colOff>
      <xdr:row>42</xdr:row>
      <xdr:rowOff>38100</xdr:rowOff>
    </xdr:to>
    <xdr:cxnSp macro="">
      <xdr:nvCxnSpPr>
        <xdr:cNvPr id="284" name="直線コネクタ 283"/>
        <xdr:cNvCxnSpPr/>
      </xdr:nvCxnSpPr>
      <xdr:spPr>
        <a:xfrm>
          <a:off x="10906125" y="723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41</xdr:row>
      <xdr:rowOff>66675</xdr:rowOff>
    </xdr:from>
    <xdr:ext cx="400050" cy="257175"/>
    <xdr:sp macro="" textlink="">
      <xdr:nvSpPr>
        <xdr:cNvPr id="285" name="テキスト ボックス 284"/>
        <xdr:cNvSpPr txBox="1"/>
      </xdr:nvSpPr>
      <xdr:spPr>
        <a:xfrm>
          <a:off x="10582275" y="709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40</xdr:row>
      <xdr:rowOff>0</xdr:rowOff>
    </xdr:from>
    <xdr:to>
      <xdr:col>24</xdr:col>
      <xdr:colOff>600075</xdr:colOff>
      <xdr:row>40</xdr:row>
      <xdr:rowOff>0</xdr:rowOff>
    </xdr:to>
    <xdr:cxnSp macro="">
      <xdr:nvCxnSpPr>
        <xdr:cNvPr id="286" name="直線コネクタ 285"/>
        <xdr:cNvCxnSpPr/>
      </xdr:nvCxnSpPr>
      <xdr:spPr>
        <a:xfrm>
          <a:off x="10906125" y="685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39</xdr:row>
      <xdr:rowOff>28575</xdr:rowOff>
    </xdr:from>
    <xdr:ext cx="400050" cy="257175"/>
    <xdr:sp macro="" textlink="">
      <xdr:nvSpPr>
        <xdr:cNvPr id="287" name="テキスト ボックス 286"/>
        <xdr:cNvSpPr txBox="1"/>
      </xdr:nvSpPr>
      <xdr:spPr>
        <a:xfrm>
          <a:off x="10582275" y="671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37</xdr:row>
      <xdr:rowOff>133350</xdr:rowOff>
    </xdr:from>
    <xdr:to>
      <xdr:col>24</xdr:col>
      <xdr:colOff>600075</xdr:colOff>
      <xdr:row>37</xdr:row>
      <xdr:rowOff>133350</xdr:rowOff>
    </xdr:to>
    <xdr:cxnSp macro="">
      <xdr:nvCxnSpPr>
        <xdr:cNvPr id="288" name="直線コネクタ 287"/>
        <xdr:cNvCxnSpPr/>
      </xdr:nvCxnSpPr>
      <xdr:spPr>
        <a:xfrm>
          <a:off x="10906125" y="647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36</xdr:row>
      <xdr:rowOff>161925</xdr:rowOff>
    </xdr:from>
    <xdr:ext cx="400050" cy="257175"/>
    <xdr:sp macro="" textlink="">
      <xdr:nvSpPr>
        <xdr:cNvPr id="289" name="テキスト ボックス 288"/>
        <xdr:cNvSpPr txBox="1"/>
      </xdr:nvSpPr>
      <xdr:spPr>
        <a:xfrm>
          <a:off x="10582275" y="633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35</xdr:row>
      <xdr:rowOff>95250</xdr:rowOff>
    </xdr:from>
    <xdr:to>
      <xdr:col>24</xdr:col>
      <xdr:colOff>600075</xdr:colOff>
      <xdr:row>35</xdr:row>
      <xdr:rowOff>95250</xdr:rowOff>
    </xdr:to>
    <xdr:cxnSp macro="">
      <xdr:nvCxnSpPr>
        <xdr:cNvPr id="290" name="直線コネクタ 289"/>
        <xdr:cNvCxnSpPr/>
      </xdr:nvCxnSpPr>
      <xdr:spPr>
        <a:xfrm>
          <a:off x="10906125" y="609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34</xdr:row>
      <xdr:rowOff>123825</xdr:rowOff>
    </xdr:from>
    <xdr:ext cx="400050" cy="257175"/>
    <xdr:sp macro="" textlink="">
      <xdr:nvSpPr>
        <xdr:cNvPr id="291" name="テキスト ボックス 290"/>
        <xdr:cNvSpPr txBox="1"/>
      </xdr:nvSpPr>
      <xdr:spPr>
        <a:xfrm>
          <a:off x="10582275" y="595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33</xdr:row>
      <xdr:rowOff>57150</xdr:rowOff>
    </xdr:from>
    <xdr:to>
      <xdr:col>24</xdr:col>
      <xdr:colOff>600075</xdr:colOff>
      <xdr:row>33</xdr:row>
      <xdr:rowOff>57150</xdr:rowOff>
    </xdr:to>
    <xdr:cxnSp macro="">
      <xdr:nvCxnSpPr>
        <xdr:cNvPr id="292" name="直線コネクタ 291"/>
        <xdr:cNvCxnSpPr/>
      </xdr:nvCxnSpPr>
      <xdr:spPr>
        <a:xfrm>
          <a:off x="10906125" y="571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85725</xdr:rowOff>
    </xdr:from>
    <xdr:ext cx="466725" cy="257175"/>
    <xdr:sp macro="" textlink="">
      <xdr:nvSpPr>
        <xdr:cNvPr id="293" name="テキスト ボックス 292"/>
        <xdr:cNvSpPr txBox="1"/>
      </xdr:nvSpPr>
      <xdr:spPr>
        <a:xfrm>
          <a:off x="10525125"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31</xdr:row>
      <xdr:rowOff>19050</xdr:rowOff>
    </xdr:to>
    <xdr:cxnSp macro="">
      <xdr:nvCxnSpPr>
        <xdr:cNvPr id="294" name="直線コネクタ 293"/>
        <xdr:cNvCxnSpPr/>
      </xdr:nvCxnSpPr>
      <xdr:spPr>
        <a:xfrm>
          <a:off x="10906125" y="533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47625</xdr:rowOff>
    </xdr:from>
    <xdr:ext cx="466725" cy="257175"/>
    <xdr:sp macro="" textlink="">
      <xdr:nvSpPr>
        <xdr:cNvPr id="295" name="テキスト ボックス 294"/>
        <xdr:cNvSpPr txBox="1"/>
      </xdr:nvSpPr>
      <xdr:spPr>
        <a:xfrm>
          <a:off x="1052512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31</xdr:row>
      <xdr:rowOff>19050</xdr:rowOff>
    </xdr:from>
    <xdr:to>
      <xdr:col>24</xdr:col>
      <xdr:colOff>600075</xdr:colOff>
      <xdr:row>44</xdr:row>
      <xdr:rowOff>76200</xdr:rowOff>
    </xdr:to>
    <xdr:sp macro="" textlink="">
      <xdr:nvSpPr>
        <xdr:cNvPr id="296" name="【認定こども園・幼稚園・保育所】&#10;有形固定資産減価償却率グラフ枠"/>
        <xdr:cNvSpPr/>
      </xdr:nvSpPr>
      <xdr:spPr>
        <a:xfrm>
          <a:off x="10906125"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34</xdr:row>
      <xdr:rowOff>66675</xdr:rowOff>
    </xdr:from>
    <xdr:to>
      <xdr:col>23</xdr:col>
      <xdr:colOff>514350</xdr:colOff>
      <xdr:row>41</xdr:row>
      <xdr:rowOff>47625</xdr:rowOff>
    </xdr:to>
    <xdr:cxnSp macro="">
      <xdr:nvCxnSpPr>
        <xdr:cNvPr id="297" name="直線コネクタ 296"/>
        <xdr:cNvCxnSpPr/>
      </xdr:nvCxnSpPr>
      <xdr:spPr>
        <a:xfrm flipV="1">
          <a:off x="14344650" y="589597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41</xdr:row>
      <xdr:rowOff>47625</xdr:rowOff>
    </xdr:from>
    <xdr:ext cx="400050" cy="257175"/>
    <xdr:sp macro="" textlink="">
      <xdr:nvSpPr>
        <xdr:cNvPr id="298" name="【認定こども園・幼稚園・保育所】&#10;有形固定資産減価償却率最小値テキスト"/>
        <xdr:cNvSpPr txBox="1"/>
      </xdr:nvSpPr>
      <xdr:spPr>
        <a:xfrm>
          <a:off x="14430375" y="70770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47625</xdr:rowOff>
    </xdr:from>
    <xdr:to>
      <xdr:col>23</xdr:col>
      <xdr:colOff>600075</xdr:colOff>
      <xdr:row>41</xdr:row>
      <xdr:rowOff>47625</xdr:rowOff>
    </xdr:to>
    <xdr:cxnSp macro="">
      <xdr:nvCxnSpPr>
        <xdr:cNvPr id="299" name="直線コネクタ 298"/>
        <xdr:cNvCxnSpPr/>
      </xdr:nvCxnSpPr>
      <xdr:spPr>
        <a:xfrm>
          <a:off x="14258925" y="7077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33</xdr:row>
      <xdr:rowOff>9525</xdr:rowOff>
    </xdr:from>
    <xdr:ext cx="400050" cy="257175"/>
    <xdr:sp macro="" textlink="">
      <xdr:nvSpPr>
        <xdr:cNvPr id="300" name="【認定こども園・幼稚園・保育所】&#10;有形固定資産減価償却率最大値テキスト"/>
        <xdr:cNvSpPr txBox="1"/>
      </xdr:nvSpPr>
      <xdr:spPr>
        <a:xfrm>
          <a:off x="14430375" y="56673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66675</xdr:rowOff>
    </xdr:from>
    <xdr:to>
      <xdr:col>23</xdr:col>
      <xdr:colOff>600075</xdr:colOff>
      <xdr:row>34</xdr:row>
      <xdr:rowOff>66675</xdr:rowOff>
    </xdr:to>
    <xdr:cxnSp macro="">
      <xdr:nvCxnSpPr>
        <xdr:cNvPr id="301" name="直線コネクタ 300"/>
        <xdr:cNvCxnSpPr/>
      </xdr:nvCxnSpPr>
      <xdr:spPr>
        <a:xfrm>
          <a:off x="14258925" y="589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38</xdr:row>
      <xdr:rowOff>161925</xdr:rowOff>
    </xdr:from>
    <xdr:ext cx="400050" cy="257175"/>
    <xdr:sp macro="" textlink="">
      <xdr:nvSpPr>
        <xdr:cNvPr id="302" name="【認定こども園・幼稚園・保育所】&#10;有形固定資産減価償却率平均値テキスト"/>
        <xdr:cNvSpPr txBox="1"/>
      </xdr:nvSpPr>
      <xdr:spPr>
        <a:xfrm>
          <a:off x="14430375" y="66770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9525</xdr:rowOff>
    </xdr:from>
    <xdr:to>
      <xdr:col>23</xdr:col>
      <xdr:colOff>571500</xdr:colOff>
      <xdr:row>39</xdr:row>
      <xdr:rowOff>114300</xdr:rowOff>
    </xdr:to>
    <xdr:sp macro="" textlink="">
      <xdr:nvSpPr>
        <xdr:cNvPr id="303" name="フローチャート : 判断 302"/>
        <xdr:cNvSpPr/>
      </xdr:nvSpPr>
      <xdr:spPr>
        <a:xfrm>
          <a:off x="14297025" y="669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38100</xdr:rowOff>
    </xdr:from>
    <xdr:to>
      <xdr:col>22</xdr:col>
      <xdr:colOff>419100</xdr:colOff>
      <xdr:row>38</xdr:row>
      <xdr:rowOff>142875</xdr:rowOff>
    </xdr:to>
    <xdr:sp macro="" textlink="">
      <xdr:nvSpPr>
        <xdr:cNvPr id="304" name="フローチャート : 判断 303"/>
        <xdr:cNvSpPr/>
      </xdr:nvSpPr>
      <xdr:spPr>
        <a:xfrm>
          <a:off x="13544550"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44</xdr:row>
      <xdr:rowOff>76200</xdr:rowOff>
    </xdr:from>
    <xdr:ext cx="762000" cy="257175"/>
    <xdr:sp macro="" textlink="">
      <xdr:nvSpPr>
        <xdr:cNvPr id="305" name="テキスト ボックス 304"/>
        <xdr:cNvSpPr txBox="1"/>
      </xdr:nvSpPr>
      <xdr:spPr>
        <a:xfrm>
          <a:off x="141541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44</xdr:row>
      <xdr:rowOff>76200</xdr:rowOff>
    </xdr:from>
    <xdr:ext cx="762000" cy="257175"/>
    <xdr:sp macro="" textlink="">
      <xdr:nvSpPr>
        <xdr:cNvPr id="306" name="テキスト ボックス 305"/>
        <xdr:cNvSpPr txBox="1"/>
      </xdr:nvSpPr>
      <xdr:spPr>
        <a:xfrm>
          <a:off x="134016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44</xdr:row>
      <xdr:rowOff>76200</xdr:rowOff>
    </xdr:from>
    <xdr:ext cx="752475" cy="257175"/>
    <xdr:sp macro="" textlink="">
      <xdr:nvSpPr>
        <xdr:cNvPr id="307" name="テキスト ボックス 306"/>
        <xdr:cNvSpPr txBox="1"/>
      </xdr:nvSpPr>
      <xdr:spPr>
        <a:xfrm>
          <a:off x="126301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44</xdr:row>
      <xdr:rowOff>76200</xdr:rowOff>
    </xdr:from>
    <xdr:ext cx="762000" cy="257175"/>
    <xdr:sp macro="" textlink="">
      <xdr:nvSpPr>
        <xdr:cNvPr id="308" name="テキスト ボックス 307"/>
        <xdr:cNvSpPr txBox="1"/>
      </xdr:nvSpPr>
      <xdr:spPr>
        <a:xfrm>
          <a:off x="11887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44</xdr:row>
      <xdr:rowOff>76200</xdr:rowOff>
    </xdr:from>
    <xdr:ext cx="762000" cy="257175"/>
    <xdr:sp macro="" textlink="">
      <xdr:nvSpPr>
        <xdr:cNvPr id="309" name="テキスト ボックス 308"/>
        <xdr:cNvSpPr txBox="1"/>
      </xdr:nvSpPr>
      <xdr:spPr>
        <a:xfrm>
          <a:off x="110775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47625</xdr:rowOff>
    </xdr:from>
    <xdr:to>
      <xdr:col>22</xdr:col>
      <xdr:colOff>419100</xdr:colOff>
      <xdr:row>40</xdr:row>
      <xdr:rowOff>142875</xdr:rowOff>
    </xdr:to>
    <xdr:sp macro="" textlink="">
      <xdr:nvSpPr>
        <xdr:cNvPr id="310" name="円/楕円 309"/>
        <xdr:cNvSpPr/>
      </xdr:nvSpPr>
      <xdr:spPr>
        <a:xfrm>
          <a:off x="13544550" y="6905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36</xdr:row>
      <xdr:rowOff>161925</xdr:rowOff>
    </xdr:from>
    <xdr:ext cx="409575" cy="257175"/>
    <xdr:sp macro="" textlink="">
      <xdr:nvSpPr>
        <xdr:cNvPr id="311" name="n_1aveValue【認定こども園・幼稚園・保育所】&#10;有形固定資産減価償却率"/>
        <xdr:cNvSpPr txBox="1"/>
      </xdr:nvSpPr>
      <xdr:spPr>
        <a:xfrm>
          <a:off x="13382625" y="6334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152400</xdr:colOff>
      <xdr:row>40</xdr:row>
      <xdr:rowOff>133350</xdr:rowOff>
    </xdr:from>
    <xdr:ext cx="409575" cy="257175"/>
    <xdr:sp macro="" textlink="">
      <xdr:nvSpPr>
        <xdr:cNvPr id="312" name="n_1mainValue【認定こども園・幼稚園・保育所】&#10;有形固定資産減価償却率"/>
        <xdr:cNvSpPr txBox="1"/>
      </xdr:nvSpPr>
      <xdr:spPr>
        <a:xfrm>
          <a:off x="13382625" y="69913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28575</xdr:rowOff>
    </xdr:to>
    <xdr:sp macro="" textlink="">
      <xdr:nvSpPr>
        <xdr:cNvPr id="313" name="正方形/長方形 312"/>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14" name="正方形/長方形 313"/>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15" name="正方形/長方形 314"/>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16" name="正方形/長方形 315"/>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17" name="正方形/長方形 316"/>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18" name="正方形/長方形 317"/>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19" name="正方形/長方形 318"/>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0" name="正方形/長方形 319"/>
        <xdr:cNvSpPr/>
      </xdr:nvSpPr>
      <xdr:spPr>
        <a:xfrm>
          <a:off x="1605915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52425" cy="228600"/>
    <xdr:sp macro="" textlink="">
      <xdr:nvSpPr>
        <xdr:cNvPr id="321" name="テキスト ボックス 320"/>
        <xdr:cNvSpPr txBox="1"/>
      </xdr:nvSpPr>
      <xdr:spPr>
        <a:xfrm>
          <a:off x="1602105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2" name="直線コネクタ 321"/>
        <xdr:cNvCxnSpPr/>
      </xdr:nvCxnSpPr>
      <xdr:spPr>
        <a:xfrm>
          <a:off x="1605915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3" name="直線コネクタ 322"/>
        <xdr:cNvCxnSpPr/>
      </xdr:nvCxnSpPr>
      <xdr:spPr>
        <a:xfrm>
          <a:off x="1605915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41</xdr:row>
      <xdr:rowOff>66675</xdr:rowOff>
    </xdr:from>
    <xdr:ext cx="457200" cy="257175"/>
    <xdr:sp macro="" textlink="">
      <xdr:nvSpPr>
        <xdr:cNvPr id="324" name="テキスト ボックス 323"/>
        <xdr:cNvSpPr txBox="1"/>
      </xdr:nvSpPr>
      <xdr:spPr>
        <a:xfrm>
          <a:off x="15630525"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5" name="直線コネクタ 324"/>
        <xdr:cNvCxnSpPr/>
      </xdr:nvCxnSpPr>
      <xdr:spPr>
        <a:xfrm>
          <a:off x="1605915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39</xdr:row>
      <xdr:rowOff>28575</xdr:rowOff>
    </xdr:from>
    <xdr:ext cx="457200" cy="257175"/>
    <xdr:sp macro="" textlink="">
      <xdr:nvSpPr>
        <xdr:cNvPr id="326" name="テキスト ボックス 325"/>
        <xdr:cNvSpPr txBox="1"/>
      </xdr:nvSpPr>
      <xdr:spPr>
        <a:xfrm>
          <a:off x="15630525"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7" name="直線コネクタ 326"/>
        <xdr:cNvCxnSpPr/>
      </xdr:nvCxnSpPr>
      <xdr:spPr>
        <a:xfrm>
          <a:off x="1605915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161925</xdr:rowOff>
    </xdr:from>
    <xdr:ext cx="457200" cy="257175"/>
    <xdr:sp macro="" textlink="">
      <xdr:nvSpPr>
        <xdr:cNvPr id="328" name="テキスト ボックス 327"/>
        <xdr:cNvSpPr txBox="1"/>
      </xdr:nvSpPr>
      <xdr:spPr>
        <a:xfrm>
          <a:off x="15630525"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9" name="直線コネクタ 328"/>
        <xdr:cNvCxnSpPr/>
      </xdr:nvCxnSpPr>
      <xdr:spPr>
        <a:xfrm>
          <a:off x="1605915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123825</xdr:rowOff>
    </xdr:from>
    <xdr:ext cx="457200" cy="257175"/>
    <xdr:sp macro="" textlink="">
      <xdr:nvSpPr>
        <xdr:cNvPr id="330" name="テキスト ボックス 329"/>
        <xdr:cNvSpPr txBox="1"/>
      </xdr:nvSpPr>
      <xdr:spPr>
        <a:xfrm>
          <a:off x="15630525"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1" name="直線コネクタ 330"/>
        <xdr:cNvCxnSpPr/>
      </xdr:nvCxnSpPr>
      <xdr:spPr>
        <a:xfrm>
          <a:off x="1605915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32</xdr:row>
      <xdr:rowOff>85725</xdr:rowOff>
    </xdr:from>
    <xdr:ext cx="457200" cy="257175"/>
    <xdr:sp macro="" textlink="">
      <xdr:nvSpPr>
        <xdr:cNvPr id="332" name="テキスト ボックス 331"/>
        <xdr:cNvSpPr txBox="1"/>
      </xdr:nvSpPr>
      <xdr:spPr>
        <a:xfrm>
          <a:off x="15630525"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605915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47625</xdr:rowOff>
    </xdr:from>
    <xdr:ext cx="457200" cy="257175"/>
    <xdr:sp macro="" textlink="">
      <xdr:nvSpPr>
        <xdr:cNvPr id="334" name="テキスト ボックス 333"/>
        <xdr:cNvSpPr txBox="1"/>
      </xdr:nvSpPr>
      <xdr:spPr>
        <a:xfrm>
          <a:off x="15630525"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5" name="【認定こども園・幼稚園・保育所】&#10;一人当たり面積グラフ枠"/>
        <xdr:cNvSpPr/>
      </xdr:nvSpPr>
      <xdr:spPr>
        <a:xfrm>
          <a:off x="1605915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33</xdr:row>
      <xdr:rowOff>57150</xdr:rowOff>
    </xdr:from>
    <xdr:to>
      <xdr:col>32</xdr:col>
      <xdr:colOff>190500</xdr:colOff>
      <xdr:row>41</xdr:row>
      <xdr:rowOff>57150</xdr:rowOff>
    </xdr:to>
    <xdr:cxnSp macro="">
      <xdr:nvCxnSpPr>
        <xdr:cNvPr id="336" name="直線コネクタ 335"/>
        <xdr:cNvCxnSpPr/>
      </xdr:nvCxnSpPr>
      <xdr:spPr>
        <a:xfrm flipV="1">
          <a:off x="19421475" y="57150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57150</xdr:rowOff>
    </xdr:from>
    <xdr:ext cx="466725" cy="257175"/>
    <xdr:sp macro="" textlink="">
      <xdr:nvSpPr>
        <xdr:cNvPr id="337" name="【認定こども園・幼稚園・保育所】&#10;一人当たり面積最小値テキスト"/>
        <xdr:cNvSpPr txBox="1"/>
      </xdr:nvSpPr>
      <xdr:spPr>
        <a:xfrm>
          <a:off x="19507200" y="7086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95250</xdr:colOff>
      <xdr:row>41</xdr:row>
      <xdr:rowOff>57150</xdr:rowOff>
    </xdr:from>
    <xdr:to>
      <xdr:col>32</xdr:col>
      <xdr:colOff>276225</xdr:colOff>
      <xdr:row>41</xdr:row>
      <xdr:rowOff>57150</xdr:rowOff>
    </xdr:to>
    <xdr:cxnSp macro="">
      <xdr:nvCxnSpPr>
        <xdr:cNvPr id="338" name="直線コネクタ 337"/>
        <xdr:cNvCxnSpPr/>
      </xdr:nvCxnSpPr>
      <xdr:spPr>
        <a:xfrm>
          <a:off x="19326225" y="7086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0</xdr:rowOff>
    </xdr:from>
    <xdr:ext cx="466725" cy="257175"/>
    <xdr:sp macro="" textlink="">
      <xdr:nvSpPr>
        <xdr:cNvPr id="339" name="【認定こども園・幼稚園・保育所】&#10;一人当たり面積最大値テキスト"/>
        <xdr:cNvSpPr txBox="1"/>
      </xdr:nvSpPr>
      <xdr:spPr>
        <a:xfrm>
          <a:off x="19507200" y="548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95250</xdr:colOff>
      <xdr:row>33</xdr:row>
      <xdr:rowOff>57150</xdr:rowOff>
    </xdr:from>
    <xdr:to>
      <xdr:col>32</xdr:col>
      <xdr:colOff>276225</xdr:colOff>
      <xdr:row>33</xdr:row>
      <xdr:rowOff>57150</xdr:rowOff>
    </xdr:to>
    <xdr:cxnSp macro="">
      <xdr:nvCxnSpPr>
        <xdr:cNvPr id="340" name="直線コネクタ 339"/>
        <xdr:cNvCxnSpPr/>
      </xdr:nvCxnSpPr>
      <xdr:spPr>
        <a:xfrm>
          <a:off x="193262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104775</xdr:rowOff>
    </xdr:from>
    <xdr:ext cx="466725" cy="257175"/>
    <xdr:sp macro="" textlink="">
      <xdr:nvSpPr>
        <xdr:cNvPr id="341" name="【認定こども園・幼稚園・保育所】&#10;一人当たり面積平均値テキスト"/>
        <xdr:cNvSpPr txBox="1"/>
      </xdr:nvSpPr>
      <xdr:spPr>
        <a:xfrm>
          <a:off x="19507200"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123825</xdr:rowOff>
    </xdr:from>
    <xdr:to>
      <xdr:col>32</xdr:col>
      <xdr:colOff>238125</xdr:colOff>
      <xdr:row>38</xdr:row>
      <xdr:rowOff>57150</xdr:rowOff>
    </xdr:to>
    <xdr:sp macro="" textlink="">
      <xdr:nvSpPr>
        <xdr:cNvPr id="342" name="フローチャート : 判断 341"/>
        <xdr:cNvSpPr/>
      </xdr:nvSpPr>
      <xdr:spPr>
        <a:xfrm>
          <a:off x="19364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37</xdr:row>
      <xdr:rowOff>142875</xdr:rowOff>
    </xdr:from>
    <xdr:to>
      <xdr:col>31</xdr:col>
      <xdr:colOff>85725</xdr:colOff>
      <xdr:row>38</xdr:row>
      <xdr:rowOff>66675</xdr:rowOff>
    </xdr:to>
    <xdr:sp macro="" textlink="">
      <xdr:nvSpPr>
        <xdr:cNvPr id="343" name="フローチャート : 判断 342"/>
        <xdr:cNvSpPr/>
      </xdr:nvSpPr>
      <xdr:spPr>
        <a:xfrm>
          <a:off x="18630900" y="64865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44</xdr:row>
      <xdr:rowOff>76200</xdr:rowOff>
    </xdr:from>
    <xdr:ext cx="752475" cy="257175"/>
    <xdr:sp macro="" textlink="">
      <xdr:nvSpPr>
        <xdr:cNvPr id="344" name="テキスト ボックス 343"/>
        <xdr:cNvSpPr txBox="1"/>
      </xdr:nvSpPr>
      <xdr:spPr>
        <a:xfrm>
          <a:off x="1923097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44</xdr:row>
      <xdr:rowOff>76200</xdr:rowOff>
    </xdr:from>
    <xdr:ext cx="762000" cy="257175"/>
    <xdr:sp macro="" textlink="">
      <xdr:nvSpPr>
        <xdr:cNvPr id="345" name="テキスト ボックス 344"/>
        <xdr:cNvSpPr txBox="1"/>
      </xdr:nvSpPr>
      <xdr:spPr>
        <a:xfrm>
          <a:off x="185642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44</xdr:row>
      <xdr:rowOff>76200</xdr:rowOff>
    </xdr:from>
    <xdr:ext cx="762000" cy="257175"/>
    <xdr:sp macro="" textlink="">
      <xdr:nvSpPr>
        <xdr:cNvPr id="346" name="テキスト ボックス 345"/>
        <xdr:cNvSpPr txBox="1"/>
      </xdr:nvSpPr>
      <xdr:spPr>
        <a:xfrm>
          <a:off x="177546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76200</xdr:rowOff>
    </xdr:from>
    <xdr:ext cx="762000" cy="257175"/>
    <xdr:sp macro="" textlink="">
      <xdr:nvSpPr>
        <xdr:cNvPr id="347" name="テキスト ボックス 346"/>
        <xdr:cNvSpPr txBox="1"/>
      </xdr:nvSpPr>
      <xdr:spPr>
        <a:xfrm>
          <a:off x="169545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44</xdr:row>
      <xdr:rowOff>76200</xdr:rowOff>
    </xdr:from>
    <xdr:ext cx="752475" cy="257175"/>
    <xdr:sp macro="" textlink="">
      <xdr:nvSpPr>
        <xdr:cNvPr id="348" name="テキスト ボックス 347"/>
        <xdr:cNvSpPr txBox="1"/>
      </xdr:nvSpPr>
      <xdr:spPr>
        <a:xfrm>
          <a:off x="1623060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33</xdr:row>
      <xdr:rowOff>66675</xdr:rowOff>
    </xdr:from>
    <xdr:to>
      <xdr:col>31</xdr:col>
      <xdr:colOff>85725</xdr:colOff>
      <xdr:row>33</xdr:row>
      <xdr:rowOff>171450</xdr:rowOff>
    </xdr:to>
    <xdr:sp macro="" textlink="">
      <xdr:nvSpPr>
        <xdr:cNvPr id="349" name="円/楕円 348"/>
        <xdr:cNvSpPr/>
      </xdr:nvSpPr>
      <xdr:spPr>
        <a:xfrm>
          <a:off x="18630900" y="5724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38</xdr:row>
      <xdr:rowOff>57150</xdr:rowOff>
    </xdr:from>
    <xdr:ext cx="466725" cy="257175"/>
    <xdr:sp macro="" textlink="">
      <xdr:nvSpPr>
        <xdr:cNvPr id="350" name="n_1aveValue【認定こども園・幼稚園・保育所】&#10;一人当たり面積"/>
        <xdr:cNvSpPr txBox="1"/>
      </xdr:nvSpPr>
      <xdr:spPr>
        <a:xfrm>
          <a:off x="18507075"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476250</xdr:colOff>
      <xdr:row>32</xdr:row>
      <xdr:rowOff>9525</xdr:rowOff>
    </xdr:from>
    <xdr:ext cx="466725" cy="257175"/>
    <xdr:sp macro="" textlink="">
      <xdr:nvSpPr>
        <xdr:cNvPr id="351" name="n_1mainValue【認定こども園・幼稚園・保育所】&#10;一人当たり面積"/>
        <xdr:cNvSpPr txBox="1"/>
      </xdr:nvSpPr>
      <xdr:spPr>
        <a:xfrm>
          <a:off x="18507075" y="549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0.384</a:t>
          </a:r>
          <a:endParaRPr kumimoji="1" lang="ja-JP" altLang="en-US" sz="1000" b="1">
            <a:solidFill>
              <a:srgbClr val="FF0000"/>
            </a:solidFill>
            <a:latin typeface="ＭＳ Ｐゴシック"/>
          </a:endParaRPr>
        </a:p>
      </xdr:txBody>
    </xdr:sp>
    <xdr:clientData/>
  </xdr:oneCellAnchor>
  <xdr:twoCellAnchor>
    <xdr:from>
      <xdr:col>18</xdr:col>
      <xdr:colOff>76200</xdr:colOff>
      <xdr:row>46</xdr:row>
      <xdr:rowOff>114300</xdr:rowOff>
    </xdr:from>
    <xdr:to>
      <xdr:col>24</xdr:col>
      <xdr:colOff>600075</xdr:colOff>
      <xdr:row>50</xdr:row>
      <xdr:rowOff>66675</xdr:rowOff>
    </xdr:to>
    <xdr:sp macro="" textlink="">
      <xdr:nvSpPr>
        <xdr:cNvPr id="352" name="正方形/長方形 351"/>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53" name="正方形/長方形 352"/>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54" name="正方形/長方形 353"/>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55" name="正方形/長方形 354"/>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56" name="正方形/長方形 355"/>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57" name="正方形/長方形 356"/>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58" name="正方形/長方形 357"/>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59" name="正方形/長方形 358"/>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60" name="テキスト ボックス 359"/>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61" name="直線コネクタ 360"/>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65</xdr:row>
      <xdr:rowOff>142875</xdr:rowOff>
    </xdr:from>
    <xdr:ext cx="400050" cy="257175"/>
    <xdr:sp macro="" textlink="">
      <xdr:nvSpPr>
        <xdr:cNvPr id="362" name="テキスト ボックス 361"/>
        <xdr:cNvSpPr txBox="1"/>
      </xdr:nvSpPr>
      <xdr:spPr>
        <a:xfrm>
          <a:off x="10582275"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64</xdr:row>
      <xdr:rowOff>76200</xdr:rowOff>
    </xdr:from>
    <xdr:to>
      <xdr:col>24</xdr:col>
      <xdr:colOff>600075</xdr:colOff>
      <xdr:row>64</xdr:row>
      <xdr:rowOff>76200</xdr:rowOff>
    </xdr:to>
    <xdr:cxnSp macro="">
      <xdr:nvCxnSpPr>
        <xdr:cNvPr id="363" name="直線コネクタ 362"/>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63</xdr:row>
      <xdr:rowOff>104775</xdr:rowOff>
    </xdr:from>
    <xdr:ext cx="400050" cy="257175"/>
    <xdr:sp macro="" textlink="">
      <xdr:nvSpPr>
        <xdr:cNvPr id="364" name="テキスト ボックス 363"/>
        <xdr:cNvSpPr txBox="1"/>
      </xdr:nvSpPr>
      <xdr:spPr>
        <a:xfrm>
          <a:off x="105822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65" name="直線コネクタ 364"/>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66" name="テキスト ボックス 365"/>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67" name="直線コネクタ 366"/>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68" name="テキスト ボックス 367"/>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69" name="直線コネクタ 368"/>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70" name="テキスト ボックス 369"/>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71" name="直線コネクタ 370"/>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72" name="テキスト ボックス 371"/>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73" name="直線コネクタ 372"/>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52</xdr:row>
      <xdr:rowOff>85725</xdr:rowOff>
    </xdr:from>
    <xdr:ext cx="400050" cy="257175"/>
    <xdr:sp macro="" textlink="">
      <xdr:nvSpPr>
        <xdr:cNvPr id="374" name="テキスト ボックス 373"/>
        <xdr:cNvSpPr txBox="1"/>
      </xdr:nvSpPr>
      <xdr:spPr>
        <a:xfrm>
          <a:off x="10582275" y="900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75" name="【学校施設】&#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57150</xdr:rowOff>
    </xdr:from>
    <xdr:to>
      <xdr:col>23</xdr:col>
      <xdr:colOff>514350</xdr:colOff>
      <xdr:row>63</xdr:row>
      <xdr:rowOff>95250</xdr:rowOff>
    </xdr:to>
    <xdr:cxnSp macro="">
      <xdr:nvCxnSpPr>
        <xdr:cNvPr id="376" name="直線コネクタ 375"/>
        <xdr:cNvCxnSpPr/>
      </xdr:nvCxnSpPr>
      <xdr:spPr>
        <a:xfrm flipV="1">
          <a:off x="14344650" y="94869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104775</xdr:rowOff>
    </xdr:from>
    <xdr:ext cx="400050" cy="257175"/>
    <xdr:sp macro="" textlink="">
      <xdr:nvSpPr>
        <xdr:cNvPr id="377" name="【学校施設】&#10;有形固定資産減価償却率最小値テキスト"/>
        <xdr:cNvSpPr txBox="1"/>
      </xdr:nvSpPr>
      <xdr:spPr>
        <a:xfrm>
          <a:off x="14430375" y="1090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600075</xdr:colOff>
      <xdr:row>63</xdr:row>
      <xdr:rowOff>95250</xdr:rowOff>
    </xdr:to>
    <xdr:cxnSp macro="">
      <xdr:nvCxnSpPr>
        <xdr:cNvPr id="378" name="直線コネクタ 377"/>
        <xdr:cNvCxnSpPr/>
      </xdr:nvCxnSpPr>
      <xdr:spPr>
        <a:xfrm>
          <a:off x="14258925" y="10896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0</xdr:rowOff>
    </xdr:from>
    <xdr:ext cx="400050" cy="257175"/>
    <xdr:sp macro="" textlink="">
      <xdr:nvSpPr>
        <xdr:cNvPr id="379" name="【学校施設】&#10;有形固定資産減価償却率最大値テキスト"/>
        <xdr:cNvSpPr txBox="1"/>
      </xdr:nvSpPr>
      <xdr:spPr>
        <a:xfrm>
          <a:off x="14430375" y="92583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57150</xdr:rowOff>
    </xdr:from>
    <xdr:to>
      <xdr:col>23</xdr:col>
      <xdr:colOff>600075</xdr:colOff>
      <xdr:row>55</xdr:row>
      <xdr:rowOff>57150</xdr:rowOff>
    </xdr:to>
    <xdr:cxnSp macro="">
      <xdr:nvCxnSpPr>
        <xdr:cNvPr id="380" name="直線コネクタ 379"/>
        <xdr:cNvCxnSpPr/>
      </xdr:nvCxnSpPr>
      <xdr:spPr>
        <a:xfrm>
          <a:off x="14258925"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60</xdr:row>
      <xdr:rowOff>38100</xdr:rowOff>
    </xdr:from>
    <xdr:ext cx="400050" cy="257175"/>
    <xdr:sp macro="" textlink="">
      <xdr:nvSpPr>
        <xdr:cNvPr id="381" name="【学校施設】&#10;有形固定資産減価償却率平均値テキスト"/>
        <xdr:cNvSpPr txBox="1"/>
      </xdr:nvSpPr>
      <xdr:spPr>
        <a:xfrm>
          <a:off x="14430375" y="10325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66675</xdr:rowOff>
    </xdr:from>
    <xdr:to>
      <xdr:col>23</xdr:col>
      <xdr:colOff>571500</xdr:colOff>
      <xdr:row>60</xdr:row>
      <xdr:rowOff>161925</xdr:rowOff>
    </xdr:to>
    <xdr:sp macro="" textlink="">
      <xdr:nvSpPr>
        <xdr:cNvPr id="382" name="フローチャート : 判断 381"/>
        <xdr:cNvSpPr/>
      </xdr:nvSpPr>
      <xdr:spPr>
        <a:xfrm>
          <a:off x="14297025" y="10353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76200</xdr:rowOff>
    </xdr:from>
    <xdr:to>
      <xdr:col>22</xdr:col>
      <xdr:colOff>419100</xdr:colOff>
      <xdr:row>61</xdr:row>
      <xdr:rowOff>9525</xdr:rowOff>
    </xdr:to>
    <xdr:sp macro="" textlink="">
      <xdr:nvSpPr>
        <xdr:cNvPr id="383" name="フローチャート : 判断 382"/>
        <xdr:cNvSpPr/>
      </xdr:nvSpPr>
      <xdr:spPr>
        <a:xfrm>
          <a:off x="13544550" y="1036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66</xdr:row>
      <xdr:rowOff>114300</xdr:rowOff>
    </xdr:from>
    <xdr:ext cx="762000" cy="257175"/>
    <xdr:sp macro="" textlink="">
      <xdr:nvSpPr>
        <xdr:cNvPr id="384" name="テキスト ボックス 383"/>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85" name="テキスト ボックス 384"/>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386" name="テキスト ボックス 385"/>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387" name="テキスト ボックス 386"/>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388" name="テキスト ボックス 387"/>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76200</xdr:rowOff>
    </xdr:from>
    <xdr:to>
      <xdr:col>22</xdr:col>
      <xdr:colOff>419100</xdr:colOff>
      <xdr:row>60</xdr:row>
      <xdr:rowOff>9525</xdr:rowOff>
    </xdr:to>
    <xdr:sp macro="" textlink="">
      <xdr:nvSpPr>
        <xdr:cNvPr id="389" name="円/楕円 388"/>
        <xdr:cNvSpPr/>
      </xdr:nvSpPr>
      <xdr:spPr>
        <a:xfrm>
          <a:off x="13544550" y="1019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60</xdr:row>
      <xdr:rowOff>171450</xdr:rowOff>
    </xdr:from>
    <xdr:ext cx="409575" cy="257175"/>
    <xdr:sp macro="" textlink="">
      <xdr:nvSpPr>
        <xdr:cNvPr id="390" name="n_1aveValue【学校施設】&#10;有形固定資産減価償却率"/>
        <xdr:cNvSpPr txBox="1"/>
      </xdr:nvSpPr>
      <xdr:spPr>
        <a:xfrm>
          <a:off x="13382625" y="1045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152400</xdr:colOff>
      <xdr:row>58</xdr:row>
      <xdr:rowOff>19050</xdr:rowOff>
    </xdr:from>
    <xdr:ext cx="409575" cy="257175"/>
    <xdr:sp macro="" textlink="">
      <xdr:nvSpPr>
        <xdr:cNvPr id="391" name="n_1mainValue【学校施設】&#10;有形固定資産減価償却率"/>
        <xdr:cNvSpPr txBox="1"/>
      </xdr:nvSpPr>
      <xdr:spPr>
        <a:xfrm>
          <a:off x="13382625" y="9963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392" name="正方形/長方形 391"/>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393" name="正方形/長方形 392"/>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394" name="正方形/長方形 393"/>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395" name="正方形/長方形 394"/>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396" name="正方形/長方形 395"/>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397" name="正方形/長方形 396"/>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398" name="正方形/長方形 397"/>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00" name="テキスト ボックス 399"/>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65</xdr:row>
      <xdr:rowOff>142875</xdr:rowOff>
    </xdr:from>
    <xdr:ext cx="457200" cy="257175"/>
    <xdr:sp macro="" textlink="">
      <xdr:nvSpPr>
        <xdr:cNvPr id="402" name="テキスト ボックス 401"/>
        <xdr:cNvSpPr txBox="1"/>
      </xdr:nvSpPr>
      <xdr:spPr>
        <a:xfrm>
          <a:off x="15630525"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133350</xdr:rowOff>
    </xdr:from>
    <xdr:to>
      <xdr:col>33</xdr:col>
      <xdr:colOff>314325</xdr:colOff>
      <xdr:row>64</xdr:row>
      <xdr:rowOff>133350</xdr:rowOff>
    </xdr:to>
    <xdr:cxnSp macro="">
      <xdr:nvCxnSpPr>
        <xdr:cNvPr id="403" name="直線コネクタ 402"/>
        <xdr:cNvCxnSpPr/>
      </xdr:nvCxnSpPr>
      <xdr:spPr>
        <a:xfrm>
          <a:off x="1605915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161925</xdr:rowOff>
    </xdr:from>
    <xdr:ext cx="457200" cy="257175"/>
    <xdr:sp macro="" textlink="">
      <xdr:nvSpPr>
        <xdr:cNvPr id="404" name="テキスト ボックス 403"/>
        <xdr:cNvSpPr txBox="1"/>
      </xdr:nvSpPr>
      <xdr:spPr>
        <a:xfrm>
          <a:off x="15630525"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142875</xdr:rowOff>
    </xdr:from>
    <xdr:to>
      <xdr:col>33</xdr:col>
      <xdr:colOff>314325</xdr:colOff>
      <xdr:row>62</xdr:row>
      <xdr:rowOff>142875</xdr:rowOff>
    </xdr:to>
    <xdr:cxnSp macro="">
      <xdr:nvCxnSpPr>
        <xdr:cNvPr id="405" name="直線コネクタ 404"/>
        <xdr:cNvCxnSpPr/>
      </xdr:nvCxnSpPr>
      <xdr:spPr>
        <a:xfrm>
          <a:off x="1605915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62</xdr:row>
      <xdr:rowOff>0</xdr:rowOff>
    </xdr:from>
    <xdr:ext cx="457200" cy="257175"/>
    <xdr:sp macro="" textlink="">
      <xdr:nvSpPr>
        <xdr:cNvPr id="406" name="テキスト ボックス 405"/>
        <xdr:cNvSpPr txBox="1"/>
      </xdr:nvSpPr>
      <xdr:spPr>
        <a:xfrm>
          <a:off x="15630525"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161925</xdr:rowOff>
    </xdr:from>
    <xdr:to>
      <xdr:col>33</xdr:col>
      <xdr:colOff>314325</xdr:colOff>
      <xdr:row>60</xdr:row>
      <xdr:rowOff>161925</xdr:rowOff>
    </xdr:to>
    <xdr:cxnSp macro="">
      <xdr:nvCxnSpPr>
        <xdr:cNvPr id="407" name="直線コネクタ 406"/>
        <xdr:cNvCxnSpPr/>
      </xdr:nvCxnSpPr>
      <xdr:spPr>
        <a:xfrm>
          <a:off x="1605915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60</xdr:row>
      <xdr:rowOff>19050</xdr:rowOff>
    </xdr:from>
    <xdr:ext cx="457200" cy="257175"/>
    <xdr:sp macro="" textlink="">
      <xdr:nvSpPr>
        <xdr:cNvPr id="408" name="テキスト ボックス 407"/>
        <xdr:cNvSpPr txBox="1"/>
      </xdr:nvSpPr>
      <xdr:spPr>
        <a:xfrm>
          <a:off x="15630525"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9525</xdr:rowOff>
    </xdr:from>
    <xdr:to>
      <xdr:col>33</xdr:col>
      <xdr:colOff>314325</xdr:colOff>
      <xdr:row>59</xdr:row>
      <xdr:rowOff>9525</xdr:rowOff>
    </xdr:to>
    <xdr:cxnSp macro="">
      <xdr:nvCxnSpPr>
        <xdr:cNvPr id="409" name="直線コネクタ 408"/>
        <xdr:cNvCxnSpPr/>
      </xdr:nvCxnSpPr>
      <xdr:spPr>
        <a:xfrm>
          <a:off x="1605915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58</xdr:row>
      <xdr:rowOff>38100</xdr:rowOff>
    </xdr:from>
    <xdr:ext cx="457200" cy="257175"/>
    <xdr:sp macro="" textlink="">
      <xdr:nvSpPr>
        <xdr:cNvPr id="410" name="テキスト ボックス 409"/>
        <xdr:cNvSpPr txBox="1"/>
      </xdr:nvSpPr>
      <xdr:spPr>
        <a:xfrm>
          <a:off x="15630525"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28575</xdr:rowOff>
    </xdr:from>
    <xdr:to>
      <xdr:col>33</xdr:col>
      <xdr:colOff>314325</xdr:colOff>
      <xdr:row>57</xdr:row>
      <xdr:rowOff>28575</xdr:rowOff>
    </xdr:to>
    <xdr:cxnSp macro="">
      <xdr:nvCxnSpPr>
        <xdr:cNvPr id="411" name="直線コネクタ 410"/>
        <xdr:cNvCxnSpPr/>
      </xdr:nvCxnSpPr>
      <xdr:spPr>
        <a:xfrm>
          <a:off x="1605915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57150</xdr:rowOff>
    </xdr:from>
    <xdr:ext cx="457200" cy="257175"/>
    <xdr:sp macro="" textlink="">
      <xdr:nvSpPr>
        <xdr:cNvPr id="412" name="テキスト ボックス 411"/>
        <xdr:cNvSpPr txBox="1"/>
      </xdr:nvSpPr>
      <xdr:spPr>
        <a:xfrm>
          <a:off x="15630525"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38100</xdr:rowOff>
    </xdr:from>
    <xdr:to>
      <xdr:col>33</xdr:col>
      <xdr:colOff>314325</xdr:colOff>
      <xdr:row>55</xdr:row>
      <xdr:rowOff>38100</xdr:rowOff>
    </xdr:to>
    <xdr:cxnSp macro="">
      <xdr:nvCxnSpPr>
        <xdr:cNvPr id="413" name="直線コネクタ 412"/>
        <xdr:cNvCxnSpPr/>
      </xdr:nvCxnSpPr>
      <xdr:spPr>
        <a:xfrm>
          <a:off x="1605915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66675</xdr:rowOff>
    </xdr:from>
    <xdr:ext cx="457200" cy="257175"/>
    <xdr:sp macro="" textlink="">
      <xdr:nvSpPr>
        <xdr:cNvPr id="414" name="テキスト ボックス 413"/>
        <xdr:cNvSpPr txBox="1"/>
      </xdr:nvSpPr>
      <xdr:spPr>
        <a:xfrm>
          <a:off x="15630525"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16" name="テキスト ボックス 41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55</xdr:row>
      <xdr:rowOff>19050</xdr:rowOff>
    </xdr:from>
    <xdr:to>
      <xdr:col>32</xdr:col>
      <xdr:colOff>190500</xdr:colOff>
      <xdr:row>63</xdr:row>
      <xdr:rowOff>76200</xdr:rowOff>
    </xdr:to>
    <xdr:cxnSp macro="">
      <xdr:nvCxnSpPr>
        <xdr:cNvPr id="418" name="直線コネクタ 417"/>
        <xdr:cNvCxnSpPr/>
      </xdr:nvCxnSpPr>
      <xdr:spPr>
        <a:xfrm flipV="1">
          <a:off x="19421475" y="94488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76200</xdr:rowOff>
    </xdr:from>
    <xdr:ext cx="466725" cy="257175"/>
    <xdr:sp macro="" textlink="">
      <xdr:nvSpPr>
        <xdr:cNvPr id="419" name="【学校施設】&#10;一人当たり面積最小値テキスト"/>
        <xdr:cNvSpPr txBox="1"/>
      </xdr:nvSpPr>
      <xdr:spPr>
        <a:xfrm>
          <a:off x="19507200" y="10877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95250</xdr:colOff>
      <xdr:row>63</xdr:row>
      <xdr:rowOff>76200</xdr:rowOff>
    </xdr:from>
    <xdr:to>
      <xdr:col>32</xdr:col>
      <xdr:colOff>276225</xdr:colOff>
      <xdr:row>63</xdr:row>
      <xdr:rowOff>76200</xdr:rowOff>
    </xdr:to>
    <xdr:cxnSp macro="">
      <xdr:nvCxnSpPr>
        <xdr:cNvPr id="420" name="直線コネクタ 419"/>
        <xdr:cNvCxnSpPr/>
      </xdr:nvCxnSpPr>
      <xdr:spPr>
        <a:xfrm>
          <a:off x="19326225" y="10877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133350</xdr:rowOff>
    </xdr:from>
    <xdr:ext cx="466725" cy="257175"/>
    <xdr:sp macro="" textlink="">
      <xdr:nvSpPr>
        <xdr:cNvPr id="421" name="【学校施設】&#10;一人当たり面積最大値テキスト"/>
        <xdr:cNvSpPr txBox="1"/>
      </xdr:nvSpPr>
      <xdr:spPr>
        <a:xfrm>
          <a:off x="19507200"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95250</xdr:colOff>
      <xdr:row>55</xdr:row>
      <xdr:rowOff>19050</xdr:rowOff>
    </xdr:from>
    <xdr:to>
      <xdr:col>32</xdr:col>
      <xdr:colOff>276225</xdr:colOff>
      <xdr:row>55</xdr:row>
      <xdr:rowOff>19050</xdr:rowOff>
    </xdr:to>
    <xdr:cxnSp macro="">
      <xdr:nvCxnSpPr>
        <xdr:cNvPr id="422" name="直線コネクタ 421"/>
        <xdr:cNvCxnSpPr/>
      </xdr:nvCxnSpPr>
      <xdr:spPr>
        <a:xfrm>
          <a:off x="19326225" y="944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104775</xdr:rowOff>
    </xdr:from>
    <xdr:ext cx="466725" cy="257175"/>
    <xdr:sp macro="" textlink="">
      <xdr:nvSpPr>
        <xdr:cNvPr id="423" name="【学校施設】&#10;一人当たり面積平均値テキスト"/>
        <xdr:cNvSpPr txBox="1"/>
      </xdr:nvSpPr>
      <xdr:spPr>
        <a:xfrm>
          <a:off x="19507200" y="1039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133350</xdr:colOff>
      <xdr:row>60</xdr:row>
      <xdr:rowOff>123825</xdr:rowOff>
    </xdr:from>
    <xdr:to>
      <xdr:col>32</xdr:col>
      <xdr:colOff>238125</xdr:colOff>
      <xdr:row>61</xdr:row>
      <xdr:rowOff>57150</xdr:rowOff>
    </xdr:to>
    <xdr:sp macro="" textlink="">
      <xdr:nvSpPr>
        <xdr:cNvPr id="424" name="フローチャート : 判断 423"/>
        <xdr:cNvSpPr/>
      </xdr:nvSpPr>
      <xdr:spPr>
        <a:xfrm>
          <a:off x="19364325"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59</xdr:row>
      <xdr:rowOff>142875</xdr:rowOff>
    </xdr:from>
    <xdr:to>
      <xdr:col>31</xdr:col>
      <xdr:colOff>85725</xdr:colOff>
      <xdr:row>60</xdr:row>
      <xdr:rowOff>76200</xdr:rowOff>
    </xdr:to>
    <xdr:sp macro="" textlink="">
      <xdr:nvSpPr>
        <xdr:cNvPr id="425" name="フローチャート : 判断 424"/>
        <xdr:cNvSpPr/>
      </xdr:nvSpPr>
      <xdr:spPr>
        <a:xfrm>
          <a:off x="18630900" y="102584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66</xdr:row>
      <xdr:rowOff>114300</xdr:rowOff>
    </xdr:from>
    <xdr:ext cx="752475" cy="257175"/>
    <xdr:sp macro="" textlink="">
      <xdr:nvSpPr>
        <xdr:cNvPr id="426" name="テキスト ボックス 425"/>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27" name="テキスト ボックス 426"/>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28" name="テキスト ボックス 427"/>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29" name="テキスト ボックス 428"/>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30" name="テキスト ボックス 429"/>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56</xdr:row>
      <xdr:rowOff>114300</xdr:rowOff>
    </xdr:from>
    <xdr:to>
      <xdr:col>31</xdr:col>
      <xdr:colOff>85725</xdr:colOff>
      <xdr:row>57</xdr:row>
      <xdr:rowOff>38100</xdr:rowOff>
    </xdr:to>
    <xdr:sp macro="" textlink="">
      <xdr:nvSpPr>
        <xdr:cNvPr id="431" name="円/楕円 430"/>
        <xdr:cNvSpPr/>
      </xdr:nvSpPr>
      <xdr:spPr>
        <a:xfrm>
          <a:off x="18630900" y="97155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66675</xdr:rowOff>
    </xdr:from>
    <xdr:ext cx="466725" cy="257175"/>
    <xdr:sp macro="" textlink="">
      <xdr:nvSpPr>
        <xdr:cNvPr id="432" name="n_1aveValue【学校施設】&#10;一人当たり面積"/>
        <xdr:cNvSpPr txBox="1"/>
      </xdr:nvSpPr>
      <xdr:spPr>
        <a:xfrm>
          <a:off x="18507075" y="1035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476250</xdr:colOff>
      <xdr:row>55</xdr:row>
      <xdr:rowOff>57150</xdr:rowOff>
    </xdr:from>
    <xdr:ext cx="466725" cy="257175"/>
    <xdr:sp macro="" textlink="">
      <xdr:nvSpPr>
        <xdr:cNvPr id="433" name="n_1mainValue【学校施設】&#10;一人当たり面積"/>
        <xdr:cNvSpPr txBox="1"/>
      </xdr:nvSpPr>
      <xdr:spPr>
        <a:xfrm>
          <a:off x="185070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34" name="正方形/長方形 43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35" name="正方形/長方形 43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36" name="正方形/長方形 43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37" name="正方形/長方形 43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38" name="正方形/長方形 43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39" name="正方形/長方形 43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40" name="正方形/長方形 43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41" name="正方形/長方形 44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42" name="テキスト ボックス 44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43" name="直線コネクタ 44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44" name="直線コネクタ 44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45" name="テキスト ボックス 44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46" name="直線コネクタ 44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47" name="テキスト ボックス 44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48" name="直線コネクタ 44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49" name="テキスト ボックス 44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50" name="直線コネクタ 44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51" name="テキスト ボックス 45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52" name="直線コネクタ 45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53" name="テキスト ボックス 45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54" name="直線コネクタ 45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55" name="テキスト ボックス 45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56" name="直線コネクタ 45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57" name="テキスト ボックス 45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58" name="【児童館】&#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114300</xdr:rowOff>
    </xdr:from>
    <xdr:to>
      <xdr:col>23</xdr:col>
      <xdr:colOff>514350</xdr:colOff>
      <xdr:row>86</xdr:row>
      <xdr:rowOff>85725</xdr:rowOff>
    </xdr:to>
    <xdr:cxnSp macro="">
      <xdr:nvCxnSpPr>
        <xdr:cNvPr id="459" name="直線コネクタ 458"/>
        <xdr:cNvCxnSpPr/>
      </xdr:nvCxnSpPr>
      <xdr:spPr>
        <a:xfrm flipV="1">
          <a:off x="14344650" y="133159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85725</xdr:rowOff>
    </xdr:from>
    <xdr:ext cx="333375" cy="257175"/>
    <xdr:sp macro="" textlink="">
      <xdr:nvSpPr>
        <xdr:cNvPr id="460" name="【児童館】&#10;有形固定資産減価償却率最小値テキスト"/>
        <xdr:cNvSpPr txBox="1"/>
      </xdr:nvSpPr>
      <xdr:spPr>
        <a:xfrm>
          <a:off x="14430375" y="1483042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85725</xdr:rowOff>
    </xdr:from>
    <xdr:to>
      <xdr:col>23</xdr:col>
      <xdr:colOff>600075</xdr:colOff>
      <xdr:row>86</xdr:row>
      <xdr:rowOff>85725</xdr:rowOff>
    </xdr:to>
    <xdr:cxnSp macro="">
      <xdr:nvCxnSpPr>
        <xdr:cNvPr id="461" name="直線コネクタ 460"/>
        <xdr:cNvCxnSpPr/>
      </xdr:nvCxnSpPr>
      <xdr:spPr>
        <a:xfrm>
          <a:off x="14258925" y="14830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57150</xdr:rowOff>
    </xdr:from>
    <xdr:ext cx="400050" cy="257175"/>
    <xdr:sp macro="" textlink="">
      <xdr:nvSpPr>
        <xdr:cNvPr id="462" name="【児童館】&#10;有形固定資産減価償却率最大値テキスト"/>
        <xdr:cNvSpPr txBox="1"/>
      </xdr:nvSpPr>
      <xdr:spPr>
        <a:xfrm>
          <a:off x="14430375" y="13087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114300</xdr:rowOff>
    </xdr:from>
    <xdr:to>
      <xdr:col>23</xdr:col>
      <xdr:colOff>600075</xdr:colOff>
      <xdr:row>77</xdr:row>
      <xdr:rowOff>114300</xdr:rowOff>
    </xdr:to>
    <xdr:cxnSp macro="">
      <xdr:nvCxnSpPr>
        <xdr:cNvPr id="463" name="直線コネクタ 462"/>
        <xdr:cNvCxnSpPr/>
      </xdr:nvCxnSpPr>
      <xdr:spPr>
        <a:xfrm>
          <a:off x="14258925" y="13315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83</xdr:row>
      <xdr:rowOff>114300</xdr:rowOff>
    </xdr:from>
    <xdr:ext cx="400050" cy="257175"/>
    <xdr:sp macro="" textlink="">
      <xdr:nvSpPr>
        <xdr:cNvPr id="464" name="【児童館】&#10;有形固定資産減価償却率平均値テキスト"/>
        <xdr:cNvSpPr txBox="1"/>
      </xdr:nvSpPr>
      <xdr:spPr>
        <a:xfrm>
          <a:off x="14430375" y="143446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133350</xdr:rowOff>
    </xdr:from>
    <xdr:to>
      <xdr:col>23</xdr:col>
      <xdr:colOff>571500</xdr:colOff>
      <xdr:row>84</xdr:row>
      <xdr:rowOff>66675</xdr:rowOff>
    </xdr:to>
    <xdr:sp macro="" textlink="">
      <xdr:nvSpPr>
        <xdr:cNvPr id="465" name="フローチャート : 判断 464"/>
        <xdr:cNvSpPr/>
      </xdr:nvSpPr>
      <xdr:spPr>
        <a:xfrm>
          <a:off x="14297025" y="1436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152400</xdr:rowOff>
    </xdr:from>
    <xdr:to>
      <xdr:col>22</xdr:col>
      <xdr:colOff>419100</xdr:colOff>
      <xdr:row>83</xdr:row>
      <xdr:rowOff>76200</xdr:rowOff>
    </xdr:to>
    <xdr:sp macro="" textlink="">
      <xdr:nvSpPr>
        <xdr:cNvPr id="466" name="フローチャート : 判断 465"/>
        <xdr:cNvSpPr/>
      </xdr:nvSpPr>
      <xdr:spPr>
        <a:xfrm>
          <a:off x="13544550" y="1421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88</xdr:row>
      <xdr:rowOff>152400</xdr:rowOff>
    </xdr:from>
    <xdr:ext cx="762000" cy="257175"/>
    <xdr:sp macro="" textlink="">
      <xdr:nvSpPr>
        <xdr:cNvPr id="467" name="テキスト ボックス 466"/>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68" name="テキスト ボックス 467"/>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69" name="テキスト ボックス 468"/>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70" name="テキスト ボックス 469"/>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71" name="テキスト ボックス 470"/>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9525</xdr:rowOff>
    </xdr:from>
    <xdr:to>
      <xdr:col>22</xdr:col>
      <xdr:colOff>419100</xdr:colOff>
      <xdr:row>79</xdr:row>
      <xdr:rowOff>114300</xdr:rowOff>
    </xdr:to>
    <xdr:sp macro="" textlink="">
      <xdr:nvSpPr>
        <xdr:cNvPr id="472" name="円/楕円 471"/>
        <xdr:cNvSpPr/>
      </xdr:nvSpPr>
      <xdr:spPr>
        <a:xfrm>
          <a:off x="1354455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83</xdr:row>
      <xdr:rowOff>76200</xdr:rowOff>
    </xdr:from>
    <xdr:ext cx="409575" cy="257175"/>
    <xdr:sp macro="" textlink="">
      <xdr:nvSpPr>
        <xdr:cNvPr id="473" name="n_1aveValue【児童館】&#10;有形固定資産減価償却率"/>
        <xdr:cNvSpPr txBox="1"/>
      </xdr:nvSpPr>
      <xdr:spPr>
        <a:xfrm>
          <a:off x="13382625" y="14306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152400</xdr:colOff>
      <xdr:row>77</xdr:row>
      <xdr:rowOff>133350</xdr:rowOff>
    </xdr:from>
    <xdr:ext cx="409575" cy="257175"/>
    <xdr:sp macro="" textlink="">
      <xdr:nvSpPr>
        <xdr:cNvPr id="474" name="n_1mainValue【児童館】&#10;有形固定資産減価償却率"/>
        <xdr:cNvSpPr txBox="1"/>
      </xdr:nvSpPr>
      <xdr:spPr>
        <a:xfrm>
          <a:off x="13382625" y="13335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75" name="正方形/長方形 47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76" name="正方形/長方形 47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77" name="正方形/長方形 47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78" name="正方形/長方形 47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79" name="正方形/長方形 47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80" name="正方形/長方形 47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81" name="正方形/長方形 48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2" name="正方形/長方形 48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83" name="テキスト ボックス 48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4" name="直線コネクタ 48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5" name="直線コネクタ 484"/>
        <xdr:cNvCxnSpPr/>
      </xdr:nvCxnSpPr>
      <xdr:spPr>
        <a:xfrm>
          <a:off x="16059150" y="1485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142875</xdr:rowOff>
    </xdr:from>
    <xdr:ext cx="457200" cy="257175"/>
    <xdr:sp macro="" textlink="">
      <xdr:nvSpPr>
        <xdr:cNvPr id="486" name="テキスト ボックス 485"/>
        <xdr:cNvSpPr txBox="1"/>
      </xdr:nvSpPr>
      <xdr:spPr>
        <a:xfrm>
          <a:off x="15630525" y="1471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7" name="直線コネクタ 486"/>
        <xdr:cNvCxnSpPr/>
      </xdr:nvCxnSpPr>
      <xdr:spPr>
        <a:xfrm>
          <a:off x="16059150" y="1447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83</xdr:row>
      <xdr:rowOff>104775</xdr:rowOff>
    </xdr:from>
    <xdr:ext cx="457200" cy="257175"/>
    <xdr:sp macro="" textlink="">
      <xdr:nvSpPr>
        <xdr:cNvPr id="488" name="テキスト ボックス 487"/>
        <xdr:cNvSpPr txBox="1"/>
      </xdr:nvSpPr>
      <xdr:spPr>
        <a:xfrm>
          <a:off x="15630525" y="1433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9" name="直線コネクタ 488"/>
        <xdr:cNvCxnSpPr/>
      </xdr:nvCxnSpPr>
      <xdr:spPr>
        <a:xfrm>
          <a:off x="16059150" y="1409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81</xdr:row>
      <xdr:rowOff>66675</xdr:rowOff>
    </xdr:from>
    <xdr:ext cx="457200" cy="257175"/>
    <xdr:sp macro="" textlink="">
      <xdr:nvSpPr>
        <xdr:cNvPr id="490" name="テキスト ボックス 489"/>
        <xdr:cNvSpPr txBox="1"/>
      </xdr:nvSpPr>
      <xdr:spPr>
        <a:xfrm>
          <a:off x="15630525" y="1395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1" name="直線コネクタ 490"/>
        <xdr:cNvCxnSpPr/>
      </xdr:nvCxnSpPr>
      <xdr:spPr>
        <a:xfrm>
          <a:off x="16059150" y="1371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79</xdr:row>
      <xdr:rowOff>28575</xdr:rowOff>
    </xdr:from>
    <xdr:ext cx="457200" cy="257175"/>
    <xdr:sp macro="" textlink="">
      <xdr:nvSpPr>
        <xdr:cNvPr id="492" name="テキスト ボックス 491"/>
        <xdr:cNvSpPr txBox="1"/>
      </xdr:nvSpPr>
      <xdr:spPr>
        <a:xfrm>
          <a:off x="15630525" y="1357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3" name="直線コネクタ 492"/>
        <xdr:cNvCxnSpPr/>
      </xdr:nvCxnSpPr>
      <xdr:spPr>
        <a:xfrm>
          <a:off x="16059150" y="1333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76</xdr:row>
      <xdr:rowOff>161925</xdr:rowOff>
    </xdr:from>
    <xdr:ext cx="457200" cy="257175"/>
    <xdr:sp macro="" textlink="">
      <xdr:nvSpPr>
        <xdr:cNvPr id="494" name="テキスト ボックス 493"/>
        <xdr:cNvSpPr txBox="1"/>
      </xdr:nvSpPr>
      <xdr:spPr>
        <a:xfrm>
          <a:off x="15630525" y="1319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496" name="テキスト ボックス 495"/>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児童館】&#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9525</xdr:rowOff>
    </xdr:from>
    <xdr:to>
      <xdr:col>32</xdr:col>
      <xdr:colOff>190500</xdr:colOff>
      <xdr:row>86</xdr:row>
      <xdr:rowOff>57150</xdr:rowOff>
    </xdr:to>
    <xdr:cxnSp macro="">
      <xdr:nvCxnSpPr>
        <xdr:cNvPr id="498" name="直線コネクタ 497"/>
        <xdr:cNvCxnSpPr/>
      </xdr:nvCxnSpPr>
      <xdr:spPr>
        <a:xfrm flipV="1">
          <a:off x="19421475" y="13554075"/>
          <a:ext cx="0"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57150</xdr:rowOff>
    </xdr:from>
    <xdr:ext cx="466725" cy="257175"/>
    <xdr:sp macro="" textlink="">
      <xdr:nvSpPr>
        <xdr:cNvPr id="499" name="【児童館】&#10;一人当たり面積最小値テキスト"/>
        <xdr:cNvSpPr txBox="1"/>
      </xdr:nvSpPr>
      <xdr:spPr>
        <a:xfrm>
          <a:off x="19507200" y="14801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95250</xdr:colOff>
      <xdr:row>86</xdr:row>
      <xdr:rowOff>57150</xdr:rowOff>
    </xdr:from>
    <xdr:to>
      <xdr:col>32</xdr:col>
      <xdr:colOff>276225</xdr:colOff>
      <xdr:row>86</xdr:row>
      <xdr:rowOff>57150</xdr:rowOff>
    </xdr:to>
    <xdr:cxnSp macro="">
      <xdr:nvCxnSpPr>
        <xdr:cNvPr id="500" name="直線コネクタ 499"/>
        <xdr:cNvCxnSpPr/>
      </xdr:nvCxnSpPr>
      <xdr:spPr>
        <a:xfrm>
          <a:off x="19326225" y="14801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133350</xdr:rowOff>
    </xdr:from>
    <xdr:ext cx="466725" cy="257175"/>
    <xdr:sp macro="" textlink="">
      <xdr:nvSpPr>
        <xdr:cNvPr id="501" name="【児童館】&#10;一人当たり面積最大値テキスト"/>
        <xdr:cNvSpPr txBox="1"/>
      </xdr:nvSpPr>
      <xdr:spPr>
        <a:xfrm>
          <a:off x="195072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95250</xdr:colOff>
      <xdr:row>79</xdr:row>
      <xdr:rowOff>9525</xdr:rowOff>
    </xdr:from>
    <xdr:to>
      <xdr:col>32</xdr:col>
      <xdr:colOff>276225</xdr:colOff>
      <xdr:row>79</xdr:row>
      <xdr:rowOff>9525</xdr:rowOff>
    </xdr:to>
    <xdr:cxnSp macro="">
      <xdr:nvCxnSpPr>
        <xdr:cNvPr id="502" name="直線コネクタ 501"/>
        <xdr:cNvCxnSpPr/>
      </xdr:nvCxnSpPr>
      <xdr:spPr>
        <a:xfrm>
          <a:off x="1932622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57150</xdr:rowOff>
    </xdr:from>
    <xdr:ext cx="466725" cy="257175"/>
    <xdr:sp macro="" textlink="">
      <xdr:nvSpPr>
        <xdr:cNvPr id="503" name="【児童館】&#10;一人当たり面積平均値テキスト"/>
        <xdr:cNvSpPr txBox="1"/>
      </xdr:nvSpPr>
      <xdr:spPr>
        <a:xfrm>
          <a:off x="19507200" y="1428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133350</xdr:colOff>
      <xdr:row>83</xdr:row>
      <xdr:rowOff>76200</xdr:rowOff>
    </xdr:from>
    <xdr:to>
      <xdr:col>32</xdr:col>
      <xdr:colOff>238125</xdr:colOff>
      <xdr:row>84</xdr:row>
      <xdr:rowOff>9525</xdr:rowOff>
    </xdr:to>
    <xdr:sp macro="" textlink="">
      <xdr:nvSpPr>
        <xdr:cNvPr id="504" name="フローチャート : 判断 503"/>
        <xdr:cNvSpPr/>
      </xdr:nvSpPr>
      <xdr:spPr>
        <a:xfrm>
          <a:off x="19364325" y="1430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84</xdr:row>
      <xdr:rowOff>114300</xdr:rowOff>
    </xdr:from>
    <xdr:to>
      <xdr:col>31</xdr:col>
      <xdr:colOff>85725</xdr:colOff>
      <xdr:row>85</xdr:row>
      <xdr:rowOff>47625</xdr:rowOff>
    </xdr:to>
    <xdr:sp macro="" textlink="">
      <xdr:nvSpPr>
        <xdr:cNvPr id="505" name="フローチャート : 判断 504"/>
        <xdr:cNvSpPr/>
      </xdr:nvSpPr>
      <xdr:spPr>
        <a:xfrm>
          <a:off x="18630900" y="145161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88</xdr:row>
      <xdr:rowOff>152400</xdr:rowOff>
    </xdr:from>
    <xdr:ext cx="752475" cy="257175"/>
    <xdr:sp macro="" textlink="">
      <xdr:nvSpPr>
        <xdr:cNvPr id="506" name="テキスト ボックス 505"/>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07" name="テキスト ボックス 506"/>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08" name="テキスト ボックス 507"/>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09" name="テキスト ボックス 508"/>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0" name="テキスト ボックス 509"/>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86</xdr:row>
      <xdr:rowOff>28575</xdr:rowOff>
    </xdr:from>
    <xdr:to>
      <xdr:col>31</xdr:col>
      <xdr:colOff>85725</xdr:colOff>
      <xdr:row>86</xdr:row>
      <xdr:rowOff>133350</xdr:rowOff>
    </xdr:to>
    <xdr:sp macro="" textlink="">
      <xdr:nvSpPr>
        <xdr:cNvPr id="511" name="円/楕円 510"/>
        <xdr:cNvSpPr/>
      </xdr:nvSpPr>
      <xdr:spPr>
        <a:xfrm>
          <a:off x="18630900" y="14773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83</xdr:row>
      <xdr:rowOff>66675</xdr:rowOff>
    </xdr:from>
    <xdr:ext cx="466725" cy="257175"/>
    <xdr:sp macro="" textlink="">
      <xdr:nvSpPr>
        <xdr:cNvPr id="512" name="n_1aveValue【児童館】&#10;一人当たり面積"/>
        <xdr:cNvSpPr txBox="1"/>
      </xdr:nvSpPr>
      <xdr:spPr>
        <a:xfrm>
          <a:off x="18507075" y="1429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476250</xdr:colOff>
      <xdr:row>86</xdr:row>
      <xdr:rowOff>123825</xdr:rowOff>
    </xdr:from>
    <xdr:ext cx="466725" cy="257175"/>
    <xdr:sp macro="" textlink="">
      <xdr:nvSpPr>
        <xdr:cNvPr id="513" name="n_1mainValue【児童館】&#10;一人当たり面積"/>
        <xdr:cNvSpPr txBox="1"/>
      </xdr:nvSpPr>
      <xdr:spPr>
        <a:xfrm>
          <a:off x="18507075" y="14868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14" name="正方形/長方形 513"/>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15" name="正方形/長方形 514"/>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16" name="正方形/長方形 515"/>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17" name="正方形/長方形 516"/>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18" name="正方形/長方形 517"/>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19" name="正方形/長方形 518"/>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0" name="正方形/長方形 519"/>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1" name="正方形/長方形 520"/>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22" name="テキスト ボックス 521"/>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23" name="直線コネクタ 522"/>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110</xdr:row>
      <xdr:rowOff>47625</xdr:rowOff>
    </xdr:from>
    <xdr:ext cx="342900" cy="257175"/>
    <xdr:sp macro="" textlink="">
      <xdr:nvSpPr>
        <xdr:cNvPr id="524" name="テキスト ボックス 523"/>
        <xdr:cNvSpPr txBox="1"/>
      </xdr:nvSpPr>
      <xdr:spPr>
        <a:xfrm>
          <a:off x="1064895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108</xdr:row>
      <xdr:rowOff>76200</xdr:rowOff>
    </xdr:from>
    <xdr:to>
      <xdr:col>24</xdr:col>
      <xdr:colOff>600075</xdr:colOff>
      <xdr:row>108</xdr:row>
      <xdr:rowOff>76200</xdr:rowOff>
    </xdr:to>
    <xdr:cxnSp macro="">
      <xdr:nvCxnSpPr>
        <xdr:cNvPr id="525" name="直線コネクタ 524"/>
        <xdr:cNvCxnSpPr/>
      </xdr:nvCxnSpPr>
      <xdr:spPr>
        <a:xfrm>
          <a:off x="10906125" y="18592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107</xdr:row>
      <xdr:rowOff>104775</xdr:rowOff>
    </xdr:from>
    <xdr:ext cx="400050" cy="257175"/>
    <xdr:sp macro="" textlink="">
      <xdr:nvSpPr>
        <xdr:cNvPr id="526" name="テキスト ボックス 525"/>
        <xdr:cNvSpPr txBox="1"/>
      </xdr:nvSpPr>
      <xdr:spPr>
        <a:xfrm>
          <a:off x="10582275"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105</xdr:row>
      <xdr:rowOff>133350</xdr:rowOff>
    </xdr:from>
    <xdr:to>
      <xdr:col>24</xdr:col>
      <xdr:colOff>600075</xdr:colOff>
      <xdr:row>105</xdr:row>
      <xdr:rowOff>133350</xdr:rowOff>
    </xdr:to>
    <xdr:cxnSp macro="">
      <xdr:nvCxnSpPr>
        <xdr:cNvPr id="527" name="直線コネクタ 526"/>
        <xdr:cNvCxnSpPr/>
      </xdr:nvCxnSpPr>
      <xdr:spPr>
        <a:xfrm>
          <a:off x="10906125" y="181356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104</xdr:row>
      <xdr:rowOff>161925</xdr:rowOff>
    </xdr:from>
    <xdr:ext cx="400050" cy="257175"/>
    <xdr:sp macro="" textlink="">
      <xdr:nvSpPr>
        <xdr:cNvPr id="528" name="テキスト ボックス 527"/>
        <xdr:cNvSpPr txBox="1"/>
      </xdr:nvSpPr>
      <xdr:spPr>
        <a:xfrm>
          <a:off x="10582275"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103</xdr:row>
      <xdr:rowOff>19050</xdr:rowOff>
    </xdr:from>
    <xdr:to>
      <xdr:col>24</xdr:col>
      <xdr:colOff>600075</xdr:colOff>
      <xdr:row>103</xdr:row>
      <xdr:rowOff>19050</xdr:rowOff>
    </xdr:to>
    <xdr:cxnSp macro="">
      <xdr:nvCxnSpPr>
        <xdr:cNvPr id="529" name="直線コネクタ 528"/>
        <xdr:cNvCxnSpPr/>
      </xdr:nvCxnSpPr>
      <xdr:spPr>
        <a:xfrm>
          <a:off x="10906125" y="176784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102</xdr:row>
      <xdr:rowOff>47625</xdr:rowOff>
    </xdr:from>
    <xdr:ext cx="400050" cy="257175"/>
    <xdr:sp macro="" textlink="">
      <xdr:nvSpPr>
        <xdr:cNvPr id="530" name="テキスト ボックス 529"/>
        <xdr:cNvSpPr txBox="1"/>
      </xdr:nvSpPr>
      <xdr:spPr>
        <a:xfrm>
          <a:off x="10582275"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100</xdr:row>
      <xdr:rowOff>76200</xdr:rowOff>
    </xdr:from>
    <xdr:to>
      <xdr:col>24</xdr:col>
      <xdr:colOff>600075</xdr:colOff>
      <xdr:row>100</xdr:row>
      <xdr:rowOff>76200</xdr:rowOff>
    </xdr:to>
    <xdr:cxnSp macro="">
      <xdr:nvCxnSpPr>
        <xdr:cNvPr id="531" name="直線コネクタ 530"/>
        <xdr:cNvCxnSpPr/>
      </xdr:nvCxnSpPr>
      <xdr:spPr>
        <a:xfrm>
          <a:off x="10906125" y="172212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104775</xdr:rowOff>
    </xdr:from>
    <xdr:ext cx="400050" cy="257175"/>
    <xdr:sp macro="" textlink="">
      <xdr:nvSpPr>
        <xdr:cNvPr id="532" name="テキスト ボックス 531"/>
        <xdr:cNvSpPr txBox="1"/>
      </xdr:nvSpPr>
      <xdr:spPr>
        <a:xfrm>
          <a:off x="10582275"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33" name="直線コネクタ 53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96</xdr:row>
      <xdr:rowOff>161925</xdr:rowOff>
    </xdr:from>
    <xdr:ext cx="466725" cy="257175"/>
    <xdr:sp macro="" textlink="">
      <xdr:nvSpPr>
        <xdr:cNvPr id="534" name="テキスト ボックス 533"/>
        <xdr:cNvSpPr txBox="1"/>
      </xdr:nvSpPr>
      <xdr:spPr>
        <a:xfrm>
          <a:off x="1052512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35" name="【公民館】&#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100</xdr:row>
      <xdr:rowOff>19050</xdr:rowOff>
    </xdr:from>
    <xdr:to>
      <xdr:col>23</xdr:col>
      <xdr:colOff>514350</xdr:colOff>
      <xdr:row>106</xdr:row>
      <xdr:rowOff>152400</xdr:rowOff>
    </xdr:to>
    <xdr:cxnSp macro="">
      <xdr:nvCxnSpPr>
        <xdr:cNvPr id="536" name="直線コネクタ 535"/>
        <xdr:cNvCxnSpPr/>
      </xdr:nvCxnSpPr>
      <xdr:spPr>
        <a:xfrm flipV="1">
          <a:off x="14344650" y="171640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106</xdr:row>
      <xdr:rowOff>152400</xdr:rowOff>
    </xdr:from>
    <xdr:ext cx="400050" cy="257175"/>
    <xdr:sp macro="" textlink="">
      <xdr:nvSpPr>
        <xdr:cNvPr id="537" name="【公民館】&#10;有形固定資産減価償却率最小値テキスト"/>
        <xdr:cNvSpPr txBox="1"/>
      </xdr:nvSpPr>
      <xdr:spPr>
        <a:xfrm>
          <a:off x="14430375" y="183261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152400</xdr:rowOff>
    </xdr:from>
    <xdr:to>
      <xdr:col>23</xdr:col>
      <xdr:colOff>600075</xdr:colOff>
      <xdr:row>106</xdr:row>
      <xdr:rowOff>152400</xdr:rowOff>
    </xdr:to>
    <xdr:cxnSp macro="">
      <xdr:nvCxnSpPr>
        <xdr:cNvPr id="538" name="直線コネクタ 537"/>
        <xdr:cNvCxnSpPr/>
      </xdr:nvCxnSpPr>
      <xdr:spPr>
        <a:xfrm>
          <a:off x="14258925" y="18326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142875</xdr:rowOff>
    </xdr:from>
    <xdr:ext cx="400050" cy="257175"/>
    <xdr:sp macro="" textlink="">
      <xdr:nvSpPr>
        <xdr:cNvPr id="539" name="【公民館】&#10;有形固定資産減価償却率最大値テキスト"/>
        <xdr:cNvSpPr txBox="1"/>
      </xdr:nvSpPr>
      <xdr:spPr>
        <a:xfrm>
          <a:off x="14430375" y="1694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19050</xdr:rowOff>
    </xdr:from>
    <xdr:to>
      <xdr:col>23</xdr:col>
      <xdr:colOff>600075</xdr:colOff>
      <xdr:row>100</xdr:row>
      <xdr:rowOff>19050</xdr:rowOff>
    </xdr:to>
    <xdr:cxnSp macro="">
      <xdr:nvCxnSpPr>
        <xdr:cNvPr id="540" name="直線コネクタ 539"/>
        <xdr:cNvCxnSpPr/>
      </xdr:nvCxnSpPr>
      <xdr:spPr>
        <a:xfrm>
          <a:off x="14258925" y="17164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102</xdr:row>
      <xdr:rowOff>9525</xdr:rowOff>
    </xdr:from>
    <xdr:ext cx="400050" cy="257175"/>
    <xdr:sp macro="" textlink="">
      <xdr:nvSpPr>
        <xdr:cNvPr id="541" name="【公民館】&#10;有形固定資産減価償却率平均値テキスト"/>
        <xdr:cNvSpPr txBox="1"/>
      </xdr:nvSpPr>
      <xdr:spPr>
        <a:xfrm>
          <a:off x="14430375" y="174974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28575</xdr:rowOff>
    </xdr:from>
    <xdr:to>
      <xdr:col>23</xdr:col>
      <xdr:colOff>571500</xdr:colOff>
      <xdr:row>102</xdr:row>
      <xdr:rowOff>133350</xdr:rowOff>
    </xdr:to>
    <xdr:sp macro="" textlink="">
      <xdr:nvSpPr>
        <xdr:cNvPr id="542" name="フローチャート : 判断 541"/>
        <xdr:cNvSpPr/>
      </xdr:nvSpPr>
      <xdr:spPr>
        <a:xfrm>
          <a:off x="14297025" y="1751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76200</xdr:rowOff>
    </xdr:from>
    <xdr:to>
      <xdr:col>22</xdr:col>
      <xdr:colOff>419100</xdr:colOff>
      <xdr:row>103</xdr:row>
      <xdr:rowOff>9525</xdr:rowOff>
    </xdr:to>
    <xdr:sp macro="" textlink="">
      <xdr:nvSpPr>
        <xdr:cNvPr id="543" name="フローチャート : 判断 542"/>
        <xdr:cNvSpPr/>
      </xdr:nvSpPr>
      <xdr:spPr>
        <a:xfrm>
          <a:off x="13544550" y="1756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323850</xdr:colOff>
      <xdr:row>111</xdr:row>
      <xdr:rowOff>19050</xdr:rowOff>
    </xdr:from>
    <xdr:ext cx="762000" cy="257175"/>
    <xdr:sp macro="" textlink="">
      <xdr:nvSpPr>
        <xdr:cNvPr id="544" name="テキスト ボックス 543"/>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45" name="テキスト ボックス 544"/>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46" name="テキスト ボックス 545"/>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47" name="テキスト ボックス 546"/>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48" name="テキスト ボックス 547"/>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19050</xdr:rowOff>
    </xdr:from>
    <xdr:to>
      <xdr:col>22</xdr:col>
      <xdr:colOff>419100</xdr:colOff>
      <xdr:row>103</xdr:row>
      <xdr:rowOff>123825</xdr:rowOff>
    </xdr:to>
    <xdr:sp macro="" textlink="">
      <xdr:nvSpPr>
        <xdr:cNvPr id="549" name="円/楕円 548"/>
        <xdr:cNvSpPr/>
      </xdr:nvSpPr>
      <xdr:spPr>
        <a:xfrm>
          <a:off x="13544550" y="1767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101</xdr:row>
      <xdr:rowOff>28575</xdr:rowOff>
    </xdr:from>
    <xdr:ext cx="409575" cy="257175"/>
    <xdr:sp macro="" textlink="">
      <xdr:nvSpPr>
        <xdr:cNvPr id="550" name="n_1aveValue【公民館】&#10;有形固定資産減価償却率"/>
        <xdr:cNvSpPr txBox="1"/>
      </xdr:nvSpPr>
      <xdr:spPr>
        <a:xfrm>
          <a:off x="13382625" y="17345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152400</xdr:colOff>
      <xdr:row>103</xdr:row>
      <xdr:rowOff>114300</xdr:rowOff>
    </xdr:from>
    <xdr:ext cx="409575" cy="257175"/>
    <xdr:sp macro="" textlink="">
      <xdr:nvSpPr>
        <xdr:cNvPr id="551" name="n_1mainValue【公民館】&#10;有形固定資産減価償却率"/>
        <xdr:cNvSpPr txBox="1"/>
      </xdr:nvSpPr>
      <xdr:spPr>
        <a:xfrm>
          <a:off x="13382625" y="17773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52" name="正方形/長方形 55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53" name="正方形/長方形 55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54" name="正方形/長方形 55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55" name="正方形/長方形 55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56" name="正方形/長方形 55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57" name="正方形/長方形 55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58" name="正方形/長方形 55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9" name="正方形/長方形 55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60" name="テキスト ボックス 55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1" name="直線コネクタ 56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605915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107</xdr:row>
      <xdr:rowOff>104775</xdr:rowOff>
    </xdr:from>
    <xdr:ext cx="457200" cy="257175"/>
    <xdr:sp macro="" textlink="">
      <xdr:nvSpPr>
        <xdr:cNvPr id="563" name="テキスト ボックス 562"/>
        <xdr:cNvSpPr txBox="1"/>
      </xdr:nvSpPr>
      <xdr:spPr>
        <a:xfrm>
          <a:off x="15630525"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605915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104</xdr:row>
      <xdr:rowOff>161925</xdr:rowOff>
    </xdr:from>
    <xdr:ext cx="457200" cy="257175"/>
    <xdr:sp macro="" textlink="">
      <xdr:nvSpPr>
        <xdr:cNvPr id="565" name="テキスト ボックス 564"/>
        <xdr:cNvSpPr txBox="1"/>
      </xdr:nvSpPr>
      <xdr:spPr>
        <a:xfrm>
          <a:off x="15630525"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605915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102</xdr:row>
      <xdr:rowOff>47625</xdr:rowOff>
    </xdr:from>
    <xdr:ext cx="457200" cy="257175"/>
    <xdr:sp macro="" textlink="">
      <xdr:nvSpPr>
        <xdr:cNvPr id="567" name="テキスト ボックス 566"/>
        <xdr:cNvSpPr txBox="1"/>
      </xdr:nvSpPr>
      <xdr:spPr>
        <a:xfrm>
          <a:off x="15630525"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605915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104775</xdr:rowOff>
    </xdr:from>
    <xdr:ext cx="457200" cy="257175"/>
    <xdr:sp macro="" textlink="">
      <xdr:nvSpPr>
        <xdr:cNvPr id="569" name="テキスト ボックス 568"/>
        <xdr:cNvSpPr txBox="1"/>
      </xdr:nvSpPr>
      <xdr:spPr>
        <a:xfrm>
          <a:off x="15630525"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71" name="テキスト ボックス 570"/>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公民館】&#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47625</xdr:rowOff>
    </xdr:from>
    <xdr:to>
      <xdr:col>32</xdr:col>
      <xdr:colOff>190500</xdr:colOff>
      <xdr:row>106</xdr:row>
      <xdr:rowOff>104775</xdr:rowOff>
    </xdr:to>
    <xdr:cxnSp macro="">
      <xdr:nvCxnSpPr>
        <xdr:cNvPr id="573" name="直線コネクタ 572"/>
        <xdr:cNvCxnSpPr/>
      </xdr:nvCxnSpPr>
      <xdr:spPr>
        <a:xfrm flipV="1">
          <a:off x="19421475" y="17192625"/>
          <a:ext cx="0"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114300</xdr:rowOff>
    </xdr:from>
    <xdr:ext cx="466725" cy="257175"/>
    <xdr:sp macro="" textlink="">
      <xdr:nvSpPr>
        <xdr:cNvPr id="574" name="【公民館】&#10;一人当たり面積最小値テキスト"/>
        <xdr:cNvSpPr txBox="1"/>
      </xdr:nvSpPr>
      <xdr:spPr>
        <a:xfrm>
          <a:off x="19507200" y="1828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95250</xdr:colOff>
      <xdr:row>106</xdr:row>
      <xdr:rowOff>104775</xdr:rowOff>
    </xdr:from>
    <xdr:to>
      <xdr:col>32</xdr:col>
      <xdr:colOff>276225</xdr:colOff>
      <xdr:row>106</xdr:row>
      <xdr:rowOff>104775</xdr:rowOff>
    </xdr:to>
    <xdr:cxnSp macro="">
      <xdr:nvCxnSpPr>
        <xdr:cNvPr id="575" name="直線コネクタ 574"/>
        <xdr:cNvCxnSpPr/>
      </xdr:nvCxnSpPr>
      <xdr:spPr>
        <a:xfrm>
          <a:off x="19326225" y="1827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171450</xdr:rowOff>
    </xdr:from>
    <xdr:ext cx="466725" cy="257175"/>
    <xdr:sp macro="" textlink="">
      <xdr:nvSpPr>
        <xdr:cNvPr id="576" name="【公民館】&#10;一人当たり面積最大値テキスト"/>
        <xdr:cNvSpPr txBox="1"/>
      </xdr:nvSpPr>
      <xdr:spPr>
        <a:xfrm>
          <a:off x="1950720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95250</xdr:colOff>
      <xdr:row>100</xdr:row>
      <xdr:rowOff>47625</xdr:rowOff>
    </xdr:from>
    <xdr:to>
      <xdr:col>32</xdr:col>
      <xdr:colOff>276225</xdr:colOff>
      <xdr:row>100</xdr:row>
      <xdr:rowOff>47625</xdr:rowOff>
    </xdr:to>
    <xdr:cxnSp macro="">
      <xdr:nvCxnSpPr>
        <xdr:cNvPr id="577" name="直線コネクタ 576"/>
        <xdr:cNvCxnSpPr/>
      </xdr:nvCxnSpPr>
      <xdr:spPr>
        <a:xfrm>
          <a:off x="1932622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133350</xdr:rowOff>
    </xdr:from>
    <xdr:ext cx="466725" cy="257175"/>
    <xdr:sp macro="" textlink="">
      <xdr:nvSpPr>
        <xdr:cNvPr id="578" name="【公民館】&#10;一人当たり面積平均値テキスト"/>
        <xdr:cNvSpPr txBox="1"/>
      </xdr:nvSpPr>
      <xdr:spPr>
        <a:xfrm>
          <a:off x="19507200" y="1779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133350</xdr:colOff>
      <xdr:row>103</xdr:row>
      <xdr:rowOff>152400</xdr:rowOff>
    </xdr:from>
    <xdr:to>
      <xdr:col>32</xdr:col>
      <xdr:colOff>238125</xdr:colOff>
      <xdr:row>104</xdr:row>
      <xdr:rowOff>85725</xdr:rowOff>
    </xdr:to>
    <xdr:sp macro="" textlink="">
      <xdr:nvSpPr>
        <xdr:cNvPr id="579" name="フローチャート : 判断 578"/>
        <xdr:cNvSpPr/>
      </xdr:nvSpPr>
      <xdr:spPr>
        <a:xfrm>
          <a:off x="19364325" y="1781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102</xdr:row>
      <xdr:rowOff>171450</xdr:rowOff>
    </xdr:from>
    <xdr:to>
      <xdr:col>31</xdr:col>
      <xdr:colOff>85725</xdr:colOff>
      <xdr:row>103</xdr:row>
      <xdr:rowOff>95250</xdr:rowOff>
    </xdr:to>
    <xdr:sp macro="" textlink="">
      <xdr:nvSpPr>
        <xdr:cNvPr id="580" name="フローチャート : 判断 579"/>
        <xdr:cNvSpPr/>
      </xdr:nvSpPr>
      <xdr:spPr>
        <a:xfrm>
          <a:off x="18630900" y="176593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600075</xdr:colOff>
      <xdr:row>111</xdr:row>
      <xdr:rowOff>19050</xdr:rowOff>
    </xdr:from>
    <xdr:ext cx="752475" cy="257175"/>
    <xdr:sp macro="" textlink="">
      <xdr:nvSpPr>
        <xdr:cNvPr id="581" name="テキスト ボックス 580"/>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82" name="テキスト ボックス 581"/>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83" name="テキスト ボックス 582"/>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84" name="テキスト ボックス 583"/>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85" name="テキスト ボックス 584"/>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47625</xdr:rowOff>
    </xdr:from>
    <xdr:to>
      <xdr:col>31</xdr:col>
      <xdr:colOff>85725</xdr:colOff>
      <xdr:row>102</xdr:row>
      <xdr:rowOff>142875</xdr:rowOff>
    </xdr:to>
    <xdr:sp macro="" textlink="">
      <xdr:nvSpPr>
        <xdr:cNvPr id="586" name="円/楕円 585"/>
        <xdr:cNvSpPr/>
      </xdr:nvSpPr>
      <xdr:spPr>
        <a:xfrm>
          <a:off x="18630900" y="17535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103</xdr:row>
      <xdr:rowOff>85725</xdr:rowOff>
    </xdr:from>
    <xdr:ext cx="466725" cy="257175"/>
    <xdr:sp macro="" textlink="">
      <xdr:nvSpPr>
        <xdr:cNvPr id="587" name="n_1aveValue【公民館】&#10;一人当たり面積"/>
        <xdr:cNvSpPr txBox="1"/>
      </xdr:nvSpPr>
      <xdr:spPr>
        <a:xfrm>
          <a:off x="18507075" y="1774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476250</xdr:colOff>
      <xdr:row>100</xdr:row>
      <xdr:rowOff>161925</xdr:rowOff>
    </xdr:from>
    <xdr:ext cx="466725" cy="257175"/>
    <xdr:sp macro="" textlink="">
      <xdr:nvSpPr>
        <xdr:cNvPr id="588" name="n_1mainValue【公民館】&#10;一人当たり面積"/>
        <xdr:cNvSpPr txBox="1"/>
      </xdr:nvSpPr>
      <xdr:spPr>
        <a:xfrm>
          <a:off x="18507075" y="1730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590" name="正方形/長方形 589"/>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591" name="テキスト ボックス 590"/>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類似団体と比較して特に有形固定資産減価償却率が高くなっている施設は、橋りょう・トンネルと児童館で、特に低くなっている施設は認定こども園・幼稚園・保育所である。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橋りょうについては、平成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年度に策定した橋りょう長寿命化修繕計画に基づいた点検・管理や、塗装の塗替え・架替え更新を計画的に順次実施していきます。児童館は、平成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年度に施設を廃止し、解体しました。</a:t>
          </a:r>
          <a:endParaRPr lang="ja-JP" altLang="ja-JP" sz="1400">
            <a:effectLst/>
            <a:latin typeface="+mn-ea"/>
            <a:ea typeface="+mn-ea"/>
          </a:endParaRPr>
        </a:p>
        <a:p>
          <a:r>
            <a:rPr kumimoji="1" lang="ja-JP" altLang="ja-JP" sz="1100">
              <a:solidFill>
                <a:schemeClr val="dk1"/>
              </a:solidFill>
              <a:effectLst/>
              <a:latin typeface="+mn-ea"/>
              <a:ea typeface="+mn-ea"/>
              <a:cs typeface="+mn-cs"/>
            </a:rPr>
            <a:t>　認定こども園・幼稚園・保育所については、平成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に策定した保幼小中学校統合整備計画に基づき幼稚園・保育所を統合し認定こども園として整備したことなどにより、有形固定資産減価償却率が低くなっている。これに伴い、一人当たり面積は類似団体平均を上回ることとなった。維持管理にかかる経費の増加に留意しつつ、引き続き、子育て環境の整備に積極的に取り組んでいく。</a:t>
          </a:r>
          <a:endParaRPr lang="ja-JP" altLang="ja-JP" sz="1400">
            <a:effectLst/>
            <a:latin typeface="+mn-ea"/>
            <a:ea typeface="+mn-ea"/>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12</xdr:row>
      <xdr:rowOff>104775</xdr:rowOff>
    </xdr:to>
    <xdr:sp macro="" textlink="">
      <xdr:nvSpPr>
        <xdr:cNvPr id="18" name="角丸四角形 17"/>
        <xdr:cNvSpPr/>
      </xdr:nvSpPr>
      <xdr:spPr>
        <a:xfrm>
          <a:off x="9705975" y="885825"/>
          <a:ext cx="1352550" cy="127635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9525</xdr:rowOff>
    </xdr:from>
    <xdr:to>
      <xdr:col>16</xdr:col>
      <xdr:colOff>381000</xdr:colOff>
      <xdr:row>6</xdr:row>
      <xdr:rowOff>9525</xdr:rowOff>
    </xdr:to>
    <xdr:cxnSp macro="">
      <xdr:nvCxnSpPr>
        <xdr:cNvPr id="22" name="直線コネクタ 21"/>
        <xdr:cNvCxnSpPr/>
      </xdr:nvCxnSpPr>
      <xdr:spPr>
        <a:xfrm flipH="1">
          <a:off x="97821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333375</xdr:colOff>
      <xdr:row>6</xdr:row>
      <xdr:rowOff>66675</xdr:rowOff>
    </xdr:to>
    <xdr:sp macro="" textlink="">
      <xdr:nvSpPr>
        <xdr:cNvPr id="23" name="円/楕円 22"/>
        <xdr:cNvSpPr/>
      </xdr:nvSpPr>
      <xdr:spPr>
        <a:xfrm>
          <a:off x="9839325" y="990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333375</xdr:colOff>
      <xdr:row>7</xdr:row>
      <xdr:rowOff>161925</xdr:rowOff>
    </xdr:to>
    <xdr:sp macro="" textlink="">
      <xdr:nvSpPr>
        <xdr:cNvPr id="24" name="フローチャート : 判断 23"/>
        <xdr:cNvSpPr/>
      </xdr:nvSpPr>
      <xdr:spPr>
        <a:xfrm>
          <a:off x="9839325" y="1257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15</xdr:row>
      <xdr:rowOff>161925</xdr:rowOff>
    </xdr:from>
    <xdr:ext cx="5162550" cy="257175"/>
    <xdr:sp macro="" textlink="">
      <xdr:nvSpPr>
        <xdr:cNvPr id="29" name="テキスト ボックス 28"/>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30" name="テキスト ボックス 29"/>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31" name="テキスト ボックス 30"/>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32" name="テキスト ボックス 31"/>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600075</xdr:colOff>
      <xdr:row>28</xdr:row>
      <xdr:rowOff>28575</xdr:rowOff>
    </xdr:to>
    <xdr:sp macro="" textlink="">
      <xdr:nvSpPr>
        <xdr:cNvPr id="33" name="正方形/長方形 32"/>
        <xdr:cNvSpPr/>
      </xdr:nvSpPr>
      <xdr:spPr>
        <a:xfrm>
          <a:off x="676275" y="419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28</xdr:row>
      <xdr:rowOff>47625</xdr:rowOff>
    </xdr:from>
    <xdr:to>
      <xdr:col>3</xdr:col>
      <xdr:colOff>342900</xdr:colOff>
      <xdr:row>29</xdr:row>
      <xdr:rowOff>133350</xdr:rowOff>
    </xdr:to>
    <xdr:sp macro="" textlink="">
      <xdr:nvSpPr>
        <xdr:cNvPr id="34" name="正方形/長方形 33"/>
        <xdr:cNvSpPr/>
      </xdr:nvSpPr>
      <xdr:spPr>
        <a:xfrm>
          <a:off x="800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29</xdr:row>
      <xdr:rowOff>85725</xdr:rowOff>
    </xdr:from>
    <xdr:to>
      <xdr:col>3</xdr:col>
      <xdr:colOff>342900</xdr:colOff>
      <xdr:row>30</xdr:row>
      <xdr:rowOff>161925</xdr:rowOff>
    </xdr:to>
    <xdr:sp macro="" textlink="">
      <xdr:nvSpPr>
        <xdr:cNvPr id="35" name="正方形/長方形 34"/>
        <xdr:cNvSpPr/>
      </xdr:nvSpPr>
      <xdr:spPr>
        <a:xfrm>
          <a:off x="800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47625</xdr:rowOff>
    </xdr:from>
    <xdr:to>
      <xdr:col>4</xdr:col>
      <xdr:colOff>600075</xdr:colOff>
      <xdr:row>29</xdr:row>
      <xdr:rowOff>133350</xdr:rowOff>
    </xdr:to>
    <xdr:sp macro="" textlink="">
      <xdr:nvSpPr>
        <xdr:cNvPr id="36" name="正方形/長方形 35"/>
        <xdr:cNvSpPr/>
      </xdr:nvSpPr>
      <xdr:spPr>
        <a:xfrm>
          <a:off x="1733550" y="484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85725</xdr:rowOff>
    </xdr:from>
    <xdr:to>
      <xdr:col>4</xdr:col>
      <xdr:colOff>600075</xdr:colOff>
      <xdr:row>30</xdr:row>
      <xdr:rowOff>161925</xdr:rowOff>
    </xdr:to>
    <xdr:sp macro="" textlink="">
      <xdr:nvSpPr>
        <xdr:cNvPr id="37" name="正方形/長方形 36"/>
        <xdr:cNvSpPr/>
      </xdr:nvSpPr>
      <xdr:spPr>
        <a:xfrm>
          <a:off x="1733550" y="505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47625</xdr:rowOff>
    </xdr:from>
    <xdr:to>
      <xdr:col>6</xdr:col>
      <xdr:colOff>447675</xdr:colOff>
      <xdr:row>29</xdr:row>
      <xdr:rowOff>133350</xdr:rowOff>
    </xdr:to>
    <xdr:sp macro="" textlink="">
      <xdr:nvSpPr>
        <xdr:cNvPr id="38" name="正方形/長方形 37"/>
        <xdr:cNvSpPr/>
      </xdr:nvSpPr>
      <xdr:spPr>
        <a:xfrm>
          <a:off x="27051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85725</xdr:rowOff>
    </xdr:from>
    <xdr:to>
      <xdr:col>6</xdr:col>
      <xdr:colOff>447675</xdr:colOff>
      <xdr:row>30</xdr:row>
      <xdr:rowOff>161925</xdr:rowOff>
    </xdr:to>
    <xdr:sp macro="" textlink="">
      <xdr:nvSpPr>
        <xdr:cNvPr id="39" name="正方形/長方形 38"/>
        <xdr:cNvSpPr/>
      </xdr:nvSpPr>
      <xdr:spPr>
        <a:xfrm>
          <a:off x="27051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600075</xdr:colOff>
      <xdr:row>44</xdr:row>
      <xdr:rowOff>76200</xdr:rowOff>
    </xdr:to>
    <xdr:sp macro="" textlink="">
      <xdr:nvSpPr>
        <xdr:cNvPr id="40" name="正方形/長方形 39"/>
        <xdr:cNvSpPr/>
      </xdr:nvSpPr>
      <xdr:spPr>
        <a:xfrm>
          <a:off x="676275" y="533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5275" cy="228600"/>
    <xdr:sp macro="" textlink="">
      <xdr:nvSpPr>
        <xdr:cNvPr id="41" name="テキスト ボックス 40"/>
        <xdr:cNvSpPr txBox="1"/>
      </xdr:nvSpPr>
      <xdr:spPr>
        <a:xfrm>
          <a:off x="638175" y="514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600075</xdr:colOff>
      <xdr:row>44</xdr:row>
      <xdr:rowOff>76200</xdr:rowOff>
    </xdr:to>
    <xdr:cxnSp macro="">
      <xdr:nvCxnSpPr>
        <xdr:cNvPr id="42" name="直線コネクタ 41"/>
        <xdr:cNvCxnSpPr/>
      </xdr:nvCxnSpPr>
      <xdr:spPr>
        <a:xfrm>
          <a:off x="676275" y="762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43</xdr:row>
      <xdr:rowOff>104775</xdr:rowOff>
    </xdr:from>
    <xdr:ext cx="342900" cy="257175"/>
    <xdr:sp macro="" textlink="">
      <xdr:nvSpPr>
        <xdr:cNvPr id="43" name="テキスト ボックス 42"/>
        <xdr:cNvSpPr txBox="1"/>
      </xdr:nvSpPr>
      <xdr:spPr>
        <a:xfrm>
          <a:off x="419100" y="747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600075</xdr:colOff>
      <xdr:row>41</xdr:row>
      <xdr:rowOff>133350</xdr:rowOff>
    </xdr:to>
    <xdr:cxnSp macro="">
      <xdr:nvCxnSpPr>
        <xdr:cNvPr id="44" name="直線コネクタ 43"/>
        <xdr:cNvCxnSpPr/>
      </xdr:nvCxnSpPr>
      <xdr:spPr>
        <a:xfrm>
          <a:off x="676275" y="716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40</xdr:row>
      <xdr:rowOff>161925</xdr:rowOff>
    </xdr:from>
    <xdr:ext cx="400050" cy="257175"/>
    <xdr:sp macro="" textlink="">
      <xdr:nvSpPr>
        <xdr:cNvPr id="45" name="テキスト ボックス 44"/>
        <xdr:cNvSpPr txBox="1"/>
      </xdr:nvSpPr>
      <xdr:spPr>
        <a:xfrm>
          <a:off x="361950" y="701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600075</xdr:colOff>
      <xdr:row>39</xdr:row>
      <xdr:rowOff>19050</xdr:rowOff>
    </xdr:to>
    <xdr:cxnSp macro="">
      <xdr:nvCxnSpPr>
        <xdr:cNvPr id="46" name="直線コネクタ 45"/>
        <xdr:cNvCxnSpPr/>
      </xdr:nvCxnSpPr>
      <xdr:spPr>
        <a:xfrm>
          <a:off x="676275" y="670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38</xdr:row>
      <xdr:rowOff>47625</xdr:rowOff>
    </xdr:from>
    <xdr:ext cx="400050" cy="257175"/>
    <xdr:sp macro="" textlink="">
      <xdr:nvSpPr>
        <xdr:cNvPr id="47" name="テキスト ボックス 46"/>
        <xdr:cNvSpPr txBox="1"/>
      </xdr:nvSpPr>
      <xdr:spPr>
        <a:xfrm>
          <a:off x="361950" y="656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600075</xdr:colOff>
      <xdr:row>36</xdr:row>
      <xdr:rowOff>76200</xdr:rowOff>
    </xdr:to>
    <xdr:cxnSp macro="">
      <xdr:nvCxnSpPr>
        <xdr:cNvPr id="48" name="直線コネクタ 47"/>
        <xdr:cNvCxnSpPr/>
      </xdr:nvCxnSpPr>
      <xdr:spPr>
        <a:xfrm>
          <a:off x="676275" y="624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35</xdr:row>
      <xdr:rowOff>104775</xdr:rowOff>
    </xdr:from>
    <xdr:ext cx="400050" cy="257175"/>
    <xdr:sp macro="" textlink="">
      <xdr:nvSpPr>
        <xdr:cNvPr id="49" name="テキスト ボックス 48"/>
        <xdr:cNvSpPr txBox="1"/>
      </xdr:nvSpPr>
      <xdr:spPr>
        <a:xfrm>
          <a:off x="361950" y="610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600075</xdr:colOff>
      <xdr:row>33</xdr:row>
      <xdr:rowOff>133350</xdr:rowOff>
    </xdr:to>
    <xdr:cxnSp macro="">
      <xdr:nvCxnSpPr>
        <xdr:cNvPr id="50" name="直線コネクタ 49"/>
        <xdr:cNvCxnSpPr/>
      </xdr:nvCxnSpPr>
      <xdr:spPr>
        <a:xfrm>
          <a:off x="676275" y="579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32</xdr:row>
      <xdr:rowOff>161925</xdr:rowOff>
    </xdr:from>
    <xdr:ext cx="400050" cy="257175"/>
    <xdr:sp macro="" textlink="">
      <xdr:nvSpPr>
        <xdr:cNvPr id="51" name="テキスト ボックス 50"/>
        <xdr:cNvSpPr txBox="1"/>
      </xdr:nvSpPr>
      <xdr:spPr>
        <a:xfrm>
          <a:off x="361950" y="564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31</xdr:row>
      <xdr:rowOff>19050</xdr:rowOff>
    </xdr:to>
    <xdr:cxnSp macro="">
      <xdr:nvCxnSpPr>
        <xdr:cNvPr id="52" name="直線コネクタ 51"/>
        <xdr:cNvCxnSpPr/>
      </xdr:nvCxnSpPr>
      <xdr:spPr>
        <a:xfrm>
          <a:off x="676275" y="533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30</xdr:row>
      <xdr:rowOff>47625</xdr:rowOff>
    </xdr:from>
    <xdr:ext cx="466725" cy="257175"/>
    <xdr:sp macro="" textlink="">
      <xdr:nvSpPr>
        <xdr:cNvPr id="53" name="テキスト ボックス 52"/>
        <xdr:cNvSpPr txBox="1"/>
      </xdr:nvSpPr>
      <xdr:spPr>
        <a:xfrm>
          <a:off x="295275" y="519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600075</xdr:colOff>
      <xdr:row>44</xdr:row>
      <xdr:rowOff>76200</xdr:rowOff>
    </xdr:to>
    <xdr:sp macro="" textlink="">
      <xdr:nvSpPr>
        <xdr:cNvPr id="54" name="【図書館】&#10;有形固定資産減価償却率グラフ枠"/>
        <xdr:cNvSpPr/>
      </xdr:nvSpPr>
      <xdr:spPr>
        <a:xfrm>
          <a:off x="676275" y="533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34</xdr:row>
      <xdr:rowOff>47625</xdr:rowOff>
    </xdr:from>
    <xdr:to>
      <xdr:col>6</xdr:col>
      <xdr:colOff>514350</xdr:colOff>
      <xdr:row>41</xdr:row>
      <xdr:rowOff>66675</xdr:rowOff>
    </xdr:to>
    <xdr:cxnSp macro="">
      <xdr:nvCxnSpPr>
        <xdr:cNvPr id="55" name="直線コネクタ 54"/>
        <xdr:cNvCxnSpPr/>
      </xdr:nvCxnSpPr>
      <xdr:spPr>
        <a:xfrm flipV="1">
          <a:off x="4124325" y="5876925"/>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66675</xdr:rowOff>
    </xdr:from>
    <xdr:ext cx="409575" cy="257175"/>
    <xdr:sp macro="" textlink="">
      <xdr:nvSpPr>
        <xdr:cNvPr id="56" name="【図書館】&#10;有形固定資産減価償却率最小値テキスト"/>
        <xdr:cNvSpPr txBox="1"/>
      </xdr:nvSpPr>
      <xdr:spPr>
        <a:xfrm>
          <a:off x="4210050" y="7096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419100</xdr:colOff>
      <xdr:row>41</xdr:row>
      <xdr:rowOff>66675</xdr:rowOff>
    </xdr:from>
    <xdr:to>
      <xdr:col>6</xdr:col>
      <xdr:colOff>600075</xdr:colOff>
      <xdr:row>41</xdr:row>
      <xdr:rowOff>66675</xdr:rowOff>
    </xdr:to>
    <xdr:cxnSp macro="">
      <xdr:nvCxnSpPr>
        <xdr:cNvPr id="57" name="直線コネクタ 56"/>
        <xdr:cNvCxnSpPr/>
      </xdr:nvCxnSpPr>
      <xdr:spPr>
        <a:xfrm>
          <a:off x="4029075" y="709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161925</xdr:rowOff>
    </xdr:from>
    <xdr:ext cx="409575" cy="257175"/>
    <xdr:sp macro="" textlink="">
      <xdr:nvSpPr>
        <xdr:cNvPr id="58" name="【図書館】&#10;有形固定資産減価償却率最大値テキスト"/>
        <xdr:cNvSpPr txBox="1"/>
      </xdr:nvSpPr>
      <xdr:spPr>
        <a:xfrm>
          <a:off x="4210050" y="5648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419100</xdr:colOff>
      <xdr:row>34</xdr:row>
      <xdr:rowOff>47625</xdr:rowOff>
    </xdr:from>
    <xdr:to>
      <xdr:col>6</xdr:col>
      <xdr:colOff>600075</xdr:colOff>
      <xdr:row>34</xdr:row>
      <xdr:rowOff>47625</xdr:rowOff>
    </xdr:to>
    <xdr:cxnSp macro="">
      <xdr:nvCxnSpPr>
        <xdr:cNvPr id="59" name="直線コネクタ 58"/>
        <xdr:cNvCxnSpPr/>
      </xdr:nvCxnSpPr>
      <xdr:spPr>
        <a:xfrm>
          <a:off x="4029075" y="5876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19050</xdr:rowOff>
    </xdr:from>
    <xdr:ext cx="409575" cy="257175"/>
    <xdr:sp macro="" textlink="">
      <xdr:nvSpPr>
        <xdr:cNvPr id="60" name="【図書館】&#10;有形固定資産減価償却率平均値テキスト"/>
        <xdr:cNvSpPr txBox="1"/>
      </xdr:nvSpPr>
      <xdr:spPr>
        <a:xfrm>
          <a:off x="4210050" y="653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457200</xdr:colOff>
      <xdr:row>38</xdr:row>
      <xdr:rowOff>47625</xdr:rowOff>
    </xdr:from>
    <xdr:to>
      <xdr:col>6</xdr:col>
      <xdr:colOff>561975</xdr:colOff>
      <xdr:row>38</xdr:row>
      <xdr:rowOff>142875</xdr:rowOff>
    </xdr:to>
    <xdr:sp macro="" textlink="">
      <xdr:nvSpPr>
        <xdr:cNvPr id="61" name="フローチャート : 判断 60"/>
        <xdr:cNvSpPr/>
      </xdr:nvSpPr>
      <xdr:spPr>
        <a:xfrm>
          <a:off x="4067175" y="6562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38</xdr:row>
      <xdr:rowOff>161925</xdr:rowOff>
    </xdr:from>
    <xdr:to>
      <xdr:col>5</xdr:col>
      <xdr:colOff>409575</xdr:colOff>
      <xdr:row>39</xdr:row>
      <xdr:rowOff>95250</xdr:rowOff>
    </xdr:to>
    <xdr:sp macro="" textlink="">
      <xdr:nvSpPr>
        <xdr:cNvPr id="62" name="フローチャート : 判断 61"/>
        <xdr:cNvSpPr/>
      </xdr:nvSpPr>
      <xdr:spPr>
        <a:xfrm>
          <a:off x="3314700" y="667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37</xdr:row>
      <xdr:rowOff>114300</xdr:rowOff>
    </xdr:from>
    <xdr:ext cx="409575" cy="257175"/>
    <xdr:sp macro="" textlink="">
      <xdr:nvSpPr>
        <xdr:cNvPr id="63" name="n_1aveValue【図書館】&#10;有形固定資産減価償却率"/>
        <xdr:cNvSpPr txBox="1"/>
      </xdr:nvSpPr>
      <xdr:spPr>
        <a:xfrm>
          <a:off x="3152775" y="64579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323850</xdr:colOff>
      <xdr:row>44</xdr:row>
      <xdr:rowOff>76200</xdr:rowOff>
    </xdr:from>
    <xdr:ext cx="762000" cy="257175"/>
    <xdr:sp macro="" textlink="">
      <xdr:nvSpPr>
        <xdr:cNvPr id="64" name="テキスト ボックス 63"/>
        <xdr:cNvSpPr txBox="1"/>
      </xdr:nvSpPr>
      <xdr:spPr>
        <a:xfrm>
          <a:off x="39338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44</xdr:row>
      <xdr:rowOff>76200</xdr:rowOff>
    </xdr:from>
    <xdr:ext cx="762000" cy="257175"/>
    <xdr:sp macro="" textlink="">
      <xdr:nvSpPr>
        <xdr:cNvPr id="65" name="テキスト ボックス 64"/>
        <xdr:cNvSpPr txBox="1"/>
      </xdr:nvSpPr>
      <xdr:spPr>
        <a:xfrm>
          <a:off x="3181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44</xdr:row>
      <xdr:rowOff>76200</xdr:rowOff>
    </xdr:from>
    <xdr:ext cx="752475" cy="257175"/>
    <xdr:sp macro="" textlink="">
      <xdr:nvSpPr>
        <xdr:cNvPr id="66" name="テキスト ボックス 65"/>
        <xdr:cNvSpPr txBox="1"/>
      </xdr:nvSpPr>
      <xdr:spPr>
        <a:xfrm>
          <a:off x="2409825"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76200</xdr:rowOff>
    </xdr:from>
    <xdr:ext cx="762000" cy="257175"/>
    <xdr:sp macro="" textlink="">
      <xdr:nvSpPr>
        <xdr:cNvPr id="67" name="テキスト ボックス 66"/>
        <xdr:cNvSpPr txBox="1"/>
      </xdr:nvSpPr>
      <xdr:spPr>
        <a:xfrm>
          <a:off x="16573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44</xdr:row>
      <xdr:rowOff>76200</xdr:rowOff>
    </xdr:from>
    <xdr:ext cx="762000" cy="257175"/>
    <xdr:sp macro="" textlink="">
      <xdr:nvSpPr>
        <xdr:cNvPr id="68" name="テキスト ボックス 67"/>
        <xdr:cNvSpPr txBox="1"/>
      </xdr:nvSpPr>
      <xdr:spPr>
        <a:xfrm>
          <a:off x="8572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39</xdr:row>
      <xdr:rowOff>28575</xdr:rowOff>
    </xdr:from>
    <xdr:to>
      <xdr:col>5</xdr:col>
      <xdr:colOff>409575</xdr:colOff>
      <xdr:row>39</xdr:row>
      <xdr:rowOff>133350</xdr:rowOff>
    </xdr:to>
    <xdr:sp macro="" textlink="">
      <xdr:nvSpPr>
        <xdr:cNvPr id="69" name="円/楕円 68"/>
        <xdr:cNvSpPr/>
      </xdr:nvSpPr>
      <xdr:spPr>
        <a:xfrm>
          <a:off x="3314700" y="671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39</xdr:row>
      <xdr:rowOff>123825</xdr:rowOff>
    </xdr:from>
    <xdr:ext cx="409575" cy="257175"/>
    <xdr:sp macro="" textlink="">
      <xdr:nvSpPr>
        <xdr:cNvPr id="70" name="n_1mainValue【図書館】&#10;有形固定資産減価償却率"/>
        <xdr:cNvSpPr txBox="1"/>
      </xdr:nvSpPr>
      <xdr:spPr>
        <a:xfrm>
          <a:off x="3152775" y="68103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419100</xdr:colOff>
      <xdr:row>24</xdr:row>
      <xdr:rowOff>76200</xdr:rowOff>
    </xdr:from>
    <xdr:to>
      <xdr:col>16</xdr:col>
      <xdr:colOff>342900</xdr:colOff>
      <xdr:row>28</xdr:row>
      <xdr:rowOff>28575</xdr:rowOff>
    </xdr:to>
    <xdr:sp macro="" textlink="">
      <xdr:nvSpPr>
        <xdr:cNvPr id="71" name="正方形/長方形 70"/>
        <xdr:cNvSpPr/>
      </xdr:nvSpPr>
      <xdr:spPr>
        <a:xfrm>
          <a:off x="582930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28</xdr:row>
      <xdr:rowOff>47625</xdr:rowOff>
    </xdr:from>
    <xdr:to>
      <xdr:col>12</xdr:col>
      <xdr:colOff>19050</xdr:colOff>
      <xdr:row>29</xdr:row>
      <xdr:rowOff>133350</xdr:rowOff>
    </xdr:to>
    <xdr:sp macro="" textlink="">
      <xdr:nvSpPr>
        <xdr:cNvPr id="72" name="正方形/長方形 71"/>
        <xdr:cNvSpPr/>
      </xdr:nvSpPr>
      <xdr:spPr>
        <a:xfrm>
          <a:off x="596265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29</xdr:row>
      <xdr:rowOff>85725</xdr:rowOff>
    </xdr:from>
    <xdr:to>
      <xdr:col>12</xdr:col>
      <xdr:colOff>19050</xdr:colOff>
      <xdr:row>30</xdr:row>
      <xdr:rowOff>161925</xdr:rowOff>
    </xdr:to>
    <xdr:sp macro="" textlink="">
      <xdr:nvSpPr>
        <xdr:cNvPr id="73" name="正方形/長方形 72"/>
        <xdr:cNvSpPr/>
      </xdr:nvSpPr>
      <xdr:spPr>
        <a:xfrm>
          <a:off x="596265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28</xdr:row>
      <xdr:rowOff>47625</xdr:rowOff>
    </xdr:from>
    <xdr:to>
      <xdr:col>13</xdr:col>
      <xdr:colOff>342900</xdr:colOff>
      <xdr:row>29</xdr:row>
      <xdr:rowOff>133350</xdr:rowOff>
    </xdr:to>
    <xdr:sp macro="" textlink="">
      <xdr:nvSpPr>
        <xdr:cNvPr id="74" name="正方形/長方形 73"/>
        <xdr:cNvSpPr/>
      </xdr:nvSpPr>
      <xdr:spPr>
        <a:xfrm>
          <a:off x="68008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29</xdr:row>
      <xdr:rowOff>85725</xdr:rowOff>
    </xdr:from>
    <xdr:to>
      <xdr:col>13</xdr:col>
      <xdr:colOff>342900</xdr:colOff>
      <xdr:row>30</xdr:row>
      <xdr:rowOff>161925</xdr:rowOff>
    </xdr:to>
    <xdr:sp macro="" textlink="">
      <xdr:nvSpPr>
        <xdr:cNvPr id="75" name="正方形/長方形 74"/>
        <xdr:cNvSpPr/>
      </xdr:nvSpPr>
      <xdr:spPr>
        <a:xfrm>
          <a:off x="68008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600075</xdr:colOff>
      <xdr:row>28</xdr:row>
      <xdr:rowOff>47625</xdr:rowOff>
    </xdr:from>
    <xdr:to>
      <xdr:col>15</xdr:col>
      <xdr:colOff>114300</xdr:colOff>
      <xdr:row>29</xdr:row>
      <xdr:rowOff>133350</xdr:rowOff>
    </xdr:to>
    <xdr:sp macro="" textlink="">
      <xdr:nvSpPr>
        <xdr:cNvPr id="76" name="正方形/長方形 75"/>
        <xdr:cNvSpPr/>
      </xdr:nvSpPr>
      <xdr:spPr>
        <a:xfrm>
          <a:off x="7810500" y="484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29</xdr:row>
      <xdr:rowOff>85725</xdr:rowOff>
    </xdr:from>
    <xdr:to>
      <xdr:col>15</xdr:col>
      <xdr:colOff>114300</xdr:colOff>
      <xdr:row>30</xdr:row>
      <xdr:rowOff>161925</xdr:rowOff>
    </xdr:to>
    <xdr:sp macro="" textlink="">
      <xdr:nvSpPr>
        <xdr:cNvPr id="77" name="正方形/長方形 76"/>
        <xdr:cNvSpPr/>
      </xdr:nvSpPr>
      <xdr:spPr>
        <a:xfrm>
          <a:off x="7810500" y="505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419100</xdr:colOff>
      <xdr:row>31</xdr:row>
      <xdr:rowOff>19050</xdr:rowOff>
    </xdr:from>
    <xdr:to>
      <xdr:col>16</xdr:col>
      <xdr:colOff>342900</xdr:colOff>
      <xdr:row>44</xdr:row>
      <xdr:rowOff>76200</xdr:rowOff>
    </xdr:to>
    <xdr:sp macro="" textlink="">
      <xdr:nvSpPr>
        <xdr:cNvPr id="78" name="正方形/長方形 77"/>
        <xdr:cNvSpPr/>
      </xdr:nvSpPr>
      <xdr:spPr>
        <a:xfrm>
          <a:off x="5829300" y="533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30</xdr:row>
      <xdr:rowOff>0</xdr:rowOff>
    </xdr:from>
    <xdr:ext cx="352425" cy="228600"/>
    <xdr:sp macro="" textlink="">
      <xdr:nvSpPr>
        <xdr:cNvPr id="79" name="テキスト ボックス 78"/>
        <xdr:cNvSpPr txBox="1"/>
      </xdr:nvSpPr>
      <xdr:spPr>
        <a:xfrm>
          <a:off x="5791200" y="514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44</xdr:row>
      <xdr:rowOff>76200</xdr:rowOff>
    </xdr:from>
    <xdr:to>
      <xdr:col>16</xdr:col>
      <xdr:colOff>304800</xdr:colOff>
      <xdr:row>44</xdr:row>
      <xdr:rowOff>76200</xdr:rowOff>
    </xdr:to>
    <xdr:cxnSp macro="">
      <xdr:nvCxnSpPr>
        <xdr:cNvPr id="80" name="直線コネクタ 79"/>
        <xdr:cNvCxnSpPr/>
      </xdr:nvCxnSpPr>
      <xdr:spPr>
        <a:xfrm>
          <a:off x="5829300" y="762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42</xdr:row>
      <xdr:rowOff>38100</xdr:rowOff>
    </xdr:from>
    <xdr:to>
      <xdr:col>16</xdr:col>
      <xdr:colOff>304800</xdr:colOff>
      <xdr:row>42</xdr:row>
      <xdr:rowOff>38100</xdr:rowOff>
    </xdr:to>
    <xdr:cxnSp macro="">
      <xdr:nvCxnSpPr>
        <xdr:cNvPr id="81" name="直線コネクタ 80"/>
        <xdr:cNvCxnSpPr/>
      </xdr:nvCxnSpPr>
      <xdr:spPr>
        <a:xfrm>
          <a:off x="5829300" y="723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41</xdr:row>
      <xdr:rowOff>66675</xdr:rowOff>
    </xdr:from>
    <xdr:ext cx="457200" cy="257175"/>
    <xdr:sp macro="" textlink="">
      <xdr:nvSpPr>
        <xdr:cNvPr id="82" name="テキスト ボックス 81"/>
        <xdr:cNvSpPr txBox="1"/>
      </xdr:nvSpPr>
      <xdr:spPr>
        <a:xfrm>
          <a:off x="5410200" y="709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40</xdr:row>
      <xdr:rowOff>0</xdr:rowOff>
    </xdr:from>
    <xdr:to>
      <xdr:col>16</xdr:col>
      <xdr:colOff>304800</xdr:colOff>
      <xdr:row>40</xdr:row>
      <xdr:rowOff>0</xdr:rowOff>
    </xdr:to>
    <xdr:cxnSp macro="">
      <xdr:nvCxnSpPr>
        <xdr:cNvPr id="83" name="直線コネクタ 82"/>
        <xdr:cNvCxnSpPr/>
      </xdr:nvCxnSpPr>
      <xdr:spPr>
        <a:xfrm>
          <a:off x="5829300" y="685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39</xdr:row>
      <xdr:rowOff>28575</xdr:rowOff>
    </xdr:from>
    <xdr:ext cx="457200" cy="257175"/>
    <xdr:sp macro="" textlink="">
      <xdr:nvSpPr>
        <xdr:cNvPr id="84" name="テキスト ボックス 83"/>
        <xdr:cNvSpPr txBox="1"/>
      </xdr:nvSpPr>
      <xdr:spPr>
        <a:xfrm>
          <a:off x="5410200" y="671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419100</xdr:colOff>
      <xdr:row>37</xdr:row>
      <xdr:rowOff>133350</xdr:rowOff>
    </xdr:from>
    <xdr:to>
      <xdr:col>16</xdr:col>
      <xdr:colOff>304800</xdr:colOff>
      <xdr:row>37</xdr:row>
      <xdr:rowOff>133350</xdr:rowOff>
    </xdr:to>
    <xdr:cxnSp macro="">
      <xdr:nvCxnSpPr>
        <xdr:cNvPr id="85" name="直線コネクタ 84"/>
        <xdr:cNvCxnSpPr/>
      </xdr:nvCxnSpPr>
      <xdr:spPr>
        <a:xfrm>
          <a:off x="5829300" y="647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161925</xdr:rowOff>
    </xdr:from>
    <xdr:ext cx="457200" cy="257175"/>
    <xdr:sp macro="" textlink="">
      <xdr:nvSpPr>
        <xdr:cNvPr id="86" name="テキスト ボックス 85"/>
        <xdr:cNvSpPr txBox="1"/>
      </xdr:nvSpPr>
      <xdr:spPr>
        <a:xfrm>
          <a:off x="5410200" y="633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419100</xdr:colOff>
      <xdr:row>35</xdr:row>
      <xdr:rowOff>95250</xdr:rowOff>
    </xdr:from>
    <xdr:to>
      <xdr:col>16</xdr:col>
      <xdr:colOff>304800</xdr:colOff>
      <xdr:row>35</xdr:row>
      <xdr:rowOff>95250</xdr:rowOff>
    </xdr:to>
    <xdr:cxnSp macro="">
      <xdr:nvCxnSpPr>
        <xdr:cNvPr id="87" name="直線コネクタ 86"/>
        <xdr:cNvCxnSpPr/>
      </xdr:nvCxnSpPr>
      <xdr:spPr>
        <a:xfrm>
          <a:off x="5829300" y="609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34</xdr:row>
      <xdr:rowOff>123825</xdr:rowOff>
    </xdr:from>
    <xdr:ext cx="457200" cy="257175"/>
    <xdr:sp macro="" textlink="">
      <xdr:nvSpPr>
        <xdr:cNvPr id="88" name="テキスト ボックス 87"/>
        <xdr:cNvSpPr txBox="1"/>
      </xdr:nvSpPr>
      <xdr:spPr>
        <a:xfrm>
          <a:off x="5410200" y="595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419100</xdr:colOff>
      <xdr:row>33</xdr:row>
      <xdr:rowOff>57150</xdr:rowOff>
    </xdr:from>
    <xdr:to>
      <xdr:col>16</xdr:col>
      <xdr:colOff>304800</xdr:colOff>
      <xdr:row>33</xdr:row>
      <xdr:rowOff>57150</xdr:rowOff>
    </xdr:to>
    <xdr:cxnSp macro="">
      <xdr:nvCxnSpPr>
        <xdr:cNvPr id="89" name="直線コネクタ 88"/>
        <xdr:cNvCxnSpPr/>
      </xdr:nvCxnSpPr>
      <xdr:spPr>
        <a:xfrm>
          <a:off x="5829300" y="571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85725</xdr:rowOff>
    </xdr:from>
    <xdr:ext cx="457200" cy="257175"/>
    <xdr:sp macro="" textlink="">
      <xdr:nvSpPr>
        <xdr:cNvPr id="90" name="テキスト ボックス 89"/>
        <xdr:cNvSpPr txBox="1"/>
      </xdr:nvSpPr>
      <xdr:spPr>
        <a:xfrm>
          <a:off x="5410200" y="557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304800</xdr:colOff>
      <xdr:row>31</xdr:row>
      <xdr:rowOff>19050</xdr:rowOff>
    </xdr:to>
    <xdr:cxnSp macro="">
      <xdr:nvCxnSpPr>
        <xdr:cNvPr id="91" name="直線コネクタ 90"/>
        <xdr:cNvCxnSpPr/>
      </xdr:nvCxnSpPr>
      <xdr:spPr>
        <a:xfrm>
          <a:off x="5829300" y="533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30</xdr:row>
      <xdr:rowOff>47625</xdr:rowOff>
    </xdr:from>
    <xdr:ext cx="457200" cy="257175"/>
    <xdr:sp macro="" textlink="">
      <xdr:nvSpPr>
        <xdr:cNvPr id="92" name="テキスト ボックス 91"/>
        <xdr:cNvSpPr txBox="1"/>
      </xdr:nvSpPr>
      <xdr:spPr>
        <a:xfrm>
          <a:off x="5410200" y="519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419100</xdr:colOff>
      <xdr:row>31</xdr:row>
      <xdr:rowOff>19050</xdr:rowOff>
    </xdr:from>
    <xdr:to>
      <xdr:col>16</xdr:col>
      <xdr:colOff>342900</xdr:colOff>
      <xdr:row>44</xdr:row>
      <xdr:rowOff>76200</xdr:rowOff>
    </xdr:to>
    <xdr:sp macro="" textlink="">
      <xdr:nvSpPr>
        <xdr:cNvPr id="93" name="【図書館】&#10;一人当たり面積グラフ枠"/>
        <xdr:cNvSpPr/>
      </xdr:nvSpPr>
      <xdr:spPr>
        <a:xfrm>
          <a:off x="5829300" y="533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161925</xdr:rowOff>
    </xdr:from>
    <xdr:to>
      <xdr:col>15</xdr:col>
      <xdr:colOff>180975</xdr:colOff>
      <xdr:row>41</xdr:row>
      <xdr:rowOff>19050</xdr:rowOff>
    </xdr:to>
    <xdr:cxnSp macro="">
      <xdr:nvCxnSpPr>
        <xdr:cNvPr id="94" name="直線コネクタ 93"/>
        <xdr:cNvCxnSpPr/>
      </xdr:nvCxnSpPr>
      <xdr:spPr>
        <a:xfrm flipV="1">
          <a:off x="9191625" y="564832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41</xdr:row>
      <xdr:rowOff>19050</xdr:rowOff>
    </xdr:from>
    <xdr:ext cx="466725" cy="257175"/>
    <xdr:sp macro="" textlink="">
      <xdr:nvSpPr>
        <xdr:cNvPr id="95" name="【図書館】&#10;一人当たり面積最小値テキスト"/>
        <xdr:cNvSpPr txBox="1"/>
      </xdr:nvSpPr>
      <xdr:spPr>
        <a:xfrm>
          <a:off x="9277350" y="7048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41</xdr:row>
      <xdr:rowOff>19050</xdr:rowOff>
    </xdr:from>
    <xdr:to>
      <xdr:col>15</xdr:col>
      <xdr:colOff>266700</xdr:colOff>
      <xdr:row>41</xdr:row>
      <xdr:rowOff>19050</xdr:rowOff>
    </xdr:to>
    <xdr:cxnSp macro="">
      <xdr:nvCxnSpPr>
        <xdr:cNvPr id="96" name="直線コネクタ 95"/>
        <xdr:cNvCxnSpPr/>
      </xdr:nvCxnSpPr>
      <xdr:spPr>
        <a:xfrm>
          <a:off x="9105900" y="7048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31</xdr:row>
      <xdr:rowOff>114300</xdr:rowOff>
    </xdr:from>
    <xdr:ext cx="466725" cy="257175"/>
    <xdr:sp macro="" textlink="">
      <xdr:nvSpPr>
        <xdr:cNvPr id="97" name="【図書館】&#10;一人当たり面積最大値テキスト"/>
        <xdr:cNvSpPr txBox="1"/>
      </xdr:nvSpPr>
      <xdr:spPr>
        <a:xfrm>
          <a:off x="9277350" y="542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95250</xdr:colOff>
      <xdr:row>32</xdr:row>
      <xdr:rowOff>161925</xdr:rowOff>
    </xdr:from>
    <xdr:to>
      <xdr:col>15</xdr:col>
      <xdr:colOff>266700</xdr:colOff>
      <xdr:row>32</xdr:row>
      <xdr:rowOff>161925</xdr:rowOff>
    </xdr:to>
    <xdr:cxnSp macro="">
      <xdr:nvCxnSpPr>
        <xdr:cNvPr id="98" name="直線コネクタ 97"/>
        <xdr:cNvCxnSpPr/>
      </xdr:nvCxnSpPr>
      <xdr:spPr>
        <a:xfrm>
          <a:off x="9105900" y="564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37</xdr:row>
      <xdr:rowOff>47625</xdr:rowOff>
    </xdr:from>
    <xdr:ext cx="466725" cy="257175"/>
    <xdr:sp macro="" textlink="">
      <xdr:nvSpPr>
        <xdr:cNvPr id="99" name="【図書館】&#10;一人当たり面積平均値テキスト"/>
        <xdr:cNvSpPr txBox="1"/>
      </xdr:nvSpPr>
      <xdr:spPr>
        <a:xfrm>
          <a:off x="9277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66675</xdr:rowOff>
    </xdr:from>
    <xdr:to>
      <xdr:col>15</xdr:col>
      <xdr:colOff>228600</xdr:colOff>
      <xdr:row>38</xdr:row>
      <xdr:rowOff>0</xdr:rowOff>
    </xdr:to>
    <xdr:sp macro="" textlink="">
      <xdr:nvSpPr>
        <xdr:cNvPr id="100" name="フローチャート : 判断 99"/>
        <xdr:cNvSpPr/>
      </xdr:nvSpPr>
      <xdr:spPr>
        <a:xfrm>
          <a:off x="9144000" y="641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36</xdr:row>
      <xdr:rowOff>142875</xdr:rowOff>
    </xdr:from>
    <xdr:to>
      <xdr:col>14</xdr:col>
      <xdr:colOff>76200</xdr:colOff>
      <xdr:row>37</xdr:row>
      <xdr:rowOff>66675</xdr:rowOff>
    </xdr:to>
    <xdr:sp macro="" textlink="">
      <xdr:nvSpPr>
        <xdr:cNvPr id="101" name="フローチャート : 判断 100"/>
        <xdr:cNvSpPr/>
      </xdr:nvSpPr>
      <xdr:spPr>
        <a:xfrm>
          <a:off x="8410575" y="63150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35</xdr:row>
      <xdr:rowOff>85725</xdr:rowOff>
    </xdr:from>
    <xdr:ext cx="466725" cy="257175"/>
    <xdr:sp macro="" textlink="">
      <xdr:nvSpPr>
        <xdr:cNvPr id="102" name="n_1aveValue【図書館】&#10;一人当たり面積"/>
        <xdr:cNvSpPr txBox="1"/>
      </xdr:nvSpPr>
      <xdr:spPr>
        <a:xfrm>
          <a:off x="8277225" y="6086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600075</xdr:colOff>
      <xdr:row>44</xdr:row>
      <xdr:rowOff>76200</xdr:rowOff>
    </xdr:from>
    <xdr:ext cx="752475" cy="257175"/>
    <xdr:sp macro="" textlink="">
      <xdr:nvSpPr>
        <xdr:cNvPr id="103" name="テキスト ボックス 102"/>
        <xdr:cNvSpPr txBox="1"/>
      </xdr:nvSpPr>
      <xdr:spPr>
        <a:xfrm>
          <a:off x="9010650" y="762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76200</xdr:rowOff>
    </xdr:from>
    <xdr:ext cx="762000" cy="257175"/>
    <xdr:sp macro="" textlink="">
      <xdr:nvSpPr>
        <xdr:cNvPr id="104" name="テキスト ボックス 103"/>
        <xdr:cNvSpPr txBox="1"/>
      </xdr:nvSpPr>
      <xdr:spPr>
        <a:xfrm>
          <a:off x="83343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44</xdr:row>
      <xdr:rowOff>76200</xdr:rowOff>
    </xdr:from>
    <xdr:ext cx="762000" cy="257175"/>
    <xdr:sp macro="" textlink="">
      <xdr:nvSpPr>
        <xdr:cNvPr id="105" name="テキスト ボックス 104"/>
        <xdr:cNvSpPr txBox="1"/>
      </xdr:nvSpPr>
      <xdr:spPr>
        <a:xfrm>
          <a:off x="7534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44</xdr:row>
      <xdr:rowOff>76200</xdr:rowOff>
    </xdr:from>
    <xdr:ext cx="762000" cy="257175"/>
    <xdr:sp macro="" textlink="">
      <xdr:nvSpPr>
        <xdr:cNvPr id="106" name="テキスト ボックス 105"/>
        <xdr:cNvSpPr txBox="1"/>
      </xdr:nvSpPr>
      <xdr:spPr>
        <a:xfrm>
          <a:off x="672465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76200</xdr:rowOff>
    </xdr:from>
    <xdr:ext cx="762000" cy="257175"/>
    <xdr:sp macro="" textlink="">
      <xdr:nvSpPr>
        <xdr:cNvPr id="107" name="テキスト ボックス 106"/>
        <xdr:cNvSpPr txBox="1"/>
      </xdr:nvSpPr>
      <xdr:spPr>
        <a:xfrm>
          <a:off x="60102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37</xdr:row>
      <xdr:rowOff>104775</xdr:rowOff>
    </xdr:from>
    <xdr:to>
      <xdr:col>14</xdr:col>
      <xdr:colOff>76200</xdr:colOff>
      <xdr:row>38</xdr:row>
      <xdr:rowOff>38100</xdr:rowOff>
    </xdr:to>
    <xdr:sp macro="" textlink="">
      <xdr:nvSpPr>
        <xdr:cNvPr id="108" name="円/楕円 107"/>
        <xdr:cNvSpPr/>
      </xdr:nvSpPr>
      <xdr:spPr>
        <a:xfrm>
          <a:off x="8410575" y="64484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38</xdr:row>
      <xdr:rowOff>28575</xdr:rowOff>
    </xdr:from>
    <xdr:ext cx="466725" cy="257175"/>
    <xdr:sp macro="" textlink="">
      <xdr:nvSpPr>
        <xdr:cNvPr id="109" name="n_1mainValue【図書館】&#10;一人当たり面積"/>
        <xdr:cNvSpPr txBox="1"/>
      </xdr:nvSpPr>
      <xdr:spPr>
        <a:xfrm>
          <a:off x="8277225"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600075</xdr:colOff>
      <xdr:row>50</xdr:row>
      <xdr:rowOff>66675</xdr:rowOff>
    </xdr:to>
    <xdr:sp macro="" textlink="">
      <xdr:nvSpPr>
        <xdr:cNvPr id="110" name="正方形/長方形 109"/>
        <xdr:cNvSpPr/>
      </xdr:nvSpPr>
      <xdr:spPr>
        <a:xfrm>
          <a:off x="676275" y="800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50</xdr:row>
      <xdr:rowOff>85725</xdr:rowOff>
    </xdr:from>
    <xdr:to>
      <xdr:col>3</xdr:col>
      <xdr:colOff>342900</xdr:colOff>
      <xdr:row>52</xdr:row>
      <xdr:rowOff>0</xdr:rowOff>
    </xdr:to>
    <xdr:sp macro="" textlink="">
      <xdr:nvSpPr>
        <xdr:cNvPr id="111" name="正方形/長方形 110"/>
        <xdr:cNvSpPr/>
      </xdr:nvSpPr>
      <xdr:spPr>
        <a:xfrm>
          <a:off x="800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51</xdr:row>
      <xdr:rowOff>123825</xdr:rowOff>
    </xdr:from>
    <xdr:to>
      <xdr:col>3</xdr:col>
      <xdr:colOff>342900</xdr:colOff>
      <xdr:row>53</xdr:row>
      <xdr:rowOff>28575</xdr:rowOff>
    </xdr:to>
    <xdr:sp macro="" textlink="">
      <xdr:nvSpPr>
        <xdr:cNvPr id="112" name="正方形/長方形 111"/>
        <xdr:cNvSpPr/>
      </xdr:nvSpPr>
      <xdr:spPr>
        <a:xfrm>
          <a:off x="800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85725</xdr:rowOff>
    </xdr:from>
    <xdr:to>
      <xdr:col>4</xdr:col>
      <xdr:colOff>600075</xdr:colOff>
      <xdr:row>52</xdr:row>
      <xdr:rowOff>0</xdr:rowOff>
    </xdr:to>
    <xdr:sp macro="" textlink="">
      <xdr:nvSpPr>
        <xdr:cNvPr id="113" name="正方形/長方形 112"/>
        <xdr:cNvSpPr/>
      </xdr:nvSpPr>
      <xdr:spPr>
        <a:xfrm>
          <a:off x="1733550" y="865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123825</xdr:rowOff>
    </xdr:from>
    <xdr:to>
      <xdr:col>4</xdr:col>
      <xdr:colOff>600075</xdr:colOff>
      <xdr:row>53</xdr:row>
      <xdr:rowOff>28575</xdr:rowOff>
    </xdr:to>
    <xdr:sp macro="" textlink="">
      <xdr:nvSpPr>
        <xdr:cNvPr id="114" name="正方形/長方形 113"/>
        <xdr:cNvSpPr/>
      </xdr:nvSpPr>
      <xdr:spPr>
        <a:xfrm>
          <a:off x="1733550" y="886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85725</xdr:rowOff>
    </xdr:from>
    <xdr:to>
      <xdr:col>6</xdr:col>
      <xdr:colOff>447675</xdr:colOff>
      <xdr:row>52</xdr:row>
      <xdr:rowOff>0</xdr:rowOff>
    </xdr:to>
    <xdr:sp macro="" textlink="">
      <xdr:nvSpPr>
        <xdr:cNvPr id="115" name="正方形/長方形 114"/>
        <xdr:cNvSpPr/>
      </xdr:nvSpPr>
      <xdr:spPr>
        <a:xfrm>
          <a:off x="27051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123825</xdr:rowOff>
    </xdr:from>
    <xdr:to>
      <xdr:col>6</xdr:col>
      <xdr:colOff>447675</xdr:colOff>
      <xdr:row>53</xdr:row>
      <xdr:rowOff>28575</xdr:rowOff>
    </xdr:to>
    <xdr:sp macro="" textlink="">
      <xdr:nvSpPr>
        <xdr:cNvPr id="116" name="正方形/長方形 115"/>
        <xdr:cNvSpPr/>
      </xdr:nvSpPr>
      <xdr:spPr>
        <a:xfrm>
          <a:off x="27051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600075</xdr:colOff>
      <xdr:row>66</xdr:row>
      <xdr:rowOff>114300</xdr:rowOff>
    </xdr:to>
    <xdr:sp macro="" textlink="">
      <xdr:nvSpPr>
        <xdr:cNvPr id="117" name="正方形/長方形 116"/>
        <xdr:cNvSpPr/>
      </xdr:nvSpPr>
      <xdr:spPr>
        <a:xfrm>
          <a:off x="676275" y="914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5275" cy="228600"/>
    <xdr:sp macro="" textlink="">
      <xdr:nvSpPr>
        <xdr:cNvPr id="118" name="テキスト ボックス 117"/>
        <xdr:cNvSpPr txBox="1"/>
      </xdr:nvSpPr>
      <xdr:spPr>
        <a:xfrm>
          <a:off x="63817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600075</xdr:colOff>
      <xdr:row>66</xdr:row>
      <xdr:rowOff>114300</xdr:rowOff>
    </xdr:to>
    <xdr:cxnSp macro="">
      <xdr:nvCxnSpPr>
        <xdr:cNvPr id="119" name="直線コネクタ 118"/>
        <xdr:cNvCxnSpPr/>
      </xdr:nvCxnSpPr>
      <xdr:spPr>
        <a:xfrm>
          <a:off x="676275" y="1143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65</xdr:row>
      <xdr:rowOff>142875</xdr:rowOff>
    </xdr:from>
    <xdr:ext cx="400050" cy="257175"/>
    <xdr:sp macro="" textlink="">
      <xdr:nvSpPr>
        <xdr:cNvPr id="120" name="テキスト ボックス 119"/>
        <xdr:cNvSpPr txBox="1"/>
      </xdr:nvSpPr>
      <xdr:spPr>
        <a:xfrm>
          <a:off x="361950" y="1128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133350</xdr:rowOff>
    </xdr:from>
    <xdr:to>
      <xdr:col>7</xdr:col>
      <xdr:colOff>600075</xdr:colOff>
      <xdr:row>64</xdr:row>
      <xdr:rowOff>133350</xdr:rowOff>
    </xdr:to>
    <xdr:cxnSp macro="">
      <xdr:nvCxnSpPr>
        <xdr:cNvPr id="121" name="直線コネクタ 120"/>
        <xdr:cNvCxnSpPr/>
      </xdr:nvCxnSpPr>
      <xdr:spPr>
        <a:xfrm>
          <a:off x="676275" y="111061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63</xdr:row>
      <xdr:rowOff>161925</xdr:rowOff>
    </xdr:from>
    <xdr:ext cx="400050" cy="257175"/>
    <xdr:sp macro="" textlink="">
      <xdr:nvSpPr>
        <xdr:cNvPr id="122" name="テキスト ボックス 121"/>
        <xdr:cNvSpPr txBox="1"/>
      </xdr:nvSpPr>
      <xdr:spPr>
        <a:xfrm>
          <a:off x="361950" y="109632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142875</xdr:rowOff>
    </xdr:from>
    <xdr:to>
      <xdr:col>7</xdr:col>
      <xdr:colOff>600075</xdr:colOff>
      <xdr:row>62</xdr:row>
      <xdr:rowOff>142875</xdr:rowOff>
    </xdr:to>
    <xdr:cxnSp macro="">
      <xdr:nvCxnSpPr>
        <xdr:cNvPr id="123" name="直線コネクタ 122"/>
        <xdr:cNvCxnSpPr/>
      </xdr:nvCxnSpPr>
      <xdr:spPr>
        <a:xfrm>
          <a:off x="676275" y="10772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62</xdr:row>
      <xdr:rowOff>0</xdr:rowOff>
    </xdr:from>
    <xdr:ext cx="400050" cy="257175"/>
    <xdr:sp macro="" textlink="">
      <xdr:nvSpPr>
        <xdr:cNvPr id="124" name="テキスト ボックス 123"/>
        <xdr:cNvSpPr txBox="1"/>
      </xdr:nvSpPr>
      <xdr:spPr>
        <a:xfrm>
          <a:off x="361950" y="1062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161925</xdr:rowOff>
    </xdr:from>
    <xdr:to>
      <xdr:col>7</xdr:col>
      <xdr:colOff>600075</xdr:colOff>
      <xdr:row>60</xdr:row>
      <xdr:rowOff>161925</xdr:rowOff>
    </xdr:to>
    <xdr:cxnSp macro="">
      <xdr:nvCxnSpPr>
        <xdr:cNvPr id="125" name="直線コネクタ 124"/>
        <xdr:cNvCxnSpPr/>
      </xdr:nvCxnSpPr>
      <xdr:spPr>
        <a:xfrm>
          <a:off x="676275" y="104489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60</xdr:row>
      <xdr:rowOff>19050</xdr:rowOff>
    </xdr:from>
    <xdr:ext cx="400050" cy="257175"/>
    <xdr:sp macro="" textlink="">
      <xdr:nvSpPr>
        <xdr:cNvPr id="126" name="テキスト ボックス 125"/>
        <xdr:cNvSpPr txBox="1"/>
      </xdr:nvSpPr>
      <xdr:spPr>
        <a:xfrm>
          <a:off x="361950" y="1030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9525</xdr:rowOff>
    </xdr:from>
    <xdr:to>
      <xdr:col>7</xdr:col>
      <xdr:colOff>600075</xdr:colOff>
      <xdr:row>59</xdr:row>
      <xdr:rowOff>9525</xdr:rowOff>
    </xdr:to>
    <xdr:cxnSp macro="">
      <xdr:nvCxnSpPr>
        <xdr:cNvPr id="127" name="直線コネクタ 126"/>
        <xdr:cNvCxnSpPr/>
      </xdr:nvCxnSpPr>
      <xdr:spPr>
        <a:xfrm>
          <a:off x="676275" y="101250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58</xdr:row>
      <xdr:rowOff>38100</xdr:rowOff>
    </xdr:from>
    <xdr:ext cx="400050" cy="257175"/>
    <xdr:sp macro="" textlink="">
      <xdr:nvSpPr>
        <xdr:cNvPr id="128" name="テキスト ボックス 127"/>
        <xdr:cNvSpPr txBox="1"/>
      </xdr:nvSpPr>
      <xdr:spPr>
        <a:xfrm>
          <a:off x="361950" y="998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28575</xdr:rowOff>
    </xdr:from>
    <xdr:to>
      <xdr:col>7</xdr:col>
      <xdr:colOff>600075</xdr:colOff>
      <xdr:row>57</xdr:row>
      <xdr:rowOff>28575</xdr:rowOff>
    </xdr:to>
    <xdr:cxnSp macro="">
      <xdr:nvCxnSpPr>
        <xdr:cNvPr id="129" name="直線コネクタ 128"/>
        <xdr:cNvCxnSpPr/>
      </xdr:nvCxnSpPr>
      <xdr:spPr>
        <a:xfrm>
          <a:off x="676275" y="98012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56</xdr:row>
      <xdr:rowOff>57150</xdr:rowOff>
    </xdr:from>
    <xdr:ext cx="400050" cy="257175"/>
    <xdr:sp macro="" textlink="">
      <xdr:nvSpPr>
        <xdr:cNvPr id="130" name="テキスト ボックス 129"/>
        <xdr:cNvSpPr txBox="1"/>
      </xdr:nvSpPr>
      <xdr:spPr>
        <a:xfrm>
          <a:off x="361950" y="965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38100</xdr:rowOff>
    </xdr:from>
    <xdr:to>
      <xdr:col>7</xdr:col>
      <xdr:colOff>600075</xdr:colOff>
      <xdr:row>55</xdr:row>
      <xdr:rowOff>38100</xdr:rowOff>
    </xdr:to>
    <xdr:cxnSp macro="">
      <xdr:nvCxnSpPr>
        <xdr:cNvPr id="131" name="直線コネクタ 130"/>
        <xdr:cNvCxnSpPr/>
      </xdr:nvCxnSpPr>
      <xdr:spPr>
        <a:xfrm>
          <a:off x="676275" y="94678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54</xdr:row>
      <xdr:rowOff>66675</xdr:rowOff>
    </xdr:from>
    <xdr:ext cx="400050" cy="257175"/>
    <xdr:sp macro="" textlink="">
      <xdr:nvSpPr>
        <xdr:cNvPr id="132" name="テキスト ボックス 131"/>
        <xdr:cNvSpPr txBox="1"/>
      </xdr:nvSpPr>
      <xdr:spPr>
        <a:xfrm>
          <a:off x="361950" y="93249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53</xdr:row>
      <xdr:rowOff>57150</xdr:rowOff>
    </xdr:to>
    <xdr:cxnSp macro="">
      <xdr:nvCxnSpPr>
        <xdr:cNvPr id="133" name="直線コネクタ 132"/>
        <xdr:cNvCxnSpPr/>
      </xdr:nvCxnSpPr>
      <xdr:spPr>
        <a:xfrm>
          <a:off x="676275" y="914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52</xdr:row>
      <xdr:rowOff>85725</xdr:rowOff>
    </xdr:from>
    <xdr:ext cx="466725" cy="257175"/>
    <xdr:sp macro="" textlink="">
      <xdr:nvSpPr>
        <xdr:cNvPr id="134" name="テキスト ボックス 133"/>
        <xdr:cNvSpPr txBox="1"/>
      </xdr:nvSpPr>
      <xdr:spPr>
        <a:xfrm>
          <a:off x="29527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600075</xdr:colOff>
      <xdr:row>66</xdr:row>
      <xdr:rowOff>114300</xdr:rowOff>
    </xdr:to>
    <xdr:sp macro="" textlink="">
      <xdr:nvSpPr>
        <xdr:cNvPr id="135" name="【体育館・プール】&#10;有形固定資産減価償却率グラフ枠"/>
        <xdr:cNvSpPr/>
      </xdr:nvSpPr>
      <xdr:spPr>
        <a:xfrm>
          <a:off x="676275" y="914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56</xdr:row>
      <xdr:rowOff>9525</xdr:rowOff>
    </xdr:from>
    <xdr:to>
      <xdr:col>6</xdr:col>
      <xdr:colOff>514350</xdr:colOff>
      <xdr:row>62</xdr:row>
      <xdr:rowOff>152400</xdr:rowOff>
    </xdr:to>
    <xdr:cxnSp macro="">
      <xdr:nvCxnSpPr>
        <xdr:cNvPr id="136" name="直線コネクタ 135"/>
        <xdr:cNvCxnSpPr/>
      </xdr:nvCxnSpPr>
      <xdr:spPr>
        <a:xfrm flipV="1">
          <a:off x="4124325" y="96107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161925</xdr:rowOff>
    </xdr:from>
    <xdr:ext cx="409575" cy="257175"/>
    <xdr:sp macro="" textlink="">
      <xdr:nvSpPr>
        <xdr:cNvPr id="137" name="【体育館・プール】&#10;有形固定資産減価償却率最小値テキスト"/>
        <xdr:cNvSpPr txBox="1"/>
      </xdr:nvSpPr>
      <xdr:spPr>
        <a:xfrm>
          <a:off x="4210050" y="10791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419100</xdr:colOff>
      <xdr:row>62</xdr:row>
      <xdr:rowOff>152400</xdr:rowOff>
    </xdr:from>
    <xdr:to>
      <xdr:col>6</xdr:col>
      <xdr:colOff>600075</xdr:colOff>
      <xdr:row>62</xdr:row>
      <xdr:rowOff>152400</xdr:rowOff>
    </xdr:to>
    <xdr:cxnSp macro="">
      <xdr:nvCxnSpPr>
        <xdr:cNvPr id="138" name="直線コネクタ 137"/>
        <xdr:cNvCxnSpPr/>
      </xdr:nvCxnSpPr>
      <xdr:spPr>
        <a:xfrm>
          <a:off x="4029075" y="10782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123825</xdr:rowOff>
    </xdr:from>
    <xdr:ext cx="409575" cy="257175"/>
    <xdr:sp macro="" textlink="">
      <xdr:nvSpPr>
        <xdr:cNvPr id="139" name="【体育館・プール】&#10;有形固定資産減価償却率最大値テキスト"/>
        <xdr:cNvSpPr txBox="1"/>
      </xdr:nvSpPr>
      <xdr:spPr>
        <a:xfrm>
          <a:off x="4210050" y="93821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419100</xdr:colOff>
      <xdr:row>56</xdr:row>
      <xdr:rowOff>9525</xdr:rowOff>
    </xdr:from>
    <xdr:to>
      <xdr:col>6</xdr:col>
      <xdr:colOff>600075</xdr:colOff>
      <xdr:row>56</xdr:row>
      <xdr:rowOff>9525</xdr:rowOff>
    </xdr:to>
    <xdr:cxnSp macro="">
      <xdr:nvCxnSpPr>
        <xdr:cNvPr id="140" name="直線コネクタ 139"/>
        <xdr:cNvCxnSpPr/>
      </xdr:nvCxnSpPr>
      <xdr:spPr>
        <a:xfrm>
          <a:off x="4029075" y="961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38100</xdr:rowOff>
    </xdr:from>
    <xdr:ext cx="409575" cy="257175"/>
    <xdr:sp macro="" textlink="">
      <xdr:nvSpPr>
        <xdr:cNvPr id="141" name="【体育館・プール】&#10;有形固定資産減価償却率平均値テキスト"/>
        <xdr:cNvSpPr txBox="1"/>
      </xdr:nvSpPr>
      <xdr:spPr>
        <a:xfrm>
          <a:off x="4210050" y="103251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457200</xdr:colOff>
      <xdr:row>60</xdr:row>
      <xdr:rowOff>57150</xdr:rowOff>
    </xdr:from>
    <xdr:to>
      <xdr:col>6</xdr:col>
      <xdr:colOff>561975</xdr:colOff>
      <xdr:row>60</xdr:row>
      <xdr:rowOff>161925</xdr:rowOff>
    </xdr:to>
    <xdr:sp macro="" textlink="">
      <xdr:nvSpPr>
        <xdr:cNvPr id="142" name="フローチャート : 判断 141"/>
        <xdr:cNvSpPr/>
      </xdr:nvSpPr>
      <xdr:spPr>
        <a:xfrm>
          <a:off x="4067175" y="1034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60</xdr:row>
      <xdr:rowOff>104775</xdr:rowOff>
    </xdr:from>
    <xdr:to>
      <xdr:col>5</xdr:col>
      <xdr:colOff>409575</xdr:colOff>
      <xdr:row>61</xdr:row>
      <xdr:rowOff>38100</xdr:rowOff>
    </xdr:to>
    <xdr:sp macro="" textlink="">
      <xdr:nvSpPr>
        <xdr:cNvPr id="143" name="フローチャート : 判断 142"/>
        <xdr:cNvSpPr/>
      </xdr:nvSpPr>
      <xdr:spPr>
        <a:xfrm>
          <a:off x="3314700"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59</xdr:row>
      <xdr:rowOff>57150</xdr:rowOff>
    </xdr:from>
    <xdr:ext cx="409575" cy="257175"/>
    <xdr:sp macro="" textlink="">
      <xdr:nvSpPr>
        <xdr:cNvPr id="144" name="n_1aveValue【体育館・プール】&#10;有形固定資産減価償却率"/>
        <xdr:cNvSpPr txBox="1"/>
      </xdr:nvSpPr>
      <xdr:spPr>
        <a:xfrm>
          <a:off x="3152775" y="1017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323850</xdr:colOff>
      <xdr:row>66</xdr:row>
      <xdr:rowOff>114300</xdr:rowOff>
    </xdr:from>
    <xdr:ext cx="762000" cy="257175"/>
    <xdr:sp macro="" textlink="">
      <xdr:nvSpPr>
        <xdr:cNvPr id="145" name="テキスト ボックス 144"/>
        <xdr:cNvSpPr txBox="1"/>
      </xdr:nvSpPr>
      <xdr:spPr>
        <a:xfrm>
          <a:off x="39338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66</xdr:row>
      <xdr:rowOff>114300</xdr:rowOff>
    </xdr:from>
    <xdr:ext cx="762000" cy="257175"/>
    <xdr:sp macro="" textlink="">
      <xdr:nvSpPr>
        <xdr:cNvPr id="146" name="テキスト ボックス 145"/>
        <xdr:cNvSpPr txBox="1"/>
      </xdr:nvSpPr>
      <xdr:spPr>
        <a:xfrm>
          <a:off x="3181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66</xdr:row>
      <xdr:rowOff>114300</xdr:rowOff>
    </xdr:from>
    <xdr:ext cx="752475" cy="257175"/>
    <xdr:sp macro="" textlink="">
      <xdr:nvSpPr>
        <xdr:cNvPr id="147" name="テキスト ボックス 146"/>
        <xdr:cNvSpPr txBox="1"/>
      </xdr:nvSpPr>
      <xdr:spPr>
        <a:xfrm>
          <a:off x="240982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114300</xdr:rowOff>
    </xdr:from>
    <xdr:ext cx="762000" cy="257175"/>
    <xdr:sp macro="" textlink="">
      <xdr:nvSpPr>
        <xdr:cNvPr id="148" name="テキスト ボックス 147"/>
        <xdr:cNvSpPr txBox="1"/>
      </xdr:nvSpPr>
      <xdr:spPr>
        <a:xfrm>
          <a:off x="16573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66</xdr:row>
      <xdr:rowOff>114300</xdr:rowOff>
    </xdr:from>
    <xdr:ext cx="762000" cy="257175"/>
    <xdr:sp macro="" textlink="">
      <xdr:nvSpPr>
        <xdr:cNvPr id="149" name="テキスト ボックス 148"/>
        <xdr:cNvSpPr txBox="1"/>
      </xdr:nvSpPr>
      <xdr:spPr>
        <a:xfrm>
          <a:off x="8572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64</xdr:row>
      <xdr:rowOff>104775</xdr:rowOff>
    </xdr:from>
    <xdr:to>
      <xdr:col>5</xdr:col>
      <xdr:colOff>409575</xdr:colOff>
      <xdr:row>65</xdr:row>
      <xdr:rowOff>38100</xdr:rowOff>
    </xdr:to>
    <xdr:sp macro="" textlink="">
      <xdr:nvSpPr>
        <xdr:cNvPr id="150" name="円/楕円 149"/>
        <xdr:cNvSpPr/>
      </xdr:nvSpPr>
      <xdr:spPr>
        <a:xfrm>
          <a:off x="3314700" y="1107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65</xdr:row>
      <xdr:rowOff>28575</xdr:rowOff>
    </xdr:from>
    <xdr:ext cx="409575" cy="257175"/>
    <xdr:sp macro="" textlink="">
      <xdr:nvSpPr>
        <xdr:cNvPr id="151" name="n_1mainValue【体育館・プール】&#10;有形固定資産減価償却率"/>
        <xdr:cNvSpPr txBox="1"/>
      </xdr:nvSpPr>
      <xdr:spPr>
        <a:xfrm>
          <a:off x="3152775" y="11172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419100</xdr:colOff>
      <xdr:row>46</xdr:row>
      <xdr:rowOff>114300</xdr:rowOff>
    </xdr:from>
    <xdr:to>
      <xdr:col>16</xdr:col>
      <xdr:colOff>342900</xdr:colOff>
      <xdr:row>50</xdr:row>
      <xdr:rowOff>66675</xdr:rowOff>
    </xdr:to>
    <xdr:sp macro="" textlink="">
      <xdr:nvSpPr>
        <xdr:cNvPr id="152" name="正方形/長方形 151"/>
        <xdr:cNvSpPr/>
      </xdr:nvSpPr>
      <xdr:spPr>
        <a:xfrm>
          <a:off x="582930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50</xdr:row>
      <xdr:rowOff>85725</xdr:rowOff>
    </xdr:from>
    <xdr:to>
      <xdr:col>12</xdr:col>
      <xdr:colOff>19050</xdr:colOff>
      <xdr:row>52</xdr:row>
      <xdr:rowOff>0</xdr:rowOff>
    </xdr:to>
    <xdr:sp macro="" textlink="">
      <xdr:nvSpPr>
        <xdr:cNvPr id="153" name="正方形/長方形 152"/>
        <xdr:cNvSpPr/>
      </xdr:nvSpPr>
      <xdr:spPr>
        <a:xfrm>
          <a:off x="596265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51</xdr:row>
      <xdr:rowOff>123825</xdr:rowOff>
    </xdr:from>
    <xdr:to>
      <xdr:col>12</xdr:col>
      <xdr:colOff>19050</xdr:colOff>
      <xdr:row>53</xdr:row>
      <xdr:rowOff>28575</xdr:rowOff>
    </xdr:to>
    <xdr:sp macro="" textlink="">
      <xdr:nvSpPr>
        <xdr:cNvPr id="154" name="正方形/長方形 153"/>
        <xdr:cNvSpPr/>
      </xdr:nvSpPr>
      <xdr:spPr>
        <a:xfrm>
          <a:off x="596265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50</xdr:row>
      <xdr:rowOff>85725</xdr:rowOff>
    </xdr:from>
    <xdr:to>
      <xdr:col>13</xdr:col>
      <xdr:colOff>342900</xdr:colOff>
      <xdr:row>52</xdr:row>
      <xdr:rowOff>0</xdr:rowOff>
    </xdr:to>
    <xdr:sp macro="" textlink="">
      <xdr:nvSpPr>
        <xdr:cNvPr id="155" name="正方形/長方形 154"/>
        <xdr:cNvSpPr/>
      </xdr:nvSpPr>
      <xdr:spPr>
        <a:xfrm>
          <a:off x="68008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51</xdr:row>
      <xdr:rowOff>123825</xdr:rowOff>
    </xdr:from>
    <xdr:to>
      <xdr:col>13</xdr:col>
      <xdr:colOff>342900</xdr:colOff>
      <xdr:row>53</xdr:row>
      <xdr:rowOff>28575</xdr:rowOff>
    </xdr:to>
    <xdr:sp macro="" textlink="">
      <xdr:nvSpPr>
        <xdr:cNvPr id="156" name="正方形/長方形 155"/>
        <xdr:cNvSpPr/>
      </xdr:nvSpPr>
      <xdr:spPr>
        <a:xfrm>
          <a:off x="68008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600075</xdr:colOff>
      <xdr:row>50</xdr:row>
      <xdr:rowOff>85725</xdr:rowOff>
    </xdr:from>
    <xdr:to>
      <xdr:col>15</xdr:col>
      <xdr:colOff>114300</xdr:colOff>
      <xdr:row>52</xdr:row>
      <xdr:rowOff>0</xdr:rowOff>
    </xdr:to>
    <xdr:sp macro="" textlink="">
      <xdr:nvSpPr>
        <xdr:cNvPr id="157" name="正方形/長方形 156"/>
        <xdr:cNvSpPr/>
      </xdr:nvSpPr>
      <xdr:spPr>
        <a:xfrm>
          <a:off x="7810500" y="865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51</xdr:row>
      <xdr:rowOff>123825</xdr:rowOff>
    </xdr:from>
    <xdr:to>
      <xdr:col>15</xdr:col>
      <xdr:colOff>114300</xdr:colOff>
      <xdr:row>53</xdr:row>
      <xdr:rowOff>28575</xdr:rowOff>
    </xdr:to>
    <xdr:sp macro="" textlink="">
      <xdr:nvSpPr>
        <xdr:cNvPr id="158" name="正方形/長方形 157"/>
        <xdr:cNvSpPr/>
      </xdr:nvSpPr>
      <xdr:spPr>
        <a:xfrm>
          <a:off x="7810500" y="886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419100</xdr:colOff>
      <xdr:row>53</xdr:row>
      <xdr:rowOff>57150</xdr:rowOff>
    </xdr:from>
    <xdr:to>
      <xdr:col>16</xdr:col>
      <xdr:colOff>342900</xdr:colOff>
      <xdr:row>66</xdr:row>
      <xdr:rowOff>114300</xdr:rowOff>
    </xdr:to>
    <xdr:sp macro="" textlink="">
      <xdr:nvSpPr>
        <xdr:cNvPr id="159" name="正方形/長方形 158"/>
        <xdr:cNvSpPr/>
      </xdr:nvSpPr>
      <xdr:spPr>
        <a:xfrm>
          <a:off x="582930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52</xdr:row>
      <xdr:rowOff>38100</xdr:rowOff>
    </xdr:from>
    <xdr:ext cx="352425" cy="228600"/>
    <xdr:sp macro="" textlink="">
      <xdr:nvSpPr>
        <xdr:cNvPr id="160" name="テキスト ボックス 159"/>
        <xdr:cNvSpPr txBox="1"/>
      </xdr:nvSpPr>
      <xdr:spPr>
        <a:xfrm>
          <a:off x="579120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66</xdr:row>
      <xdr:rowOff>114300</xdr:rowOff>
    </xdr:from>
    <xdr:to>
      <xdr:col>16</xdr:col>
      <xdr:colOff>304800</xdr:colOff>
      <xdr:row>66</xdr:row>
      <xdr:rowOff>114300</xdr:rowOff>
    </xdr:to>
    <xdr:cxnSp macro="">
      <xdr:nvCxnSpPr>
        <xdr:cNvPr id="161" name="直線コネクタ 160"/>
        <xdr:cNvCxnSpPr/>
      </xdr:nvCxnSpPr>
      <xdr:spPr>
        <a:xfrm>
          <a:off x="582930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65</xdr:row>
      <xdr:rowOff>142875</xdr:rowOff>
    </xdr:from>
    <xdr:ext cx="457200" cy="257175"/>
    <xdr:sp macro="" textlink="">
      <xdr:nvSpPr>
        <xdr:cNvPr id="162" name="テキスト ボックス 161"/>
        <xdr:cNvSpPr txBox="1"/>
      </xdr:nvSpPr>
      <xdr:spPr>
        <a:xfrm>
          <a:off x="5410200" y="1128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64</xdr:row>
      <xdr:rowOff>133350</xdr:rowOff>
    </xdr:from>
    <xdr:to>
      <xdr:col>16</xdr:col>
      <xdr:colOff>304800</xdr:colOff>
      <xdr:row>64</xdr:row>
      <xdr:rowOff>133350</xdr:rowOff>
    </xdr:to>
    <xdr:cxnSp macro="">
      <xdr:nvCxnSpPr>
        <xdr:cNvPr id="163" name="直線コネクタ 162"/>
        <xdr:cNvCxnSpPr/>
      </xdr:nvCxnSpPr>
      <xdr:spPr>
        <a:xfrm>
          <a:off x="5829300" y="1110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63</xdr:row>
      <xdr:rowOff>161925</xdr:rowOff>
    </xdr:from>
    <xdr:ext cx="457200" cy="257175"/>
    <xdr:sp macro="" textlink="">
      <xdr:nvSpPr>
        <xdr:cNvPr id="164" name="テキスト ボックス 163"/>
        <xdr:cNvSpPr txBox="1"/>
      </xdr:nvSpPr>
      <xdr:spPr>
        <a:xfrm>
          <a:off x="5410200" y="1096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62</xdr:row>
      <xdr:rowOff>142875</xdr:rowOff>
    </xdr:from>
    <xdr:to>
      <xdr:col>16</xdr:col>
      <xdr:colOff>304800</xdr:colOff>
      <xdr:row>62</xdr:row>
      <xdr:rowOff>142875</xdr:rowOff>
    </xdr:to>
    <xdr:cxnSp macro="">
      <xdr:nvCxnSpPr>
        <xdr:cNvPr id="165" name="直線コネクタ 164"/>
        <xdr:cNvCxnSpPr/>
      </xdr:nvCxnSpPr>
      <xdr:spPr>
        <a:xfrm>
          <a:off x="5829300" y="1077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62</xdr:row>
      <xdr:rowOff>0</xdr:rowOff>
    </xdr:from>
    <xdr:ext cx="457200" cy="257175"/>
    <xdr:sp macro="" textlink="">
      <xdr:nvSpPr>
        <xdr:cNvPr id="166" name="テキスト ボックス 165"/>
        <xdr:cNvSpPr txBox="1"/>
      </xdr:nvSpPr>
      <xdr:spPr>
        <a:xfrm>
          <a:off x="5410200" y="1062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60</xdr:row>
      <xdr:rowOff>161925</xdr:rowOff>
    </xdr:from>
    <xdr:to>
      <xdr:col>16</xdr:col>
      <xdr:colOff>304800</xdr:colOff>
      <xdr:row>60</xdr:row>
      <xdr:rowOff>161925</xdr:rowOff>
    </xdr:to>
    <xdr:cxnSp macro="">
      <xdr:nvCxnSpPr>
        <xdr:cNvPr id="167" name="直線コネクタ 166"/>
        <xdr:cNvCxnSpPr/>
      </xdr:nvCxnSpPr>
      <xdr:spPr>
        <a:xfrm>
          <a:off x="5829300" y="1044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60</xdr:row>
      <xdr:rowOff>19050</xdr:rowOff>
    </xdr:from>
    <xdr:ext cx="457200" cy="257175"/>
    <xdr:sp macro="" textlink="">
      <xdr:nvSpPr>
        <xdr:cNvPr id="168" name="テキスト ボックス 167"/>
        <xdr:cNvSpPr txBox="1"/>
      </xdr:nvSpPr>
      <xdr:spPr>
        <a:xfrm>
          <a:off x="5410200" y="1030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59</xdr:row>
      <xdr:rowOff>9525</xdr:rowOff>
    </xdr:from>
    <xdr:to>
      <xdr:col>16</xdr:col>
      <xdr:colOff>304800</xdr:colOff>
      <xdr:row>59</xdr:row>
      <xdr:rowOff>9525</xdr:rowOff>
    </xdr:to>
    <xdr:cxnSp macro="">
      <xdr:nvCxnSpPr>
        <xdr:cNvPr id="169" name="直線コネクタ 168"/>
        <xdr:cNvCxnSpPr/>
      </xdr:nvCxnSpPr>
      <xdr:spPr>
        <a:xfrm>
          <a:off x="5829300" y="1012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58</xdr:row>
      <xdr:rowOff>38100</xdr:rowOff>
    </xdr:from>
    <xdr:ext cx="457200" cy="257175"/>
    <xdr:sp macro="" textlink="">
      <xdr:nvSpPr>
        <xdr:cNvPr id="170" name="テキスト ボックス 169"/>
        <xdr:cNvSpPr txBox="1"/>
      </xdr:nvSpPr>
      <xdr:spPr>
        <a:xfrm>
          <a:off x="5410200" y="998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57</xdr:row>
      <xdr:rowOff>28575</xdr:rowOff>
    </xdr:from>
    <xdr:to>
      <xdr:col>16</xdr:col>
      <xdr:colOff>304800</xdr:colOff>
      <xdr:row>57</xdr:row>
      <xdr:rowOff>28575</xdr:rowOff>
    </xdr:to>
    <xdr:cxnSp macro="">
      <xdr:nvCxnSpPr>
        <xdr:cNvPr id="171" name="直線コネクタ 170"/>
        <xdr:cNvCxnSpPr/>
      </xdr:nvCxnSpPr>
      <xdr:spPr>
        <a:xfrm>
          <a:off x="5829300" y="980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57150</xdr:rowOff>
    </xdr:from>
    <xdr:ext cx="457200" cy="257175"/>
    <xdr:sp macro="" textlink="">
      <xdr:nvSpPr>
        <xdr:cNvPr id="172" name="テキスト ボックス 171"/>
        <xdr:cNvSpPr txBox="1"/>
      </xdr:nvSpPr>
      <xdr:spPr>
        <a:xfrm>
          <a:off x="5410200" y="965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55</xdr:row>
      <xdr:rowOff>38100</xdr:rowOff>
    </xdr:from>
    <xdr:to>
      <xdr:col>16</xdr:col>
      <xdr:colOff>304800</xdr:colOff>
      <xdr:row>55</xdr:row>
      <xdr:rowOff>38100</xdr:rowOff>
    </xdr:to>
    <xdr:cxnSp macro="">
      <xdr:nvCxnSpPr>
        <xdr:cNvPr id="173" name="直線コネクタ 172"/>
        <xdr:cNvCxnSpPr/>
      </xdr:nvCxnSpPr>
      <xdr:spPr>
        <a:xfrm>
          <a:off x="5829300" y="946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66675</xdr:rowOff>
    </xdr:from>
    <xdr:ext cx="457200" cy="257175"/>
    <xdr:sp macro="" textlink="">
      <xdr:nvSpPr>
        <xdr:cNvPr id="174" name="テキスト ボックス 173"/>
        <xdr:cNvSpPr txBox="1"/>
      </xdr:nvSpPr>
      <xdr:spPr>
        <a:xfrm>
          <a:off x="5410200" y="932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304800</xdr:colOff>
      <xdr:row>53</xdr:row>
      <xdr:rowOff>57150</xdr:rowOff>
    </xdr:to>
    <xdr:cxnSp macro="">
      <xdr:nvCxnSpPr>
        <xdr:cNvPr id="175" name="直線コネクタ 174"/>
        <xdr:cNvCxnSpPr/>
      </xdr:nvCxnSpPr>
      <xdr:spPr>
        <a:xfrm>
          <a:off x="582930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52</xdr:row>
      <xdr:rowOff>85725</xdr:rowOff>
    </xdr:from>
    <xdr:ext cx="457200" cy="257175"/>
    <xdr:sp macro="" textlink="">
      <xdr:nvSpPr>
        <xdr:cNvPr id="176" name="テキスト ボックス 175"/>
        <xdr:cNvSpPr txBox="1"/>
      </xdr:nvSpPr>
      <xdr:spPr>
        <a:xfrm>
          <a:off x="5410200"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419100</xdr:colOff>
      <xdr:row>53</xdr:row>
      <xdr:rowOff>57150</xdr:rowOff>
    </xdr:from>
    <xdr:to>
      <xdr:col>16</xdr:col>
      <xdr:colOff>342900</xdr:colOff>
      <xdr:row>66</xdr:row>
      <xdr:rowOff>114300</xdr:rowOff>
    </xdr:to>
    <xdr:sp macro="" textlink="">
      <xdr:nvSpPr>
        <xdr:cNvPr id="177" name="【体育館・プール】&#10;一人当たり面積グラフ枠"/>
        <xdr:cNvSpPr/>
      </xdr:nvSpPr>
      <xdr:spPr>
        <a:xfrm>
          <a:off x="582930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55</xdr:row>
      <xdr:rowOff>57150</xdr:rowOff>
    </xdr:from>
    <xdr:to>
      <xdr:col>15</xdr:col>
      <xdr:colOff>180975</xdr:colOff>
      <xdr:row>64</xdr:row>
      <xdr:rowOff>85725</xdr:rowOff>
    </xdr:to>
    <xdr:cxnSp macro="">
      <xdr:nvCxnSpPr>
        <xdr:cNvPr id="178" name="直線コネクタ 177"/>
        <xdr:cNvCxnSpPr/>
      </xdr:nvCxnSpPr>
      <xdr:spPr>
        <a:xfrm flipV="1">
          <a:off x="9191625" y="9486900"/>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64</xdr:row>
      <xdr:rowOff>95250</xdr:rowOff>
    </xdr:from>
    <xdr:ext cx="466725" cy="257175"/>
    <xdr:sp macro="" textlink="">
      <xdr:nvSpPr>
        <xdr:cNvPr id="179" name="【体育館・プール】&#10;一人当たり面積最小値テキスト"/>
        <xdr:cNvSpPr txBox="1"/>
      </xdr:nvSpPr>
      <xdr:spPr>
        <a:xfrm>
          <a:off x="9277350"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95250</xdr:colOff>
      <xdr:row>64</xdr:row>
      <xdr:rowOff>85725</xdr:rowOff>
    </xdr:from>
    <xdr:to>
      <xdr:col>15</xdr:col>
      <xdr:colOff>266700</xdr:colOff>
      <xdr:row>64</xdr:row>
      <xdr:rowOff>85725</xdr:rowOff>
    </xdr:to>
    <xdr:cxnSp macro="">
      <xdr:nvCxnSpPr>
        <xdr:cNvPr id="180" name="直線コネクタ 179"/>
        <xdr:cNvCxnSpPr/>
      </xdr:nvCxnSpPr>
      <xdr:spPr>
        <a:xfrm>
          <a:off x="9105900" y="11058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54</xdr:row>
      <xdr:rowOff>9525</xdr:rowOff>
    </xdr:from>
    <xdr:ext cx="466725" cy="257175"/>
    <xdr:sp macro="" textlink="">
      <xdr:nvSpPr>
        <xdr:cNvPr id="181" name="【体育館・プール】&#10;一人当たり面積最大値テキスト"/>
        <xdr:cNvSpPr txBox="1"/>
      </xdr:nvSpPr>
      <xdr:spPr>
        <a:xfrm>
          <a:off x="9277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95250</xdr:colOff>
      <xdr:row>55</xdr:row>
      <xdr:rowOff>57150</xdr:rowOff>
    </xdr:from>
    <xdr:to>
      <xdr:col>15</xdr:col>
      <xdr:colOff>266700</xdr:colOff>
      <xdr:row>55</xdr:row>
      <xdr:rowOff>57150</xdr:rowOff>
    </xdr:to>
    <xdr:cxnSp macro="">
      <xdr:nvCxnSpPr>
        <xdr:cNvPr id="182" name="直線コネクタ 181"/>
        <xdr:cNvCxnSpPr/>
      </xdr:nvCxnSpPr>
      <xdr:spPr>
        <a:xfrm>
          <a:off x="9105900" y="9486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60</xdr:row>
      <xdr:rowOff>123825</xdr:rowOff>
    </xdr:from>
    <xdr:ext cx="466725" cy="257175"/>
    <xdr:sp macro="" textlink="">
      <xdr:nvSpPr>
        <xdr:cNvPr id="183" name="【体育館・プール】&#10;一人当たり面積平均値テキスト"/>
        <xdr:cNvSpPr txBox="1"/>
      </xdr:nvSpPr>
      <xdr:spPr>
        <a:xfrm>
          <a:off x="9277350" y="1041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133350</xdr:colOff>
      <xdr:row>60</xdr:row>
      <xdr:rowOff>142875</xdr:rowOff>
    </xdr:from>
    <xdr:to>
      <xdr:col>15</xdr:col>
      <xdr:colOff>228600</xdr:colOff>
      <xdr:row>61</xdr:row>
      <xdr:rowOff>76200</xdr:rowOff>
    </xdr:to>
    <xdr:sp macro="" textlink="">
      <xdr:nvSpPr>
        <xdr:cNvPr id="184" name="フローチャート : 判断 183"/>
        <xdr:cNvSpPr/>
      </xdr:nvSpPr>
      <xdr:spPr>
        <a:xfrm>
          <a:off x="9144000" y="1042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60</xdr:row>
      <xdr:rowOff>85725</xdr:rowOff>
    </xdr:from>
    <xdr:to>
      <xdr:col>14</xdr:col>
      <xdr:colOff>76200</xdr:colOff>
      <xdr:row>61</xdr:row>
      <xdr:rowOff>19050</xdr:rowOff>
    </xdr:to>
    <xdr:sp macro="" textlink="">
      <xdr:nvSpPr>
        <xdr:cNvPr id="185" name="フローチャート : 判断 184"/>
        <xdr:cNvSpPr/>
      </xdr:nvSpPr>
      <xdr:spPr>
        <a:xfrm>
          <a:off x="8410575" y="103727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59</xdr:row>
      <xdr:rowOff>38100</xdr:rowOff>
    </xdr:from>
    <xdr:ext cx="466725" cy="257175"/>
    <xdr:sp macro="" textlink="">
      <xdr:nvSpPr>
        <xdr:cNvPr id="186" name="n_1aveValue【体育館・プール】&#10;一人当たり面積"/>
        <xdr:cNvSpPr txBox="1"/>
      </xdr:nvSpPr>
      <xdr:spPr>
        <a:xfrm>
          <a:off x="8277225"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600075</xdr:colOff>
      <xdr:row>66</xdr:row>
      <xdr:rowOff>114300</xdr:rowOff>
    </xdr:from>
    <xdr:ext cx="752475" cy="257175"/>
    <xdr:sp macro="" textlink="">
      <xdr:nvSpPr>
        <xdr:cNvPr id="187" name="テキスト ボックス 186"/>
        <xdr:cNvSpPr txBox="1"/>
      </xdr:nvSpPr>
      <xdr:spPr>
        <a:xfrm>
          <a:off x="90106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114300</xdr:rowOff>
    </xdr:from>
    <xdr:ext cx="762000" cy="257175"/>
    <xdr:sp macro="" textlink="">
      <xdr:nvSpPr>
        <xdr:cNvPr id="188" name="テキスト ボックス 187"/>
        <xdr:cNvSpPr txBox="1"/>
      </xdr:nvSpPr>
      <xdr:spPr>
        <a:xfrm>
          <a:off x="83343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66</xdr:row>
      <xdr:rowOff>114300</xdr:rowOff>
    </xdr:from>
    <xdr:ext cx="762000" cy="257175"/>
    <xdr:sp macro="" textlink="">
      <xdr:nvSpPr>
        <xdr:cNvPr id="189" name="テキスト ボックス 188"/>
        <xdr:cNvSpPr txBox="1"/>
      </xdr:nvSpPr>
      <xdr:spPr>
        <a:xfrm>
          <a:off x="7534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66</xdr:row>
      <xdr:rowOff>114300</xdr:rowOff>
    </xdr:from>
    <xdr:ext cx="762000" cy="257175"/>
    <xdr:sp macro="" textlink="">
      <xdr:nvSpPr>
        <xdr:cNvPr id="190" name="テキスト ボックス 189"/>
        <xdr:cNvSpPr txBox="1"/>
      </xdr:nvSpPr>
      <xdr:spPr>
        <a:xfrm>
          <a:off x="67246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114300</xdr:rowOff>
    </xdr:from>
    <xdr:ext cx="762000" cy="257175"/>
    <xdr:sp macro="" textlink="">
      <xdr:nvSpPr>
        <xdr:cNvPr id="191" name="テキスト ボックス 190"/>
        <xdr:cNvSpPr txBox="1"/>
      </xdr:nvSpPr>
      <xdr:spPr>
        <a:xfrm>
          <a:off x="60102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63</xdr:row>
      <xdr:rowOff>171450</xdr:rowOff>
    </xdr:from>
    <xdr:to>
      <xdr:col>14</xdr:col>
      <xdr:colOff>76200</xdr:colOff>
      <xdr:row>64</xdr:row>
      <xdr:rowOff>95250</xdr:rowOff>
    </xdr:to>
    <xdr:sp macro="" textlink="">
      <xdr:nvSpPr>
        <xdr:cNvPr id="192" name="円/楕円 191"/>
        <xdr:cNvSpPr/>
      </xdr:nvSpPr>
      <xdr:spPr>
        <a:xfrm>
          <a:off x="8410575" y="109728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64</xdr:row>
      <xdr:rowOff>95250</xdr:rowOff>
    </xdr:from>
    <xdr:ext cx="466725" cy="257175"/>
    <xdr:sp macro="" textlink="">
      <xdr:nvSpPr>
        <xdr:cNvPr id="193" name="n_1mainValue【体育館・プール】&#10;一人当たり面積"/>
        <xdr:cNvSpPr txBox="1"/>
      </xdr:nvSpPr>
      <xdr:spPr>
        <a:xfrm>
          <a:off x="8277225" y="11068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600075</xdr:colOff>
      <xdr:row>72</xdr:row>
      <xdr:rowOff>104775</xdr:rowOff>
    </xdr:to>
    <xdr:sp macro="" textlink="">
      <xdr:nvSpPr>
        <xdr:cNvPr id="194" name="正方形/長方形 193"/>
        <xdr:cNvSpPr/>
      </xdr:nvSpPr>
      <xdr:spPr>
        <a:xfrm>
          <a:off x="676275" y="1181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72</xdr:row>
      <xdr:rowOff>123825</xdr:rowOff>
    </xdr:from>
    <xdr:to>
      <xdr:col>3</xdr:col>
      <xdr:colOff>342900</xdr:colOff>
      <xdr:row>74</xdr:row>
      <xdr:rowOff>38100</xdr:rowOff>
    </xdr:to>
    <xdr:sp macro="" textlink="">
      <xdr:nvSpPr>
        <xdr:cNvPr id="195" name="正方形/長方形 194"/>
        <xdr:cNvSpPr/>
      </xdr:nvSpPr>
      <xdr:spPr>
        <a:xfrm>
          <a:off x="800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73</xdr:row>
      <xdr:rowOff>161925</xdr:rowOff>
    </xdr:from>
    <xdr:to>
      <xdr:col>3</xdr:col>
      <xdr:colOff>342900</xdr:colOff>
      <xdr:row>75</xdr:row>
      <xdr:rowOff>66675</xdr:rowOff>
    </xdr:to>
    <xdr:sp macro="" textlink="">
      <xdr:nvSpPr>
        <xdr:cNvPr id="196" name="正方形/長方形 195"/>
        <xdr:cNvSpPr/>
      </xdr:nvSpPr>
      <xdr:spPr>
        <a:xfrm>
          <a:off x="800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123825</xdr:rowOff>
    </xdr:from>
    <xdr:to>
      <xdr:col>4</xdr:col>
      <xdr:colOff>600075</xdr:colOff>
      <xdr:row>74</xdr:row>
      <xdr:rowOff>38100</xdr:rowOff>
    </xdr:to>
    <xdr:sp macro="" textlink="">
      <xdr:nvSpPr>
        <xdr:cNvPr id="197" name="正方形/長方形 196"/>
        <xdr:cNvSpPr/>
      </xdr:nvSpPr>
      <xdr:spPr>
        <a:xfrm>
          <a:off x="1733550" y="1246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161925</xdr:rowOff>
    </xdr:from>
    <xdr:to>
      <xdr:col>4</xdr:col>
      <xdr:colOff>600075</xdr:colOff>
      <xdr:row>75</xdr:row>
      <xdr:rowOff>66675</xdr:rowOff>
    </xdr:to>
    <xdr:sp macro="" textlink="">
      <xdr:nvSpPr>
        <xdr:cNvPr id="198" name="正方形/長方形 197"/>
        <xdr:cNvSpPr/>
      </xdr:nvSpPr>
      <xdr:spPr>
        <a:xfrm>
          <a:off x="1733550" y="1267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123825</xdr:rowOff>
    </xdr:from>
    <xdr:to>
      <xdr:col>6</xdr:col>
      <xdr:colOff>447675</xdr:colOff>
      <xdr:row>74</xdr:row>
      <xdr:rowOff>38100</xdr:rowOff>
    </xdr:to>
    <xdr:sp macro="" textlink="">
      <xdr:nvSpPr>
        <xdr:cNvPr id="199" name="正方形/長方形 198"/>
        <xdr:cNvSpPr/>
      </xdr:nvSpPr>
      <xdr:spPr>
        <a:xfrm>
          <a:off x="27051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161925</xdr:rowOff>
    </xdr:from>
    <xdr:to>
      <xdr:col>6</xdr:col>
      <xdr:colOff>447675</xdr:colOff>
      <xdr:row>75</xdr:row>
      <xdr:rowOff>66675</xdr:rowOff>
    </xdr:to>
    <xdr:sp macro="" textlink="">
      <xdr:nvSpPr>
        <xdr:cNvPr id="200" name="正方形/長方形 199"/>
        <xdr:cNvSpPr/>
      </xdr:nvSpPr>
      <xdr:spPr>
        <a:xfrm>
          <a:off x="27051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600075</xdr:colOff>
      <xdr:row>88</xdr:row>
      <xdr:rowOff>152400</xdr:rowOff>
    </xdr:to>
    <xdr:sp macro="" textlink="">
      <xdr:nvSpPr>
        <xdr:cNvPr id="201" name="正方形/長方形 200"/>
        <xdr:cNvSpPr/>
      </xdr:nvSpPr>
      <xdr:spPr>
        <a:xfrm>
          <a:off x="676275" y="1295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5275" cy="228600"/>
    <xdr:sp macro="" textlink="">
      <xdr:nvSpPr>
        <xdr:cNvPr id="202" name="テキスト ボックス 201"/>
        <xdr:cNvSpPr txBox="1"/>
      </xdr:nvSpPr>
      <xdr:spPr>
        <a:xfrm>
          <a:off x="63817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600075</xdr:colOff>
      <xdr:row>88</xdr:row>
      <xdr:rowOff>152400</xdr:rowOff>
    </xdr:to>
    <xdr:cxnSp macro="">
      <xdr:nvCxnSpPr>
        <xdr:cNvPr id="203" name="直線コネクタ 202"/>
        <xdr:cNvCxnSpPr/>
      </xdr:nvCxnSpPr>
      <xdr:spPr>
        <a:xfrm>
          <a:off x="676275" y="1524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88</xdr:row>
      <xdr:rowOff>9525</xdr:rowOff>
    </xdr:from>
    <xdr:ext cx="342900" cy="257175"/>
    <xdr:sp macro="" textlink="">
      <xdr:nvSpPr>
        <xdr:cNvPr id="204" name="テキスト ボックス 203"/>
        <xdr:cNvSpPr txBox="1"/>
      </xdr:nvSpPr>
      <xdr:spPr>
        <a:xfrm>
          <a:off x="419100" y="1509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600075</xdr:colOff>
      <xdr:row>86</xdr:row>
      <xdr:rowOff>114300</xdr:rowOff>
    </xdr:to>
    <xdr:cxnSp macro="">
      <xdr:nvCxnSpPr>
        <xdr:cNvPr id="205" name="直線コネクタ 204"/>
        <xdr:cNvCxnSpPr/>
      </xdr:nvCxnSpPr>
      <xdr:spPr>
        <a:xfrm>
          <a:off x="676275" y="14859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85</xdr:row>
      <xdr:rowOff>142875</xdr:rowOff>
    </xdr:from>
    <xdr:ext cx="400050" cy="257175"/>
    <xdr:sp macro="" textlink="">
      <xdr:nvSpPr>
        <xdr:cNvPr id="206" name="テキスト ボックス 205"/>
        <xdr:cNvSpPr txBox="1"/>
      </xdr:nvSpPr>
      <xdr:spPr>
        <a:xfrm>
          <a:off x="361950" y="1471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600075</xdr:colOff>
      <xdr:row>84</xdr:row>
      <xdr:rowOff>76200</xdr:rowOff>
    </xdr:to>
    <xdr:cxnSp macro="">
      <xdr:nvCxnSpPr>
        <xdr:cNvPr id="207" name="直線コネクタ 206"/>
        <xdr:cNvCxnSpPr/>
      </xdr:nvCxnSpPr>
      <xdr:spPr>
        <a:xfrm>
          <a:off x="676275" y="14478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83</xdr:row>
      <xdr:rowOff>104775</xdr:rowOff>
    </xdr:from>
    <xdr:ext cx="400050" cy="257175"/>
    <xdr:sp macro="" textlink="">
      <xdr:nvSpPr>
        <xdr:cNvPr id="208" name="テキスト ボックス 207"/>
        <xdr:cNvSpPr txBox="1"/>
      </xdr:nvSpPr>
      <xdr:spPr>
        <a:xfrm>
          <a:off x="361950" y="1433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600075</xdr:colOff>
      <xdr:row>82</xdr:row>
      <xdr:rowOff>38100</xdr:rowOff>
    </xdr:to>
    <xdr:cxnSp macro="">
      <xdr:nvCxnSpPr>
        <xdr:cNvPr id="209" name="直線コネクタ 208"/>
        <xdr:cNvCxnSpPr/>
      </xdr:nvCxnSpPr>
      <xdr:spPr>
        <a:xfrm>
          <a:off x="676275" y="14097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81</xdr:row>
      <xdr:rowOff>66675</xdr:rowOff>
    </xdr:from>
    <xdr:ext cx="400050" cy="257175"/>
    <xdr:sp macro="" textlink="">
      <xdr:nvSpPr>
        <xdr:cNvPr id="210" name="テキスト ボックス 209"/>
        <xdr:cNvSpPr txBox="1"/>
      </xdr:nvSpPr>
      <xdr:spPr>
        <a:xfrm>
          <a:off x="361950" y="1395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600075</xdr:colOff>
      <xdr:row>80</xdr:row>
      <xdr:rowOff>0</xdr:rowOff>
    </xdr:to>
    <xdr:cxnSp macro="">
      <xdr:nvCxnSpPr>
        <xdr:cNvPr id="211" name="直線コネクタ 210"/>
        <xdr:cNvCxnSpPr/>
      </xdr:nvCxnSpPr>
      <xdr:spPr>
        <a:xfrm>
          <a:off x="676275" y="13716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79</xdr:row>
      <xdr:rowOff>28575</xdr:rowOff>
    </xdr:from>
    <xdr:ext cx="400050" cy="257175"/>
    <xdr:sp macro="" textlink="">
      <xdr:nvSpPr>
        <xdr:cNvPr id="212" name="テキスト ボックス 211"/>
        <xdr:cNvSpPr txBox="1"/>
      </xdr:nvSpPr>
      <xdr:spPr>
        <a:xfrm>
          <a:off x="361950" y="1357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600075</xdr:colOff>
      <xdr:row>77</xdr:row>
      <xdr:rowOff>133350</xdr:rowOff>
    </xdr:to>
    <xdr:cxnSp macro="">
      <xdr:nvCxnSpPr>
        <xdr:cNvPr id="213" name="直線コネクタ 212"/>
        <xdr:cNvCxnSpPr/>
      </xdr:nvCxnSpPr>
      <xdr:spPr>
        <a:xfrm>
          <a:off x="676275" y="13335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161925</xdr:rowOff>
    </xdr:from>
    <xdr:ext cx="466725" cy="257175"/>
    <xdr:sp macro="" textlink="">
      <xdr:nvSpPr>
        <xdr:cNvPr id="214" name="テキスト ボックス 213"/>
        <xdr:cNvSpPr txBox="1"/>
      </xdr:nvSpPr>
      <xdr:spPr>
        <a:xfrm>
          <a:off x="29527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75</xdr:row>
      <xdr:rowOff>95250</xdr:rowOff>
    </xdr:to>
    <xdr:cxnSp macro="">
      <xdr:nvCxnSpPr>
        <xdr:cNvPr id="215" name="直線コネクタ 214"/>
        <xdr:cNvCxnSpPr/>
      </xdr:nvCxnSpPr>
      <xdr:spPr>
        <a:xfrm>
          <a:off x="676275" y="1295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123825</xdr:rowOff>
    </xdr:from>
    <xdr:ext cx="466725" cy="257175"/>
    <xdr:sp macro="" textlink="">
      <xdr:nvSpPr>
        <xdr:cNvPr id="216" name="テキスト ボックス 215"/>
        <xdr:cNvSpPr txBox="1"/>
      </xdr:nvSpPr>
      <xdr:spPr>
        <a:xfrm>
          <a:off x="29527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600075</xdr:colOff>
      <xdr:row>88</xdr:row>
      <xdr:rowOff>152400</xdr:rowOff>
    </xdr:to>
    <xdr:sp macro="" textlink="">
      <xdr:nvSpPr>
        <xdr:cNvPr id="217" name="【福祉施設】&#10;有形固定資産減価償却率グラフ枠"/>
        <xdr:cNvSpPr/>
      </xdr:nvSpPr>
      <xdr:spPr>
        <a:xfrm>
          <a:off x="676275" y="1295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78</xdr:row>
      <xdr:rowOff>9525</xdr:rowOff>
    </xdr:from>
    <xdr:to>
      <xdr:col>6</xdr:col>
      <xdr:colOff>514350</xdr:colOff>
      <xdr:row>85</xdr:row>
      <xdr:rowOff>76200</xdr:rowOff>
    </xdr:to>
    <xdr:cxnSp macro="">
      <xdr:nvCxnSpPr>
        <xdr:cNvPr id="218" name="直線コネクタ 217"/>
        <xdr:cNvCxnSpPr/>
      </xdr:nvCxnSpPr>
      <xdr:spPr>
        <a:xfrm flipV="1">
          <a:off x="4124325" y="13382625"/>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76200</xdr:rowOff>
    </xdr:from>
    <xdr:ext cx="409575" cy="257175"/>
    <xdr:sp macro="" textlink="">
      <xdr:nvSpPr>
        <xdr:cNvPr id="219" name="【福祉施設】&#10;有形固定資産減価償却率最小値テキスト"/>
        <xdr:cNvSpPr txBox="1"/>
      </xdr:nvSpPr>
      <xdr:spPr>
        <a:xfrm>
          <a:off x="4210050" y="14649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419100</xdr:colOff>
      <xdr:row>85</xdr:row>
      <xdr:rowOff>76200</xdr:rowOff>
    </xdr:from>
    <xdr:to>
      <xdr:col>6</xdr:col>
      <xdr:colOff>600075</xdr:colOff>
      <xdr:row>85</xdr:row>
      <xdr:rowOff>76200</xdr:rowOff>
    </xdr:to>
    <xdr:cxnSp macro="">
      <xdr:nvCxnSpPr>
        <xdr:cNvPr id="220" name="直線コネクタ 219"/>
        <xdr:cNvCxnSpPr/>
      </xdr:nvCxnSpPr>
      <xdr:spPr>
        <a:xfrm>
          <a:off x="4029075" y="14649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133350</xdr:rowOff>
    </xdr:from>
    <xdr:ext cx="409575" cy="257175"/>
    <xdr:sp macro="" textlink="">
      <xdr:nvSpPr>
        <xdr:cNvPr id="221" name="【福祉施設】&#10;有形固定資産減価償却率最大値テキスト"/>
        <xdr:cNvSpPr txBox="1"/>
      </xdr:nvSpPr>
      <xdr:spPr>
        <a:xfrm>
          <a:off x="4210050" y="131635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419100</xdr:colOff>
      <xdr:row>78</xdr:row>
      <xdr:rowOff>9525</xdr:rowOff>
    </xdr:from>
    <xdr:to>
      <xdr:col>6</xdr:col>
      <xdr:colOff>600075</xdr:colOff>
      <xdr:row>78</xdr:row>
      <xdr:rowOff>9525</xdr:rowOff>
    </xdr:to>
    <xdr:cxnSp macro="">
      <xdr:nvCxnSpPr>
        <xdr:cNvPr id="222" name="直線コネクタ 221"/>
        <xdr:cNvCxnSpPr/>
      </xdr:nvCxnSpPr>
      <xdr:spPr>
        <a:xfrm>
          <a:off x="4029075" y="1338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161925</xdr:rowOff>
    </xdr:from>
    <xdr:ext cx="409575" cy="257175"/>
    <xdr:sp macro="" textlink="">
      <xdr:nvSpPr>
        <xdr:cNvPr id="223" name="【福祉施設】&#10;有形固定資産減価償却率平均値テキスト"/>
        <xdr:cNvSpPr txBox="1"/>
      </xdr:nvSpPr>
      <xdr:spPr>
        <a:xfrm>
          <a:off x="4210050" y="1422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457200</xdr:colOff>
      <xdr:row>83</xdr:row>
      <xdr:rowOff>9525</xdr:rowOff>
    </xdr:from>
    <xdr:to>
      <xdr:col>6</xdr:col>
      <xdr:colOff>561975</xdr:colOff>
      <xdr:row>83</xdr:row>
      <xdr:rowOff>114300</xdr:rowOff>
    </xdr:to>
    <xdr:sp macro="" textlink="">
      <xdr:nvSpPr>
        <xdr:cNvPr id="224" name="フローチャート : 判断 223"/>
        <xdr:cNvSpPr/>
      </xdr:nvSpPr>
      <xdr:spPr>
        <a:xfrm>
          <a:off x="4067175"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82</xdr:row>
      <xdr:rowOff>142875</xdr:rowOff>
    </xdr:from>
    <xdr:to>
      <xdr:col>5</xdr:col>
      <xdr:colOff>409575</xdr:colOff>
      <xdr:row>83</xdr:row>
      <xdr:rowOff>76200</xdr:rowOff>
    </xdr:to>
    <xdr:sp macro="" textlink="">
      <xdr:nvSpPr>
        <xdr:cNvPr id="225" name="フローチャート : 判断 224"/>
        <xdr:cNvSpPr/>
      </xdr:nvSpPr>
      <xdr:spPr>
        <a:xfrm>
          <a:off x="3314700" y="1420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81</xdr:row>
      <xdr:rowOff>95250</xdr:rowOff>
    </xdr:from>
    <xdr:ext cx="409575" cy="257175"/>
    <xdr:sp macro="" textlink="">
      <xdr:nvSpPr>
        <xdr:cNvPr id="226" name="n_1aveValue【福祉施設】&#10;有形固定資産減価償却率"/>
        <xdr:cNvSpPr txBox="1"/>
      </xdr:nvSpPr>
      <xdr:spPr>
        <a:xfrm>
          <a:off x="3152775" y="139827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323850</xdr:colOff>
      <xdr:row>88</xdr:row>
      <xdr:rowOff>152400</xdr:rowOff>
    </xdr:from>
    <xdr:ext cx="762000" cy="257175"/>
    <xdr:sp macro="" textlink="">
      <xdr:nvSpPr>
        <xdr:cNvPr id="227" name="テキスト ボックス 226"/>
        <xdr:cNvSpPr txBox="1"/>
      </xdr:nvSpPr>
      <xdr:spPr>
        <a:xfrm>
          <a:off x="39338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88</xdr:row>
      <xdr:rowOff>152400</xdr:rowOff>
    </xdr:from>
    <xdr:ext cx="762000" cy="257175"/>
    <xdr:sp macro="" textlink="">
      <xdr:nvSpPr>
        <xdr:cNvPr id="228" name="テキスト ボックス 227"/>
        <xdr:cNvSpPr txBox="1"/>
      </xdr:nvSpPr>
      <xdr:spPr>
        <a:xfrm>
          <a:off x="3181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88</xdr:row>
      <xdr:rowOff>152400</xdr:rowOff>
    </xdr:from>
    <xdr:ext cx="752475" cy="257175"/>
    <xdr:sp macro="" textlink="">
      <xdr:nvSpPr>
        <xdr:cNvPr id="229" name="テキスト ボックス 228"/>
        <xdr:cNvSpPr txBox="1"/>
      </xdr:nvSpPr>
      <xdr:spPr>
        <a:xfrm>
          <a:off x="240982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152400</xdr:rowOff>
    </xdr:from>
    <xdr:ext cx="762000" cy="257175"/>
    <xdr:sp macro="" textlink="">
      <xdr:nvSpPr>
        <xdr:cNvPr id="230" name="テキスト ボックス 229"/>
        <xdr:cNvSpPr txBox="1"/>
      </xdr:nvSpPr>
      <xdr:spPr>
        <a:xfrm>
          <a:off x="16573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88</xdr:row>
      <xdr:rowOff>152400</xdr:rowOff>
    </xdr:from>
    <xdr:ext cx="762000" cy="257175"/>
    <xdr:sp macro="" textlink="">
      <xdr:nvSpPr>
        <xdr:cNvPr id="231" name="テキスト ボックス 230"/>
        <xdr:cNvSpPr txBox="1"/>
      </xdr:nvSpPr>
      <xdr:spPr>
        <a:xfrm>
          <a:off x="8572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86</xdr:row>
      <xdr:rowOff>95250</xdr:rowOff>
    </xdr:from>
    <xdr:to>
      <xdr:col>5</xdr:col>
      <xdr:colOff>409575</xdr:colOff>
      <xdr:row>87</xdr:row>
      <xdr:rowOff>28575</xdr:rowOff>
    </xdr:to>
    <xdr:sp macro="" textlink="">
      <xdr:nvSpPr>
        <xdr:cNvPr id="232" name="円/楕円 231"/>
        <xdr:cNvSpPr/>
      </xdr:nvSpPr>
      <xdr:spPr>
        <a:xfrm>
          <a:off x="3314700" y="1483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87</xdr:row>
      <xdr:rowOff>19050</xdr:rowOff>
    </xdr:from>
    <xdr:ext cx="409575" cy="257175"/>
    <xdr:sp macro="" textlink="">
      <xdr:nvSpPr>
        <xdr:cNvPr id="233" name="n_1mainValue【福祉施設】&#10;有形固定資産減価償却率"/>
        <xdr:cNvSpPr txBox="1"/>
      </xdr:nvSpPr>
      <xdr:spPr>
        <a:xfrm>
          <a:off x="3152775" y="149352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9</xdr:col>
      <xdr:colOff>419100</xdr:colOff>
      <xdr:row>68</xdr:row>
      <xdr:rowOff>152400</xdr:rowOff>
    </xdr:from>
    <xdr:to>
      <xdr:col>16</xdr:col>
      <xdr:colOff>342900</xdr:colOff>
      <xdr:row>72</xdr:row>
      <xdr:rowOff>104775</xdr:rowOff>
    </xdr:to>
    <xdr:sp macro="" textlink="">
      <xdr:nvSpPr>
        <xdr:cNvPr id="234" name="正方形/長方形 233"/>
        <xdr:cNvSpPr/>
      </xdr:nvSpPr>
      <xdr:spPr>
        <a:xfrm>
          <a:off x="582930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72</xdr:row>
      <xdr:rowOff>123825</xdr:rowOff>
    </xdr:from>
    <xdr:to>
      <xdr:col>12</xdr:col>
      <xdr:colOff>19050</xdr:colOff>
      <xdr:row>74</xdr:row>
      <xdr:rowOff>38100</xdr:rowOff>
    </xdr:to>
    <xdr:sp macro="" textlink="">
      <xdr:nvSpPr>
        <xdr:cNvPr id="235" name="正方形/長方形 234"/>
        <xdr:cNvSpPr/>
      </xdr:nvSpPr>
      <xdr:spPr>
        <a:xfrm>
          <a:off x="596265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73</xdr:row>
      <xdr:rowOff>161925</xdr:rowOff>
    </xdr:from>
    <xdr:to>
      <xdr:col>12</xdr:col>
      <xdr:colOff>19050</xdr:colOff>
      <xdr:row>75</xdr:row>
      <xdr:rowOff>66675</xdr:rowOff>
    </xdr:to>
    <xdr:sp macro="" textlink="">
      <xdr:nvSpPr>
        <xdr:cNvPr id="236" name="正方形/長方形 235"/>
        <xdr:cNvSpPr/>
      </xdr:nvSpPr>
      <xdr:spPr>
        <a:xfrm>
          <a:off x="596265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72</xdr:row>
      <xdr:rowOff>123825</xdr:rowOff>
    </xdr:from>
    <xdr:to>
      <xdr:col>13</xdr:col>
      <xdr:colOff>342900</xdr:colOff>
      <xdr:row>74</xdr:row>
      <xdr:rowOff>38100</xdr:rowOff>
    </xdr:to>
    <xdr:sp macro="" textlink="">
      <xdr:nvSpPr>
        <xdr:cNvPr id="237" name="正方形/長方形 236"/>
        <xdr:cNvSpPr/>
      </xdr:nvSpPr>
      <xdr:spPr>
        <a:xfrm>
          <a:off x="68008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73</xdr:row>
      <xdr:rowOff>161925</xdr:rowOff>
    </xdr:from>
    <xdr:to>
      <xdr:col>13</xdr:col>
      <xdr:colOff>342900</xdr:colOff>
      <xdr:row>75</xdr:row>
      <xdr:rowOff>66675</xdr:rowOff>
    </xdr:to>
    <xdr:sp macro="" textlink="">
      <xdr:nvSpPr>
        <xdr:cNvPr id="238" name="正方形/長方形 237"/>
        <xdr:cNvSpPr/>
      </xdr:nvSpPr>
      <xdr:spPr>
        <a:xfrm>
          <a:off x="68008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600075</xdr:colOff>
      <xdr:row>72</xdr:row>
      <xdr:rowOff>123825</xdr:rowOff>
    </xdr:from>
    <xdr:to>
      <xdr:col>15</xdr:col>
      <xdr:colOff>114300</xdr:colOff>
      <xdr:row>74</xdr:row>
      <xdr:rowOff>38100</xdr:rowOff>
    </xdr:to>
    <xdr:sp macro="" textlink="">
      <xdr:nvSpPr>
        <xdr:cNvPr id="239" name="正方形/長方形 238"/>
        <xdr:cNvSpPr/>
      </xdr:nvSpPr>
      <xdr:spPr>
        <a:xfrm>
          <a:off x="7810500" y="1246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73</xdr:row>
      <xdr:rowOff>161925</xdr:rowOff>
    </xdr:from>
    <xdr:to>
      <xdr:col>15</xdr:col>
      <xdr:colOff>114300</xdr:colOff>
      <xdr:row>75</xdr:row>
      <xdr:rowOff>66675</xdr:rowOff>
    </xdr:to>
    <xdr:sp macro="" textlink="">
      <xdr:nvSpPr>
        <xdr:cNvPr id="240" name="正方形/長方形 239"/>
        <xdr:cNvSpPr/>
      </xdr:nvSpPr>
      <xdr:spPr>
        <a:xfrm>
          <a:off x="7810500" y="1267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419100</xdr:colOff>
      <xdr:row>75</xdr:row>
      <xdr:rowOff>95250</xdr:rowOff>
    </xdr:from>
    <xdr:to>
      <xdr:col>16</xdr:col>
      <xdr:colOff>342900</xdr:colOff>
      <xdr:row>88</xdr:row>
      <xdr:rowOff>152400</xdr:rowOff>
    </xdr:to>
    <xdr:sp macro="" textlink="">
      <xdr:nvSpPr>
        <xdr:cNvPr id="241" name="正方形/長方形 240"/>
        <xdr:cNvSpPr/>
      </xdr:nvSpPr>
      <xdr:spPr>
        <a:xfrm>
          <a:off x="582930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74</xdr:row>
      <xdr:rowOff>76200</xdr:rowOff>
    </xdr:from>
    <xdr:ext cx="352425" cy="228600"/>
    <xdr:sp macro="" textlink="">
      <xdr:nvSpPr>
        <xdr:cNvPr id="242" name="テキスト ボックス 241"/>
        <xdr:cNvSpPr txBox="1"/>
      </xdr:nvSpPr>
      <xdr:spPr>
        <a:xfrm>
          <a:off x="579120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88</xdr:row>
      <xdr:rowOff>152400</xdr:rowOff>
    </xdr:from>
    <xdr:to>
      <xdr:col>16</xdr:col>
      <xdr:colOff>304800</xdr:colOff>
      <xdr:row>88</xdr:row>
      <xdr:rowOff>152400</xdr:rowOff>
    </xdr:to>
    <xdr:cxnSp macro="">
      <xdr:nvCxnSpPr>
        <xdr:cNvPr id="243" name="直線コネクタ 242"/>
        <xdr:cNvCxnSpPr/>
      </xdr:nvCxnSpPr>
      <xdr:spPr>
        <a:xfrm>
          <a:off x="582930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86</xdr:row>
      <xdr:rowOff>171450</xdr:rowOff>
    </xdr:from>
    <xdr:to>
      <xdr:col>16</xdr:col>
      <xdr:colOff>304800</xdr:colOff>
      <xdr:row>86</xdr:row>
      <xdr:rowOff>171450</xdr:rowOff>
    </xdr:to>
    <xdr:cxnSp macro="">
      <xdr:nvCxnSpPr>
        <xdr:cNvPr id="244" name="直線コネクタ 243"/>
        <xdr:cNvCxnSpPr/>
      </xdr:nvCxnSpPr>
      <xdr:spPr>
        <a:xfrm>
          <a:off x="5829300" y="149161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86</xdr:row>
      <xdr:rowOff>28575</xdr:rowOff>
    </xdr:from>
    <xdr:ext cx="457200" cy="257175"/>
    <xdr:sp macro="" textlink="">
      <xdr:nvSpPr>
        <xdr:cNvPr id="245" name="テキスト ボックス 244"/>
        <xdr:cNvSpPr txBox="1"/>
      </xdr:nvSpPr>
      <xdr:spPr>
        <a:xfrm>
          <a:off x="5410200" y="14773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85</xdr:row>
      <xdr:rowOff>9525</xdr:rowOff>
    </xdr:from>
    <xdr:to>
      <xdr:col>16</xdr:col>
      <xdr:colOff>304800</xdr:colOff>
      <xdr:row>85</xdr:row>
      <xdr:rowOff>9525</xdr:rowOff>
    </xdr:to>
    <xdr:cxnSp macro="">
      <xdr:nvCxnSpPr>
        <xdr:cNvPr id="246" name="直線コネクタ 245"/>
        <xdr:cNvCxnSpPr/>
      </xdr:nvCxnSpPr>
      <xdr:spPr>
        <a:xfrm>
          <a:off x="5829300" y="14582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84</xdr:row>
      <xdr:rowOff>38100</xdr:rowOff>
    </xdr:from>
    <xdr:ext cx="457200" cy="257175"/>
    <xdr:sp macro="" textlink="">
      <xdr:nvSpPr>
        <xdr:cNvPr id="247" name="テキスト ボックス 246"/>
        <xdr:cNvSpPr txBox="1"/>
      </xdr:nvSpPr>
      <xdr:spPr>
        <a:xfrm>
          <a:off x="5410200" y="14439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83</xdr:row>
      <xdr:rowOff>28575</xdr:rowOff>
    </xdr:from>
    <xdr:to>
      <xdr:col>16</xdr:col>
      <xdr:colOff>304800</xdr:colOff>
      <xdr:row>83</xdr:row>
      <xdr:rowOff>28575</xdr:rowOff>
    </xdr:to>
    <xdr:cxnSp macro="">
      <xdr:nvCxnSpPr>
        <xdr:cNvPr id="248" name="直線コネクタ 247"/>
        <xdr:cNvCxnSpPr/>
      </xdr:nvCxnSpPr>
      <xdr:spPr>
        <a:xfrm>
          <a:off x="5829300" y="142589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82</xdr:row>
      <xdr:rowOff>57150</xdr:rowOff>
    </xdr:from>
    <xdr:ext cx="457200" cy="257175"/>
    <xdr:sp macro="" textlink="">
      <xdr:nvSpPr>
        <xdr:cNvPr id="249" name="テキスト ボックス 248"/>
        <xdr:cNvSpPr txBox="1"/>
      </xdr:nvSpPr>
      <xdr:spPr>
        <a:xfrm>
          <a:off x="5410200" y="141160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81</xdr:row>
      <xdr:rowOff>47625</xdr:rowOff>
    </xdr:from>
    <xdr:to>
      <xdr:col>16</xdr:col>
      <xdr:colOff>304800</xdr:colOff>
      <xdr:row>81</xdr:row>
      <xdr:rowOff>47625</xdr:rowOff>
    </xdr:to>
    <xdr:cxnSp macro="">
      <xdr:nvCxnSpPr>
        <xdr:cNvPr id="250" name="直線コネクタ 249"/>
        <xdr:cNvCxnSpPr/>
      </xdr:nvCxnSpPr>
      <xdr:spPr>
        <a:xfrm>
          <a:off x="5829300" y="139350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80</xdr:row>
      <xdr:rowOff>76200</xdr:rowOff>
    </xdr:from>
    <xdr:ext cx="457200" cy="257175"/>
    <xdr:sp macro="" textlink="">
      <xdr:nvSpPr>
        <xdr:cNvPr id="251" name="テキスト ボックス 250"/>
        <xdr:cNvSpPr txBox="1"/>
      </xdr:nvSpPr>
      <xdr:spPr>
        <a:xfrm>
          <a:off x="5410200" y="137922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79</xdr:row>
      <xdr:rowOff>66675</xdr:rowOff>
    </xdr:from>
    <xdr:to>
      <xdr:col>16</xdr:col>
      <xdr:colOff>304800</xdr:colOff>
      <xdr:row>79</xdr:row>
      <xdr:rowOff>66675</xdr:rowOff>
    </xdr:to>
    <xdr:cxnSp macro="">
      <xdr:nvCxnSpPr>
        <xdr:cNvPr id="252" name="直線コネクタ 251"/>
        <xdr:cNvCxnSpPr/>
      </xdr:nvCxnSpPr>
      <xdr:spPr>
        <a:xfrm>
          <a:off x="5829300" y="136112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78</xdr:row>
      <xdr:rowOff>95250</xdr:rowOff>
    </xdr:from>
    <xdr:ext cx="457200" cy="257175"/>
    <xdr:sp macro="" textlink="">
      <xdr:nvSpPr>
        <xdr:cNvPr id="253" name="テキスト ボックス 252"/>
        <xdr:cNvSpPr txBox="1"/>
      </xdr:nvSpPr>
      <xdr:spPr>
        <a:xfrm>
          <a:off x="5410200" y="134683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77</xdr:row>
      <xdr:rowOff>76200</xdr:rowOff>
    </xdr:from>
    <xdr:to>
      <xdr:col>16</xdr:col>
      <xdr:colOff>304800</xdr:colOff>
      <xdr:row>77</xdr:row>
      <xdr:rowOff>76200</xdr:rowOff>
    </xdr:to>
    <xdr:cxnSp macro="">
      <xdr:nvCxnSpPr>
        <xdr:cNvPr id="254" name="直線コネクタ 253"/>
        <xdr:cNvCxnSpPr/>
      </xdr:nvCxnSpPr>
      <xdr:spPr>
        <a:xfrm>
          <a:off x="5829300" y="132778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76</xdr:row>
      <xdr:rowOff>104775</xdr:rowOff>
    </xdr:from>
    <xdr:ext cx="457200" cy="257175"/>
    <xdr:sp macro="" textlink="">
      <xdr:nvSpPr>
        <xdr:cNvPr id="255" name="テキスト ボックス 254"/>
        <xdr:cNvSpPr txBox="1"/>
      </xdr:nvSpPr>
      <xdr:spPr>
        <a:xfrm>
          <a:off x="5410200" y="1313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304800</xdr:colOff>
      <xdr:row>75</xdr:row>
      <xdr:rowOff>95250</xdr:rowOff>
    </xdr:to>
    <xdr:cxnSp macro="">
      <xdr:nvCxnSpPr>
        <xdr:cNvPr id="256" name="直線コネクタ 255"/>
        <xdr:cNvCxnSpPr/>
      </xdr:nvCxnSpPr>
      <xdr:spPr>
        <a:xfrm>
          <a:off x="582930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74</xdr:row>
      <xdr:rowOff>123825</xdr:rowOff>
    </xdr:from>
    <xdr:ext cx="457200" cy="257175"/>
    <xdr:sp macro="" textlink="">
      <xdr:nvSpPr>
        <xdr:cNvPr id="257" name="テキスト ボックス 256"/>
        <xdr:cNvSpPr txBox="1"/>
      </xdr:nvSpPr>
      <xdr:spPr>
        <a:xfrm>
          <a:off x="5410200"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419100</xdr:colOff>
      <xdr:row>75</xdr:row>
      <xdr:rowOff>95250</xdr:rowOff>
    </xdr:from>
    <xdr:to>
      <xdr:col>16</xdr:col>
      <xdr:colOff>342900</xdr:colOff>
      <xdr:row>88</xdr:row>
      <xdr:rowOff>152400</xdr:rowOff>
    </xdr:to>
    <xdr:sp macro="" textlink="">
      <xdr:nvSpPr>
        <xdr:cNvPr id="258" name="【福祉施設】&#10;一人当たり面積グラフ枠"/>
        <xdr:cNvSpPr/>
      </xdr:nvSpPr>
      <xdr:spPr>
        <a:xfrm>
          <a:off x="582930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78</xdr:row>
      <xdr:rowOff>28575</xdr:rowOff>
    </xdr:from>
    <xdr:to>
      <xdr:col>15</xdr:col>
      <xdr:colOff>180975</xdr:colOff>
      <xdr:row>86</xdr:row>
      <xdr:rowOff>114300</xdr:rowOff>
    </xdr:to>
    <xdr:cxnSp macro="">
      <xdr:nvCxnSpPr>
        <xdr:cNvPr id="259" name="直線コネクタ 258"/>
        <xdr:cNvCxnSpPr/>
      </xdr:nvCxnSpPr>
      <xdr:spPr>
        <a:xfrm flipV="1">
          <a:off x="9191625" y="134016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86</xdr:row>
      <xdr:rowOff>114300</xdr:rowOff>
    </xdr:from>
    <xdr:ext cx="466725" cy="257175"/>
    <xdr:sp macro="" textlink="">
      <xdr:nvSpPr>
        <xdr:cNvPr id="260" name="【福祉施設】&#10;一人当たり面積最小値テキスト"/>
        <xdr:cNvSpPr txBox="1"/>
      </xdr:nvSpPr>
      <xdr:spPr>
        <a:xfrm>
          <a:off x="9277350" y="14859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95250</xdr:colOff>
      <xdr:row>86</xdr:row>
      <xdr:rowOff>114300</xdr:rowOff>
    </xdr:from>
    <xdr:to>
      <xdr:col>15</xdr:col>
      <xdr:colOff>266700</xdr:colOff>
      <xdr:row>86</xdr:row>
      <xdr:rowOff>114300</xdr:rowOff>
    </xdr:to>
    <xdr:cxnSp macro="">
      <xdr:nvCxnSpPr>
        <xdr:cNvPr id="261" name="直線コネクタ 260"/>
        <xdr:cNvCxnSpPr/>
      </xdr:nvCxnSpPr>
      <xdr:spPr>
        <a:xfrm>
          <a:off x="9105900" y="14859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76</xdr:row>
      <xdr:rowOff>142875</xdr:rowOff>
    </xdr:from>
    <xdr:ext cx="466725" cy="257175"/>
    <xdr:sp macro="" textlink="">
      <xdr:nvSpPr>
        <xdr:cNvPr id="262" name="【福祉施設】&#10;一人当たり面積最大値テキスト"/>
        <xdr:cNvSpPr txBox="1"/>
      </xdr:nvSpPr>
      <xdr:spPr>
        <a:xfrm>
          <a:off x="927735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95250</xdr:colOff>
      <xdr:row>78</xdr:row>
      <xdr:rowOff>28575</xdr:rowOff>
    </xdr:from>
    <xdr:to>
      <xdr:col>15</xdr:col>
      <xdr:colOff>266700</xdr:colOff>
      <xdr:row>78</xdr:row>
      <xdr:rowOff>28575</xdr:rowOff>
    </xdr:to>
    <xdr:cxnSp macro="">
      <xdr:nvCxnSpPr>
        <xdr:cNvPr id="263" name="直線コネクタ 262"/>
        <xdr:cNvCxnSpPr/>
      </xdr:nvCxnSpPr>
      <xdr:spPr>
        <a:xfrm>
          <a:off x="9105900" y="13401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84</xdr:row>
      <xdr:rowOff>19050</xdr:rowOff>
    </xdr:from>
    <xdr:ext cx="466725" cy="257175"/>
    <xdr:sp macro="" textlink="">
      <xdr:nvSpPr>
        <xdr:cNvPr id="264" name="【福祉施設】&#10;一人当たり面積平均値テキスト"/>
        <xdr:cNvSpPr txBox="1"/>
      </xdr:nvSpPr>
      <xdr:spPr>
        <a:xfrm>
          <a:off x="9277350" y="1442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133350</xdr:colOff>
      <xdr:row>84</xdr:row>
      <xdr:rowOff>38100</xdr:rowOff>
    </xdr:from>
    <xdr:to>
      <xdr:col>15</xdr:col>
      <xdr:colOff>228600</xdr:colOff>
      <xdr:row>84</xdr:row>
      <xdr:rowOff>142875</xdr:rowOff>
    </xdr:to>
    <xdr:sp macro="" textlink="">
      <xdr:nvSpPr>
        <xdr:cNvPr id="265" name="フローチャート : 判断 264"/>
        <xdr:cNvSpPr/>
      </xdr:nvSpPr>
      <xdr:spPr>
        <a:xfrm>
          <a:off x="9144000" y="14439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83</xdr:row>
      <xdr:rowOff>123825</xdr:rowOff>
    </xdr:from>
    <xdr:to>
      <xdr:col>14</xdr:col>
      <xdr:colOff>76200</xdr:colOff>
      <xdr:row>84</xdr:row>
      <xdr:rowOff>47625</xdr:rowOff>
    </xdr:to>
    <xdr:sp macro="" textlink="">
      <xdr:nvSpPr>
        <xdr:cNvPr id="266" name="フローチャート : 判断 265"/>
        <xdr:cNvSpPr/>
      </xdr:nvSpPr>
      <xdr:spPr>
        <a:xfrm>
          <a:off x="8410575" y="1435417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84</xdr:row>
      <xdr:rowOff>38100</xdr:rowOff>
    </xdr:from>
    <xdr:ext cx="466725" cy="257175"/>
    <xdr:sp macro="" textlink="">
      <xdr:nvSpPr>
        <xdr:cNvPr id="267" name="n_1aveValue【福祉施設】&#10;一人当たり面積"/>
        <xdr:cNvSpPr txBox="1"/>
      </xdr:nvSpPr>
      <xdr:spPr>
        <a:xfrm>
          <a:off x="8277225" y="14439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600075</xdr:colOff>
      <xdr:row>88</xdr:row>
      <xdr:rowOff>152400</xdr:rowOff>
    </xdr:from>
    <xdr:ext cx="752475" cy="257175"/>
    <xdr:sp macro="" textlink="">
      <xdr:nvSpPr>
        <xdr:cNvPr id="268" name="テキスト ボックス 267"/>
        <xdr:cNvSpPr txBox="1"/>
      </xdr:nvSpPr>
      <xdr:spPr>
        <a:xfrm>
          <a:off x="90106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152400</xdr:rowOff>
    </xdr:from>
    <xdr:ext cx="762000" cy="257175"/>
    <xdr:sp macro="" textlink="">
      <xdr:nvSpPr>
        <xdr:cNvPr id="269" name="テキスト ボックス 268"/>
        <xdr:cNvSpPr txBox="1"/>
      </xdr:nvSpPr>
      <xdr:spPr>
        <a:xfrm>
          <a:off x="83343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88</xdr:row>
      <xdr:rowOff>152400</xdr:rowOff>
    </xdr:from>
    <xdr:ext cx="762000" cy="257175"/>
    <xdr:sp macro="" textlink="">
      <xdr:nvSpPr>
        <xdr:cNvPr id="270" name="テキスト ボックス 269"/>
        <xdr:cNvSpPr txBox="1"/>
      </xdr:nvSpPr>
      <xdr:spPr>
        <a:xfrm>
          <a:off x="7534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88</xdr:row>
      <xdr:rowOff>152400</xdr:rowOff>
    </xdr:from>
    <xdr:ext cx="762000" cy="257175"/>
    <xdr:sp macro="" textlink="">
      <xdr:nvSpPr>
        <xdr:cNvPr id="271" name="テキスト ボックス 270"/>
        <xdr:cNvSpPr txBox="1"/>
      </xdr:nvSpPr>
      <xdr:spPr>
        <a:xfrm>
          <a:off x="67246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152400</xdr:rowOff>
    </xdr:from>
    <xdr:ext cx="762000" cy="257175"/>
    <xdr:sp macro="" textlink="">
      <xdr:nvSpPr>
        <xdr:cNvPr id="272" name="テキスト ボックス 271"/>
        <xdr:cNvSpPr txBox="1"/>
      </xdr:nvSpPr>
      <xdr:spPr>
        <a:xfrm>
          <a:off x="60102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83</xdr:row>
      <xdr:rowOff>47625</xdr:rowOff>
    </xdr:from>
    <xdr:to>
      <xdr:col>14</xdr:col>
      <xdr:colOff>76200</xdr:colOff>
      <xdr:row>83</xdr:row>
      <xdr:rowOff>152400</xdr:rowOff>
    </xdr:to>
    <xdr:sp macro="" textlink="">
      <xdr:nvSpPr>
        <xdr:cNvPr id="273" name="円/楕円 272"/>
        <xdr:cNvSpPr/>
      </xdr:nvSpPr>
      <xdr:spPr>
        <a:xfrm>
          <a:off x="8410575" y="142779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81</xdr:row>
      <xdr:rowOff>171450</xdr:rowOff>
    </xdr:from>
    <xdr:ext cx="466725" cy="257175"/>
    <xdr:sp macro="" textlink="">
      <xdr:nvSpPr>
        <xdr:cNvPr id="274" name="n_1mainValue【福祉施設】&#10;一人当たり面積"/>
        <xdr:cNvSpPr txBox="1"/>
      </xdr:nvSpPr>
      <xdr:spPr>
        <a:xfrm>
          <a:off x="8277225" y="1405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600075</xdr:colOff>
      <xdr:row>94</xdr:row>
      <xdr:rowOff>142875</xdr:rowOff>
    </xdr:to>
    <xdr:sp macro="" textlink="">
      <xdr:nvSpPr>
        <xdr:cNvPr id="275" name="正方形/長方形 274"/>
        <xdr:cNvSpPr/>
      </xdr:nvSpPr>
      <xdr:spPr>
        <a:xfrm>
          <a:off x="676275" y="15621000"/>
          <a:ext cx="4133850"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190500</xdr:colOff>
      <xdr:row>94</xdr:row>
      <xdr:rowOff>161925</xdr:rowOff>
    </xdr:from>
    <xdr:to>
      <xdr:col>3</xdr:col>
      <xdr:colOff>342900</xdr:colOff>
      <xdr:row>96</xdr:row>
      <xdr:rowOff>76200</xdr:rowOff>
    </xdr:to>
    <xdr:sp macro="" textlink="">
      <xdr:nvSpPr>
        <xdr:cNvPr id="276" name="正方形/長方形 275"/>
        <xdr:cNvSpPr/>
      </xdr:nvSpPr>
      <xdr:spPr>
        <a:xfrm>
          <a:off x="800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96</xdr:row>
      <xdr:rowOff>28575</xdr:rowOff>
    </xdr:from>
    <xdr:to>
      <xdr:col>3</xdr:col>
      <xdr:colOff>342900</xdr:colOff>
      <xdr:row>97</xdr:row>
      <xdr:rowOff>104775</xdr:rowOff>
    </xdr:to>
    <xdr:sp macro="" textlink="">
      <xdr:nvSpPr>
        <xdr:cNvPr id="277" name="正方形/長方形 276"/>
        <xdr:cNvSpPr/>
      </xdr:nvSpPr>
      <xdr:spPr>
        <a:xfrm>
          <a:off x="800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161925</xdr:rowOff>
    </xdr:from>
    <xdr:to>
      <xdr:col>4</xdr:col>
      <xdr:colOff>600075</xdr:colOff>
      <xdr:row>96</xdr:row>
      <xdr:rowOff>76200</xdr:rowOff>
    </xdr:to>
    <xdr:sp macro="" textlink="">
      <xdr:nvSpPr>
        <xdr:cNvPr id="278" name="正方形/長方形 277"/>
        <xdr:cNvSpPr/>
      </xdr:nvSpPr>
      <xdr:spPr>
        <a:xfrm>
          <a:off x="1733550" y="162782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28575</xdr:rowOff>
    </xdr:from>
    <xdr:to>
      <xdr:col>4</xdr:col>
      <xdr:colOff>600075</xdr:colOff>
      <xdr:row>97</xdr:row>
      <xdr:rowOff>104775</xdr:rowOff>
    </xdr:to>
    <xdr:sp macro="" textlink="">
      <xdr:nvSpPr>
        <xdr:cNvPr id="279" name="正方形/長方形 278"/>
        <xdr:cNvSpPr/>
      </xdr:nvSpPr>
      <xdr:spPr>
        <a:xfrm>
          <a:off x="1733550" y="16487775"/>
          <a:ext cx="12763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161925</xdr:rowOff>
    </xdr:from>
    <xdr:to>
      <xdr:col>6</xdr:col>
      <xdr:colOff>447675</xdr:colOff>
      <xdr:row>96</xdr:row>
      <xdr:rowOff>76200</xdr:rowOff>
    </xdr:to>
    <xdr:sp macro="" textlink="">
      <xdr:nvSpPr>
        <xdr:cNvPr id="280" name="正方形/長方形 279"/>
        <xdr:cNvSpPr/>
      </xdr:nvSpPr>
      <xdr:spPr>
        <a:xfrm>
          <a:off x="27051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28575</xdr:rowOff>
    </xdr:from>
    <xdr:to>
      <xdr:col>6</xdr:col>
      <xdr:colOff>447675</xdr:colOff>
      <xdr:row>97</xdr:row>
      <xdr:rowOff>104775</xdr:rowOff>
    </xdr:to>
    <xdr:sp macro="" textlink="">
      <xdr:nvSpPr>
        <xdr:cNvPr id="281" name="正方形/長方形 280"/>
        <xdr:cNvSpPr/>
      </xdr:nvSpPr>
      <xdr:spPr>
        <a:xfrm>
          <a:off x="27051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600075</xdr:colOff>
      <xdr:row>111</xdr:row>
      <xdr:rowOff>19050</xdr:rowOff>
    </xdr:to>
    <xdr:sp macro="" textlink="">
      <xdr:nvSpPr>
        <xdr:cNvPr id="282" name="正方形/長方形 281"/>
        <xdr:cNvSpPr/>
      </xdr:nvSpPr>
      <xdr:spPr>
        <a:xfrm>
          <a:off x="676275" y="16764000"/>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5275" cy="228600"/>
    <xdr:sp macro="" textlink="">
      <xdr:nvSpPr>
        <xdr:cNvPr id="283" name="テキスト ボックス 282"/>
        <xdr:cNvSpPr txBox="1"/>
      </xdr:nvSpPr>
      <xdr:spPr>
        <a:xfrm>
          <a:off x="63817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600075</xdr:colOff>
      <xdr:row>111</xdr:row>
      <xdr:rowOff>19050</xdr:rowOff>
    </xdr:to>
    <xdr:cxnSp macro="">
      <xdr:nvCxnSpPr>
        <xdr:cNvPr id="284" name="直線コネクタ 283"/>
        <xdr:cNvCxnSpPr/>
      </xdr:nvCxnSpPr>
      <xdr:spPr>
        <a:xfrm>
          <a:off x="676275" y="19050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110</xdr:row>
      <xdr:rowOff>47625</xdr:rowOff>
    </xdr:from>
    <xdr:ext cx="342900" cy="257175"/>
    <xdr:sp macro="" textlink="">
      <xdr:nvSpPr>
        <xdr:cNvPr id="285" name="テキスト ボックス 284"/>
        <xdr:cNvSpPr txBox="1"/>
      </xdr:nvSpPr>
      <xdr:spPr>
        <a:xfrm>
          <a:off x="419100" y="18907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600075</xdr:colOff>
      <xdr:row>108</xdr:row>
      <xdr:rowOff>76200</xdr:rowOff>
    </xdr:to>
    <xdr:cxnSp macro="">
      <xdr:nvCxnSpPr>
        <xdr:cNvPr id="286" name="直線コネクタ 285"/>
        <xdr:cNvCxnSpPr/>
      </xdr:nvCxnSpPr>
      <xdr:spPr>
        <a:xfrm>
          <a:off x="676275" y="18592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107</xdr:row>
      <xdr:rowOff>104775</xdr:rowOff>
    </xdr:from>
    <xdr:ext cx="400050" cy="257175"/>
    <xdr:sp macro="" textlink="">
      <xdr:nvSpPr>
        <xdr:cNvPr id="287" name="テキスト ボックス 286"/>
        <xdr:cNvSpPr txBox="1"/>
      </xdr:nvSpPr>
      <xdr:spPr>
        <a:xfrm>
          <a:off x="361950" y="184499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600075</xdr:colOff>
      <xdr:row>105</xdr:row>
      <xdr:rowOff>133350</xdr:rowOff>
    </xdr:to>
    <xdr:cxnSp macro="">
      <xdr:nvCxnSpPr>
        <xdr:cNvPr id="288" name="直線コネクタ 287"/>
        <xdr:cNvCxnSpPr/>
      </xdr:nvCxnSpPr>
      <xdr:spPr>
        <a:xfrm>
          <a:off x="676275" y="181356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104</xdr:row>
      <xdr:rowOff>161925</xdr:rowOff>
    </xdr:from>
    <xdr:ext cx="400050" cy="257175"/>
    <xdr:sp macro="" textlink="">
      <xdr:nvSpPr>
        <xdr:cNvPr id="289" name="テキスト ボックス 288"/>
        <xdr:cNvSpPr txBox="1"/>
      </xdr:nvSpPr>
      <xdr:spPr>
        <a:xfrm>
          <a:off x="361950" y="1799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600075</xdr:colOff>
      <xdr:row>103</xdr:row>
      <xdr:rowOff>19050</xdr:rowOff>
    </xdr:to>
    <xdr:cxnSp macro="">
      <xdr:nvCxnSpPr>
        <xdr:cNvPr id="290" name="直線コネクタ 289"/>
        <xdr:cNvCxnSpPr/>
      </xdr:nvCxnSpPr>
      <xdr:spPr>
        <a:xfrm>
          <a:off x="676275" y="176784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102</xdr:row>
      <xdr:rowOff>47625</xdr:rowOff>
    </xdr:from>
    <xdr:ext cx="400050" cy="257175"/>
    <xdr:sp macro="" textlink="">
      <xdr:nvSpPr>
        <xdr:cNvPr id="291" name="テキスト ボックス 290"/>
        <xdr:cNvSpPr txBox="1"/>
      </xdr:nvSpPr>
      <xdr:spPr>
        <a:xfrm>
          <a:off x="361950" y="175355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600075</xdr:colOff>
      <xdr:row>100</xdr:row>
      <xdr:rowOff>76200</xdr:rowOff>
    </xdr:to>
    <xdr:cxnSp macro="">
      <xdr:nvCxnSpPr>
        <xdr:cNvPr id="292" name="直線コネクタ 291"/>
        <xdr:cNvCxnSpPr/>
      </xdr:nvCxnSpPr>
      <xdr:spPr>
        <a:xfrm>
          <a:off x="676275" y="172212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361950</xdr:colOff>
      <xdr:row>99</xdr:row>
      <xdr:rowOff>104775</xdr:rowOff>
    </xdr:from>
    <xdr:ext cx="400050" cy="257175"/>
    <xdr:sp macro="" textlink="">
      <xdr:nvSpPr>
        <xdr:cNvPr id="293" name="テキスト ボックス 292"/>
        <xdr:cNvSpPr txBox="1"/>
      </xdr:nvSpPr>
      <xdr:spPr>
        <a:xfrm>
          <a:off x="361950" y="170783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97</xdr:row>
      <xdr:rowOff>133350</xdr:rowOff>
    </xdr:to>
    <xdr:cxnSp macro="">
      <xdr:nvCxnSpPr>
        <xdr:cNvPr id="294" name="直線コネクタ 293"/>
        <xdr:cNvCxnSpPr/>
      </xdr:nvCxnSpPr>
      <xdr:spPr>
        <a:xfrm>
          <a:off x="676275" y="167640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96</xdr:row>
      <xdr:rowOff>161925</xdr:rowOff>
    </xdr:from>
    <xdr:ext cx="466725" cy="257175"/>
    <xdr:sp macro="" textlink="">
      <xdr:nvSpPr>
        <xdr:cNvPr id="295" name="テキスト ボックス 294"/>
        <xdr:cNvSpPr txBox="1"/>
      </xdr:nvSpPr>
      <xdr:spPr>
        <a:xfrm>
          <a:off x="2952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600075</xdr:colOff>
      <xdr:row>111</xdr:row>
      <xdr:rowOff>19050</xdr:rowOff>
    </xdr:to>
    <xdr:sp macro="" textlink="">
      <xdr:nvSpPr>
        <xdr:cNvPr id="296" name="【市民会館】&#10;有形固定資産減価償却率グラフ枠"/>
        <xdr:cNvSpPr/>
      </xdr:nvSpPr>
      <xdr:spPr>
        <a:xfrm>
          <a:off x="676275" y="16764000"/>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514350</xdr:colOff>
      <xdr:row>100</xdr:row>
      <xdr:rowOff>47625</xdr:rowOff>
    </xdr:from>
    <xdr:to>
      <xdr:col>6</xdr:col>
      <xdr:colOff>514350</xdr:colOff>
      <xdr:row>108</xdr:row>
      <xdr:rowOff>133350</xdr:rowOff>
    </xdr:to>
    <xdr:cxnSp macro="">
      <xdr:nvCxnSpPr>
        <xdr:cNvPr id="297" name="直線コネクタ 296"/>
        <xdr:cNvCxnSpPr/>
      </xdr:nvCxnSpPr>
      <xdr:spPr>
        <a:xfrm flipV="1">
          <a:off x="4124325" y="1719262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142875</xdr:rowOff>
    </xdr:from>
    <xdr:ext cx="409575" cy="257175"/>
    <xdr:sp macro="" textlink="">
      <xdr:nvSpPr>
        <xdr:cNvPr id="298" name="【市民会館】&#10;有形固定資産減価償却率最小値テキスト"/>
        <xdr:cNvSpPr txBox="1"/>
      </xdr:nvSpPr>
      <xdr:spPr>
        <a:xfrm>
          <a:off x="4210050" y="18659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419100</xdr:colOff>
      <xdr:row>108</xdr:row>
      <xdr:rowOff>133350</xdr:rowOff>
    </xdr:from>
    <xdr:to>
      <xdr:col>6</xdr:col>
      <xdr:colOff>600075</xdr:colOff>
      <xdr:row>108</xdr:row>
      <xdr:rowOff>133350</xdr:rowOff>
    </xdr:to>
    <xdr:cxnSp macro="">
      <xdr:nvCxnSpPr>
        <xdr:cNvPr id="299" name="直線コネクタ 298"/>
        <xdr:cNvCxnSpPr/>
      </xdr:nvCxnSpPr>
      <xdr:spPr>
        <a:xfrm>
          <a:off x="4029075" y="18649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161925</xdr:rowOff>
    </xdr:from>
    <xdr:ext cx="409575" cy="257175"/>
    <xdr:sp macro="" textlink="">
      <xdr:nvSpPr>
        <xdr:cNvPr id="300" name="【市民会館】&#10;有形固定資産減価償却率最大値テキスト"/>
        <xdr:cNvSpPr txBox="1"/>
      </xdr:nvSpPr>
      <xdr:spPr>
        <a:xfrm>
          <a:off x="4210050" y="16964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419100</xdr:colOff>
      <xdr:row>100</xdr:row>
      <xdr:rowOff>47625</xdr:rowOff>
    </xdr:from>
    <xdr:to>
      <xdr:col>6</xdr:col>
      <xdr:colOff>600075</xdr:colOff>
      <xdr:row>100</xdr:row>
      <xdr:rowOff>47625</xdr:rowOff>
    </xdr:to>
    <xdr:cxnSp macro="">
      <xdr:nvCxnSpPr>
        <xdr:cNvPr id="301" name="直線コネクタ 300"/>
        <xdr:cNvCxnSpPr/>
      </xdr:nvCxnSpPr>
      <xdr:spPr>
        <a:xfrm>
          <a:off x="4029075" y="1719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85725</xdr:rowOff>
    </xdr:from>
    <xdr:ext cx="409575" cy="257175"/>
    <xdr:sp macro="" textlink="">
      <xdr:nvSpPr>
        <xdr:cNvPr id="302" name="【市民会館】&#10;有形固定資産減価償却率平均値テキスト"/>
        <xdr:cNvSpPr txBox="1"/>
      </xdr:nvSpPr>
      <xdr:spPr>
        <a:xfrm>
          <a:off x="4210050" y="177450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457200</xdr:colOff>
      <xdr:row>103</xdr:row>
      <xdr:rowOff>114300</xdr:rowOff>
    </xdr:from>
    <xdr:to>
      <xdr:col>6</xdr:col>
      <xdr:colOff>561975</xdr:colOff>
      <xdr:row>104</xdr:row>
      <xdr:rowOff>38100</xdr:rowOff>
    </xdr:to>
    <xdr:sp macro="" textlink="">
      <xdr:nvSpPr>
        <xdr:cNvPr id="303" name="フローチャート : 判断 302"/>
        <xdr:cNvSpPr/>
      </xdr:nvSpPr>
      <xdr:spPr>
        <a:xfrm>
          <a:off x="4067175" y="1777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304800</xdr:colOff>
      <xdr:row>104</xdr:row>
      <xdr:rowOff>28575</xdr:rowOff>
    </xdr:from>
    <xdr:to>
      <xdr:col>5</xdr:col>
      <xdr:colOff>409575</xdr:colOff>
      <xdr:row>104</xdr:row>
      <xdr:rowOff>123825</xdr:rowOff>
    </xdr:to>
    <xdr:sp macro="" textlink="">
      <xdr:nvSpPr>
        <xdr:cNvPr id="304" name="フローチャート : 判断 303"/>
        <xdr:cNvSpPr/>
      </xdr:nvSpPr>
      <xdr:spPr>
        <a:xfrm>
          <a:off x="3314700" y="1785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102</xdr:row>
      <xdr:rowOff>142875</xdr:rowOff>
    </xdr:from>
    <xdr:ext cx="409575" cy="257175"/>
    <xdr:sp macro="" textlink="">
      <xdr:nvSpPr>
        <xdr:cNvPr id="305" name="n_1aveValue【市民会館】&#10;有形固定資産減価償却率"/>
        <xdr:cNvSpPr txBox="1"/>
      </xdr:nvSpPr>
      <xdr:spPr>
        <a:xfrm>
          <a:off x="3152775" y="176307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323850</xdr:colOff>
      <xdr:row>111</xdr:row>
      <xdr:rowOff>19050</xdr:rowOff>
    </xdr:from>
    <xdr:ext cx="762000" cy="257175"/>
    <xdr:sp macro="" textlink="">
      <xdr:nvSpPr>
        <xdr:cNvPr id="306" name="テキスト ボックス 305"/>
        <xdr:cNvSpPr txBox="1"/>
      </xdr:nvSpPr>
      <xdr:spPr>
        <a:xfrm>
          <a:off x="39338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111</xdr:row>
      <xdr:rowOff>19050</xdr:rowOff>
    </xdr:from>
    <xdr:ext cx="762000" cy="257175"/>
    <xdr:sp macro="" textlink="">
      <xdr:nvSpPr>
        <xdr:cNvPr id="307" name="テキスト ボックス 306"/>
        <xdr:cNvSpPr txBox="1"/>
      </xdr:nvSpPr>
      <xdr:spPr>
        <a:xfrm>
          <a:off x="3181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111</xdr:row>
      <xdr:rowOff>19050</xdr:rowOff>
    </xdr:from>
    <xdr:ext cx="752475" cy="257175"/>
    <xdr:sp macro="" textlink="">
      <xdr:nvSpPr>
        <xdr:cNvPr id="308" name="テキスト ボックス 307"/>
        <xdr:cNvSpPr txBox="1"/>
      </xdr:nvSpPr>
      <xdr:spPr>
        <a:xfrm>
          <a:off x="240982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19050</xdr:rowOff>
    </xdr:from>
    <xdr:ext cx="762000" cy="257175"/>
    <xdr:sp macro="" textlink="">
      <xdr:nvSpPr>
        <xdr:cNvPr id="309" name="テキスト ボックス 308"/>
        <xdr:cNvSpPr txBox="1"/>
      </xdr:nvSpPr>
      <xdr:spPr>
        <a:xfrm>
          <a:off x="16573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111</xdr:row>
      <xdr:rowOff>19050</xdr:rowOff>
    </xdr:from>
    <xdr:ext cx="762000" cy="257175"/>
    <xdr:sp macro="" textlink="">
      <xdr:nvSpPr>
        <xdr:cNvPr id="310" name="テキスト ボックス 309"/>
        <xdr:cNvSpPr txBox="1"/>
      </xdr:nvSpPr>
      <xdr:spPr>
        <a:xfrm>
          <a:off x="8572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304800</xdr:colOff>
      <xdr:row>106</xdr:row>
      <xdr:rowOff>19050</xdr:rowOff>
    </xdr:from>
    <xdr:to>
      <xdr:col>5</xdr:col>
      <xdr:colOff>409575</xdr:colOff>
      <xdr:row>106</xdr:row>
      <xdr:rowOff>114300</xdr:rowOff>
    </xdr:to>
    <xdr:sp macro="" textlink="">
      <xdr:nvSpPr>
        <xdr:cNvPr id="311" name="円/楕円 310"/>
        <xdr:cNvSpPr/>
      </xdr:nvSpPr>
      <xdr:spPr>
        <a:xfrm>
          <a:off x="3314700" y="18192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142875</xdr:colOff>
      <xdr:row>106</xdr:row>
      <xdr:rowOff>104775</xdr:rowOff>
    </xdr:from>
    <xdr:ext cx="409575" cy="257175"/>
    <xdr:sp macro="" textlink="">
      <xdr:nvSpPr>
        <xdr:cNvPr id="312" name="n_1mainValue【市民会館】&#10;有形固定資産減価償却率"/>
        <xdr:cNvSpPr txBox="1"/>
      </xdr:nvSpPr>
      <xdr:spPr>
        <a:xfrm>
          <a:off x="3152775" y="182784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419100</xdr:colOff>
      <xdr:row>91</xdr:row>
      <xdr:rowOff>19050</xdr:rowOff>
    </xdr:from>
    <xdr:to>
      <xdr:col>16</xdr:col>
      <xdr:colOff>342900</xdr:colOff>
      <xdr:row>94</xdr:row>
      <xdr:rowOff>142875</xdr:rowOff>
    </xdr:to>
    <xdr:sp macro="" textlink="">
      <xdr:nvSpPr>
        <xdr:cNvPr id="313" name="正方形/長方形 312"/>
        <xdr:cNvSpPr/>
      </xdr:nvSpPr>
      <xdr:spPr>
        <a:xfrm>
          <a:off x="582930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552450</xdr:colOff>
      <xdr:row>94</xdr:row>
      <xdr:rowOff>161925</xdr:rowOff>
    </xdr:from>
    <xdr:to>
      <xdr:col>12</xdr:col>
      <xdr:colOff>19050</xdr:colOff>
      <xdr:row>96</xdr:row>
      <xdr:rowOff>76200</xdr:rowOff>
    </xdr:to>
    <xdr:sp macro="" textlink="">
      <xdr:nvSpPr>
        <xdr:cNvPr id="314" name="正方形/長方形 313"/>
        <xdr:cNvSpPr/>
      </xdr:nvSpPr>
      <xdr:spPr>
        <a:xfrm>
          <a:off x="596265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96</xdr:row>
      <xdr:rowOff>28575</xdr:rowOff>
    </xdr:from>
    <xdr:to>
      <xdr:col>12</xdr:col>
      <xdr:colOff>19050</xdr:colOff>
      <xdr:row>97</xdr:row>
      <xdr:rowOff>104775</xdr:rowOff>
    </xdr:to>
    <xdr:sp macro="" textlink="">
      <xdr:nvSpPr>
        <xdr:cNvPr id="315" name="正方形/長方形 314"/>
        <xdr:cNvSpPr/>
      </xdr:nvSpPr>
      <xdr:spPr>
        <a:xfrm>
          <a:off x="596265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190500</xdr:colOff>
      <xdr:row>94</xdr:row>
      <xdr:rowOff>161925</xdr:rowOff>
    </xdr:from>
    <xdr:to>
      <xdr:col>13</xdr:col>
      <xdr:colOff>342900</xdr:colOff>
      <xdr:row>96</xdr:row>
      <xdr:rowOff>76200</xdr:rowOff>
    </xdr:to>
    <xdr:sp macro="" textlink="">
      <xdr:nvSpPr>
        <xdr:cNvPr id="316" name="正方形/長方形 315"/>
        <xdr:cNvSpPr/>
      </xdr:nvSpPr>
      <xdr:spPr>
        <a:xfrm>
          <a:off x="68008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96</xdr:row>
      <xdr:rowOff>28575</xdr:rowOff>
    </xdr:from>
    <xdr:to>
      <xdr:col>13</xdr:col>
      <xdr:colOff>342900</xdr:colOff>
      <xdr:row>97</xdr:row>
      <xdr:rowOff>104775</xdr:rowOff>
    </xdr:to>
    <xdr:sp macro="" textlink="">
      <xdr:nvSpPr>
        <xdr:cNvPr id="317" name="正方形/長方形 316"/>
        <xdr:cNvSpPr/>
      </xdr:nvSpPr>
      <xdr:spPr>
        <a:xfrm>
          <a:off x="68008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600075</xdr:colOff>
      <xdr:row>94</xdr:row>
      <xdr:rowOff>161925</xdr:rowOff>
    </xdr:from>
    <xdr:to>
      <xdr:col>15</xdr:col>
      <xdr:colOff>114300</xdr:colOff>
      <xdr:row>96</xdr:row>
      <xdr:rowOff>76200</xdr:rowOff>
    </xdr:to>
    <xdr:sp macro="" textlink="">
      <xdr:nvSpPr>
        <xdr:cNvPr id="318" name="正方形/長方形 317"/>
        <xdr:cNvSpPr/>
      </xdr:nvSpPr>
      <xdr:spPr>
        <a:xfrm>
          <a:off x="7810500" y="162782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96</xdr:row>
      <xdr:rowOff>28575</xdr:rowOff>
    </xdr:from>
    <xdr:to>
      <xdr:col>15</xdr:col>
      <xdr:colOff>114300</xdr:colOff>
      <xdr:row>97</xdr:row>
      <xdr:rowOff>104775</xdr:rowOff>
    </xdr:to>
    <xdr:sp macro="" textlink="">
      <xdr:nvSpPr>
        <xdr:cNvPr id="319" name="正方形/長方形 318"/>
        <xdr:cNvSpPr/>
      </xdr:nvSpPr>
      <xdr:spPr>
        <a:xfrm>
          <a:off x="7810500" y="16487775"/>
          <a:ext cx="13144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419100</xdr:colOff>
      <xdr:row>97</xdr:row>
      <xdr:rowOff>133350</xdr:rowOff>
    </xdr:from>
    <xdr:to>
      <xdr:col>16</xdr:col>
      <xdr:colOff>342900</xdr:colOff>
      <xdr:row>111</xdr:row>
      <xdr:rowOff>19050</xdr:rowOff>
    </xdr:to>
    <xdr:sp macro="" textlink="">
      <xdr:nvSpPr>
        <xdr:cNvPr id="320" name="正方形/長方形 319"/>
        <xdr:cNvSpPr/>
      </xdr:nvSpPr>
      <xdr:spPr>
        <a:xfrm>
          <a:off x="582930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96</xdr:row>
      <xdr:rowOff>114300</xdr:rowOff>
    </xdr:from>
    <xdr:ext cx="352425" cy="228600"/>
    <xdr:sp macro="" textlink="">
      <xdr:nvSpPr>
        <xdr:cNvPr id="321" name="テキスト ボックス 320"/>
        <xdr:cNvSpPr txBox="1"/>
      </xdr:nvSpPr>
      <xdr:spPr>
        <a:xfrm>
          <a:off x="579120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111</xdr:row>
      <xdr:rowOff>19050</xdr:rowOff>
    </xdr:from>
    <xdr:to>
      <xdr:col>16</xdr:col>
      <xdr:colOff>304800</xdr:colOff>
      <xdr:row>111</xdr:row>
      <xdr:rowOff>19050</xdr:rowOff>
    </xdr:to>
    <xdr:cxnSp macro="">
      <xdr:nvCxnSpPr>
        <xdr:cNvPr id="322" name="直線コネクタ 321"/>
        <xdr:cNvCxnSpPr/>
      </xdr:nvCxnSpPr>
      <xdr:spPr>
        <a:xfrm>
          <a:off x="582930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108</xdr:row>
      <xdr:rowOff>76200</xdr:rowOff>
    </xdr:from>
    <xdr:to>
      <xdr:col>16</xdr:col>
      <xdr:colOff>304800</xdr:colOff>
      <xdr:row>108</xdr:row>
      <xdr:rowOff>76200</xdr:rowOff>
    </xdr:to>
    <xdr:cxnSp macro="">
      <xdr:nvCxnSpPr>
        <xdr:cNvPr id="323" name="直線コネクタ 322"/>
        <xdr:cNvCxnSpPr/>
      </xdr:nvCxnSpPr>
      <xdr:spPr>
        <a:xfrm>
          <a:off x="5829300" y="1859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107</xdr:row>
      <xdr:rowOff>104775</xdr:rowOff>
    </xdr:from>
    <xdr:ext cx="457200" cy="257175"/>
    <xdr:sp macro="" textlink="">
      <xdr:nvSpPr>
        <xdr:cNvPr id="324" name="テキスト ボックス 323"/>
        <xdr:cNvSpPr txBox="1"/>
      </xdr:nvSpPr>
      <xdr:spPr>
        <a:xfrm>
          <a:off x="5410200" y="1844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419100</xdr:colOff>
      <xdr:row>105</xdr:row>
      <xdr:rowOff>133350</xdr:rowOff>
    </xdr:from>
    <xdr:to>
      <xdr:col>16</xdr:col>
      <xdr:colOff>304800</xdr:colOff>
      <xdr:row>105</xdr:row>
      <xdr:rowOff>133350</xdr:rowOff>
    </xdr:to>
    <xdr:cxnSp macro="">
      <xdr:nvCxnSpPr>
        <xdr:cNvPr id="325" name="直線コネクタ 324"/>
        <xdr:cNvCxnSpPr/>
      </xdr:nvCxnSpPr>
      <xdr:spPr>
        <a:xfrm>
          <a:off x="5829300" y="1813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104</xdr:row>
      <xdr:rowOff>161925</xdr:rowOff>
    </xdr:from>
    <xdr:ext cx="457200" cy="257175"/>
    <xdr:sp macro="" textlink="">
      <xdr:nvSpPr>
        <xdr:cNvPr id="326" name="テキスト ボックス 325"/>
        <xdr:cNvSpPr txBox="1"/>
      </xdr:nvSpPr>
      <xdr:spPr>
        <a:xfrm>
          <a:off x="5410200" y="1799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419100</xdr:colOff>
      <xdr:row>103</xdr:row>
      <xdr:rowOff>19050</xdr:rowOff>
    </xdr:from>
    <xdr:to>
      <xdr:col>16</xdr:col>
      <xdr:colOff>304800</xdr:colOff>
      <xdr:row>103</xdr:row>
      <xdr:rowOff>19050</xdr:rowOff>
    </xdr:to>
    <xdr:cxnSp macro="">
      <xdr:nvCxnSpPr>
        <xdr:cNvPr id="327" name="直線コネクタ 326"/>
        <xdr:cNvCxnSpPr/>
      </xdr:nvCxnSpPr>
      <xdr:spPr>
        <a:xfrm>
          <a:off x="5829300" y="1767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102</xdr:row>
      <xdr:rowOff>47625</xdr:rowOff>
    </xdr:from>
    <xdr:ext cx="457200" cy="257175"/>
    <xdr:sp macro="" textlink="">
      <xdr:nvSpPr>
        <xdr:cNvPr id="328" name="テキスト ボックス 327"/>
        <xdr:cNvSpPr txBox="1"/>
      </xdr:nvSpPr>
      <xdr:spPr>
        <a:xfrm>
          <a:off x="5410200" y="1753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419100</xdr:colOff>
      <xdr:row>100</xdr:row>
      <xdr:rowOff>76200</xdr:rowOff>
    </xdr:from>
    <xdr:to>
      <xdr:col>16</xdr:col>
      <xdr:colOff>304800</xdr:colOff>
      <xdr:row>100</xdr:row>
      <xdr:rowOff>76200</xdr:rowOff>
    </xdr:to>
    <xdr:cxnSp macro="">
      <xdr:nvCxnSpPr>
        <xdr:cNvPr id="329" name="直線コネクタ 328"/>
        <xdr:cNvCxnSpPr/>
      </xdr:nvCxnSpPr>
      <xdr:spPr>
        <a:xfrm>
          <a:off x="5829300" y="1722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99</xdr:row>
      <xdr:rowOff>104775</xdr:rowOff>
    </xdr:from>
    <xdr:ext cx="457200" cy="257175"/>
    <xdr:sp macro="" textlink="">
      <xdr:nvSpPr>
        <xdr:cNvPr id="330" name="テキスト ボックス 329"/>
        <xdr:cNvSpPr txBox="1"/>
      </xdr:nvSpPr>
      <xdr:spPr>
        <a:xfrm>
          <a:off x="5410200" y="1707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304800</xdr:colOff>
      <xdr:row>97</xdr:row>
      <xdr:rowOff>133350</xdr:rowOff>
    </xdr:to>
    <xdr:cxnSp macro="">
      <xdr:nvCxnSpPr>
        <xdr:cNvPr id="331" name="直線コネクタ 330"/>
        <xdr:cNvCxnSpPr/>
      </xdr:nvCxnSpPr>
      <xdr:spPr>
        <a:xfrm>
          <a:off x="582930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96</xdr:row>
      <xdr:rowOff>161925</xdr:rowOff>
    </xdr:from>
    <xdr:ext cx="457200" cy="257175"/>
    <xdr:sp macro="" textlink="">
      <xdr:nvSpPr>
        <xdr:cNvPr id="332" name="テキスト ボックス 331"/>
        <xdr:cNvSpPr txBox="1"/>
      </xdr:nvSpPr>
      <xdr:spPr>
        <a:xfrm>
          <a:off x="5410200"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419100</xdr:colOff>
      <xdr:row>97</xdr:row>
      <xdr:rowOff>133350</xdr:rowOff>
    </xdr:from>
    <xdr:to>
      <xdr:col>16</xdr:col>
      <xdr:colOff>342900</xdr:colOff>
      <xdr:row>111</xdr:row>
      <xdr:rowOff>19050</xdr:rowOff>
    </xdr:to>
    <xdr:sp macro="" textlink="">
      <xdr:nvSpPr>
        <xdr:cNvPr id="333" name="【市民会館】&#10;一人当たり面積グラフ枠"/>
        <xdr:cNvSpPr/>
      </xdr:nvSpPr>
      <xdr:spPr>
        <a:xfrm>
          <a:off x="582930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101</xdr:row>
      <xdr:rowOff>28575</xdr:rowOff>
    </xdr:from>
    <xdr:to>
      <xdr:col>15</xdr:col>
      <xdr:colOff>180975</xdr:colOff>
      <xdr:row>108</xdr:row>
      <xdr:rowOff>9525</xdr:rowOff>
    </xdr:to>
    <xdr:cxnSp macro="">
      <xdr:nvCxnSpPr>
        <xdr:cNvPr id="334" name="直線コネクタ 333"/>
        <xdr:cNvCxnSpPr/>
      </xdr:nvCxnSpPr>
      <xdr:spPr>
        <a:xfrm flipV="1">
          <a:off x="9191625" y="173450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108</xdr:row>
      <xdr:rowOff>9525</xdr:rowOff>
    </xdr:from>
    <xdr:ext cx="466725" cy="257175"/>
    <xdr:sp macro="" textlink="">
      <xdr:nvSpPr>
        <xdr:cNvPr id="335" name="【市民会館】&#10;一人当たり面積最小値テキスト"/>
        <xdr:cNvSpPr txBox="1"/>
      </xdr:nvSpPr>
      <xdr:spPr>
        <a:xfrm>
          <a:off x="9277350" y="1852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95250</xdr:colOff>
      <xdr:row>108</xdr:row>
      <xdr:rowOff>9525</xdr:rowOff>
    </xdr:from>
    <xdr:to>
      <xdr:col>15</xdr:col>
      <xdr:colOff>266700</xdr:colOff>
      <xdr:row>108</xdr:row>
      <xdr:rowOff>9525</xdr:rowOff>
    </xdr:to>
    <xdr:cxnSp macro="">
      <xdr:nvCxnSpPr>
        <xdr:cNvPr id="336" name="直線コネクタ 335"/>
        <xdr:cNvCxnSpPr/>
      </xdr:nvCxnSpPr>
      <xdr:spPr>
        <a:xfrm>
          <a:off x="9105900" y="18526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99</xdr:row>
      <xdr:rowOff>152400</xdr:rowOff>
    </xdr:from>
    <xdr:ext cx="466725" cy="257175"/>
    <xdr:sp macro="" textlink="">
      <xdr:nvSpPr>
        <xdr:cNvPr id="337" name="【市民会館】&#10;一人当たり面積最大値テキスト"/>
        <xdr:cNvSpPr txBox="1"/>
      </xdr:nvSpPr>
      <xdr:spPr>
        <a:xfrm>
          <a:off x="9277350" y="1712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95250</xdr:colOff>
      <xdr:row>101</xdr:row>
      <xdr:rowOff>28575</xdr:rowOff>
    </xdr:from>
    <xdr:to>
      <xdr:col>15</xdr:col>
      <xdr:colOff>266700</xdr:colOff>
      <xdr:row>101</xdr:row>
      <xdr:rowOff>28575</xdr:rowOff>
    </xdr:to>
    <xdr:cxnSp macro="">
      <xdr:nvCxnSpPr>
        <xdr:cNvPr id="338" name="直線コネクタ 337"/>
        <xdr:cNvCxnSpPr/>
      </xdr:nvCxnSpPr>
      <xdr:spPr>
        <a:xfrm>
          <a:off x="9105900" y="1734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266700</xdr:colOff>
      <xdr:row>104</xdr:row>
      <xdr:rowOff>104775</xdr:rowOff>
    </xdr:from>
    <xdr:ext cx="466725" cy="257175"/>
    <xdr:sp macro="" textlink="">
      <xdr:nvSpPr>
        <xdr:cNvPr id="339" name="【市民会館】&#10;一人当たり面積平均値テキスト"/>
        <xdr:cNvSpPr txBox="1"/>
      </xdr:nvSpPr>
      <xdr:spPr>
        <a:xfrm>
          <a:off x="9277350" y="1793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133350</xdr:colOff>
      <xdr:row>104</xdr:row>
      <xdr:rowOff>133350</xdr:rowOff>
    </xdr:from>
    <xdr:to>
      <xdr:col>15</xdr:col>
      <xdr:colOff>228600</xdr:colOff>
      <xdr:row>105</xdr:row>
      <xdr:rowOff>57150</xdr:rowOff>
    </xdr:to>
    <xdr:sp macro="" textlink="">
      <xdr:nvSpPr>
        <xdr:cNvPr id="340" name="フローチャート : 判断 339"/>
        <xdr:cNvSpPr/>
      </xdr:nvSpPr>
      <xdr:spPr>
        <a:xfrm>
          <a:off x="9144000" y="1796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600075</xdr:colOff>
      <xdr:row>104</xdr:row>
      <xdr:rowOff>85725</xdr:rowOff>
    </xdr:from>
    <xdr:to>
      <xdr:col>14</xdr:col>
      <xdr:colOff>76200</xdr:colOff>
      <xdr:row>105</xdr:row>
      <xdr:rowOff>19050</xdr:rowOff>
    </xdr:to>
    <xdr:sp macro="" textlink="">
      <xdr:nvSpPr>
        <xdr:cNvPr id="341" name="フローチャート : 判断 340"/>
        <xdr:cNvSpPr/>
      </xdr:nvSpPr>
      <xdr:spPr>
        <a:xfrm>
          <a:off x="8410575" y="179165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105</xdr:row>
      <xdr:rowOff>9525</xdr:rowOff>
    </xdr:from>
    <xdr:ext cx="466725" cy="257175"/>
    <xdr:sp macro="" textlink="">
      <xdr:nvSpPr>
        <xdr:cNvPr id="342" name="n_1aveValue【市民会館】&#10;一人当たり面積"/>
        <xdr:cNvSpPr txBox="1"/>
      </xdr:nvSpPr>
      <xdr:spPr>
        <a:xfrm>
          <a:off x="8277225" y="1801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600075</xdr:colOff>
      <xdr:row>111</xdr:row>
      <xdr:rowOff>19050</xdr:rowOff>
    </xdr:from>
    <xdr:ext cx="752475" cy="257175"/>
    <xdr:sp macro="" textlink="">
      <xdr:nvSpPr>
        <xdr:cNvPr id="343" name="テキスト ボックス 342"/>
        <xdr:cNvSpPr txBox="1"/>
      </xdr:nvSpPr>
      <xdr:spPr>
        <a:xfrm>
          <a:off x="90106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19050</xdr:rowOff>
    </xdr:from>
    <xdr:ext cx="762000" cy="257175"/>
    <xdr:sp macro="" textlink="">
      <xdr:nvSpPr>
        <xdr:cNvPr id="344" name="テキスト ボックス 343"/>
        <xdr:cNvSpPr txBox="1"/>
      </xdr:nvSpPr>
      <xdr:spPr>
        <a:xfrm>
          <a:off x="83343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111</xdr:row>
      <xdr:rowOff>19050</xdr:rowOff>
    </xdr:from>
    <xdr:ext cx="762000" cy="257175"/>
    <xdr:sp macro="" textlink="">
      <xdr:nvSpPr>
        <xdr:cNvPr id="345" name="テキスト ボックス 344"/>
        <xdr:cNvSpPr txBox="1"/>
      </xdr:nvSpPr>
      <xdr:spPr>
        <a:xfrm>
          <a:off x="7534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111</xdr:row>
      <xdr:rowOff>19050</xdr:rowOff>
    </xdr:from>
    <xdr:ext cx="762000" cy="257175"/>
    <xdr:sp macro="" textlink="">
      <xdr:nvSpPr>
        <xdr:cNvPr id="346" name="テキスト ボックス 345"/>
        <xdr:cNvSpPr txBox="1"/>
      </xdr:nvSpPr>
      <xdr:spPr>
        <a:xfrm>
          <a:off x="67246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19050</xdr:rowOff>
    </xdr:from>
    <xdr:ext cx="762000" cy="257175"/>
    <xdr:sp macro="" textlink="">
      <xdr:nvSpPr>
        <xdr:cNvPr id="347" name="テキスト ボックス 346"/>
        <xdr:cNvSpPr txBox="1"/>
      </xdr:nvSpPr>
      <xdr:spPr>
        <a:xfrm>
          <a:off x="60102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600075</xdr:colOff>
      <xdr:row>101</xdr:row>
      <xdr:rowOff>161925</xdr:rowOff>
    </xdr:from>
    <xdr:to>
      <xdr:col>14</xdr:col>
      <xdr:colOff>76200</xdr:colOff>
      <xdr:row>102</xdr:row>
      <xdr:rowOff>85725</xdr:rowOff>
    </xdr:to>
    <xdr:sp macro="" textlink="">
      <xdr:nvSpPr>
        <xdr:cNvPr id="348" name="円/楕円 347"/>
        <xdr:cNvSpPr/>
      </xdr:nvSpPr>
      <xdr:spPr>
        <a:xfrm>
          <a:off x="8410575" y="174783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466725</xdr:colOff>
      <xdr:row>100</xdr:row>
      <xdr:rowOff>104775</xdr:rowOff>
    </xdr:from>
    <xdr:ext cx="466725" cy="257175"/>
    <xdr:sp macro="" textlink="">
      <xdr:nvSpPr>
        <xdr:cNvPr id="349" name="n_1mainValue【市民会館】&#10;一人当たり面積"/>
        <xdr:cNvSpPr txBox="1"/>
      </xdr:nvSpPr>
      <xdr:spPr>
        <a:xfrm>
          <a:off x="8277225" y="1724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76200</xdr:colOff>
      <xdr:row>24</xdr:row>
      <xdr:rowOff>76200</xdr:rowOff>
    </xdr:from>
    <xdr:to>
      <xdr:col>24</xdr:col>
      <xdr:colOff>600075</xdr:colOff>
      <xdr:row>28</xdr:row>
      <xdr:rowOff>28575</xdr:rowOff>
    </xdr:to>
    <xdr:sp macro="" textlink="">
      <xdr:nvSpPr>
        <xdr:cNvPr id="350" name="正方形/長方形 349"/>
        <xdr:cNvSpPr/>
      </xdr:nvSpPr>
      <xdr:spPr>
        <a:xfrm>
          <a:off x="10906125"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47625</xdr:rowOff>
    </xdr:from>
    <xdr:to>
      <xdr:col>20</xdr:col>
      <xdr:colOff>352425</xdr:colOff>
      <xdr:row>29</xdr:row>
      <xdr:rowOff>133350</xdr:rowOff>
    </xdr:to>
    <xdr:sp macro="" textlink="">
      <xdr:nvSpPr>
        <xdr:cNvPr id="351" name="正方形/長方形 350"/>
        <xdr:cNvSpPr/>
      </xdr:nvSpPr>
      <xdr:spPr>
        <a:xfrm>
          <a:off x="11029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85725</xdr:rowOff>
    </xdr:from>
    <xdr:to>
      <xdr:col>20</xdr:col>
      <xdr:colOff>352425</xdr:colOff>
      <xdr:row>30</xdr:row>
      <xdr:rowOff>161925</xdr:rowOff>
    </xdr:to>
    <xdr:sp macro="" textlink="">
      <xdr:nvSpPr>
        <xdr:cNvPr id="352" name="正方形/長方形 351"/>
        <xdr:cNvSpPr/>
      </xdr:nvSpPr>
      <xdr:spPr>
        <a:xfrm>
          <a:off x="11029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28</xdr:row>
      <xdr:rowOff>47625</xdr:rowOff>
    </xdr:from>
    <xdr:to>
      <xdr:col>21</xdr:col>
      <xdr:colOff>600075</xdr:colOff>
      <xdr:row>29</xdr:row>
      <xdr:rowOff>133350</xdr:rowOff>
    </xdr:to>
    <xdr:sp macro="" textlink="">
      <xdr:nvSpPr>
        <xdr:cNvPr id="353" name="正方形/長方形 352"/>
        <xdr:cNvSpPr/>
      </xdr:nvSpPr>
      <xdr:spPr>
        <a:xfrm>
          <a:off x="11963400"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29</xdr:row>
      <xdr:rowOff>85725</xdr:rowOff>
    </xdr:from>
    <xdr:to>
      <xdr:col>21</xdr:col>
      <xdr:colOff>600075</xdr:colOff>
      <xdr:row>30</xdr:row>
      <xdr:rowOff>161925</xdr:rowOff>
    </xdr:to>
    <xdr:sp macro="" textlink="">
      <xdr:nvSpPr>
        <xdr:cNvPr id="354" name="正方形/長方形 353"/>
        <xdr:cNvSpPr/>
      </xdr:nvSpPr>
      <xdr:spPr>
        <a:xfrm>
          <a:off x="11963400"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304800</xdr:colOff>
      <xdr:row>28</xdr:row>
      <xdr:rowOff>47625</xdr:rowOff>
    </xdr:from>
    <xdr:to>
      <xdr:col>23</xdr:col>
      <xdr:colOff>457200</xdr:colOff>
      <xdr:row>29</xdr:row>
      <xdr:rowOff>133350</xdr:rowOff>
    </xdr:to>
    <xdr:sp macro="" textlink="">
      <xdr:nvSpPr>
        <xdr:cNvPr id="355" name="正方形/長方形 354"/>
        <xdr:cNvSpPr/>
      </xdr:nvSpPr>
      <xdr:spPr>
        <a:xfrm>
          <a:off x="1293495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29</xdr:row>
      <xdr:rowOff>85725</xdr:rowOff>
    </xdr:from>
    <xdr:to>
      <xdr:col>23</xdr:col>
      <xdr:colOff>457200</xdr:colOff>
      <xdr:row>30</xdr:row>
      <xdr:rowOff>161925</xdr:rowOff>
    </xdr:to>
    <xdr:sp macro="" textlink="">
      <xdr:nvSpPr>
        <xdr:cNvPr id="356" name="正方形/長方形 355"/>
        <xdr:cNvSpPr/>
      </xdr:nvSpPr>
      <xdr:spPr>
        <a:xfrm>
          <a:off x="1293495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76200</xdr:colOff>
      <xdr:row>31</xdr:row>
      <xdr:rowOff>19050</xdr:rowOff>
    </xdr:from>
    <xdr:to>
      <xdr:col>24</xdr:col>
      <xdr:colOff>600075</xdr:colOff>
      <xdr:row>44</xdr:row>
      <xdr:rowOff>76200</xdr:rowOff>
    </xdr:to>
    <xdr:sp macro="" textlink="">
      <xdr:nvSpPr>
        <xdr:cNvPr id="357" name="正方形/長方形 356"/>
        <xdr:cNvSpPr/>
      </xdr:nvSpPr>
      <xdr:spPr>
        <a:xfrm>
          <a:off x="10906125"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28575</xdr:rowOff>
    </xdr:to>
    <xdr:sp macro="" textlink="">
      <xdr:nvSpPr>
        <xdr:cNvPr id="358" name="正方形/長方形 357"/>
        <xdr:cNvSpPr/>
      </xdr:nvSpPr>
      <xdr:spPr>
        <a:xfrm>
          <a:off x="16059150" y="419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552450</xdr:colOff>
      <xdr:row>28</xdr:row>
      <xdr:rowOff>47625</xdr:rowOff>
    </xdr:from>
    <xdr:to>
      <xdr:col>29</xdr:col>
      <xdr:colOff>19050</xdr:colOff>
      <xdr:row>29</xdr:row>
      <xdr:rowOff>133350</xdr:rowOff>
    </xdr:to>
    <xdr:sp macro="" textlink="">
      <xdr:nvSpPr>
        <xdr:cNvPr id="359" name="正方形/長方形 358"/>
        <xdr:cNvSpPr/>
      </xdr:nvSpPr>
      <xdr:spPr>
        <a:xfrm>
          <a:off x="16182975" y="484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29</xdr:row>
      <xdr:rowOff>85725</xdr:rowOff>
    </xdr:from>
    <xdr:to>
      <xdr:col>29</xdr:col>
      <xdr:colOff>19050</xdr:colOff>
      <xdr:row>30</xdr:row>
      <xdr:rowOff>161925</xdr:rowOff>
    </xdr:to>
    <xdr:sp macro="" textlink="">
      <xdr:nvSpPr>
        <xdr:cNvPr id="360" name="正方形/長方形 359"/>
        <xdr:cNvSpPr/>
      </xdr:nvSpPr>
      <xdr:spPr>
        <a:xfrm>
          <a:off x="16182975" y="505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47625</xdr:rowOff>
    </xdr:from>
    <xdr:to>
      <xdr:col>30</xdr:col>
      <xdr:colOff>352425</xdr:colOff>
      <xdr:row>29</xdr:row>
      <xdr:rowOff>133350</xdr:rowOff>
    </xdr:to>
    <xdr:sp macro="" textlink="">
      <xdr:nvSpPr>
        <xdr:cNvPr id="361" name="正方形/長方形 360"/>
        <xdr:cNvSpPr/>
      </xdr:nvSpPr>
      <xdr:spPr>
        <a:xfrm>
          <a:off x="17030700" y="484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85725</xdr:rowOff>
    </xdr:from>
    <xdr:to>
      <xdr:col>30</xdr:col>
      <xdr:colOff>352425</xdr:colOff>
      <xdr:row>30</xdr:row>
      <xdr:rowOff>161925</xdr:rowOff>
    </xdr:to>
    <xdr:sp macro="" textlink="">
      <xdr:nvSpPr>
        <xdr:cNvPr id="362" name="正方形/長方形 361"/>
        <xdr:cNvSpPr/>
      </xdr:nvSpPr>
      <xdr:spPr>
        <a:xfrm>
          <a:off x="17030700" y="505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600075</xdr:colOff>
      <xdr:row>28</xdr:row>
      <xdr:rowOff>47625</xdr:rowOff>
    </xdr:from>
    <xdr:to>
      <xdr:col>32</xdr:col>
      <xdr:colOff>123825</xdr:colOff>
      <xdr:row>29</xdr:row>
      <xdr:rowOff>133350</xdr:rowOff>
    </xdr:to>
    <xdr:sp macro="" textlink="">
      <xdr:nvSpPr>
        <xdr:cNvPr id="363" name="正方形/長方形 362"/>
        <xdr:cNvSpPr/>
      </xdr:nvSpPr>
      <xdr:spPr>
        <a:xfrm>
          <a:off x="18030825" y="484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29</xdr:row>
      <xdr:rowOff>85725</xdr:rowOff>
    </xdr:from>
    <xdr:to>
      <xdr:col>32</xdr:col>
      <xdr:colOff>123825</xdr:colOff>
      <xdr:row>30</xdr:row>
      <xdr:rowOff>161925</xdr:rowOff>
    </xdr:to>
    <xdr:sp macro="" textlink="">
      <xdr:nvSpPr>
        <xdr:cNvPr id="364" name="正方形/長方形 363"/>
        <xdr:cNvSpPr/>
      </xdr:nvSpPr>
      <xdr:spPr>
        <a:xfrm>
          <a:off x="18030825" y="505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6059150" y="5334000"/>
          <a:ext cx="412432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76200</xdr:colOff>
      <xdr:row>46</xdr:row>
      <xdr:rowOff>114300</xdr:rowOff>
    </xdr:from>
    <xdr:to>
      <xdr:col>24</xdr:col>
      <xdr:colOff>600075</xdr:colOff>
      <xdr:row>50</xdr:row>
      <xdr:rowOff>66675</xdr:rowOff>
    </xdr:to>
    <xdr:sp macro="" textlink="">
      <xdr:nvSpPr>
        <xdr:cNvPr id="366" name="正方形/長方形 365"/>
        <xdr:cNvSpPr/>
      </xdr:nvSpPr>
      <xdr:spPr>
        <a:xfrm>
          <a:off x="10906125"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85725</xdr:rowOff>
    </xdr:from>
    <xdr:to>
      <xdr:col>20</xdr:col>
      <xdr:colOff>352425</xdr:colOff>
      <xdr:row>52</xdr:row>
      <xdr:rowOff>0</xdr:rowOff>
    </xdr:to>
    <xdr:sp macro="" textlink="">
      <xdr:nvSpPr>
        <xdr:cNvPr id="367" name="正方形/長方形 366"/>
        <xdr:cNvSpPr/>
      </xdr:nvSpPr>
      <xdr:spPr>
        <a:xfrm>
          <a:off x="11029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123825</xdr:rowOff>
    </xdr:from>
    <xdr:to>
      <xdr:col>20</xdr:col>
      <xdr:colOff>352425</xdr:colOff>
      <xdr:row>53</xdr:row>
      <xdr:rowOff>28575</xdr:rowOff>
    </xdr:to>
    <xdr:sp macro="" textlink="">
      <xdr:nvSpPr>
        <xdr:cNvPr id="368" name="正方形/長方形 367"/>
        <xdr:cNvSpPr/>
      </xdr:nvSpPr>
      <xdr:spPr>
        <a:xfrm>
          <a:off x="11029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50</xdr:row>
      <xdr:rowOff>85725</xdr:rowOff>
    </xdr:from>
    <xdr:to>
      <xdr:col>21</xdr:col>
      <xdr:colOff>600075</xdr:colOff>
      <xdr:row>52</xdr:row>
      <xdr:rowOff>0</xdr:rowOff>
    </xdr:to>
    <xdr:sp macro="" textlink="">
      <xdr:nvSpPr>
        <xdr:cNvPr id="369" name="正方形/長方形 368"/>
        <xdr:cNvSpPr/>
      </xdr:nvSpPr>
      <xdr:spPr>
        <a:xfrm>
          <a:off x="11963400"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51</xdr:row>
      <xdr:rowOff>123825</xdr:rowOff>
    </xdr:from>
    <xdr:to>
      <xdr:col>21</xdr:col>
      <xdr:colOff>600075</xdr:colOff>
      <xdr:row>53</xdr:row>
      <xdr:rowOff>28575</xdr:rowOff>
    </xdr:to>
    <xdr:sp macro="" textlink="">
      <xdr:nvSpPr>
        <xdr:cNvPr id="370" name="正方形/長方形 369"/>
        <xdr:cNvSpPr/>
      </xdr:nvSpPr>
      <xdr:spPr>
        <a:xfrm>
          <a:off x="11963400"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304800</xdr:colOff>
      <xdr:row>50</xdr:row>
      <xdr:rowOff>85725</xdr:rowOff>
    </xdr:from>
    <xdr:to>
      <xdr:col>23</xdr:col>
      <xdr:colOff>457200</xdr:colOff>
      <xdr:row>52</xdr:row>
      <xdr:rowOff>0</xdr:rowOff>
    </xdr:to>
    <xdr:sp macro="" textlink="">
      <xdr:nvSpPr>
        <xdr:cNvPr id="371" name="正方形/長方形 370"/>
        <xdr:cNvSpPr/>
      </xdr:nvSpPr>
      <xdr:spPr>
        <a:xfrm>
          <a:off x="1293495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51</xdr:row>
      <xdr:rowOff>123825</xdr:rowOff>
    </xdr:from>
    <xdr:to>
      <xdr:col>23</xdr:col>
      <xdr:colOff>457200</xdr:colOff>
      <xdr:row>53</xdr:row>
      <xdr:rowOff>28575</xdr:rowOff>
    </xdr:to>
    <xdr:sp macro="" textlink="">
      <xdr:nvSpPr>
        <xdr:cNvPr id="372" name="正方形/長方形 371"/>
        <xdr:cNvSpPr/>
      </xdr:nvSpPr>
      <xdr:spPr>
        <a:xfrm>
          <a:off x="1293495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76200</xdr:colOff>
      <xdr:row>53</xdr:row>
      <xdr:rowOff>57150</xdr:rowOff>
    </xdr:from>
    <xdr:to>
      <xdr:col>24</xdr:col>
      <xdr:colOff>600075</xdr:colOff>
      <xdr:row>66</xdr:row>
      <xdr:rowOff>114300</xdr:rowOff>
    </xdr:to>
    <xdr:sp macro="" textlink="">
      <xdr:nvSpPr>
        <xdr:cNvPr id="373" name="正方形/長方形 372"/>
        <xdr:cNvSpPr/>
      </xdr:nvSpPr>
      <xdr:spPr>
        <a:xfrm>
          <a:off x="10906125"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52</xdr:row>
      <xdr:rowOff>38100</xdr:rowOff>
    </xdr:from>
    <xdr:ext cx="295275" cy="228600"/>
    <xdr:sp macro="" textlink="">
      <xdr:nvSpPr>
        <xdr:cNvPr id="374" name="テキスト ボックス 373"/>
        <xdr:cNvSpPr txBox="1"/>
      </xdr:nvSpPr>
      <xdr:spPr>
        <a:xfrm>
          <a:off x="10868025" y="895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66</xdr:row>
      <xdr:rowOff>114300</xdr:rowOff>
    </xdr:from>
    <xdr:to>
      <xdr:col>24</xdr:col>
      <xdr:colOff>600075</xdr:colOff>
      <xdr:row>66</xdr:row>
      <xdr:rowOff>114300</xdr:rowOff>
    </xdr:to>
    <xdr:cxnSp macro="">
      <xdr:nvCxnSpPr>
        <xdr:cNvPr id="375" name="直線コネクタ 374"/>
        <xdr:cNvCxnSpPr/>
      </xdr:nvCxnSpPr>
      <xdr:spPr>
        <a:xfrm>
          <a:off x="10906125" y="1143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64</xdr:row>
      <xdr:rowOff>76200</xdr:rowOff>
    </xdr:from>
    <xdr:to>
      <xdr:col>24</xdr:col>
      <xdr:colOff>600075</xdr:colOff>
      <xdr:row>64</xdr:row>
      <xdr:rowOff>76200</xdr:rowOff>
    </xdr:to>
    <xdr:cxnSp macro="">
      <xdr:nvCxnSpPr>
        <xdr:cNvPr id="376" name="直線コネクタ 375"/>
        <xdr:cNvCxnSpPr/>
      </xdr:nvCxnSpPr>
      <xdr:spPr>
        <a:xfrm>
          <a:off x="10906125" y="1104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63</xdr:row>
      <xdr:rowOff>104775</xdr:rowOff>
    </xdr:from>
    <xdr:ext cx="342900" cy="257175"/>
    <xdr:sp macro="" textlink="">
      <xdr:nvSpPr>
        <xdr:cNvPr id="377" name="テキスト ボックス 376"/>
        <xdr:cNvSpPr txBox="1"/>
      </xdr:nvSpPr>
      <xdr:spPr>
        <a:xfrm>
          <a:off x="10648950" y="1090612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62</xdr:row>
      <xdr:rowOff>38100</xdr:rowOff>
    </xdr:from>
    <xdr:to>
      <xdr:col>24</xdr:col>
      <xdr:colOff>600075</xdr:colOff>
      <xdr:row>62</xdr:row>
      <xdr:rowOff>38100</xdr:rowOff>
    </xdr:to>
    <xdr:cxnSp macro="">
      <xdr:nvCxnSpPr>
        <xdr:cNvPr id="378" name="直線コネクタ 377"/>
        <xdr:cNvCxnSpPr/>
      </xdr:nvCxnSpPr>
      <xdr:spPr>
        <a:xfrm>
          <a:off x="10906125" y="1066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61</xdr:row>
      <xdr:rowOff>66675</xdr:rowOff>
    </xdr:from>
    <xdr:ext cx="400050" cy="257175"/>
    <xdr:sp macro="" textlink="">
      <xdr:nvSpPr>
        <xdr:cNvPr id="379" name="テキスト ボックス 378"/>
        <xdr:cNvSpPr txBox="1"/>
      </xdr:nvSpPr>
      <xdr:spPr>
        <a:xfrm>
          <a:off x="10582275" y="1052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60</xdr:row>
      <xdr:rowOff>0</xdr:rowOff>
    </xdr:from>
    <xdr:to>
      <xdr:col>24</xdr:col>
      <xdr:colOff>600075</xdr:colOff>
      <xdr:row>60</xdr:row>
      <xdr:rowOff>0</xdr:rowOff>
    </xdr:to>
    <xdr:cxnSp macro="">
      <xdr:nvCxnSpPr>
        <xdr:cNvPr id="380" name="直線コネクタ 379"/>
        <xdr:cNvCxnSpPr/>
      </xdr:nvCxnSpPr>
      <xdr:spPr>
        <a:xfrm>
          <a:off x="10906125" y="1028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59</xdr:row>
      <xdr:rowOff>28575</xdr:rowOff>
    </xdr:from>
    <xdr:ext cx="400050" cy="257175"/>
    <xdr:sp macro="" textlink="">
      <xdr:nvSpPr>
        <xdr:cNvPr id="381" name="テキスト ボックス 380"/>
        <xdr:cNvSpPr txBox="1"/>
      </xdr:nvSpPr>
      <xdr:spPr>
        <a:xfrm>
          <a:off x="10582275" y="1014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57</xdr:row>
      <xdr:rowOff>133350</xdr:rowOff>
    </xdr:from>
    <xdr:to>
      <xdr:col>24</xdr:col>
      <xdr:colOff>600075</xdr:colOff>
      <xdr:row>57</xdr:row>
      <xdr:rowOff>133350</xdr:rowOff>
    </xdr:to>
    <xdr:cxnSp macro="">
      <xdr:nvCxnSpPr>
        <xdr:cNvPr id="382" name="直線コネクタ 381"/>
        <xdr:cNvCxnSpPr/>
      </xdr:nvCxnSpPr>
      <xdr:spPr>
        <a:xfrm>
          <a:off x="10906125" y="990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56</xdr:row>
      <xdr:rowOff>161925</xdr:rowOff>
    </xdr:from>
    <xdr:ext cx="400050" cy="257175"/>
    <xdr:sp macro="" textlink="">
      <xdr:nvSpPr>
        <xdr:cNvPr id="383" name="テキスト ボックス 382"/>
        <xdr:cNvSpPr txBox="1"/>
      </xdr:nvSpPr>
      <xdr:spPr>
        <a:xfrm>
          <a:off x="10582275" y="976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55</xdr:row>
      <xdr:rowOff>95250</xdr:rowOff>
    </xdr:from>
    <xdr:to>
      <xdr:col>24</xdr:col>
      <xdr:colOff>600075</xdr:colOff>
      <xdr:row>55</xdr:row>
      <xdr:rowOff>95250</xdr:rowOff>
    </xdr:to>
    <xdr:cxnSp macro="">
      <xdr:nvCxnSpPr>
        <xdr:cNvPr id="384" name="直線コネクタ 383"/>
        <xdr:cNvCxnSpPr/>
      </xdr:nvCxnSpPr>
      <xdr:spPr>
        <a:xfrm>
          <a:off x="10906125" y="952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54</xdr:row>
      <xdr:rowOff>123825</xdr:rowOff>
    </xdr:from>
    <xdr:ext cx="400050" cy="257175"/>
    <xdr:sp macro="" textlink="">
      <xdr:nvSpPr>
        <xdr:cNvPr id="385" name="テキスト ボックス 384"/>
        <xdr:cNvSpPr txBox="1"/>
      </xdr:nvSpPr>
      <xdr:spPr>
        <a:xfrm>
          <a:off x="10582275" y="938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53</xdr:row>
      <xdr:rowOff>57150</xdr:rowOff>
    </xdr:to>
    <xdr:cxnSp macro="">
      <xdr:nvCxnSpPr>
        <xdr:cNvPr id="386" name="直線コネクタ 385"/>
        <xdr:cNvCxnSpPr/>
      </xdr:nvCxnSpPr>
      <xdr:spPr>
        <a:xfrm>
          <a:off x="10906125" y="914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52</xdr:row>
      <xdr:rowOff>85725</xdr:rowOff>
    </xdr:from>
    <xdr:ext cx="466725" cy="257175"/>
    <xdr:sp macro="" textlink="">
      <xdr:nvSpPr>
        <xdr:cNvPr id="387" name="テキスト ボックス 386"/>
        <xdr:cNvSpPr txBox="1"/>
      </xdr:nvSpPr>
      <xdr:spPr>
        <a:xfrm>
          <a:off x="10525125" y="900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53</xdr:row>
      <xdr:rowOff>57150</xdr:rowOff>
    </xdr:from>
    <xdr:to>
      <xdr:col>24</xdr:col>
      <xdr:colOff>600075</xdr:colOff>
      <xdr:row>66</xdr:row>
      <xdr:rowOff>114300</xdr:rowOff>
    </xdr:to>
    <xdr:sp macro="" textlink="">
      <xdr:nvSpPr>
        <xdr:cNvPr id="388" name="【保健センター・保健所】&#10;有形固定資産減価償却率グラフ枠"/>
        <xdr:cNvSpPr/>
      </xdr:nvSpPr>
      <xdr:spPr>
        <a:xfrm>
          <a:off x="10906125"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55</xdr:row>
      <xdr:rowOff>66675</xdr:rowOff>
    </xdr:from>
    <xdr:to>
      <xdr:col>23</xdr:col>
      <xdr:colOff>514350</xdr:colOff>
      <xdr:row>63</xdr:row>
      <xdr:rowOff>161925</xdr:rowOff>
    </xdr:to>
    <xdr:cxnSp macro="">
      <xdr:nvCxnSpPr>
        <xdr:cNvPr id="389" name="直線コネクタ 388"/>
        <xdr:cNvCxnSpPr/>
      </xdr:nvCxnSpPr>
      <xdr:spPr>
        <a:xfrm flipV="1">
          <a:off x="14344650" y="949642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63</xdr:row>
      <xdr:rowOff>161925</xdr:rowOff>
    </xdr:from>
    <xdr:ext cx="333375" cy="257175"/>
    <xdr:sp macro="" textlink="">
      <xdr:nvSpPr>
        <xdr:cNvPr id="390" name="【保健センター・保健所】&#10;有形固定資産減価償却率最小値テキスト"/>
        <xdr:cNvSpPr txBox="1"/>
      </xdr:nvSpPr>
      <xdr:spPr>
        <a:xfrm>
          <a:off x="14430375" y="10963275"/>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161925</xdr:rowOff>
    </xdr:from>
    <xdr:to>
      <xdr:col>23</xdr:col>
      <xdr:colOff>600075</xdr:colOff>
      <xdr:row>63</xdr:row>
      <xdr:rowOff>161925</xdr:rowOff>
    </xdr:to>
    <xdr:cxnSp macro="">
      <xdr:nvCxnSpPr>
        <xdr:cNvPr id="391" name="直線コネクタ 390"/>
        <xdr:cNvCxnSpPr/>
      </xdr:nvCxnSpPr>
      <xdr:spPr>
        <a:xfrm>
          <a:off x="14258925" y="10963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54</xdr:row>
      <xdr:rowOff>9525</xdr:rowOff>
    </xdr:from>
    <xdr:ext cx="400050" cy="257175"/>
    <xdr:sp macro="" textlink="">
      <xdr:nvSpPr>
        <xdr:cNvPr id="392" name="【保健センター・保健所】&#10;有形固定資産減価償却率最大値テキスト"/>
        <xdr:cNvSpPr txBox="1"/>
      </xdr:nvSpPr>
      <xdr:spPr>
        <a:xfrm>
          <a:off x="14430375" y="92678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600075</xdr:colOff>
      <xdr:row>55</xdr:row>
      <xdr:rowOff>66675</xdr:rowOff>
    </xdr:to>
    <xdr:cxnSp macro="">
      <xdr:nvCxnSpPr>
        <xdr:cNvPr id="393" name="直線コネクタ 392"/>
        <xdr:cNvCxnSpPr/>
      </xdr:nvCxnSpPr>
      <xdr:spPr>
        <a:xfrm>
          <a:off x="14258925" y="9496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59</xdr:row>
      <xdr:rowOff>47625</xdr:rowOff>
    </xdr:from>
    <xdr:ext cx="400050" cy="257175"/>
    <xdr:sp macro="" textlink="">
      <xdr:nvSpPr>
        <xdr:cNvPr id="394" name="【保健センター・保健所】&#10;有形固定資産減価償却率平均値テキスト"/>
        <xdr:cNvSpPr txBox="1"/>
      </xdr:nvSpPr>
      <xdr:spPr>
        <a:xfrm>
          <a:off x="14430375" y="1016317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76200</xdr:rowOff>
    </xdr:from>
    <xdr:to>
      <xdr:col>23</xdr:col>
      <xdr:colOff>571500</xdr:colOff>
      <xdr:row>60</xdr:row>
      <xdr:rowOff>0</xdr:rowOff>
    </xdr:to>
    <xdr:sp macro="" textlink="">
      <xdr:nvSpPr>
        <xdr:cNvPr id="395" name="フローチャート : 判断 394"/>
        <xdr:cNvSpPr/>
      </xdr:nvSpPr>
      <xdr:spPr>
        <a:xfrm>
          <a:off x="14297025" y="1019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152400</xdr:rowOff>
    </xdr:from>
    <xdr:to>
      <xdr:col>22</xdr:col>
      <xdr:colOff>419100</xdr:colOff>
      <xdr:row>59</xdr:row>
      <xdr:rowOff>85725</xdr:rowOff>
    </xdr:to>
    <xdr:sp macro="" textlink="">
      <xdr:nvSpPr>
        <xdr:cNvPr id="396" name="フローチャート : 判断 395"/>
        <xdr:cNvSpPr/>
      </xdr:nvSpPr>
      <xdr:spPr>
        <a:xfrm>
          <a:off x="13544550" y="1009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59</xdr:row>
      <xdr:rowOff>76200</xdr:rowOff>
    </xdr:from>
    <xdr:ext cx="409575" cy="257175"/>
    <xdr:sp macro="" textlink="">
      <xdr:nvSpPr>
        <xdr:cNvPr id="397" name="n_1aveValue【保健センター・保健所】&#10;有形固定資産減価償却率"/>
        <xdr:cNvSpPr txBox="1"/>
      </xdr:nvSpPr>
      <xdr:spPr>
        <a:xfrm>
          <a:off x="13382625" y="101917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323850</xdr:colOff>
      <xdr:row>66</xdr:row>
      <xdr:rowOff>114300</xdr:rowOff>
    </xdr:from>
    <xdr:ext cx="762000" cy="257175"/>
    <xdr:sp macro="" textlink="">
      <xdr:nvSpPr>
        <xdr:cNvPr id="398" name="テキスト ボックス 397"/>
        <xdr:cNvSpPr txBox="1"/>
      </xdr:nvSpPr>
      <xdr:spPr>
        <a:xfrm>
          <a:off x="1415415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66</xdr:row>
      <xdr:rowOff>114300</xdr:rowOff>
    </xdr:from>
    <xdr:ext cx="762000" cy="257175"/>
    <xdr:sp macro="" textlink="">
      <xdr:nvSpPr>
        <xdr:cNvPr id="399" name="テキスト ボックス 398"/>
        <xdr:cNvSpPr txBox="1"/>
      </xdr:nvSpPr>
      <xdr:spPr>
        <a:xfrm>
          <a:off x="134016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66</xdr:row>
      <xdr:rowOff>114300</xdr:rowOff>
    </xdr:from>
    <xdr:ext cx="752475" cy="257175"/>
    <xdr:sp macro="" textlink="">
      <xdr:nvSpPr>
        <xdr:cNvPr id="400" name="テキスト ボックス 399"/>
        <xdr:cNvSpPr txBox="1"/>
      </xdr:nvSpPr>
      <xdr:spPr>
        <a:xfrm>
          <a:off x="1263015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66</xdr:row>
      <xdr:rowOff>114300</xdr:rowOff>
    </xdr:from>
    <xdr:ext cx="762000" cy="257175"/>
    <xdr:sp macro="" textlink="">
      <xdr:nvSpPr>
        <xdr:cNvPr id="401" name="テキスト ボックス 400"/>
        <xdr:cNvSpPr txBox="1"/>
      </xdr:nvSpPr>
      <xdr:spPr>
        <a:xfrm>
          <a:off x="118872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66</xdr:row>
      <xdr:rowOff>114300</xdr:rowOff>
    </xdr:from>
    <xdr:ext cx="762000" cy="257175"/>
    <xdr:sp macro="" textlink="">
      <xdr:nvSpPr>
        <xdr:cNvPr id="402" name="テキスト ボックス 401"/>
        <xdr:cNvSpPr txBox="1"/>
      </xdr:nvSpPr>
      <xdr:spPr>
        <a:xfrm>
          <a:off x="1107757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9525</xdr:rowOff>
    </xdr:from>
    <xdr:to>
      <xdr:col>22</xdr:col>
      <xdr:colOff>419100</xdr:colOff>
      <xdr:row>56</xdr:row>
      <xdr:rowOff>114300</xdr:rowOff>
    </xdr:to>
    <xdr:sp macro="" textlink="">
      <xdr:nvSpPr>
        <xdr:cNvPr id="403" name="円/楕円 402"/>
        <xdr:cNvSpPr/>
      </xdr:nvSpPr>
      <xdr:spPr>
        <a:xfrm>
          <a:off x="13544550"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54</xdr:row>
      <xdr:rowOff>133350</xdr:rowOff>
    </xdr:from>
    <xdr:ext cx="409575" cy="257175"/>
    <xdr:sp macro="" textlink="">
      <xdr:nvSpPr>
        <xdr:cNvPr id="404" name="n_1mainValue【保健センター・保健所】&#10;有形固定資産減価償却率"/>
        <xdr:cNvSpPr txBox="1"/>
      </xdr:nvSpPr>
      <xdr:spPr>
        <a:xfrm>
          <a:off x="13382625" y="93916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66675</xdr:rowOff>
    </xdr:to>
    <xdr:sp macro="" textlink="">
      <xdr:nvSpPr>
        <xdr:cNvPr id="405" name="正方形/長方形 404"/>
        <xdr:cNvSpPr/>
      </xdr:nvSpPr>
      <xdr:spPr>
        <a:xfrm>
          <a:off x="16059150" y="800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50</xdr:row>
      <xdr:rowOff>85725</xdr:rowOff>
    </xdr:from>
    <xdr:to>
      <xdr:col>29</xdr:col>
      <xdr:colOff>19050</xdr:colOff>
      <xdr:row>52</xdr:row>
      <xdr:rowOff>0</xdr:rowOff>
    </xdr:to>
    <xdr:sp macro="" textlink="">
      <xdr:nvSpPr>
        <xdr:cNvPr id="406" name="正方形/長方形 405"/>
        <xdr:cNvSpPr/>
      </xdr:nvSpPr>
      <xdr:spPr>
        <a:xfrm>
          <a:off x="16182975" y="865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51</xdr:row>
      <xdr:rowOff>123825</xdr:rowOff>
    </xdr:from>
    <xdr:to>
      <xdr:col>29</xdr:col>
      <xdr:colOff>19050</xdr:colOff>
      <xdr:row>53</xdr:row>
      <xdr:rowOff>28575</xdr:rowOff>
    </xdr:to>
    <xdr:sp macro="" textlink="">
      <xdr:nvSpPr>
        <xdr:cNvPr id="407" name="正方形/長方形 406"/>
        <xdr:cNvSpPr/>
      </xdr:nvSpPr>
      <xdr:spPr>
        <a:xfrm>
          <a:off x="16182975" y="886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85725</xdr:rowOff>
    </xdr:from>
    <xdr:to>
      <xdr:col>30</xdr:col>
      <xdr:colOff>352425</xdr:colOff>
      <xdr:row>52</xdr:row>
      <xdr:rowOff>0</xdr:rowOff>
    </xdr:to>
    <xdr:sp macro="" textlink="">
      <xdr:nvSpPr>
        <xdr:cNvPr id="408" name="正方形/長方形 407"/>
        <xdr:cNvSpPr/>
      </xdr:nvSpPr>
      <xdr:spPr>
        <a:xfrm>
          <a:off x="17030700" y="865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123825</xdr:rowOff>
    </xdr:from>
    <xdr:to>
      <xdr:col>30</xdr:col>
      <xdr:colOff>352425</xdr:colOff>
      <xdr:row>53</xdr:row>
      <xdr:rowOff>28575</xdr:rowOff>
    </xdr:to>
    <xdr:sp macro="" textlink="">
      <xdr:nvSpPr>
        <xdr:cNvPr id="409" name="正方形/長方形 408"/>
        <xdr:cNvSpPr/>
      </xdr:nvSpPr>
      <xdr:spPr>
        <a:xfrm>
          <a:off x="17030700" y="886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600075</xdr:colOff>
      <xdr:row>50</xdr:row>
      <xdr:rowOff>85725</xdr:rowOff>
    </xdr:from>
    <xdr:to>
      <xdr:col>32</xdr:col>
      <xdr:colOff>123825</xdr:colOff>
      <xdr:row>52</xdr:row>
      <xdr:rowOff>0</xdr:rowOff>
    </xdr:to>
    <xdr:sp macro="" textlink="">
      <xdr:nvSpPr>
        <xdr:cNvPr id="410" name="正方形/長方形 409"/>
        <xdr:cNvSpPr/>
      </xdr:nvSpPr>
      <xdr:spPr>
        <a:xfrm>
          <a:off x="18030825" y="865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51</xdr:row>
      <xdr:rowOff>123825</xdr:rowOff>
    </xdr:from>
    <xdr:to>
      <xdr:col>32</xdr:col>
      <xdr:colOff>123825</xdr:colOff>
      <xdr:row>53</xdr:row>
      <xdr:rowOff>28575</xdr:rowOff>
    </xdr:to>
    <xdr:sp macro="" textlink="">
      <xdr:nvSpPr>
        <xdr:cNvPr id="411" name="正方形/長方形 410"/>
        <xdr:cNvSpPr/>
      </xdr:nvSpPr>
      <xdr:spPr>
        <a:xfrm>
          <a:off x="18030825" y="886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6059150" y="914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52425" cy="228600"/>
    <xdr:sp macro="" textlink="">
      <xdr:nvSpPr>
        <xdr:cNvPr id="413" name="テキスト ボックス 412"/>
        <xdr:cNvSpPr txBox="1"/>
      </xdr:nvSpPr>
      <xdr:spPr>
        <a:xfrm>
          <a:off x="16021050" y="895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6059150" y="1143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6059150" y="1104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63</xdr:row>
      <xdr:rowOff>104775</xdr:rowOff>
    </xdr:from>
    <xdr:ext cx="457200" cy="257175"/>
    <xdr:sp macro="" textlink="">
      <xdr:nvSpPr>
        <xdr:cNvPr id="416" name="テキスト ボックス 415"/>
        <xdr:cNvSpPr txBox="1"/>
      </xdr:nvSpPr>
      <xdr:spPr>
        <a:xfrm>
          <a:off x="15630525" y="1090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6059150" y="1066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61</xdr:row>
      <xdr:rowOff>66675</xdr:rowOff>
    </xdr:from>
    <xdr:ext cx="457200" cy="257175"/>
    <xdr:sp macro="" textlink="">
      <xdr:nvSpPr>
        <xdr:cNvPr id="418" name="テキスト ボックス 417"/>
        <xdr:cNvSpPr txBox="1"/>
      </xdr:nvSpPr>
      <xdr:spPr>
        <a:xfrm>
          <a:off x="15630525" y="1052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6059150" y="1028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59</xdr:row>
      <xdr:rowOff>28575</xdr:rowOff>
    </xdr:from>
    <xdr:ext cx="457200" cy="257175"/>
    <xdr:sp macro="" textlink="">
      <xdr:nvSpPr>
        <xdr:cNvPr id="420" name="テキスト ボックス 419"/>
        <xdr:cNvSpPr txBox="1"/>
      </xdr:nvSpPr>
      <xdr:spPr>
        <a:xfrm>
          <a:off x="15630525" y="1014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6059150" y="990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56</xdr:row>
      <xdr:rowOff>161925</xdr:rowOff>
    </xdr:from>
    <xdr:ext cx="457200" cy="257175"/>
    <xdr:sp macro="" textlink="">
      <xdr:nvSpPr>
        <xdr:cNvPr id="422" name="テキスト ボックス 421"/>
        <xdr:cNvSpPr txBox="1"/>
      </xdr:nvSpPr>
      <xdr:spPr>
        <a:xfrm>
          <a:off x="15630525" y="976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6059150" y="952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54</xdr:row>
      <xdr:rowOff>123825</xdr:rowOff>
    </xdr:from>
    <xdr:ext cx="457200" cy="257175"/>
    <xdr:sp macro="" textlink="">
      <xdr:nvSpPr>
        <xdr:cNvPr id="424" name="テキスト ボックス 423"/>
        <xdr:cNvSpPr txBox="1"/>
      </xdr:nvSpPr>
      <xdr:spPr>
        <a:xfrm>
          <a:off x="15630525" y="938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6059150" y="914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52</xdr:row>
      <xdr:rowOff>85725</xdr:rowOff>
    </xdr:from>
    <xdr:ext cx="457200" cy="257175"/>
    <xdr:sp macro="" textlink="">
      <xdr:nvSpPr>
        <xdr:cNvPr id="426" name="テキスト ボックス 425"/>
        <xdr:cNvSpPr txBox="1"/>
      </xdr:nvSpPr>
      <xdr:spPr>
        <a:xfrm>
          <a:off x="15630525" y="900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6059150" y="914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56</xdr:row>
      <xdr:rowOff>19050</xdr:rowOff>
    </xdr:from>
    <xdr:to>
      <xdr:col>32</xdr:col>
      <xdr:colOff>190500</xdr:colOff>
      <xdr:row>63</xdr:row>
      <xdr:rowOff>114300</xdr:rowOff>
    </xdr:to>
    <xdr:cxnSp macro="">
      <xdr:nvCxnSpPr>
        <xdr:cNvPr id="428" name="直線コネクタ 427"/>
        <xdr:cNvCxnSpPr/>
      </xdr:nvCxnSpPr>
      <xdr:spPr>
        <a:xfrm flipV="1">
          <a:off x="19421475" y="9620250"/>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123825</xdr:rowOff>
    </xdr:from>
    <xdr:ext cx="466725" cy="257175"/>
    <xdr:sp macro="" textlink="">
      <xdr:nvSpPr>
        <xdr:cNvPr id="429" name="【保健センター・保健所】&#10;一人当たり面積最小値テキスト"/>
        <xdr:cNvSpPr txBox="1"/>
      </xdr:nvSpPr>
      <xdr:spPr>
        <a:xfrm>
          <a:off x="19507200" y="10925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95250</xdr:colOff>
      <xdr:row>63</xdr:row>
      <xdr:rowOff>114300</xdr:rowOff>
    </xdr:from>
    <xdr:to>
      <xdr:col>32</xdr:col>
      <xdr:colOff>276225</xdr:colOff>
      <xdr:row>63</xdr:row>
      <xdr:rowOff>114300</xdr:rowOff>
    </xdr:to>
    <xdr:cxnSp macro="">
      <xdr:nvCxnSpPr>
        <xdr:cNvPr id="430" name="直線コネクタ 429"/>
        <xdr:cNvCxnSpPr/>
      </xdr:nvCxnSpPr>
      <xdr:spPr>
        <a:xfrm>
          <a:off x="19326225" y="10915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142875</xdr:rowOff>
    </xdr:from>
    <xdr:ext cx="466725" cy="257175"/>
    <xdr:sp macro="" textlink="">
      <xdr:nvSpPr>
        <xdr:cNvPr id="431" name="【保健センター・保健所】&#10;一人当たり面積最大値テキスト"/>
        <xdr:cNvSpPr txBox="1"/>
      </xdr:nvSpPr>
      <xdr:spPr>
        <a:xfrm>
          <a:off x="195072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95250</xdr:colOff>
      <xdr:row>56</xdr:row>
      <xdr:rowOff>19050</xdr:rowOff>
    </xdr:from>
    <xdr:to>
      <xdr:col>32</xdr:col>
      <xdr:colOff>276225</xdr:colOff>
      <xdr:row>56</xdr:row>
      <xdr:rowOff>19050</xdr:rowOff>
    </xdr:to>
    <xdr:cxnSp macro="">
      <xdr:nvCxnSpPr>
        <xdr:cNvPr id="432" name="直線コネクタ 431"/>
        <xdr:cNvCxnSpPr/>
      </xdr:nvCxnSpPr>
      <xdr:spPr>
        <a:xfrm>
          <a:off x="19326225" y="9620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38100</xdr:rowOff>
    </xdr:from>
    <xdr:ext cx="466725" cy="257175"/>
    <xdr:sp macro="" textlink="">
      <xdr:nvSpPr>
        <xdr:cNvPr id="433" name="【保健センター・保健所】&#10;一人当たり面積平均値テキスト"/>
        <xdr:cNvSpPr txBox="1"/>
      </xdr:nvSpPr>
      <xdr:spPr>
        <a:xfrm>
          <a:off x="19507200" y="10668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133350</xdr:colOff>
      <xdr:row>62</xdr:row>
      <xdr:rowOff>57150</xdr:rowOff>
    </xdr:from>
    <xdr:to>
      <xdr:col>32</xdr:col>
      <xdr:colOff>238125</xdr:colOff>
      <xdr:row>62</xdr:row>
      <xdr:rowOff>161925</xdr:rowOff>
    </xdr:to>
    <xdr:sp macro="" textlink="">
      <xdr:nvSpPr>
        <xdr:cNvPr id="434" name="フローチャート : 判断 433"/>
        <xdr:cNvSpPr/>
      </xdr:nvSpPr>
      <xdr:spPr>
        <a:xfrm>
          <a:off x="19364325" y="10687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61</xdr:row>
      <xdr:rowOff>123825</xdr:rowOff>
    </xdr:from>
    <xdr:to>
      <xdr:col>31</xdr:col>
      <xdr:colOff>85725</xdr:colOff>
      <xdr:row>62</xdr:row>
      <xdr:rowOff>57150</xdr:rowOff>
    </xdr:to>
    <xdr:sp macro="" textlink="">
      <xdr:nvSpPr>
        <xdr:cNvPr id="435" name="フローチャート : 判断 434"/>
        <xdr:cNvSpPr/>
      </xdr:nvSpPr>
      <xdr:spPr>
        <a:xfrm>
          <a:off x="18630900" y="105822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60</xdr:row>
      <xdr:rowOff>76200</xdr:rowOff>
    </xdr:from>
    <xdr:ext cx="466725" cy="257175"/>
    <xdr:sp macro="" textlink="">
      <xdr:nvSpPr>
        <xdr:cNvPr id="436" name="n_1aveValue【保健センター・保健所】&#10;一人当たり面積"/>
        <xdr:cNvSpPr txBox="1"/>
      </xdr:nvSpPr>
      <xdr:spPr>
        <a:xfrm>
          <a:off x="18507075" y="1036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600075</xdr:colOff>
      <xdr:row>66</xdr:row>
      <xdr:rowOff>114300</xdr:rowOff>
    </xdr:from>
    <xdr:ext cx="752475" cy="257175"/>
    <xdr:sp macro="" textlink="">
      <xdr:nvSpPr>
        <xdr:cNvPr id="437" name="テキスト ボックス 436"/>
        <xdr:cNvSpPr txBox="1"/>
      </xdr:nvSpPr>
      <xdr:spPr>
        <a:xfrm>
          <a:off x="19230975"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66</xdr:row>
      <xdr:rowOff>114300</xdr:rowOff>
    </xdr:from>
    <xdr:ext cx="762000" cy="257175"/>
    <xdr:sp macro="" textlink="">
      <xdr:nvSpPr>
        <xdr:cNvPr id="438" name="テキスト ボックス 437"/>
        <xdr:cNvSpPr txBox="1"/>
      </xdr:nvSpPr>
      <xdr:spPr>
        <a:xfrm>
          <a:off x="18564225"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66</xdr:row>
      <xdr:rowOff>114300</xdr:rowOff>
    </xdr:from>
    <xdr:ext cx="762000" cy="257175"/>
    <xdr:sp macro="" textlink="">
      <xdr:nvSpPr>
        <xdr:cNvPr id="439" name="テキスト ボックス 438"/>
        <xdr:cNvSpPr txBox="1"/>
      </xdr:nvSpPr>
      <xdr:spPr>
        <a:xfrm>
          <a:off x="177546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114300</xdr:rowOff>
    </xdr:from>
    <xdr:ext cx="762000" cy="257175"/>
    <xdr:sp macro="" textlink="">
      <xdr:nvSpPr>
        <xdr:cNvPr id="440" name="テキスト ボックス 439"/>
        <xdr:cNvSpPr txBox="1"/>
      </xdr:nvSpPr>
      <xdr:spPr>
        <a:xfrm>
          <a:off x="16954500" y="1143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66</xdr:row>
      <xdr:rowOff>114300</xdr:rowOff>
    </xdr:from>
    <xdr:ext cx="752475" cy="257175"/>
    <xdr:sp macro="" textlink="">
      <xdr:nvSpPr>
        <xdr:cNvPr id="441" name="テキスト ボックス 440"/>
        <xdr:cNvSpPr txBox="1"/>
      </xdr:nvSpPr>
      <xdr:spPr>
        <a:xfrm>
          <a:off x="16230600" y="1143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63</xdr:row>
      <xdr:rowOff>9525</xdr:rowOff>
    </xdr:from>
    <xdr:to>
      <xdr:col>31</xdr:col>
      <xdr:colOff>85725</xdr:colOff>
      <xdr:row>63</xdr:row>
      <xdr:rowOff>114300</xdr:rowOff>
    </xdr:to>
    <xdr:sp macro="" textlink="">
      <xdr:nvSpPr>
        <xdr:cNvPr id="442" name="円/楕円 441"/>
        <xdr:cNvSpPr/>
      </xdr:nvSpPr>
      <xdr:spPr>
        <a:xfrm>
          <a:off x="18630900" y="10810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63</xdr:row>
      <xdr:rowOff>104775</xdr:rowOff>
    </xdr:from>
    <xdr:ext cx="466725" cy="257175"/>
    <xdr:sp macro="" textlink="">
      <xdr:nvSpPr>
        <xdr:cNvPr id="443" name="n_1mainValue【保健センター・保健所】&#10;一人当たり面積"/>
        <xdr:cNvSpPr txBox="1"/>
      </xdr:nvSpPr>
      <xdr:spPr>
        <a:xfrm>
          <a:off x="18507075" y="1090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76200</xdr:colOff>
      <xdr:row>68</xdr:row>
      <xdr:rowOff>152400</xdr:rowOff>
    </xdr:from>
    <xdr:to>
      <xdr:col>24</xdr:col>
      <xdr:colOff>600075</xdr:colOff>
      <xdr:row>72</xdr:row>
      <xdr:rowOff>104775</xdr:rowOff>
    </xdr:to>
    <xdr:sp macro="" textlink="">
      <xdr:nvSpPr>
        <xdr:cNvPr id="444" name="正方形/長方形 443"/>
        <xdr:cNvSpPr/>
      </xdr:nvSpPr>
      <xdr:spPr>
        <a:xfrm>
          <a:off x="10906125"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123825</xdr:rowOff>
    </xdr:from>
    <xdr:to>
      <xdr:col>20</xdr:col>
      <xdr:colOff>352425</xdr:colOff>
      <xdr:row>74</xdr:row>
      <xdr:rowOff>38100</xdr:rowOff>
    </xdr:to>
    <xdr:sp macro="" textlink="">
      <xdr:nvSpPr>
        <xdr:cNvPr id="445" name="正方形/長方形 444"/>
        <xdr:cNvSpPr/>
      </xdr:nvSpPr>
      <xdr:spPr>
        <a:xfrm>
          <a:off x="11029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161925</xdr:rowOff>
    </xdr:from>
    <xdr:to>
      <xdr:col>20</xdr:col>
      <xdr:colOff>352425</xdr:colOff>
      <xdr:row>75</xdr:row>
      <xdr:rowOff>66675</xdr:rowOff>
    </xdr:to>
    <xdr:sp macro="" textlink="">
      <xdr:nvSpPr>
        <xdr:cNvPr id="446" name="正方形/長方形 445"/>
        <xdr:cNvSpPr/>
      </xdr:nvSpPr>
      <xdr:spPr>
        <a:xfrm>
          <a:off x="11029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72</xdr:row>
      <xdr:rowOff>123825</xdr:rowOff>
    </xdr:from>
    <xdr:to>
      <xdr:col>21</xdr:col>
      <xdr:colOff>600075</xdr:colOff>
      <xdr:row>74</xdr:row>
      <xdr:rowOff>38100</xdr:rowOff>
    </xdr:to>
    <xdr:sp macro="" textlink="">
      <xdr:nvSpPr>
        <xdr:cNvPr id="447" name="正方形/長方形 446"/>
        <xdr:cNvSpPr/>
      </xdr:nvSpPr>
      <xdr:spPr>
        <a:xfrm>
          <a:off x="11963400"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73</xdr:row>
      <xdr:rowOff>161925</xdr:rowOff>
    </xdr:from>
    <xdr:to>
      <xdr:col>21</xdr:col>
      <xdr:colOff>600075</xdr:colOff>
      <xdr:row>75</xdr:row>
      <xdr:rowOff>66675</xdr:rowOff>
    </xdr:to>
    <xdr:sp macro="" textlink="">
      <xdr:nvSpPr>
        <xdr:cNvPr id="448" name="正方形/長方形 447"/>
        <xdr:cNvSpPr/>
      </xdr:nvSpPr>
      <xdr:spPr>
        <a:xfrm>
          <a:off x="11963400"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304800</xdr:colOff>
      <xdr:row>72</xdr:row>
      <xdr:rowOff>123825</xdr:rowOff>
    </xdr:from>
    <xdr:to>
      <xdr:col>23</xdr:col>
      <xdr:colOff>457200</xdr:colOff>
      <xdr:row>74</xdr:row>
      <xdr:rowOff>38100</xdr:rowOff>
    </xdr:to>
    <xdr:sp macro="" textlink="">
      <xdr:nvSpPr>
        <xdr:cNvPr id="449" name="正方形/長方形 448"/>
        <xdr:cNvSpPr/>
      </xdr:nvSpPr>
      <xdr:spPr>
        <a:xfrm>
          <a:off x="1293495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73</xdr:row>
      <xdr:rowOff>161925</xdr:rowOff>
    </xdr:from>
    <xdr:to>
      <xdr:col>23</xdr:col>
      <xdr:colOff>457200</xdr:colOff>
      <xdr:row>75</xdr:row>
      <xdr:rowOff>66675</xdr:rowOff>
    </xdr:to>
    <xdr:sp macro="" textlink="">
      <xdr:nvSpPr>
        <xdr:cNvPr id="450" name="正方形/長方形 449"/>
        <xdr:cNvSpPr/>
      </xdr:nvSpPr>
      <xdr:spPr>
        <a:xfrm>
          <a:off x="1293495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76200</xdr:colOff>
      <xdr:row>75</xdr:row>
      <xdr:rowOff>95250</xdr:rowOff>
    </xdr:from>
    <xdr:to>
      <xdr:col>24</xdr:col>
      <xdr:colOff>600075</xdr:colOff>
      <xdr:row>88</xdr:row>
      <xdr:rowOff>152400</xdr:rowOff>
    </xdr:to>
    <xdr:sp macro="" textlink="">
      <xdr:nvSpPr>
        <xdr:cNvPr id="451" name="正方形/長方形 450"/>
        <xdr:cNvSpPr/>
      </xdr:nvSpPr>
      <xdr:spPr>
        <a:xfrm>
          <a:off x="10906125"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74</xdr:row>
      <xdr:rowOff>76200</xdr:rowOff>
    </xdr:from>
    <xdr:ext cx="295275" cy="228600"/>
    <xdr:sp macro="" textlink="">
      <xdr:nvSpPr>
        <xdr:cNvPr id="452" name="テキスト ボックス 451"/>
        <xdr:cNvSpPr txBox="1"/>
      </xdr:nvSpPr>
      <xdr:spPr>
        <a:xfrm>
          <a:off x="10868025" y="1276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88</xdr:row>
      <xdr:rowOff>152400</xdr:rowOff>
    </xdr:from>
    <xdr:to>
      <xdr:col>24</xdr:col>
      <xdr:colOff>600075</xdr:colOff>
      <xdr:row>88</xdr:row>
      <xdr:rowOff>152400</xdr:rowOff>
    </xdr:to>
    <xdr:cxnSp macro="">
      <xdr:nvCxnSpPr>
        <xdr:cNvPr id="453" name="直線コネクタ 452"/>
        <xdr:cNvCxnSpPr/>
      </xdr:nvCxnSpPr>
      <xdr:spPr>
        <a:xfrm>
          <a:off x="10906125" y="1524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86</xdr:row>
      <xdr:rowOff>171450</xdr:rowOff>
    </xdr:from>
    <xdr:to>
      <xdr:col>24</xdr:col>
      <xdr:colOff>600075</xdr:colOff>
      <xdr:row>86</xdr:row>
      <xdr:rowOff>171450</xdr:rowOff>
    </xdr:to>
    <xdr:cxnSp macro="">
      <xdr:nvCxnSpPr>
        <xdr:cNvPr id="454" name="直線コネクタ 453"/>
        <xdr:cNvCxnSpPr/>
      </xdr:nvCxnSpPr>
      <xdr:spPr>
        <a:xfrm>
          <a:off x="10906125" y="149161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428625</xdr:colOff>
      <xdr:row>86</xdr:row>
      <xdr:rowOff>28575</xdr:rowOff>
    </xdr:from>
    <xdr:ext cx="342900" cy="257175"/>
    <xdr:sp macro="" textlink="">
      <xdr:nvSpPr>
        <xdr:cNvPr id="455" name="テキスト ボックス 454"/>
        <xdr:cNvSpPr txBox="1"/>
      </xdr:nvSpPr>
      <xdr:spPr>
        <a:xfrm>
          <a:off x="10648950" y="14773275"/>
          <a:ext cx="342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76200</xdr:colOff>
      <xdr:row>85</xdr:row>
      <xdr:rowOff>9525</xdr:rowOff>
    </xdr:from>
    <xdr:to>
      <xdr:col>24</xdr:col>
      <xdr:colOff>600075</xdr:colOff>
      <xdr:row>85</xdr:row>
      <xdr:rowOff>9525</xdr:rowOff>
    </xdr:to>
    <xdr:cxnSp macro="">
      <xdr:nvCxnSpPr>
        <xdr:cNvPr id="456" name="直線コネクタ 455"/>
        <xdr:cNvCxnSpPr/>
      </xdr:nvCxnSpPr>
      <xdr:spPr>
        <a:xfrm>
          <a:off x="10906125" y="14582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84</xdr:row>
      <xdr:rowOff>38100</xdr:rowOff>
    </xdr:from>
    <xdr:ext cx="400050" cy="257175"/>
    <xdr:sp macro="" textlink="">
      <xdr:nvSpPr>
        <xdr:cNvPr id="457" name="テキスト ボックス 456"/>
        <xdr:cNvSpPr txBox="1"/>
      </xdr:nvSpPr>
      <xdr:spPr>
        <a:xfrm>
          <a:off x="10582275" y="144399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76200</xdr:colOff>
      <xdr:row>83</xdr:row>
      <xdr:rowOff>28575</xdr:rowOff>
    </xdr:from>
    <xdr:to>
      <xdr:col>24</xdr:col>
      <xdr:colOff>600075</xdr:colOff>
      <xdr:row>83</xdr:row>
      <xdr:rowOff>28575</xdr:rowOff>
    </xdr:to>
    <xdr:cxnSp macro="">
      <xdr:nvCxnSpPr>
        <xdr:cNvPr id="458" name="直線コネクタ 457"/>
        <xdr:cNvCxnSpPr/>
      </xdr:nvCxnSpPr>
      <xdr:spPr>
        <a:xfrm>
          <a:off x="10906125" y="14258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82</xdr:row>
      <xdr:rowOff>57150</xdr:rowOff>
    </xdr:from>
    <xdr:ext cx="400050" cy="257175"/>
    <xdr:sp macro="" textlink="">
      <xdr:nvSpPr>
        <xdr:cNvPr id="459" name="テキスト ボックス 458"/>
        <xdr:cNvSpPr txBox="1"/>
      </xdr:nvSpPr>
      <xdr:spPr>
        <a:xfrm>
          <a:off x="10582275" y="141160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81</xdr:row>
      <xdr:rowOff>47625</xdr:rowOff>
    </xdr:from>
    <xdr:to>
      <xdr:col>24</xdr:col>
      <xdr:colOff>600075</xdr:colOff>
      <xdr:row>81</xdr:row>
      <xdr:rowOff>47625</xdr:rowOff>
    </xdr:to>
    <xdr:cxnSp macro="">
      <xdr:nvCxnSpPr>
        <xdr:cNvPr id="460" name="直線コネクタ 459"/>
        <xdr:cNvCxnSpPr/>
      </xdr:nvCxnSpPr>
      <xdr:spPr>
        <a:xfrm>
          <a:off x="10906125" y="139350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80</xdr:row>
      <xdr:rowOff>76200</xdr:rowOff>
    </xdr:from>
    <xdr:ext cx="400050" cy="257175"/>
    <xdr:sp macro="" textlink="">
      <xdr:nvSpPr>
        <xdr:cNvPr id="461" name="テキスト ボックス 460"/>
        <xdr:cNvSpPr txBox="1"/>
      </xdr:nvSpPr>
      <xdr:spPr>
        <a:xfrm>
          <a:off x="10582275" y="137922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79</xdr:row>
      <xdr:rowOff>66675</xdr:rowOff>
    </xdr:from>
    <xdr:to>
      <xdr:col>24</xdr:col>
      <xdr:colOff>600075</xdr:colOff>
      <xdr:row>79</xdr:row>
      <xdr:rowOff>66675</xdr:rowOff>
    </xdr:to>
    <xdr:cxnSp macro="">
      <xdr:nvCxnSpPr>
        <xdr:cNvPr id="462" name="直線コネクタ 461"/>
        <xdr:cNvCxnSpPr/>
      </xdr:nvCxnSpPr>
      <xdr:spPr>
        <a:xfrm>
          <a:off x="10906125" y="136112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78</xdr:row>
      <xdr:rowOff>95250</xdr:rowOff>
    </xdr:from>
    <xdr:ext cx="400050" cy="257175"/>
    <xdr:sp macro="" textlink="">
      <xdr:nvSpPr>
        <xdr:cNvPr id="463" name="テキスト ボックス 462"/>
        <xdr:cNvSpPr txBox="1"/>
      </xdr:nvSpPr>
      <xdr:spPr>
        <a:xfrm>
          <a:off x="10582275" y="134683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77</xdr:row>
      <xdr:rowOff>76200</xdr:rowOff>
    </xdr:from>
    <xdr:to>
      <xdr:col>24</xdr:col>
      <xdr:colOff>600075</xdr:colOff>
      <xdr:row>77</xdr:row>
      <xdr:rowOff>76200</xdr:rowOff>
    </xdr:to>
    <xdr:cxnSp macro="">
      <xdr:nvCxnSpPr>
        <xdr:cNvPr id="464" name="直線コネクタ 463"/>
        <xdr:cNvCxnSpPr/>
      </xdr:nvCxnSpPr>
      <xdr:spPr>
        <a:xfrm>
          <a:off x="10906125" y="132778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104775</xdr:rowOff>
    </xdr:from>
    <xdr:ext cx="466725" cy="257175"/>
    <xdr:sp macro="" textlink="">
      <xdr:nvSpPr>
        <xdr:cNvPr id="465" name="テキスト ボックス 464"/>
        <xdr:cNvSpPr txBox="1"/>
      </xdr:nvSpPr>
      <xdr:spPr>
        <a:xfrm>
          <a:off x="10525125" y="1313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75</xdr:row>
      <xdr:rowOff>95250</xdr:rowOff>
    </xdr:to>
    <xdr:cxnSp macro="">
      <xdr:nvCxnSpPr>
        <xdr:cNvPr id="466" name="直線コネクタ 465"/>
        <xdr:cNvCxnSpPr/>
      </xdr:nvCxnSpPr>
      <xdr:spPr>
        <a:xfrm>
          <a:off x="10906125" y="1295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74</xdr:row>
      <xdr:rowOff>123825</xdr:rowOff>
    </xdr:from>
    <xdr:ext cx="466725" cy="257175"/>
    <xdr:sp macro="" textlink="">
      <xdr:nvSpPr>
        <xdr:cNvPr id="467" name="テキスト ボックス 466"/>
        <xdr:cNvSpPr txBox="1"/>
      </xdr:nvSpPr>
      <xdr:spPr>
        <a:xfrm>
          <a:off x="10525125"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76200</xdr:colOff>
      <xdr:row>75</xdr:row>
      <xdr:rowOff>95250</xdr:rowOff>
    </xdr:from>
    <xdr:to>
      <xdr:col>24</xdr:col>
      <xdr:colOff>600075</xdr:colOff>
      <xdr:row>88</xdr:row>
      <xdr:rowOff>152400</xdr:rowOff>
    </xdr:to>
    <xdr:sp macro="" textlink="">
      <xdr:nvSpPr>
        <xdr:cNvPr id="468" name="【消防施設】&#10;有形固定資産減価償却率グラフ枠"/>
        <xdr:cNvSpPr/>
      </xdr:nvSpPr>
      <xdr:spPr>
        <a:xfrm>
          <a:off x="10906125"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77</xdr:row>
      <xdr:rowOff>76200</xdr:rowOff>
    </xdr:from>
    <xdr:to>
      <xdr:col>23</xdr:col>
      <xdr:colOff>514350</xdr:colOff>
      <xdr:row>86</xdr:row>
      <xdr:rowOff>19050</xdr:rowOff>
    </xdr:to>
    <xdr:cxnSp macro="">
      <xdr:nvCxnSpPr>
        <xdr:cNvPr id="469" name="直線コネクタ 468"/>
        <xdr:cNvCxnSpPr/>
      </xdr:nvCxnSpPr>
      <xdr:spPr>
        <a:xfrm flipV="1">
          <a:off x="14344650" y="132778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86</xdr:row>
      <xdr:rowOff>19050</xdr:rowOff>
    </xdr:from>
    <xdr:ext cx="333375" cy="257175"/>
    <xdr:sp macro="" textlink="">
      <xdr:nvSpPr>
        <xdr:cNvPr id="470" name="【消防施設】&#10;有形固定資産減価償却率最小値テキスト"/>
        <xdr:cNvSpPr txBox="1"/>
      </xdr:nvSpPr>
      <xdr:spPr>
        <a:xfrm>
          <a:off x="14430375" y="14763750"/>
          <a:ext cx="3333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19050</xdr:rowOff>
    </xdr:from>
    <xdr:to>
      <xdr:col>23</xdr:col>
      <xdr:colOff>600075</xdr:colOff>
      <xdr:row>86</xdr:row>
      <xdr:rowOff>19050</xdr:rowOff>
    </xdr:to>
    <xdr:cxnSp macro="">
      <xdr:nvCxnSpPr>
        <xdr:cNvPr id="471" name="直線コネクタ 470"/>
        <xdr:cNvCxnSpPr/>
      </xdr:nvCxnSpPr>
      <xdr:spPr>
        <a:xfrm>
          <a:off x="14258925" y="14763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76</xdr:row>
      <xdr:rowOff>28575</xdr:rowOff>
    </xdr:from>
    <xdr:ext cx="457200" cy="257175"/>
    <xdr:sp macro="" textlink="">
      <xdr:nvSpPr>
        <xdr:cNvPr id="472" name="【消防施設】&#10;有形固定資産減価償却率最大値テキスト"/>
        <xdr:cNvSpPr txBox="1"/>
      </xdr:nvSpPr>
      <xdr:spPr>
        <a:xfrm>
          <a:off x="1443037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76200</xdr:rowOff>
    </xdr:from>
    <xdr:to>
      <xdr:col>23</xdr:col>
      <xdr:colOff>600075</xdr:colOff>
      <xdr:row>77</xdr:row>
      <xdr:rowOff>76200</xdr:rowOff>
    </xdr:to>
    <xdr:cxnSp macro="">
      <xdr:nvCxnSpPr>
        <xdr:cNvPr id="473" name="直線コネクタ 472"/>
        <xdr:cNvCxnSpPr/>
      </xdr:nvCxnSpPr>
      <xdr:spPr>
        <a:xfrm>
          <a:off x="14258925" y="1327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82</xdr:row>
      <xdr:rowOff>123825</xdr:rowOff>
    </xdr:from>
    <xdr:ext cx="400050" cy="257175"/>
    <xdr:sp macro="" textlink="">
      <xdr:nvSpPr>
        <xdr:cNvPr id="474" name="【消防施設】&#10;有形固定資産減価償却率平均値テキスト"/>
        <xdr:cNvSpPr txBox="1"/>
      </xdr:nvSpPr>
      <xdr:spPr>
        <a:xfrm>
          <a:off x="14430375" y="14182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142875</xdr:rowOff>
    </xdr:from>
    <xdr:to>
      <xdr:col>23</xdr:col>
      <xdr:colOff>571500</xdr:colOff>
      <xdr:row>83</xdr:row>
      <xdr:rowOff>66675</xdr:rowOff>
    </xdr:to>
    <xdr:sp macro="" textlink="">
      <xdr:nvSpPr>
        <xdr:cNvPr id="475" name="フローチャート : 判断 474"/>
        <xdr:cNvSpPr/>
      </xdr:nvSpPr>
      <xdr:spPr>
        <a:xfrm>
          <a:off x="14297025" y="14201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76200</xdr:rowOff>
    </xdr:from>
    <xdr:to>
      <xdr:col>22</xdr:col>
      <xdr:colOff>419100</xdr:colOff>
      <xdr:row>82</xdr:row>
      <xdr:rowOff>9525</xdr:rowOff>
    </xdr:to>
    <xdr:sp macro="" textlink="">
      <xdr:nvSpPr>
        <xdr:cNvPr id="476" name="フローチャート : 判断 475"/>
        <xdr:cNvSpPr/>
      </xdr:nvSpPr>
      <xdr:spPr>
        <a:xfrm>
          <a:off x="13544550" y="1396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82</xdr:row>
      <xdr:rowOff>0</xdr:rowOff>
    </xdr:from>
    <xdr:ext cx="409575" cy="257175"/>
    <xdr:sp macro="" textlink="">
      <xdr:nvSpPr>
        <xdr:cNvPr id="477" name="n_1aveValue【消防施設】&#10;有形固定資産減価償却率"/>
        <xdr:cNvSpPr txBox="1"/>
      </xdr:nvSpPr>
      <xdr:spPr>
        <a:xfrm>
          <a:off x="13382625" y="140589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323850</xdr:colOff>
      <xdr:row>88</xdr:row>
      <xdr:rowOff>152400</xdr:rowOff>
    </xdr:from>
    <xdr:ext cx="762000" cy="257175"/>
    <xdr:sp macro="" textlink="">
      <xdr:nvSpPr>
        <xdr:cNvPr id="478" name="テキスト ボックス 477"/>
        <xdr:cNvSpPr txBox="1"/>
      </xdr:nvSpPr>
      <xdr:spPr>
        <a:xfrm>
          <a:off x="1415415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88</xdr:row>
      <xdr:rowOff>152400</xdr:rowOff>
    </xdr:from>
    <xdr:ext cx="762000" cy="257175"/>
    <xdr:sp macro="" textlink="">
      <xdr:nvSpPr>
        <xdr:cNvPr id="479" name="テキスト ボックス 478"/>
        <xdr:cNvSpPr txBox="1"/>
      </xdr:nvSpPr>
      <xdr:spPr>
        <a:xfrm>
          <a:off x="134016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88</xdr:row>
      <xdr:rowOff>152400</xdr:rowOff>
    </xdr:from>
    <xdr:ext cx="752475" cy="257175"/>
    <xdr:sp macro="" textlink="">
      <xdr:nvSpPr>
        <xdr:cNvPr id="480" name="テキスト ボックス 479"/>
        <xdr:cNvSpPr txBox="1"/>
      </xdr:nvSpPr>
      <xdr:spPr>
        <a:xfrm>
          <a:off x="1263015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88</xdr:row>
      <xdr:rowOff>152400</xdr:rowOff>
    </xdr:from>
    <xdr:ext cx="762000" cy="257175"/>
    <xdr:sp macro="" textlink="">
      <xdr:nvSpPr>
        <xdr:cNvPr id="481" name="テキスト ボックス 480"/>
        <xdr:cNvSpPr txBox="1"/>
      </xdr:nvSpPr>
      <xdr:spPr>
        <a:xfrm>
          <a:off x="118872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88</xdr:row>
      <xdr:rowOff>152400</xdr:rowOff>
    </xdr:from>
    <xdr:ext cx="762000" cy="257175"/>
    <xdr:sp macro="" textlink="">
      <xdr:nvSpPr>
        <xdr:cNvPr id="482" name="テキスト ボックス 481"/>
        <xdr:cNvSpPr txBox="1"/>
      </xdr:nvSpPr>
      <xdr:spPr>
        <a:xfrm>
          <a:off x="1107757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483" name="円/楕円 482"/>
        <xdr:cNvSpPr/>
      </xdr:nvSpPr>
      <xdr:spPr>
        <a:xfrm>
          <a:off x="1354455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76</xdr:row>
      <xdr:rowOff>104775</xdr:rowOff>
    </xdr:from>
    <xdr:ext cx="409575" cy="257175"/>
    <xdr:sp macro="" textlink="">
      <xdr:nvSpPr>
        <xdr:cNvPr id="484" name="n_1mainValue【消防施設】&#10;有形固定資産減価償却率"/>
        <xdr:cNvSpPr txBox="1"/>
      </xdr:nvSpPr>
      <xdr:spPr>
        <a:xfrm>
          <a:off x="13382625" y="1313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104775</xdr:rowOff>
    </xdr:to>
    <xdr:sp macro="" textlink="">
      <xdr:nvSpPr>
        <xdr:cNvPr id="485" name="正方形/長方形 484"/>
        <xdr:cNvSpPr/>
      </xdr:nvSpPr>
      <xdr:spPr>
        <a:xfrm>
          <a:off x="16059150" y="1181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72</xdr:row>
      <xdr:rowOff>123825</xdr:rowOff>
    </xdr:from>
    <xdr:to>
      <xdr:col>29</xdr:col>
      <xdr:colOff>19050</xdr:colOff>
      <xdr:row>74</xdr:row>
      <xdr:rowOff>38100</xdr:rowOff>
    </xdr:to>
    <xdr:sp macro="" textlink="">
      <xdr:nvSpPr>
        <xdr:cNvPr id="486" name="正方形/長方形 485"/>
        <xdr:cNvSpPr/>
      </xdr:nvSpPr>
      <xdr:spPr>
        <a:xfrm>
          <a:off x="16182975" y="1246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73</xdr:row>
      <xdr:rowOff>161925</xdr:rowOff>
    </xdr:from>
    <xdr:to>
      <xdr:col>29</xdr:col>
      <xdr:colOff>19050</xdr:colOff>
      <xdr:row>75</xdr:row>
      <xdr:rowOff>66675</xdr:rowOff>
    </xdr:to>
    <xdr:sp macro="" textlink="">
      <xdr:nvSpPr>
        <xdr:cNvPr id="487" name="正方形/長方形 486"/>
        <xdr:cNvSpPr/>
      </xdr:nvSpPr>
      <xdr:spPr>
        <a:xfrm>
          <a:off x="16182975" y="1267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123825</xdr:rowOff>
    </xdr:from>
    <xdr:to>
      <xdr:col>30</xdr:col>
      <xdr:colOff>352425</xdr:colOff>
      <xdr:row>74</xdr:row>
      <xdr:rowOff>38100</xdr:rowOff>
    </xdr:to>
    <xdr:sp macro="" textlink="">
      <xdr:nvSpPr>
        <xdr:cNvPr id="488" name="正方形/長方形 487"/>
        <xdr:cNvSpPr/>
      </xdr:nvSpPr>
      <xdr:spPr>
        <a:xfrm>
          <a:off x="17030700" y="1246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161925</xdr:rowOff>
    </xdr:from>
    <xdr:to>
      <xdr:col>30</xdr:col>
      <xdr:colOff>352425</xdr:colOff>
      <xdr:row>75</xdr:row>
      <xdr:rowOff>66675</xdr:rowOff>
    </xdr:to>
    <xdr:sp macro="" textlink="">
      <xdr:nvSpPr>
        <xdr:cNvPr id="489" name="正方形/長方形 488"/>
        <xdr:cNvSpPr/>
      </xdr:nvSpPr>
      <xdr:spPr>
        <a:xfrm>
          <a:off x="17030700" y="1267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600075</xdr:colOff>
      <xdr:row>72</xdr:row>
      <xdr:rowOff>123825</xdr:rowOff>
    </xdr:from>
    <xdr:to>
      <xdr:col>32</xdr:col>
      <xdr:colOff>123825</xdr:colOff>
      <xdr:row>74</xdr:row>
      <xdr:rowOff>38100</xdr:rowOff>
    </xdr:to>
    <xdr:sp macro="" textlink="">
      <xdr:nvSpPr>
        <xdr:cNvPr id="490" name="正方形/長方形 489"/>
        <xdr:cNvSpPr/>
      </xdr:nvSpPr>
      <xdr:spPr>
        <a:xfrm>
          <a:off x="18030825" y="1246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73</xdr:row>
      <xdr:rowOff>161925</xdr:rowOff>
    </xdr:from>
    <xdr:to>
      <xdr:col>32</xdr:col>
      <xdr:colOff>123825</xdr:colOff>
      <xdr:row>75</xdr:row>
      <xdr:rowOff>66675</xdr:rowOff>
    </xdr:to>
    <xdr:sp macro="" textlink="">
      <xdr:nvSpPr>
        <xdr:cNvPr id="491" name="正方形/長方形 490"/>
        <xdr:cNvSpPr/>
      </xdr:nvSpPr>
      <xdr:spPr>
        <a:xfrm>
          <a:off x="18030825" y="1267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6059150" y="1295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52425" cy="228600"/>
    <xdr:sp macro="" textlink="">
      <xdr:nvSpPr>
        <xdr:cNvPr id="493" name="テキスト ボックス 492"/>
        <xdr:cNvSpPr txBox="1"/>
      </xdr:nvSpPr>
      <xdr:spPr>
        <a:xfrm>
          <a:off x="16021050" y="1276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6059150" y="1524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6059150" y="14782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85</xdr:row>
      <xdr:rowOff>66675</xdr:rowOff>
    </xdr:from>
    <xdr:ext cx="457200" cy="257175"/>
    <xdr:sp macro="" textlink="">
      <xdr:nvSpPr>
        <xdr:cNvPr id="496" name="テキスト ボックス 495"/>
        <xdr:cNvSpPr txBox="1"/>
      </xdr:nvSpPr>
      <xdr:spPr>
        <a:xfrm>
          <a:off x="15630525" y="146399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6059150" y="143256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82</xdr:row>
      <xdr:rowOff>123825</xdr:rowOff>
    </xdr:from>
    <xdr:ext cx="457200" cy="257175"/>
    <xdr:sp macro="" textlink="">
      <xdr:nvSpPr>
        <xdr:cNvPr id="498" name="テキスト ボックス 497"/>
        <xdr:cNvSpPr txBox="1"/>
      </xdr:nvSpPr>
      <xdr:spPr>
        <a:xfrm>
          <a:off x="15630525" y="14182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6059150" y="138684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80</xdr:row>
      <xdr:rowOff>9525</xdr:rowOff>
    </xdr:from>
    <xdr:ext cx="457200" cy="257175"/>
    <xdr:sp macro="" textlink="">
      <xdr:nvSpPr>
        <xdr:cNvPr id="500" name="テキスト ボックス 499"/>
        <xdr:cNvSpPr txBox="1"/>
      </xdr:nvSpPr>
      <xdr:spPr>
        <a:xfrm>
          <a:off x="15630525" y="137255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6059150" y="134112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77</xdr:row>
      <xdr:rowOff>66675</xdr:rowOff>
    </xdr:from>
    <xdr:ext cx="457200" cy="257175"/>
    <xdr:sp macro="" textlink="">
      <xdr:nvSpPr>
        <xdr:cNvPr id="502" name="テキスト ボックス 501"/>
        <xdr:cNvSpPr txBox="1"/>
      </xdr:nvSpPr>
      <xdr:spPr>
        <a:xfrm>
          <a:off x="15630525" y="132683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6059150" y="1295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74</xdr:row>
      <xdr:rowOff>123825</xdr:rowOff>
    </xdr:from>
    <xdr:ext cx="457200" cy="257175"/>
    <xdr:sp macro="" textlink="">
      <xdr:nvSpPr>
        <xdr:cNvPr id="504" name="テキスト ボックス 503"/>
        <xdr:cNvSpPr txBox="1"/>
      </xdr:nvSpPr>
      <xdr:spPr>
        <a:xfrm>
          <a:off x="156305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6059150" y="1295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79</xdr:row>
      <xdr:rowOff>19050</xdr:rowOff>
    </xdr:from>
    <xdr:to>
      <xdr:col>32</xdr:col>
      <xdr:colOff>190500</xdr:colOff>
      <xdr:row>85</xdr:row>
      <xdr:rowOff>142875</xdr:rowOff>
    </xdr:to>
    <xdr:cxnSp macro="">
      <xdr:nvCxnSpPr>
        <xdr:cNvPr id="506" name="直線コネクタ 505"/>
        <xdr:cNvCxnSpPr/>
      </xdr:nvCxnSpPr>
      <xdr:spPr>
        <a:xfrm flipV="1">
          <a:off x="19421475" y="1356360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142875</xdr:rowOff>
    </xdr:from>
    <xdr:ext cx="466725" cy="257175"/>
    <xdr:sp macro="" textlink="">
      <xdr:nvSpPr>
        <xdr:cNvPr id="507" name="【消防施設】&#10;一人当たり面積最小値テキスト"/>
        <xdr:cNvSpPr txBox="1"/>
      </xdr:nvSpPr>
      <xdr:spPr>
        <a:xfrm>
          <a:off x="19507200" y="14716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95250</xdr:colOff>
      <xdr:row>85</xdr:row>
      <xdr:rowOff>142875</xdr:rowOff>
    </xdr:from>
    <xdr:to>
      <xdr:col>32</xdr:col>
      <xdr:colOff>276225</xdr:colOff>
      <xdr:row>85</xdr:row>
      <xdr:rowOff>142875</xdr:rowOff>
    </xdr:to>
    <xdr:cxnSp macro="">
      <xdr:nvCxnSpPr>
        <xdr:cNvPr id="508" name="直線コネクタ 507"/>
        <xdr:cNvCxnSpPr/>
      </xdr:nvCxnSpPr>
      <xdr:spPr>
        <a:xfrm>
          <a:off x="19326225" y="14716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142875</xdr:rowOff>
    </xdr:from>
    <xdr:ext cx="466725" cy="257175"/>
    <xdr:sp macro="" textlink="">
      <xdr:nvSpPr>
        <xdr:cNvPr id="509" name="【消防施設】&#10;一人当たり面積最大値テキスト"/>
        <xdr:cNvSpPr txBox="1"/>
      </xdr:nvSpPr>
      <xdr:spPr>
        <a:xfrm>
          <a:off x="1950720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510" name="直線コネクタ 509"/>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85725</xdr:rowOff>
    </xdr:from>
    <xdr:ext cx="466725" cy="257175"/>
    <xdr:sp macro="" textlink="">
      <xdr:nvSpPr>
        <xdr:cNvPr id="511" name="【消防施設】&#10;一人当たり面積平均値テキスト"/>
        <xdr:cNvSpPr txBox="1"/>
      </xdr:nvSpPr>
      <xdr:spPr>
        <a:xfrm>
          <a:off x="19507200" y="1414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133350</xdr:colOff>
      <xdr:row>82</xdr:row>
      <xdr:rowOff>104775</xdr:rowOff>
    </xdr:from>
    <xdr:to>
      <xdr:col>32</xdr:col>
      <xdr:colOff>238125</xdr:colOff>
      <xdr:row>83</xdr:row>
      <xdr:rowOff>38100</xdr:rowOff>
    </xdr:to>
    <xdr:sp macro="" textlink="">
      <xdr:nvSpPr>
        <xdr:cNvPr id="512" name="フローチャート : 判断 511"/>
        <xdr:cNvSpPr/>
      </xdr:nvSpPr>
      <xdr:spPr>
        <a:xfrm>
          <a:off x="19364325" y="1416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83</xdr:row>
      <xdr:rowOff>152400</xdr:rowOff>
    </xdr:from>
    <xdr:to>
      <xdr:col>31</xdr:col>
      <xdr:colOff>85725</xdr:colOff>
      <xdr:row>84</xdr:row>
      <xdr:rowOff>85725</xdr:rowOff>
    </xdr:to>
    <xdr:sp macro="" textlink="">
      <xdr:nvSpPr>
        <xdr:cNvPr id="513" name="フローチャート : 判断 512"/>
        <xdr:cNvSpPr/>
      </xdr:nvSpPr>
      <xdr:spPr>
        <a:xfrm>
          <a:off x="18630900" y="14382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82</xdr:row>
      <xdr:rowOff>104775</xdr:rowOff>
    </xdr:from>
    <xdr:ext cx="466725" cy="257175"/>
    <xdr:sp macro="" textlink="">
      <xdr:nvSpPr>
        <xdr:cNvPr id="514" name="n_1aveValue【消防施設】&#10;一人当たり面積"/>
        <xdr:cNvSpPr txBox="1"/>
      </xdr:nvSpPr>
      <xdr:spPr>
        <a:xfrm>
          <a:off x="18507075" y="1416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600075</xdr:colOff>
      <xdr:row>88</xdr:row>
      <xdr:rowOff>152400</xdr:rowOff>
    </xdr:from>
    <xdr:ext cx="752475" cy="257175"/>
    <xdr:sp macro="" textlink="">
      <xdr:nvSpPr>
        <xdr:cNvPr id="515" name="テキスト ボックス 514"/>
        <xdr:cNvSpPr txBox="1"/>
      </xdr:nvSpPr>
      <xdr:spPr>
        <a:xfrm>
          <a:off x="19230975"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88</xdr:row>
      <xdr:rowOff>152400</xdr:rowOff>
    </xdr:from>
    <xdr:ext cx="762000" cy="257175"/>
    <xdr:sp macro="" textlink="">
      <xdr:nvSpPr>
        <xdr:cNvPr id="516" name="テキスト ボックス 515"/>
        <xdr:cNvSpPr txBox="1"/>
      </xdr:nvSpPr>
      <xdr:spPr>
        <a:xfrm>
          <a:off x="18564225"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88</xdr:row>
      <xdr:rowOff>152400</xdr:rowOff>
    </xdr:from>
    <xdr:ext cx="762000" cy="257175"/>
    <xdr:sp macro="" textlink="">
      <xdr:nvSpPr>
        <xdr:cNvPr id="517" name="テキスト ボックス 516"/>
        <xdr:cNvSpPr txBox="1"/>
      </xdr:nvSpPr>
      <xdr:spPr>
        <a:xfrm>
          <a:off x="177546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152400</xdr:rowOff>
    </xdr:from>
    <xdr:ext cx="762000" cy="257175"/>
    <xdr:sp macro="" textlink="">
      <xdr:nvSpPr>
        <xdr:cNvPr id="518" name="テキスト ボックス 517"/>
        <xdr:cNvSpPr txBox="1"/>
      </xdr:nvSpPr>
      <xdr:spPr>
        <a:xfrm>
          <a:off x="16954500" y="1524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88</xdr:row>
      <xdr:rowOff>152400</xdr:rowOff>
    </xdr:from>
    <xdr:ext cx="752475" cy="257175"/>
    <xdr:sp macro="" textlink="">
      <xdr:nvSpPr>
        <xdr:cNvPr id="519" name="テキスト ボックス 518"/>
        <xdr:cNvSpPr txBox="1"/>
      </xdr:nvSpPr>
      <xdr:spPr>
        <a:xfrm>
          <a:off x="16230600" y="1524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85</xdr:row>
      <xdr:rowOff>9525</xdr:rowOff>
    </xdr:from>
    <xdr:to>
      <xdr:col>31</xdr:col>
      <xdr:colOff>85725</xdr:colOff>
      <xdr:row>85</xdr:row>
      <xdr:rowOff>104775</xdr:rowOff>
    </xdr:to>
    <xdr:sp macro="" textlink="">
      <xdr:nvSpPr>
        <xdr:cNvPr id="520" name="円/楕円 519"/>
        <xdr:cNvSpPr/>
      </xdr:nvSpPr>
      <xdr:spPr>
        <a:xfrm>
          <a:off x="18630900" y="14582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85</xdr:row>
      <xdr:rowOff>104775</xdr:rowOff>
    </xdr:from>
    <xdr:ext cx="466725" cy="257175"/>
    <xdr:sp macro="" textlink="">
      <xdr:nvSpPr>
        <xdr:cNvPr id="521" name="n_1mainValue【消防施設】&#10;一人当たり面積"/>
        <xdr:cNvSpPr txBox="1"/>
      </xdr:nvSpPr>
      <xdr:spPr>
        <a:xfrm>
          <a:off x="18507075" y="14678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76200</xdr:colOff>
      <xdr:row>91</xdr:row>
      <xdr:rowOff>19050</xdr:rowOff>
    </xdr:from>
    <xdr:to>
      <xdr:col>24</xdr:col>
      <xdr:colOff>600075</xdr:colOff>
      <xdr:row>94</xdr:row>
      <xdr:rowOff>142875</xdr:rowOff>
    </xdr:to>
    <xdr:sp macro="" textlink="">
      <xdr:nvSpPr>
        <xdr:cNvPr id="522" name="正方形/長方形 521"/>
        <xdr:cNvSpPr/>
      </xdr:nvSpPr>
      <xdr:spPr>
        <a:xfrm>
          <a:off x="10906125"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161925</xdr:rowOff>
    </xdr:from>
    <xdr:to>
      <xdr:col>20</xdr:col>
      <xdr:colOff>352425</xdr:colOff>
      <xdr:row>96</xdr:row>
      <xdr:rowOff>76200</xdr:rowOff>
    </xdr:to>
    <xdr:sp macro="" textlink="">
      <xdr:nvSpPr>
        <xdr:cNvPr id="523" name="正方形/長方形 522"/>
        <xdr:cNvSpPr/>
      </xdr:nvSpPr>
      <xdr:spPr>
        <a:xfrm>
          <a:off x="11029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28575</xdr:rowOff>
    </xdr:from>
    <xdr:to>
      <xdr:col>20</xdr:col>
      <xdr:colOff>352425</xdr:colOff>
      <xdr:row>97</xdr:row>
      <xdr:rowOff>104775</xdr:rowOff>
    </xdr:to>
    <xdr:sp macro="" textlink="">
      <xdr:nvSpPr>
        <xdr:cNvPr id="524" name="正方形/長方形 523"/>
        <xdr:cNvSpPr/>
      </xdr:nvSpPr>
      <xdr:spPr>
        <a:xfrm>
          <a:off x="11029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533400</xdr:colOff>
      <xdr:row>94</xdr:row>
      <xdr:rowOff>161925</xdr:rowOff>
    </xdr:from>
    <xdr:to>
      <xdr:col>21</xdr:col>
      <xdr:colOff>600075</xdr:colOff>
      <xdr:row>96</xdr:row>
      <xdr:rowOff>76200</xdr:rowOff>
    </xdr:to>
    <xdr:sp macro="" textlink="">
      <xdr:nvSpPr>
        <xdr:cNvPr id="525" name="正方形/長方形 524"/>
        <xdr:cNvSpPr/>
      </xdr:nvSpPr>
      <xdr:spPr>
        <a:xfrm>
          <a:off x="11963400"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96</xdr:row>
      <xdr:rowOff>28575</xdr:rowOff>
    </xdr:from>
    <xdr:to>
      <xdr:col>21</xdr:col>
      <xdr:colOff>600075</xdr:colOff>
      <xdr:row>97</xdr:row>
      <xdr:rowOff>104775</xdr:rowOff>
    </xdr:to>
    <xdr:sp macro="" textlink="">
      <xdr:nvSpPr>
        <xdr:cNvPr id="526" name="正方形/長方形 525"/>
        <xdr:cNvSpPr/>
      </xdr:nvSpPr>
      <xdr:spPr>
        <a:xfrm>
          <a:off x="11963400"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304800</xdr:colOff>
      <xdr:row>94</xdr:row>
      <xdr:rowOff>161925</xdr:rowOff>
    </xdr:from>
    <xdr:to>
      <xdr:col>23</xdr:col>
      <xdr:colOff>457200</xdr:colOff>
      <xdr:row>96</xdr:row>
      <xdr:rowOff>76200</xdr:rowOff>
    </xdr:to>
    <xdr:sp macro="" textlink="">
      <xdr:nvSpPr>
        <xdr:cNvPr id="527" name="正方形/長方形 526"/>
        <xdr:cNvSpPr/>
      </xdr:nvSpPr>
      <xdr:spPr>
        <a:xfrm>
          <a:off x="1293495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96</xdr:row>
      <xdr:rowOff>28575</xdr:rowOff>
    </xdr:from>
    <xdr:to>
      <xdr:col>23</xdr:col>
      <xdr:colOff>457200</xdr:colOff>
      <xdr:row>97</xdr:row>
      <xdr:rowOff>104775</xdr:rowOff>
    </xdr:to>
    <xdr:sp macro="" textlink="">
      <xdr:nvSpPr>
        <xdr:cNvPr id="528" name="正方形/長方形 527"/>
        <xdr:cNvSpPr/>
      </xdr:nvSpPr>
      <xdr:spPr>
        <a:xfrm>
          <a:off x="1293495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76200</xdr:colOff>
      <xdr:row>97</xdr:row>
      <xdr:rowOff>133350</xdr:rowOff>
    </xdr:from>
    <xdr:to>
      <xdr:col>24</xdr:col>
      <xdr:colOff>600075</xdr:colOff>
      <xdr:row>111</xdr:row>
      <xdr:rowOff>19050</xdr:rowOff>
    </xdr:to>
    <xdr:sp macro="" textlink="">
      <xdr:nvSpPr>
        <xdr:cNvPr id="529" name="正方形/長方形 528"/>
        <xdr:cNvSpPr/>
      </xdr:nvSpPr>
      <xdr:spPr>
        <a:xfrm>
          <a:off x="10906125"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96</xdr:row>
      <xdr:rowOff>114300</xdr:rowOff>
    </xdr:from>
    <xdr:ext cx="295275" cy="228600"/>
    <xdr:sp macro="" textlink="">
      <xdr:nvSpPr>
        <xdr:cNvPr id="530" name="テキスト ボックス 529"/>
        <xdr:cNvSpPr txBox="1"/>
      </xdr:nvSpPr>
      <xdr:spPr>
        <a:xfrm>
          <a:off x="10868025" y="16573500"/>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111</xdr:row>
      <xdr:rowOff>19050</xdr:rowOff>
    </xdr:from>
    <xdr:to>
      <xdr:col>24</xdr:col>
      <xdr:colOff>600075</xdr:colOff>
      <xdr:row>111</xdr:row>
      <xdr:rowOff>19050</xdr:rowOff>
    </xdr:to>
    <xdr:cxnSp macro="">
      <xdr:nvCxnSpPr>
        <xdr:cNvPr id="531" name="直線コネクタ 530"/>
        <xdr:cNvCxnSpPr/>
      </xdr:nvCxnSpPr>
      <xdr:spPr>
        <a:xfrm>
          <a:off x="10906125" y="19050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110</xdr:row>
      <xdr:rowOff>47625</xdr:rowOff>
    </xdr:from>
    <xdr:ext cx="400050" cy="257175"/>
    <xdr:sp macro="" textlink="">
      <xdr:nvSpPr>
        <xdr:cNvPr id="532" name="テキスト ボックス 531"/>
        <xdr:cNvSpPr txBox="1"/>
      </xdr:nvSpPr>
      <xdr:spPr>
        <a:xfrm>
          <a:off x="10582275" y="18907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76200</xdr:colOff>
      <xdr:row>108</xdr:row>
      <xdr:rowOff>152400</xdr:rowOff>
    </xdr:from>
    <xdr:to>
      <xdr:col>24</xdr:col>
      <xdr:colOff>600075</xdr:colOff>
      <xdr:row>108</xdr:row>
      <xdr:rowOff>152400</xdr:rowOff>
    </xdr:to>
    <xdr:cxnSp macro="">
      <xdr:nvCxnSpPr>
        <xdr:cNvPr id="533" name="直線コネクタ 532"/>
        <xdr:cNvCxnSpPr/>
      </xdr:nvCxnSpPr>
      <xdr:spPr>
        <a:xfrm>
          <a:off x="10906125" y="18669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108</xdr:row>
      <xdr:rowOff>9525</xdr:rowOff>
    </xdr:from>
    <xdr:ext cx="400050" cy="257175"/>
    <xdr:sp macro="" textlink="">
      <xdr:nvSpPr>
        <xdr:cNvPr id="534" name="テキスト ボックス 533"/>
        <xdr:cNvSpPr txBox="1"/>
      </xdr:nvSpPr>
      <xdr:spPr>
        <a:xfrm>
          <a:off x="10582275" y="18526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76200</xdr:colOff>
      <xdr:row>106</xdr:row>
      <xdr:rowOff>114300</xdr:rowOff>
    </xdr:from>
    <xdr:to>
      <xdr:col>24</xdr:col>
      <xdr:colOff>600075</xdr:colOff>
      <xdr:row>106</xdr:row>
      <xdr:rowOff>114300</xdr:rowOff>
    </xdr:to>
    <xdr:cxnSp macro="">
      <xdr:nvCxnSpPr>
        <xdr:cNvPr id="535" name="直線コネクタ 534"/>
        <xdr:cNvCxnSpPr/>
      </xdr:nvCxnSpPr>
      <xdr:spPr>
        <a:xfrm>
          <a:off x="10906125" y="18288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105</xdr:row>
      <xdr:rowOff>142875</xdr:rowOff>
    </xdr:from>
    <xdr:ext cx="400050" cy="257175"/>
    <xdr:sp macro="" textlink="">
      <xdr:nvSpPr>
        <xdr:cNvPr id="536" name="テキスト ボックス 535"/>
        <xdr:cNvSpPr txBox="1"/>
      </xdr:nvSpPr>
      <xdr:spPr>
        <a:xfrm>
          <a:off x="10582275" y="18145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76200</xdr:colOff>
      <xdr:row>104</xdr:row>
      <xdr:rowOff>76200</xdr:rowOff>
    </xdr:from>
    <xdr:to>
      <xdr:col>24</xdr:col>
      <xdr:colOff>600075</xdr:colOff>
      <xdr:row>104</xdr:row>
      <xdr:rowOff>76200</xdr:rowOff>
    </xdr:to>
    <xdr:cxnSp macro="">
      <xdr:nvCxnSpPr>
        <xdr:cNvPr id="537" name="直線コネクタ 536"/>
        <xdr:cNvCxnSpPr/>
      </xdr:nvCxnSpPr>
      <xdr:spPr>
        <a:xfrm>
          <a:off x="10906125" y="17907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103</xdr:row>
      <xdr:rowOff>104775</xdr:rowOff>
    </xdr:from>
    <xdr:ext cx="400050" cy="257175"/>
    <xdr:sp macro="" textlink="">
      <xdr:nvSpPr>
        <xdr:cNvPr id="538" name="テキスト ボックス 537"/>
        <xdr:cNvSpPr txBox="1"/>
      </xdr:nvSpPr>
      <xdr:spPr>
        <a:xfrm>
          <a:off x="10582275" y="17764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76200</xdr:colOff>
      <xdr:row>102</xdr:row>
      <xdr:rowOff>38100</xdr:rowOff>
    </xdr:from>
    <xdr:to>
      <xdr:col>24</xdr:col>
      <xdr:colOff>600075</xdr:colOff>
      <xdr:row>102</xdr:row>
      <xdr:rowOff>38100</xdr:rowOff>
    </xdr:to>
    <xdr:cxnSp macro="">
      <xdr:nvCxnSpPr>
        <xdr:cNvPr id="539" name="直線コネクタ 538"/>
        <xdr:cNvCxnSpPr/>
      </xdr:nvCxnSpPr>
      <xdr:spPr>
        <a:xfrm>
          <a:off x="10906125" y="17526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101</xdr:row>
      <xdr:rowOff>66675</xdr:rowOff>
    </xdr:from>
    <xdr:ext cx="400050" cy="257175"/>
    <xdr:sp macro="" textlink="">
      <xdr:nvSpPr>
        <xdr:cNvPr id="540" name="テキスト ボックス 539"/>
        <xdr:cNvSpPr txBox="1"/>
      </xdr:nvSpPr>
      <xdr:spPr>
        <a:xfrm>
          <a:off x="10582275" y="17383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76200</xdr:colOff>
      <xdr:row>100</xdr:row>
      <xdr:rowOff>0</xdr:rowOff>
    </xdr:from>
    <xdr:to>
      <xdr:col>24</xdr:col>
      <xdr:colOff>600075</xdr:colOff>
      <xdr:row>100</xdr:row>
      <xdr:rowOff>0</xdr:rowOff>
    </xdr:to>
    <xdr:cxnSp macro="">
      <xdr:nvCxnSpPr>
        <xdr:cNvPr id="541" name="直線コネクタ 540"/>
        <xdr:cNvCxnSpPr/>
      </xdr:nvCxnSpPr>
      <xdr:spPr>
        <a:xfrm>
          <a:off x="10906125" y="17145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99</xdr:row>
      <xdr:rowOff>28575</xdr:rowOff>
    </xdr:from>
    <xdr:ext cx="400050" cy="257175"/>
    <xdr:sp macro="" textlink="">
      <xdr:nvSpPr>
        <xdr:cNvPr id="542" name="テキスト ボックス 541"/>
        <xdr:cNvSpPr txBox="1"/>
      </xdr:nvSpPr>
      <xdr:spPr>
        <a:xfrm>
          <a:off x="10582275" y="17002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97</xdr:row>
      <xdr:rowOff>133350</xdr:rowOff>
    </xdr:to>
    <xdr:cxnSp macro="">
      <xdr:nvCxnSpPr>
        <xdr:cNvPr id="543" name="直線コネクタ 542"/>
        <xdr:cNvCxnSpPr/>
      </xdr:nvCxnSpPr>
      <xdr:spPr>
        <a:xfrm>
          <a:off x="10906125" y="167640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361950</xdr:colOff>
      <xdr:row>96</xdr:row>
      <xdr:rowOff>161925</xdr:rowOff>
    </xdr:from>
    <xdr:ext cx="400050" cy="257175"/>
    <xdr:sp macro="" textlink="">
      <xdr:nvSpPr>
        <xdr:cNvPr id="544" name="テキスト ボックス 543"/>
        <xdr:cNvSpPr txBox="1"/>
      </xdr:nvSpPr>
      <xdr:spPr>
        <a:xfrm>
          <a:off x="10582275" y="166211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76200</xdr:colOff>
      <xdr:row>97</xdr:row>
      <xdr:rowOff>133350</xdr:rowOff>
    </xdr:from>
    <xdr:to>
      <xdr:col>24</xdr:col>
      <xdr:colOff>600075</xdr:colOff>
      <xdr:row>111</xdr:row>
      <xdr:rowOff>19050</xdr:rowOff>
    </xdr:to>
    <xdr:sp macro="" textlink="">
      <xdr:nvSpPr>
        <xdr:cNvPr id="545" name="【庁舎】&#10;有形固定資産減価償却率グラフ枠"/>
        <xdr:cNvSpPr/>
      </xdr:nvSpPr>
      <xdr:spPr>
        <a:xfrm>
          <a:off x="10906125"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99</xdr:row>
      <xdr:rowOff>114300</xdr:rowOff>
    </xdr:from>
    <xdr:to>
      <xdr:col>23</xdr:col>
      <xdr:colOff>514350</xdr:colOff>
      <xdr:row>109</xdr:row>
      <xdr:rowOff>66675</xdr:rowOff>
    </xdr:to>
    <xdr:cxnSp macro="">
      <xdr:nvCxnSpPr>
        <xdr:cNvPr id="546" name="直線コネクタ 545"/>
        <xdr:cNvCxnSpPr/>
      </xdr:nvCxnSpPr>
      <xdr:spPr>
        <a:xfrm flipV="1">
          <a:off x="14344650" y="17087850"/>
          <a:ext cx="0" cy="1666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109</xdr:row>
      <xdr:rowOff>66675</xdr:rowOff>
    </xdr:from>
    <xdr:ext cx="400050" cy="257175"/>
    <xdr:sp macro="" textlink="">
      <xdr:nvSpPr>
        <xdr:cNvPr id="547" name="【庁舎】&#10;有形固定資産減価償却率最小値テキスト"/>
        <xdr:cNvSpPr txBox="1"/>
      </xdr:nvSpPr>
      <xdr:spPr>
        <a:xfrm>
          <a:off x="14430375" y="18754725"/>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66675</xdr:rowOff>
    </xdr:from>
    <xdr:to>
      <xdr:col>23</xdr:col>
      <xdr:colOff>600075</xdr:colOff>
      <xdr:row>109</xdr:row>
      <xdr:rowOff>66675</xdr:rowOff>
    </xdr:to>
    <xdr:cxnSp macro="">
      <xdr:nvCxnSpPr>
        <xdr:cNvPr id="548" name="直線コネクタ 547"/>
        <xdr:cNvCxnSpPr/>
      </xdr:nvCxnSpPr>
      <xdr:spPr>
        <a:xfrm>
          <a:off x="14258925" y="18754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98</xdr:row>
      <xdr:rowOff>57150</xdr:rowOff>
    </xdr:from>
    <xdr:ext cx="400050" cy="257175"/>
    <xdr:sp macro="" textlink="">
      <xdr:nvSpPr>
        <xdr:cNvPr id="549" name="【庁舎】&#10;有形固定資産減価償却率最大値テキスト"/>
        <xdr:cNvSpPr txBox="1"/>
      </xdr:nvSpPr>
      <xdr:spPr>
        <a:xfrm>
          <a:off x="14430375" y="1685925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114300</xdr:rowOff>
    </xdr:from>
    <xdr:to>
      <xdr:col>23</xdr:col>
      <xdr:colOff>600075</xdr:colOff>
      <xdr:row>99</xdr:row>
      <xdr:rowOff>114300</xdr:rowOff>
    </xdr:to>
    <xdr:cxnSp macro="">
      <xdr:nvCxnSpPr>
        <xdr:cNvPr id="550" name="直線コネクタ 549"/>
        <xdr:cNvCxnSpPr/>
      </xdr:nvCxnSpPr>
      <xdr:spPr>
        <a:xfrm>
          <a:off x="14258925" y="17087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600075</xdr:colOff>
      <xdr:row>104</xdr:row>
      <xdr:rowOff>76200</xdr:rowOff>
    </xdr:from>
    <xdr:ext cx="400050" cy="257175"/>
    <xdr:sp macro="" textlink="">
      <xdr:nvSpPr>
        <xdr:cNvPr id="551" name="【庁舎】&#10;有形固定資産減価償却率平均値テキスト"/>
        <xdr:cNvSpPr txBox="1"/>
      </xdr:nvSpPr>
      <xdr:spPr>
        <a:xfrm>
          <a:off x="14430375" y="17907000"/>
          <a:ext cx="4000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104775</xdr:rowOff>
    </xdr:from>
    <xdr:to>
      <xdr:col>23</xdr:col>
      <xdr:colOff>571500</xdr:colOff>
      <xdr:row>105</xdr:row>
      <xdr:rowOff>28575</xdr:rowOff>
    </xdr:to>
    <xdr:sp macro="" textlink="">
      <xdr:nvSpPr>
        <xdr:cNvPr id="552" name="フローチャート : 判断 551"/>
        <xdr:cNvSpPr/>
      </xdr:nvSpPr>
      <xdr:spPr>
        <a:xfrm>
          <a:off x="14297025" y="17935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104775</xdr:rowOff>
    </xdr:from>
    <xdr:to>
      <xdr:col>22</xdr:col>
      <xdr:colOff>419100</xdr:colOff>
      <xdr:row>105</xdr:row>
      <xdr:rowOff>38100</xdr:rowOff>
    </xdr:to>
    <xdr:sp macro="" textlink="">
      <xdr:nvSpPr>
        <xdr:cNvPr id="553" name="フローチャート : 判断 552"/>
        <xdr:cNvSpPr/>
      </xdr:nvSpPr>
      <xdr:spPr>
        <a:xfrm>
          <a:off x="13544550" y="1793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105</xdr:row>
      <xdr:rowOff>28575</xdr:rowOff>
    </xdr:from>
    <xdr:ext cx="409575" cy="257175"/>
    <xdr:sp macro="" textlink="">
      <xdr:nvSpPr>
        <xdr:cNvPr id="554" name="n_1aveValue【庁舎】&#10;有形固定資産減価償却率"/>
        <xdr:cNvSpPr txBox="1"/>
      </xdr:nvSpPr>
      <xdr:spPr>
        <a:xfrm>
          <a:off x="13382625" y="180308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323850</xdr:colOff>
      <xdr:row>111</xdr:row>
      <xdr:rowOff>19050</xdr:rowOff>
    </xdr:from>
    <xdr:ext cx="762000" cy="257175"/>
    <xdr:sp macro="" textlink="">
      <xdr:nvSpPr>
        <xdr:cNvPr id="555" name="テキスト ボックス 554"/>
        <xdr:cNvSpPr txBox="1"/>
      </xdr:nvSpPr>
      <xdr:spPr>
        <a:xfrm>
          <a:off x="1415415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111</xdr:row>
      <xdr:rowOff>19050</xdr:rowOff>
    </xdr:from>
    <xdr:ext cx="762000" cy="257175"/>
    <xdr:sp macro="" textlink="">
      <xdr:nvSpPr>
        <xdr:cNvPr id="556" name="テキスト ボックス 555"/>
        <xdr:cNvSpPr txBox="1"/>
      </xdr:nvSpPr>
      <xdr:spPr>
        <a:xfrm>
          <a:off x="134016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111</xdr:row>
      <xdr:rowOff>19050</xdr:rowOff>
    </xdr:from>
    <xdr:ext cx="752475" cy="257175"/>
    <xdr:sp macro="" textlink="">
      <xdr:nvSpPr>
        <xdr:cNvPr id="557" name="テキスト ボックス 556"/>
        <xdr:cNvSpPr txBox="1"/>
      </xdr:nvSpPr>
      <xdr:spPr>
        <a:xfrm>
          <a:off x="1263015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111</xdr:row>
      <xdr:rowOff>19050</xdr:rowOff>
    </xdr:from>
    <xdr:ext cx="762000" cy="257175"/>
    <xdr:sp macro="" textlink="">
      <xdr:nvSpPr>
        <xdr:cNvPr id="558" name="テキスト ボックス 557"/>
        <xdr:cNvSpPr txBox="1"/>
      </xdr:nvSpPr>
      <xdr:spPr>
        <a:xfrm>
          <a:off x="118872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111</xdr:row>
      <xdr:rowOff>19050</xdr:rowOff>
    </xdr:from>
    <xdr:ext cx="762000" cy="257175"/>
    <xdr:sp macro="" textlink="">
      <xdr:nvSpPr>
        <xdr:cNvPr id="559" name="テキスト ボックス 558"/>
        <xdr:cNvSpPr txBox="1"/>
      </xdr:nvSpPr>
      <xdr:spPr>
        <a:xfrm>
          <a:off x="1107757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19050</xdr:rowOff>
    </xdr:from>
    <xdr:to>
      <xdr:col>22</xdr:col>
      <xdr:colOff>419100</xdr:colOff>
      <xdr:row>100</xdr:row>
      <xdr:rowOff>123825</xdr:rowOff>
    </xdr:to>
    <xdr:sp macro="" textlink="">
      <xdr:nvSpPr>
        <xdr:cNvPr id="560" name="円/楕円 559"/>
        <xdr:cNvSpPr/>
      </xdr:nvSpPr>
      <xdr:spPr>
        <a:xfrm>
          <a:off x="13544550" y="1716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152400</xdr:colOff>
      <xdr:row>98</xdr:row>
      <xdr:rowOff>142875</xdr:rowOff>
    </xdr:from>
    <xdr:ext cx="409575" cy="257175"/>
    <xdr:sp macro="" textlink="">
      <xdr:nvSpPr>
        <xdr:cNvPr id="561" name="n_1mainValue【庁舎】&#10;有形固定資産減価償却率"/>
        <xdr:cNvSpPr txBox="1"/>
      </xdr:nvSpPr>
      <xdr:spPr>
        <a:xfrm>
          <a:off x="13382625" y="16944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142875</xdr:rowOff>
    </xdr:to>
    <xdr:sp macro="" textlink="">
      <xdr:nvSpPr>
        <xdr:cNvPr id="562" name="正方形/長方形 561"/>
        <xdr:cNvSpPr/>
      </xdr:nvSpPr>
      <xdr:spPr>
        <a:xfrm>
          <a:off x="16059150" y="15621000"/>
          <a:ext cx="4124325" cy="638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552450</xdr:colOff>
      <xdr:row>94</xdr:row>
      <xdr:rowOff>161925</xdr:rowOff>
    </xdr:from>
    <xdr:to>
      <xdr:col>29</xdr:col>
      <xdr:colOff>19050</xdr:colOff>
      <xdr:row>96</xdr:row>
      <xdr:rowOff>76200</xdr:rowOff>
    </xdr:to>
    <xdr:sp macro="" textlink="">
      <xdr:nvSpPr>
        <xdr:cNvPr id="563" name="正方形/長方形 562"/>
        <xdr:cNvSpPr/>
      </xdr:nvSpPr>
      <xdr:spPr>
        <a:xfrm>
          <a:off x="16182975" y="162782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96</xdr:row>
      <xdr:rowOff>28575</xdr:rowOff>
    </xdr:from>
    <xdr:to>
      <xdr:col>29</xdr:col>
      <xdr:colOff>19050</xdr:colOff>
      <xdr:row>97</xdr:row>
      <xdr:rowOff>104775</xdr:rowOff>
    </xdr:to>
    <xdr:sp macro="" textlink="">
      <xdr:nvSpPr>
        <xdr:cNvPr id="564" name="正方形/長方形 563"/>
        <xdr:cNvSpPr/>
      </xdr:nvSpPr>
      <xdr:spPr>
        <a:xfrm>
          <a:off x="16182975" y="164877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161925</xdr:rowOff>
    </xdr:from>
    <xdr:to>
      <xdr:col>30</xdr:col>
      <xdr:colOff>352425</xdr:colOff>
      <xdr:row>96</xdr:row>
      <xdr:rowOff>76200</xdr:rowOff>
    </xdr:to>
    <xdr:sp macro="" textlink="">
      <xdr:nvSpPr>
        <xdr:cNvPr id="565" name="正方形/長方形 564"/>
        <xdr:cNvSpPr/>
      </xdr:nvSpPr>
      <xdr:spPr>
        <a:xfrm>
          <a:off x="17030700" y="162782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28575</xdr:rowOff>
    </xdr:from>
    <xdr:to>
      <xdr:col>30</xdr:col>
      <xdr:colOff>352425</xdr:colOff>
      <xdr:row>97</xdr:row>
      <xdr:rowOff>104775</xdr:rowOff>
    </xdr:to>
    <xdr:sp macro="" textlink="">
      <xdr:nvSpPr>
        <xdr:cNvPr id="566" name="正方形/長方形 565"/>
        <xdr:cNvSpPr/>
      </xdr:nvSpPr>
      <xdr:spPr>
        <a:xfrm>
          <a:off x="17030700" y="16487775"/>
          <a:ext cx="1352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600075</xdr:colOff>
      <xdr:row>94</xdr:row>
      <xdr:rowOff>161925</xdr:rowOff>
    </xdr:from>
    <xdr:to>
      <xdr:col>32</xdr:col>
      <xdr:colOff>123825</xdr:colOff>
      <xdr:row>96</xdr:row>
      <xdr:rowOff>76200</xdr:rowOff>
    </xdr:to>
    <xdr:sp macro="" textlink="">
      <xdr:nvSpPr>
        <xdr:cNvPr id="567" name="正方形/長方形 566"/>
        <xdr:cNvSpPr/>
      </xdr:nvSpPr>
      <xdr:spPr>
        <a:xfrm>
          <a:off x="18030825" y="162782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96</xdr:row>
      <xdr:rowOff>28575</xdr:rowOff>
    </xdr:from>
    <xdr:to>
      <xdr:col>32</xdr:col>
      <xdr:colOff>123825</xdr:colOff>
      <xdr:row>97</xdr:row>
      <xdr:rowOff>104775</xdr:rowOff>
    </xdr:to>
    <xdr:sp macro="" textlink="">
      <xdr:nvSpPr>
        <xdr:cNvPr id="568" name="正方形/長方形 567"/>
        <xdr:cNvSpPr/>
      </xdr:nvSpPr>
      <xdr:spPr>
        <a:xfrm>
          <a:off x="18030825" y="16487775"/>
          <a:ext cx="13239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6059150" y="16764000"/>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52425" cy="228600"/>
    <xdr:sp macro="" textlink="">
      <xdr:nvSpPr>
        <xdr:cNvPr id="570" name="テキスト ボックス 569"/>
        <xdr:cNvSpPr txBox="1"/>
      </xdr:nvSpPr>
      <xdr:spPr>
        <a:xfrm>
          <a:off x="16021050" y="16573500"/>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6059150" y="19050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110</xdr:row>
      <xdr:rowOff>47625</xdr:rowOff>
    </xdr:from>
    <xdr:ext cx="457200" cy="257175"/>
    <xdr:sp macro="" textlink="">
      <xdr:nvSpPr>
        <xdr:cNvPr id="572" name="テキスト ボックス 571"/>
        <xdr:cNvSpPr txBox="1"/>
      </xdr:nvSpPr>
      <xdr:spPr>
        <a:xfrm>
          <a:off x="15630525" y="18907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6059150" y="18669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108</xdr:row>
      <xdr:rowOff>9525</xdr:rowOff>
    </xdr:from>
    <xdr:ext cx="457200" cy="257175"/>
    <xdr:sp macro="" textlink="">
      <xdr:nvSpPr>
        <xdr:cNvPr id="574" name="テキスト ボックス 573"/>
        <xdr:cNvSpPr txBox="1"/>
      </xdr:nvSpPr>
      <xdr:spPr>
        <a:xfrm>
          <a:off x="15630525" y="18526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6059150" y="18288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105</xdr:row>
      <xdr:rowOff>142875</xdr:rowOff>
    </xdr:from>
    <xdr:ext cx="457200" cy="257175"/>
    <xdr:sp macro="" textlink="">
      <xdr:nvSpPr>
        <xdr:cNvPr id="576" name="テキスト ボックス 575"/>
        <xdr:cNvSpPr txBox="1"/>
      </xdr:nvSpPr>
      <xdr:spPr>
        <a:xfrm>
          <a:off x="15630525" y="18145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6059150" y="17907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103</xdr:row>
      <xdr:rowOff>104775</xdr:rowOff>
    </xdr:from>
    <xdr:ext cx="457200" cy="257175"/>
    <xdr:sp macro="" textlink="">
      <xdr:nvSpPr>
        <xdr:cNvPr id="578" name="テキスト ボックス 577"/>
        <xdr:cNvSpPr txBox="1"/>
      </xdr:nvSpPr>
      <xdr:spPr>
        <a:xfrm>
          <a:off x="15630525" y="17764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6059150" y="17526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101</xdr:row>
      <xdr:rowOff>66675</xdr:rowOff>
    </xdr:from>
    <xdr:ext cx="457200" cy="257175"/>
    <xdr:sp macro="" textlink="">
      <xdr:nvSpPr>
        <xdr:cNvPr id="580" name="テキスト ボックス 579"/>
        <xdr:cNvSpPr txBox="1"/>
      </xdr:nvSpPr>
      <xdr:spPr>
        <a:xfrm>
          <a:off x="15630525" y="17383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6059150" y="17145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99</xdr:row>
      <xdr:rowOff>28575</xdr:rowOff>
    </xdr:from>
    <xdr:ext cx="457200" cy="257175"/>
    <xdr:sp macro="" textlink="">
      <xdr:nvSpPr>
        <xdr:cNvPr id="582" name="テキスト ボックス 581"/>
        <xdr:cNvSpPr txBox="1"/>
      </xdr:nvSpPr>
      <xdr:spPr>
        <a:xfrm>
          <a:off x="15630525" y="17002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6059150" y="167640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96</xdr:row>
      <xdr:rowOff>161925</xdr:rowOff>
    </xdr:from>
    <xdr:ext cx="457200" cy="257175"/>
    <xdr:sp macro="" textlink="">
      <xdr:nvSpPr>
        <xdr:cNvPr id="584" name="テキスト ボックス 583"/>
        <xdr:cNvSpPr txBox="1"/>
      </xdr:nvSpPr>
      <xdr:spPr>
        <a:xfrm>
          <a:off x="15630525" y="1662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庁舎】&#10;一人当たり面積グラフ枠"/>
        <xdr:cNvSpPr/>
      </xdr:nvSpPr>
      <xdr:spPr>
        <a:xfrm>
          <a:off x="16059150" y="16764000"/>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190500</xdr:colOff>
      <xdr:row>100</xdr:row>
      <xdr:rowOff>57150</xdr:rowOff>
    </xdr:from>
    <xdr:to>
      <xdr:col>32</xdr:col>
      <xdr:colOff>190500</xdr:colOff>
      <xdr:row>107</xdr:row>
      <xdr:rowOff>95250</xdr:rowOff>
    </xdr:to>
    <xdr:cxnSp macro="">
      <xdr:nvCxnSpPr>
        <xdr:cNvPr id="586" name="直線コネクタ 585"/>
        <xdr:cNvCxnSpPr/>
      </xdr:nvCxnSpPr>
      <xdr:spPr>
        <a:xfrm flipV="1">
          <a:off x="19421475" y="17202150"/>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104775</xdr:rowOff>
    </xdr:from>
    <xdr:ext cx="466725" cy="257175"/>
    <xdr:sp macro="" textlink="">
      <xdr:nvSpPr>
        <xdr:cNvPr id="587" name="【庁舎】&#10;一人当たり面積最小値テキスト"/>
        <xdr:cNvSpPr txBox="1"/>
      </xdr:nvSpPr>
      <xdr:spPr>
        <a:xfrm>
          <a:off x="19507200" y="18449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95250</xdr:colOff>
      <xdr:row>107</xdr:row>
      <xdr:rowOff>95250</xdr:rowOff>
    </xdr:from>
    <xdr:to>
      <xdr:col>32</xdr:col>
      <xdr:colOff>276225</xdr:colOff>
      <xdr:row>107</xdr:row>
      <xdr:rowOff>95250</xdr:rowOff>
    </xdr:to>
    <xdr:cxnSp macro="">
      <xdr:nvCxnSpPr>
        <xdr:cNvPr id="588" name="直線コネクタ 587"/>
        <xdr:cNvCxnSpPr/>
      </xdr:nvCxnSpPr>
      <xdr:spPr>
        <a:xfrm>
          <a:off x="19326225" y="1844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9525</xdr:rowOff>
    </xdr:from>
    <xdr:ext cx="466725" cy="257175"/>
    <xdr:sp macro="" textlink="">
      <xdr:nvSpPr>
        <xdr:cNvPr id="589" name="【庁舎】&#10;一人当たり面積最大値テキスト"/>
        <xdr:cNvSpPr txBox="1"/>
      </xdr:nvSpPr>
      <xdr:spPr>
        <a:xfrm>
          <a:off x="19507200"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95250</xdr:colOff>
      <xdr:row>100</xdr:row>
      <xdr:rowOff>57150</xdr:rowOff>
    </xdr:from>
    <xdr:to>
      <xdr:col>32</xdr:col>
      <xdr:colOff>276225</xdr:colOff>
      <xdr:row>100</xdr:row>
      <xdr:rowOff>57150</xdr:rowOff>
    </xdr:to>
    <xdr:cxnSp macro="">
      <xdr:nvCxnSpPr>
        <xdr:cNvPr id="590" name="直線コネクタ 589"/>
        <xdr:cNvCxnSpPr/>
      </xdr:nvCxnSpPr>
      <xdr:spPr>
        <a:xfrm>
          <a:off x="19326225" y="1720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0</xdr:rowOff>
    </xdr:from>
    <xdr:ext cx="466725" cy="257175"/>
    <xdr:sp macro="" textlink="">
      <xdr:nvSpPr>
        <xdr:cNvPr id="591" name="【庁舎】&#10;一人当たり面積平均値テキスト"/>
        <xdr:cNvSpPr txBox="1"/>
      </xdr:nvSpPr>
      <xdr:spPr>
        <a:xfrm>
          <a:off x="19507200" y="1800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133350</xdr:colOff>
      <xdr:row>105</xdr:row>
      <xdr:rowOff>19050</xdr:rowOff>
    </xdr:from>
    <xdr:to>
      <xdr:col>32</xdr:col>
      <xdr:colOff>238125</xdr:colOff>
      <xdr:row>105</xdr:row>
      <xdr:rowOff>123825</xdr:rowOff>
    </xdr:to>
    <xdr:sp macro="" textlink="">
      <xdr:nvSpPr>
        <xdr:cNvPr id="592" name="フローチャート : 判断 591"/>
        <xdr:cNvSpPr/>
      </xdr:nvSpPr>
      <xdr:spPr>
        <a:xfrm>
          <a:off x="19364325" y="1802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600075</xdr:colOff>
      <xdr:row>104</xdr:row>
      <xdr:rowOff>123825</xdr:rowOff>
    </xdr:from>
    <xdr:to>
      <xdr:col>31</xdr:col>
      <xdr:colOff>85725</xdr:colOff>
      <xdr:row>105</xdr:row>
      <xdr:rowOff>57150</xdr:rowOff>
    </xdr:to>
    <xdr:sp macro="" textlink="">
      <xdr:nvSpPr>
        <xdr:cNvPr id="593" name="フローチャート : 判断 592"/>
        <xdr:cNvSpPr/>
      </xdr:nvSpPr>
      <xdr:spPr>
        <a:xfrm>
          <a:off x="18630900" y="179546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105</xdr:row>
      <xdr:rowOff>47625</xdr:rowOff>
    </xdr:from>
    <xdr:ext cx="466725" cy="257175"/>
    <xdr:sp macro="" textlink="">
      <xdr:nvSpPr>
        <xdr:cNvPr id="594" name="n_1aveValue【庁舎】&#10;一人当たり面積"/>
        <xdr:cNvSpPr txBox="1"/>
      </xdr:nvSpPr>
      <xdr:spPr>
        <a:xfrm>
          <a:off x="18507075" y="1804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600075</xdr:colOff>
      <xdr:row>111</xdr:row>
      <xdr:rowOff>19050</xdr:rowOff>
    </xdr:from>
    <xdr:ext cx="752475" cy="257175"/>
    <xdr:sp macro="" textlink="">
      <xdr:nvSpPr>
        <xdr:cNvPr id="595" name="テキスト ボックス 594"/>
        <xdr:cNvSpPr txBox="1"/>
      </xdr:nvSpPr>
      <xdr:spPr>
        <a:xfrm>
          <a:off x="19230975"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111</xdr:row>
      <xdr:rowOff>19050</xdr:rowOff>
    </xdr:from>
    <xdr:ext cx="762000" cy="257175"/>
    <xdr:sp macro="" textlink="">
      <xdr:nvSpPr>
        <xdr:cNvPr id="596" name="テキスト ボックス 595"/>
        <xdr:cNvSpPr txBox="1"/>
      </xdr:nvSpPr>
      <xdr:spPr>
        <a:xfrm>
          <a:off x="18564225"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111</xdr:row>
      <xdr:rowOff>19050</xdr:rowOff>
    </xdr:from>
    <xdr:ext cx="762000" cy="257175"/>
    <xdr:sp macro="" textlink="">
      <xdr:nvSpPr>
        <xdr:cNvPr id="597" name="テキスト ボックス 596"/>
        <xdr:cNvSpPr txBox="1"/>
      </xdr:nvSpPr>
      <xdr:spPr>
        <a:xfrm>
          <a:off x="177546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19050</xdr:rowOff>
    </xdr:from>
    <xdr:ext cx="762000" cy="257175"/>
    <xdr:sp macro="" textlink="">
      <xdr:nvSpPr>
        <xdr:cNvPr id="598" name="テキスト ボックス 597"/>
        <xdr:cNvSpPr txBox="1"/>
      </xdr:nvSpPr>
      <xdr:spPr>
        <a:xfrm>
          <a:off x="16954500" y="1905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111</xdr:row>
      <xdr:rowOff>19050</xdr:rowOff>
    </xdr:from>
    <xdr:ext cx="752475" cy="257175"/>
    <xdr:sp macro="" textlink="">
      <xdr:nvSpPr>
        <xdr:cNvPr id="599" name="テキスト ボックス 598"/>
        <xdr:cNvSpPr txBox="1"/>
      </xdr:nvSpPr>
      <xdr:spPr>
        <a:xfrm>
          <a:off x="16230600" y="19050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600075</xdr:colOff>
      <xdr:row>102</xdr:row>
      <xdr:rowOff>161925</xdr:rowOff>
    </xdr:from>
    <xdr:to>
      <xdr:col>31</xdr:col>
      <xdr:colOff>85725</xdr:colOff>
      <xdr:row>103</xdr:row>
      <xdr:rowOff>85725</xdr:rowOff>
    </xdr:to>
    <xdr:sp macro="" textlink="">
      <xdr:nvSpPr>
        <xdr:cNvPr id="600" name="円/楕円 599"/>
        <xdr:cNvSpPr/>
      </xdr:nvSpPr>
      <xdr:spPr>
        <a:xfrm>
          <a:off x="18630900" y="176498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476250</xdr:colOff>
      <xdr:row>101</xdr:row>
      <xdr:rowOff>104775</xdr:rowOff>
    </xdr:from>
    <xdr:ext cx="466725" cy="257175"/>
    <xdr:sp macro="" textlink="">
      <xdr:nvSpPr>
        <xdr:cNvPr id="601" name="n_1mainValue【庁舎】&#10;一人当たり面積"/>
        <xdr:cNvSpPr txBox="1"/>
      </xdr:nvSpPr>
      <xdr:spPr>
        <a:xfrm>
          <a:off x="18507075" y="1742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603" name="正方形/長方形 602"/>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604" name="テキスト ボックス 603"/>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類似団体と比較して特に有形固定資産減価償却率が高くなっている施設は、消防施設、庁舎、保健センターであり、特に低くなっている施設は、福祉施設、体育館・プールである。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庁舎については、現在分庁舎方式の各庁舎は全ての施設で築</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年を超え、最も老朽化の進んでいる施設は昭和</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年の建築であるため、庁舎の有形固定資産減価償却率が高くなっている。現在、統合庁舎の整備に向けた検討が進んでいるため、維持管理にかかる経費について留意する必要がある。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　福祉施設については、平成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年の合併後に複数のデイサービスセンター等が整備されたこと、平成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年に地域包括医療福祉センターを整備したことなどにより有形固定資産減価償却率は低くなっている。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財政力指数は</a:t>
          </a:r>
          <a:r>
            <a:rPr kumimoji="1" lang="en-US" altLang="ja-JP" sz="1300">
              <a:latin typeface="ＭＳ Ｐゴシック"/>
            </a:rPr>
            <a:t>0.57</a:t>
          </a:r>
          <a:r>
            <a:rPr kumimoji="1" lang="ja-JP" altLang="en-US" sz="1300">
              <a:latin typeface="ＭＳ Ｐゴシック"/>
            </a:rPr>
            <a:t>で、前年度に比べ</a:t>
          </a:r>
          <a:r>
            <a:rPr kumimoji="1" lang="en-US" altLang="ja-JP" sz="1300">
              <a:latin typeface="ＭＳ Ｐゴシック"/>
            </a:rPr>
            <a:t>0.01</a:t>
          </a:r>
          <a:r>
            <a:rPr kumimoji="1" lang="ja-JP" altLang="en-US" sz="1300">
              <a:latin typeface="ＭＳ Ｐゴシック"/>
            </a:rPr>
            <a:t>ポイント減少した。類似団体平均と同数値であるが、人口の減少や全国平均を上回る高齢化率（平成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月１日現在</a:t>
          </a:r>
          <a:r>
            <a:rPr kumimoji="1" lang="en-US" altLang="ja-JP" sz="1300">
              <a:latin typeface="ＭＳ Ｐゴシック"/>
            </a:rPr>
            <a:t>27.62</a:t>
          </a:r>
          <a:r>
            <a:rPr kumimoji="1" lang="ja-JP" altLang="en-US" sz="1300">
              <a:latin typeface="ＭＳ Ｐゴシック"/>
            </a:rPr>
            <a:t>％）に加え、産業基盤が脆弱であるため、県内市で比較すると</a:t>
          </a:r>
          <a:r>
            <a:rPr kumimoji="1" lang="en-US" altLang="ja-JP" sz="1300">
              <a:latin typeface="ＭＳ Ｐゴシック"/>
            </a:rPr>
            <a:t>13</a:t>
          </a:r>
          <a:r>
            <a:rPr kumimoji="1" lang="ja-JP" altLang="en-US" sz="1300">
              <a:latin typeface="ＭＳ Ｐゴシック"/>
            </a:rPr>
            <a:t>市中３番目に低い位置にある。</a:t>
          </a:r>
          <a:endParaRPr kumimoji="1" lang="en-US" altLang="ja-JP" sz="1300">
            <a:latin typeface="ＭＳ Ｐゴシック"/>
          </a:endParaRPr>
        </a:p>
        <a:p>
          <a:r>
            <a:rPr kumimoji="1" lang="ja-JP" altLang="en-US" sz="1300">
              <a:latin typeface="ＭＳ Ｐゴシック"/>
            </a:rPr>
            <a:t>　合併特例法による普通交付税の合併算定替が平成</a:t>
          </a:r>
          <a:r>
            <a:rPr kumimoji="1" lang="en-US" altLang="ja-JP" sz="1300">
              <a:latin typeface="ＭＳ Ｐゴシック"/>
            </a:rPr>
            <a:t>27</a:t>
          </a:r>
          <a:r>
            <a:rPr kumimoji="1" lang="ja-JP" altLang="en-US" sz="1300">
              <a:latin typeface="ＭＳ Ｐゴシック"/>
            </a:rPr>
            <a:t>年度からの５年間で段階的に縮減されるため、より一層の行財政改革を進め、財政の健全化を図る。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676275" y="779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676275" y="739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676275" y="698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676275" y="658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676275" y="618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9525</xdr:rowOff>
    </xdr:to>
    <xdr:cxnSp macro="">
      <xdr:nvCxnSpPr>
        <xdr:cNvPr id="63" name="直線コネクタ 62"/>
        <xdr:cNvCxnSpPr/>
      </xdr:nvCxnSpPr>
      <xdr:spPr>
        <a:xfrm flipV="1">
          <a:off x="4352925" y="6200775"/>
          <a:ext cx="0" cy="15240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161925</xdr:rowOff>
    </xdr:from>
    <xdr:ext cx="762000" cy="257175"/>
    <xdr:sp macro="" textlink="">
      <xdr:nvSpPr>
        <xdr:cNvPr id="64" name="財政力最小値テキスト"/>
        <xdr:cNvSpPr txBox="1"/>
      </xdr:nvSpPr>
      <xdr:spPr>
        <a:xfrm>
          <a:off x="443865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66675</xdr:colOff>
      <xdr:row>45</xdr:row>
      <xdr:rowOff>9525</xdr:rowOff>
    </xdr:from>
    <xdr:to>
      <xdr:col>7</xdr:col>
      <xdr:colOff>238125</xdr:colOff>
      <xdr:row>45</xdr:row>
      <xdr:rowOff>9525</xdr:rowOff>
    </xdr:to>
    <xdr:cxnSp macro="">
      <xdr:nvCxnSpPr>
        <xdr:cNvPr id="65" name="直線コネクタ 64"/>
        <xdr:cNvCxnSpPr/>
      </xdr:nvCxnSpPr>
      <xdr:spPr>
        <a:xfrm>
          <a:off x="4267200" y="7724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114300</xdr:rowOff>
    </xdr:from>
    <xdr:ext cx="762000" cy="257175"/>
    <xdr:sp macro="" textlink="">
      <xdr:nvSpPr>
        <xdr:cNvPr id="66" name="財政力最大値テキスト"/>
        <xdr:cNvSpPr txBox="1"/>
      </xdr:nvSpPr>
      <xdr:spPr>
        <a:xfrm>
          <a:off x="4438650"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66675</xdr:colOff>
      <xdr:row>36</xdr:row>
      <xdr:rowOff>28575</xdr:rowOff>
    </xdr:from>
    <xdr:to>
      <xdr:col>7</xdr:col>
      <xdr:colOff>238125</xdr:colOff>
      <xdr:row>36</xdr:row>
      <xdr:rowOff>28575</xdr:rowOff>
    </xdr:to>
    <xdr:cxnSp macro="">
      <xdr:nvCxnSpPr>
        <xdr:cNvPr id="67" name="直線コネクタ 66"/>
        <xdr:cNvCxnSpPr/>
      </xdr:nvCxnSpPr>
      <xdr:spPr>
        <a:xfrm>
          <a:off x="4267200" y="6200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171450</xdr:rowOff>
    </xdr:from>
    <xdr:to>
      <xdr:col>7</xdr:col>
      <xdr:colOff>152400</xdr:colOff>
      <xdr:row>41</xdr:row>
      <xdr:rowOff>19050</xdr:rowOff>
    </xdr:to>
    <xdr:cxnSp macro="">
      <xdr:nvCxnSpPr>
        <xdr:cNvPr id="68" name="直線コネクタ 67"/>
        <xdr:cNvCxnSpPr/>
      </xdr:nvCxnSpPr>
      <xdr:spPr>
        <a:xfrm>
          <a:off x="3600450" y="70294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104775</xdr:rowOff>
    </xdr:from>
    <xdr:ext cx="762000" cy="257175"/>
    <xdr:sp macro="" textlink="">
      <xdr:nvSpPr>
        <xdr:cNvPr id="69" name="財政力平均値テキスト"/>
        <xdr:cNvSpPr txBox="1"/>
      </xdr:nvSpPr>
      <xdr:spPr>
        <a:xfrm>
          <a:off x="443865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70" name="フローチャート : 判断 69"/>
        <xdr:cNvSpPr/>
      </xdr:nvSpPr>
      <xdr:spPr>
        <a:xfrm>
          <a:off x="4305300" y="6991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171450</xdr:rowOff>
    </xdr:from>
    <xdr:to>
      <xdr:col>6</xdr:col>
      <xdr:colOff>0</xdr:colOff>
      <xdr:row>40</xdr:row>
      <xdr:rowOff>171450</xdr:rowOff>
    </xdr:to>
    <xdr:cxnSp macro="">
      <xdr:nvCxnSpPr>
        <xdr:cNvPr id="71" name="直線コネクタ 70"/>
        <xdr:cNvCxnSpPr/>
      </xdr:nvCxnSpPr>
      <xdr:spPr>
        <a:xfrm>
          <a:off x="2886075" y="70294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9525</xdr:rowOff>
    </xdr:from>
    <xdr:to>
      <xdr:col>6</xdr:col>
      <xdr:colOff>47625</xdr:colOff>
      <xdr:row>41</xdr:row>
      <xdr:rowOff>104775</xdr:rowOff>
    </xdr:to>
    <xdr:sp macro="" textlink="">
      <xdr:nvSpPr>
        <xdr:cNvPr id="72" name="フローチャート : 判断 71"/>
        <xdr:cNvSpPr/>
      </xdr:nvSpPr>
      <xdr:spPr>
        <a:xfrm>
          <a:off x="3600450" y="7038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95250</xdr:rowOff>
    </xdr:from>
    <xdr:ext cx="733425" cy="257175"/>
    <xdr:sp macro="" textlink="">
      <xdr:nvSpPr>
        <xdr:cNvPr id="73" name="テキスト ボックス 72"/>
        <xdr:cNvSpPr txBox="1"/>
      </xdr:nvSpPr>
      <xdr:spPr>
        <a:xfrm>
          <a:off x="3305175" y="7124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171450</xdr:rowOff>
    </xdr:from>
    <xdr:to>
      <xdr:col>4</xdr:col>
      <xdr:colOff>485775</xdr:colOff>
      <xdr:row>41</xdr:row>
      <xdr:rowOff>19050</xdr:rowOff>
    </xdr:to>
    <xdr:cxnSp macro="">
      <xdr:nvCxnSpPr>
        <xdr:cNvPr id="74" name="直線コネクタ 73"/>
        <xdr:cNvCxnSpPr/>
      </xdr:nvCxnSpPr>
      <xdr:spPr>
        <a:xfrm flipV="1">
          <a:off x="2076450" y="70294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114300</xdr:rowOff>
    </xdr:from>
    <xdr:to>
      <xdr:col>4</xdr:col>
      <xdr:colOff>533400</xdr:colOff>
      <xdr:row>43</xdr:row>
      <xdr:rowOff>47625</xdr:rowOff>
    </xdr:to>
    <xdr:sp macro="" textlink="">
      <xdr:nvSpPr>
        <xdr:cNvPr id="75" name="フローチャート : 判断 74"/>
        <xdr:cNvSpPr/>
      </xdr:nvSpPr>
      <xdr:spPr>
        <a:xfrm>
          <a:off x="28289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76" name="テキスト ボックス 75"/>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19050</xdr:rowOff>
    </xdr:from>
    <xdr:to>
      <xdr:col>3</xdr:col>
      <xdr:colOff>276225</xdr:colOff>
      <xdr:row>41</xdr:row>
      <xdr:rowOff>38100</xdr:rowOff>
    </xdr:to>
    <xdr:cxnSp macro="">
      <xdr:nvCxnSpPr>
        <xdr:cNvPr id="77" name="直線コネクタ 76"/>
        <xdr:cNvCxnSpPr/>
      </xdr:nvCxnSpPr>
      <xdr:spPr>
        <a:xfrm flipV="1">
          <a:off x="1276350" y="70485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114300</xdr:rowOff>
    </xdr:from>
    <xdr:to>
      <xdr:col>3</xdr:col>
      <xdr:colOff>333375</xdr:colOff>
      <xdr:row>43</xdr:row>
      <xdr:rowOff>47625</xdr:rowOff>
    </xdr:to>
    <xdr:sp macro="" textlink="">
      <xdr:nvSpPr>
        <xdr:cNvPr id="78" name="フローチャート : 判断 77"/>
        <xdr:cNvSpPr/>
      </xdr:nvSpPr>
      <xdr:spPr>
        <a:xfrm>
          <a:off x="2028825" y="7315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28575</xdr:rowOff>
    </xdr:from>
    <xdr:ext cx="762000" cy="257175"/>
    <xdr:sp macro="" textlink="">
      <xdr:nvSpPr>
        <xdr:cNvPr id="79" name="テキスト ボックス 78"/>
        <xdr:cNvSpPr txBox="1"/>
      </xdr:nvSpPr>
      <xdr:spPr>
        <a:xfrm>
          <a:off x="17811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80" name="フローチャート : 判断 79"/>
        <xdr:cNvSpPr/>
      </xdr:nvSpPr>
      <xdr:spPr>
        <a:xfrm>
          <a:off x="1228725" y="7296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81" name="テキスト ボックス 80"/>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2" name="テキスト ボックス 81"/>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133350</xdr:rowOff>
    </xdr:from>
    <xdr:to>
      <xdr:col>7</xdr:col>
      <xdr:colOff>200025</xdr:colOff>
      <xdr:row>41</xdr:row>
      <xdr:rowOff>66675</xdr:rowOff>
    </xdr:to>
    <xdr:sp macro="" textlink="">
      <xdr:nvSpPr>
        <xdr:cNvPr id="87" name="円/楕円 86"/>
        <xdr:cNvSpPr/>
      </xdr:nvSpPr>
      <xdr:spPr>
        <a:xfrm>
          <a:off x="4305300" y="699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152400</xdr:rowOff>
    </xdr:from>
    <xdr:ext cx="762000" cy="257175"/>
    <xdr:sp macro="" textlink="">
      <xdr:nvSpPr>
        <xdr:cNvPr id="88" name="財政力該当値テキスト"/>
        <xdr:cNvSpPr txBox="1"/>
      </xdr:nvSpPr>
      <xdr:spPr>
        <a:xfrm>
          <a:off x="44386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114300</xdr:rowOff>
    </xdr:from>
    <xdr:to>
      <xdr:col>6</xdr:col>
      <xdr:colOff>47625</xdr:colOff>
      <xdr:row>41</xdr:row>
      <xdr:rowOff>47625</xdr:rowOff>
    </xdr:to>
    <xdr:sp macro="" textlink="">
      <xdr:nvSpPr>
        <xdr:cNvPr id="89" name="円/楕円 88"/>
        <xdr:cNvSpPr/>
      </xdr:nvSpPr>
      <xdr:spPr>
        <a:xfrm>
          <a:off x="3600450" y="6972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57150</xdr:rowOff>
    </xdr:from>
    <xdr:ext cx="733425" cy="257175"/>
    <xdr:sp macro="" textlink="">
      <xdr:nvSpPr>
        <xdr:cNvPr id="90" name="テキスト ボックス 89"/>
        <xdr:cNvSpPr txBox="1"/>
      </xdr:nvSpPr>
      <xdr:spPr>
        <a:xfrm>
          <a:off x="330517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114300</xdr:rowOff>
    </xdr:from>
    <xdr:to>
      <xdr:col>4</xdr:col>
      <xdr:colOff>533400</xdr:colOff>
      <xdr:row>41</xdr:row>
      <xdr:rowOff>47625</xdr:rowOff>
    </xdr:to>
    <xdr:sp macro="" textlink="">
      <xdr:nvSpPr>
        <xdr:cNvPr id="91" name="円/楕円 90"/>
        <xdr:cNvSpPr/>
      </xdr:nvSpPr>
      <xdr:spPr>
        <a:xfrm>
          <a:off x="2828925" y="6972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57150</xdr:rowOff>
    </xdr:from>
    <xdr:ext cx="762000" cy="257175"/>
    <xdr:sp macro="" textlink="">
      <xdr:nvSpPr>
        <xdr:cNvPr id="92" name="テキスト ボックス 91"/>
        <xdr:cNvSpPr txBox="1"/>
      </xdr:nvSpPr>
      <xdr:spPr>
        <a:xfrm>
          <a:off x="250507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133350</xdr:rowOff>
    </xdr:from>
    <xdr:to>
      <xdr:col>3</xdr:col>
      <xdr:colOff>333375</xdr:colOff>
      <xdr:row>41</xdr:row>
      <xdr:rowOff>66675</xdr:rowOff>
    </xdr:to>
    <xdr:sp macro="" textlink="">
      <xdr:nvSpPr>
        <xdr:cNvPr id="93" name="円/楕円 92"/>
        <xdr:cNvSpPr/>
      </xdr:nvSpPr>
      <xdr:spPr>
        <a:xfrm>
          <a:off x="2028825" y="699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76200</xdr:rowOff>
    </xdr:from>
    <xdr:ext cx="762000" cy="257175"/>
    <xdr:sp macro="" textlink="">
      <xdr:nvSpPr>
        <xdr:cNvPr id="94" name="テキスト ボックス 93"/>
        <xdr:cNvSpPr txBox="1"/>
      </xdr:nvSpPr>
      <xdr:spPr>
        <a:xfrm>
          <a:off x="17811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152400</xdr:rowOff>
    </xdr:from>
    <xdr:to>
      <xdr:col>2</xdr:col>
      <xdr:colOff>123825</xdr:colOff>
      <xdr:row>41</xdr:row>
      <xdr:rowOff>85725</xdr:rowOff>
    </xdr:to>
    <xdr:sp macro="" textlink="">
      <xdr:nvSpPr>
        <xdr:cNvPr id="95" name="円/楕円 94"/>
        <xdr:cNvSpPr/>
      </xdr:nvSpPr>
      <xdr:spPr>
        <a:xfrm>
          <a:off x="122872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95250</xdr:rowOff>
    </xdr:from>
    <xdr:ext cx="762000" cy="257175"/>
    <xdr:sp macro="" textlink="">
      <xdr:nvSpPr>
        <xdr:cNvPr id="96" name="テキスト ボックス 95"/>
        <xdr:cNvSpPr txBox="1"/>
      </xdr:nvSpPr>
      <xdr:spPr>
        <a:xfrm>
          <a:off x="981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89.7</a:t>
          </a:r>
          <a:r>
            <a:rPr kumimoji="1" lang="ja-JP" altLang="en-US" sz="1300">
              <a:latin typeface="ＭＳ Ｐゴシック"/>
            </a:rPr>
            <a:t>％であり、歳入で地方交付税や臨時財政対策債が減少し、歳出で一部事務組合に対する補助費等および特別会計繰出金が増加したことにより、前年度に比べ</a:t>
          </a:r>
          <a:r>
            <a:rPr kumimoji="1" lang="en-US" altLang="ja-JP" sz="1300">
              <a:latin typeface="ＭＳ Ｐゴシック"/>
            </a:rPr>
            <a:t>5.5</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104775</xdr:rowOff>
    </xdr:from>
    <xdr:to>
      <xdr:col>7</xdr:col>
      <xdr:colOff>152400</xdr:colOff>
      <xdr:row>65</xdr:row>
      <xdr:rowOff>85725</xdr:rowOff>
    </xdr:to>
    <xdr:cxnSp macro="">
      <xdr:nvCxnSpPr>
        <xdr:cNvPr id="124" name="直線コネクタ 123"/>
        <xdr:cNvCxnSpPr/>
      </xdr:nvCxnSpPr>
      <xdr:spPr>
        <a:xfrm flipV="1">
          <a:off x="4352925" y="10048875"/>
          <a:ext cx="0" cy="11811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65</xdr:row>
      <xdr:rowOff>57150</xdr:rowOff>
    </xdr:from>
    <xdr:ext cx="762000" cy="257175"/>
    <xdr:sp macro="" textlink="">
      <xdr:nvSpPr>
        <xdr:cNvPr id="125" name="財政構造の弾力性最小値テキスト"/>
        <xdr:cNvSpPr txBox="1"/>
      </xdr:nvSpPr>
      <xdr:spPr>
        <a:xfrm>
          <a:off x="4438650"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66675</xdr:colOff>
      <xdr:row>65</xdr:row>
      <xdr:rowOff>85725</xdr:rowOff>
    </xdr:from>
    <xdr:to>
      <xdr:col>7</xdr:col>
      <xdr:colOff>238125</xdr:colOff>
      <xdr:row>65</xdr:row>
      <xdr:rowOff>85725</xdr:rowOff>
    </xdr:to>
    <xdr:cxnSp macro="">
      <xdr:nvCxnSpPr>
        <xdr:cNvPr id="126" name="直線コネクタ 125"/>
        <xdr:cNvCxnSpPr/>
      </xdr:nvCxnSpPr>
      <xdr:spPr>
        <a:xfrm>
          <a:off x="4267200" y="11229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19050</xdr:rowOff>
    </xdr:from>
    <xdr:ext cx="762000" cy="257175"/>
    <xdr:sp macro="" textlink="">
      <xdr:nvSpPr>
        <xdr:cNvPr id="127" name="財政構造の弾力性最大値テキスト"/>
        <xdr:cNvSpPr txBox="1"/>
      </xdr:nvSpPr>
      <xdr:spPr>
        <a:xfrm>
          <a:off x="44386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66675</xdr:colOff>
      <xdr:row>58</xdr:row>
      <xdr:rowOff>104775</xdr:rowOff>
    </xdr:from>
    <xdr:to>
      <xdr:col>7</xdr:col>
      <xdr:colOff>238125</xdr:colOff>
      <xdr:row>58</xdr:row>
      <xdr:rowOff>104775</xdr:rowOff>
    </xdr:to>
    <xdr:cxnSp macro="">
      <xdr:nvCxnSpPr>
        <xdr:cNvPr id="128" name="直線コネクタ 127"/>
        <xdr:cNvCxnSpPr/>
      </xdr:nvCxnSpPr>
      <xdr:spPr>
        <a:xfrm>
          <a:off x="42672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161925</xdr:rowOff>
    </xdr:from>
    <xdr:to>
      <xdr:col>7</xdr:col>
      <xdr:colOff>152400</xdr:colOff>
      <xdr:row>61</xdr:row>
      <xdr:rowOff>76200</xdr:rowOff>
    </xdr:to>
    <xdr:cxnSp macro="">
      <xdr:nvCxnSpPr>
        <xdr:cNvPr id="129" name="直線コネクタ 128"/>
        <xdr:cNvCxnSpPr/>
      </xdr:nvCxnSpPr>
      <xdr:spPr>
        <a:xfrm>
          <a:off x="3600450" y="10277475"/>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57150</xdr:rowOff>
    </xdr:from>
    <xdr:ext cx="762000" cy="257175"/>
    <xdr:sp macro="" textlink="">
      <xdr:nvSpPr>
        <xdr:cNvPr id="130" name="財政構造の弾力性平均値テキスト"/>
        <xdr:cNvSpPr txBox="1"/>
      </xdr:nvSpPr>
      <xdr:spPr>
        <a:xfrm>
          <a:off x="4438650" y="1051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104775</xdr:colOff>
      <xdr:row>61</xdr:row>
      <xdr:rowOff>85725</xdr:rowOff>
    </xdr:from>
    <xdr:to>
      <xdr:col>7</xdr:col>
      <xdr:colOff>200025</xdr:colOff>
      <xdr:row>62</xdr:row>
      <xdr:rowOff>19050</xdr:rowOff>
    </xdr:to>
    <xdr:sp macro="" textlink="">
      <xdr:nvSpPr>
        <xdr:cNvPr id="131" name="フローチャート : 判断 130"/>
        <xdr:cNvSpPr/>
      </xdr:nvSpPr>
      <xdr:spPr>
        <a:xfrm>
          <a:off x="4305300" y="1054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59</xdr:row>
      <xdr:rowOff>161925</xdr:rowOff>
    </xdr:from>
    <xdr:to>
      <xdr:col>6</xdr:col>
      <xdr:colOff>0</xdr:colOff>
      <xdr:row>60</xdr:row>
      <xdr:rowOff>9525</xdr:rowOff>
    </xdr:to>
    <xdr:cxnSp macro="">
      <xdr:nvCxnSpPr>
        <xdr:cNvPr id="132" name="直線コネクタ 131"/>
        <xdr:cNvCxnSpPr/>
      </xdr:nvCxnSpPr>
      <xdr:spPr>
        <a:xfrm flipV="1">
          <a:off x="2886075" y="102774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60</xdr:row>
      <xdr:rowOff>133350</xdr:rowOff>
    </xdr:from>
    <xdr:to>
      <xdr:col>6</xdr:col>
      <xdr:colOff>47625</xdr:colOff>
      <xdr:row>61</xdr:row>
      <xdr:rowOff>66675</xdr:rowOff>
    </xdr:to>
    <xdr:sp macro="" textlink="">
      <xdr:nvSpPr>
        <xdr:cNvPr id="133" name="フローチャート : 判断 132"/>
        <xdr:cNvSpPr/>
      </xdr:nvSpPr>
      <xdr:spPr>
        <a:xfrm>
          <a:off x="3600450" y="10420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47625</xdr:rowOff>
    </xdr:from>
    <xdr:ext cx="733425" cy="257175"/>
    <xdr:sp macro="" textlink="">
      <xdr:nvSpPr>
        <xdr:cNvPr id="134" name="テキスト ボックス 133"/>
        <xdr:cNvSpPr txBox="1"/>
      </xdr:nvSpPr>
      <xdr:spPr>
        <a:xfrm>
          <a:off x="3305175" y="1050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276225</xdr:colOff>
      <xdr:row>59</xdr:row>
      <xdr:rowOff>9525</xdr:rowOff>
    </xdr:from>
    <xdr:to>
      <xdr:col>4</xdr:col>
      <xdr:colOff>485775</xdr:colOff>
      <xdr:row>60</xdr:row>
      <xdr:rowOff>9525</xdr:rowOff>
    </xdr:to>
    <xdr:cxnSp macro="">
      <xdr:nvCxnSpPr>
        <xdr:cNvPr id="135" name="直線コネクタ 134"/>
        <xdr:cNvCxnSpPr/>
      </xdr:nvCxnSpPr>
      <xdr:spPr>
        <a:xfrm>
          <a:off x="2076450" y="101250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61</xdr:row>
      <xdr:rowOff>47625</xdr:rowOff>
    </xdr:from>
    <xdr:to>
      <xdr:col>4</xdr:col>
      <xdr:colOff>533400</xdr:colOff>
      <xdr:row>61</xdr:row>
      <xdr:rowOff>152400</xdr:rowOff>
    </xdr:to>
    <xdr:sp macro="" textlink="">
      <xdr:nvSpPr>
        <xdr:cNvPr id="136" name="フローチャート : 判断 135"/>
        <xdr:cNvSpPr/>
      </xdr:nvSpPr>
      <xdr:spPr>
        <a:xfrm>
          <a:off x="2828925" y="10506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133350</xdr:rowOff>
    </xdr:from>
    <xdr:ext cx="762000" cy="257175"/>
    <xdr:sp macro="" textlink="">
      <xdr:nvSpPr>
        <xdr:cNvPr id="137" name="テキスト ボックス 136"/>
        <xdr:cNvSpPr txBox="1"/>
      </xdr:nvSpPr>
      <xdr:spPr>
        <a:xfrm>
          <a:off x="2505075" y="1059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9525</xdr:rowOff>
    </xdr:from>
    <xdr:to>
      <xdr:col>3</xdr:col>
      <xdr:colOff>276225</xdr:colOff>
      <xdr:row>59</xdr:row>
      <xdr:rowOff>66675</xdr:rowOff>
    </xdr:to>
    <xdr:cxnSp macro="">
      <xdr:nvCxnSpPr>
        <xdr:cNvPr id="138" name="直線コネクタ 137"/>
        <xdr:cNvCxnSpPr/>
      </xdr:nvCxnSpPr>
      <xdr:spPr>
        <a:xfrm flipV="1">
          <a:off x="1276350" y="101250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152400</xdr:rowOff>
    </xdr:from>
    <xdr:to>
      <xdr:col>3</xdr:col>
      <xdr:colOff>333375</xdr:colOff>
      <xdr:row>61</xdr:row>
      <xdr:rowOff>85725</xdr:rowOff>
    </xdr:to>
    <xdr:sp macro="" textlink="">
      <xdr:nvSpPr>
        <xdr:cNvPr id="139" name="フローチャート : 判断 138"/>
        <xdr:cNvSpPr/>
      </xdr:nvSpPr>
      <xdr:spPr>
        <a:xfrm>
          <a:off x="2028825" y="1043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66675</xdr:rowOff>
    </xdr:from>
    <xdr:ext cx="762000" cy="257175"/>
    <xdr:sp macro="" textlink="">
      <xdr:nvSpPr>
        <xdr:cNvPr id="140" name="テキスト ボックス 139"/>
        <xdr:cNvSpPr txBox="1"/>
      </xdr:nvSpPr>
      <xdr:spPr>
        <a:xfrm>
          <a:off x="1781175" y="1052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28575</xdr:colOff>
      <xdr:row>61</xdr:row>
      <xdr:rowOff>28575</xdr:rowOff>
    </xdr:from>
    <xdr:to>
      <xdr:col>2</xdr:col>
      <xdr:colOff>123825</xdr:colOff>
      <xdr:row>61</xdr:row>
      <xdr:rowOff>123825</xdr:rowOff>
    </xdr:to>
    <xdr:sp macro="" textlink="">
      <xdr:nvSpPr>
        <xdr:cNvPr id="141" name="フローチャート : 判断 140"/>
        <xdr:cNvSpPr/>
      </xdr:nvSpPr>
      <xdr:spPr>
        <a:xfrm>
          <a:off x="1228725" y="10487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114300</xdr:rowOff>
    </xdr:from>
    <xdr:ext cx="762000" cy="257175"/>
    <xdr:sp macro="" textlink="">
      <xdr:nvSpPr>
        <xdr:cNvPr id="142" name="テキスト ボックス 141"/>
        <xdr:cNvSpPr txBox="1"/>
      </xdr:nvSpPr>
      <xdr:spPr>
        <a:xfrm>
          <a:off x="98107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3" name="テキスト ボックス 142"/>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61</xdr:row>
      <xdr:rowOff>28575</xdr:rowOff>
    </xdr:from>
    <xdr:to>
      <xdr:col>7</xdr:col>
      <xdr:colOff>200025</xdr:colOff>
      <xdr:row>61</xdr:row>
      <xdr:rowOff>133350</xdr:rowOff>
    </xdr:to>
    <xdr:sp macro="" textlink="">
      <xdr:nvSpPr>
        <xdr:cNvPr id="148" name="円/楕円 147"/>
        <xdr:cNvSpPr/>
      </xdr:nvSpPr>
      <xdr:spPr>
        <a:xfrm>
          <a:off x="4305300" y="1048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60</xdr:row>
      <xdr:rowOff>47625</xdr:rowOff>
    </xdr:from>
    <xdr:ext cx="762000" cy="257175"/>
    <xdr:sp macro="" textlink="">
      <xdr:nvSpPr>
        <xdr:cNvPr id="149" name="財政構造の弾力性該当値テキスト"/>
        <xdr:cNvSpPr txBox="1"/>
      </xdr:nvSpPr>
      <xdr:spPr>
        <a:xfrm>
          <a:off x="4438650" y="1033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600075</xdr:colOff>
      <xdr:row>59</xdr:row>
      <xdr:rowOff>104775</xdr:rowOff>
    </xdr:from>
    <xdr:to>
      <xdr:col>6</xdr:col>
      <xdr:colOff>47625</xdr:colOff>
      <xdr:row>60</xdr:row>
      <xdr:rowOff>38100</xdr:rowOff>
    </xdr:to>
    <xdr:sp macro="" textlink="">
      <xdr:nvSpPr>
        <xdr:cNvPr id="150" name="円/楕円 149"/>
        <xdr:cNvSpPr/>
      </xdr:nvSpPr>
      <xdr:spPr>
        <a:xfrm>
          <a:off x="3600450" y="102203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47625</xdr:rowOff>
    </xdr:from>
    <xdr:ext cx="733425" cy="257175"/>
    <xdr:sp macro="" textlink="">
      <xdr:nvSpPr>
        <xdr:cNvPr id="151" name="テキスト ボックス 150"/>
        <xdr:cNvSpPr txBox="1"/>
      </xdr:nvSpPr>
      <xdr:spPr>
        <a:xfrm>
          <a:off x="3305175" y="999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428625</xdr:colOff>
      <xdr:row>59</xdr:row>
      <xdr:rowOff>133350</xdr:rowOff>
    </xdr:from>
    <xdr:to>
      <xdr:col>4</xdr:col>
      <xdr:colOff>533400</xdr:colOff>
      <xdr:row>60</xdr:row>
      <xdr:rowOff>57150</xdr:rowOff>
    </xdr:to>
    <xdr:sp macro="" textlink="">
      <xdr:nvSpPr>
        <xdr:cNvPr id="152" name="円/楕円 151"/>
        <xdr:cNvSpPr/>
      </xdr:nvSpPr>
      <xdr:spPr>
        <a:xfrm>
          <a:off x="28289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58</xdr:row>
      <xdr:rowOff>76200</xdr:rowOff>
    </xdr:from>
    <xdr:ext cx="762000" cy="257175"/>
    <xdr:sp macro="" textlink="">
      <xdr:nvSpPr>
        <xdr:cNvPr id="153" name="テキスト ボックス 152"/>
        <xdr:cNvSpPr txBox="1"/>
      </xdr:nvSpPr>
      <xdr:spPr>
        <a:xfrm>
          <a:off x="250507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133350</xdr:rowOff>
    </xdr:from>
    <xdr:to>
      <xdr:col>3</xdr:col>
      <xdr:colOff>333375</xdr:colOff>
      <xdr:row>59</xdr:row>
      <xdr:rowOff>57150</xdr:rowOff>
    </xdr:to>
    <xdr:sp macro="" textlink="">
      <xdr:nvSpPr>
        <xdr:cNvPr id="154" name="円/楕円 153"/>
        <xdr:cNvSpPr/>
      </xdr:nvSpPr>
      <xdr:spPr>
        <a:xfrm>
          <a:off x="2028825" y="1007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57</xdr:row>
      <xdr:rowOff>66675</xdr:rowOff>
    </xdr:from>
    <xdr:ext cx="762000" cy="257175"/>
    <xdr:sp macro="" textlink="">
      <xdr:nvSpPr>
        <xdr:cNvPr id="155" name="テキスト ボックス 154"/>
        <xdr:cNvSpPr txBox="1"/>
      </xdr:nvSpPr>
      <xdr:spPr>
        <a:xfrm>
          <a:off x="1781175" y="983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28575</xdr:colOff>
      <xdr:row>59</xdr:row>
      <xdr:rowOff>19050</xdr:rowOff>
    </xdr:from>
    <xdr:to>
      <xdr:col>2</xdr:col>
      <xdr:colOff>123825</xdr:colOff>
      <xdr:row>59</xdr:row>
      <xdr:rowOff>123825</xdr:rowOff>
    </xdr:to>
    <xdr:sp macro="" textlink="">
      <xdr:nvSpPr>
        <xdr:cNvPr id="156" name="円/楕円 155"/>
        <xdr:cNvSpPr/>
      </xdr:nvSpPr>
      <xdr:spPr>
        <a:xfrm>
          <a:off x="122872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133350</xdr:rowOff>
    </xdr:from>
    <xdr:ext cx="762000" cy="257175"/>
    <xdr:sp macro="" textlink="">
      <xdr:nvSpPr>
        <xdr:cNvPr id="157" name="テキスト ボックス 156"/>
        <xdr:cNvSpPr txBox="1"/>
      </xdr:nvSpPr>
      <xdr:spPr>
        <a:xfrm>
          <a:off x="981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[155,499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baseline="0">
              <a:latin typeface="ＭＳ Ｐゴシック"/>
            </a:rPr>
            <a:t>　人口１人当たり人件費・物件費等決算額は</a:t>
          </a:r>
          <a:r>
            <a:rPr kumimoji="1" lang="en-US" altLang="ja-JP" sz="1300" baseline="0">
              <a:latin typeface="ＭＳ Ｐゴシック"/>
            </a:rPr>
            <a:t>155,499</a:t>
          </a:r>
          <a:r>
            <a:rPr kumimoji="1" lang="ja-JP" altLang="en-US" sz="1300" baseline="0">
              <a:latin typeface="ＭＳ Ｐゴシック"/>
            </a:rPr>
            <a:t>円で前年度に比べると</a:t>
          </a:r>
          <a:r>
            <a:rPr kumimoji="1" lang="en-US" altLang="ja-JP" sz="1300" baseline="0">
              <a:latin typeface="ＭＳ Ｐゴシック"/>
            </a:rPr>
            <a:t>4,479</a:t>
          </a:r>
          <a:r>
            <a:rPr kumimoji="1" lang="ja-JP" altLang="en-US" sz="1300" baseline="0">
              <a:latin typeface="ＭＳ Ｐゴシック"/>
            </a:rPr>
            <a:t>円増加した。主な要因は、情報セキュリティ強化対策に係る電算処理委託料等による物件費と、除雪作業委託料等による維持補修費の増加である。</a:t>
          </a:r>
          <a:endParaRPr kumimoji="1" lang="en-US" altLang="ja-JP" sz="1300" baseline="0">
            <a:latin typeface="ＭＳ Ｐゴシック"/>
          </a:endParaRPr>
        </a:p>
        <a:p>
          <a:r>
            <a:rPr kumimoji="1" lang="ja-JP" altLang="en-US" sz="1300" baseline="0">
              <a:latin typeface="ＭＳ Ｐゴシック"/>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4" name="直線コネクタ 173"/>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5" name="テキスト ボックス 174"/>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6" name="直線コネクタ 175"/>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7" name="テキスト ボックス 176"/>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78" name="直線コネクタ 177"/>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79" name="テキスト ボックス 178"/>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0" name="直線コネクタ 179"/>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1" name="テキスト ボックス 180"/>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2" name="直線コネクタ 181"/>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3" name="テキスト ボックス 182"/>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4" name="直線コネクタ 183"/>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5" name="テキスト ボックス 184"/>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6"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85725</xdr:rowOff>
    </xdr:from>
    <xdr:to>
      <xdr:col>7</xdr:col>
      <xdr:colOff>152400</xdr:colOff>
      <xdr:row>89</xdr:row>
      <xdr:rowOff>38100</xdr:rowOff>
    </xdr:to>
    <xdr:cxnSp macro="">
      <xdr:nvCxnSpPr>
        <xdr:cNvPr id="187" name="直線コネクタ 186"/>
        <xdr:cNvCxnSpPr/>
      </xdr:nvCxnSpPr>
      <xdr:spPr>
        <a:xfrm flipV="1">
          <a:off x="4352925" y="1380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9525</xdr:rowOff>
    </xdr:from>
    <xdr:ext cx="762000" cy="257175"/>
    <xdr:sp macro="" textlink="">
      <xdr:nvSpPr>
        <xdr:cNvPr id="188" name="人件費・物件費等の状況最小値テキスト"/>
        <xdr:cNvSpPr txBox="1"/>
      </xdr:nvSpPr>
      <xdr:spPr>
        <a:xfrm>
          <a:off x="44386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66675</xdr:colOff>
      <xdr:row>89</xdr:row>
      <xdr:rowOff>38100</xdr:rowOff>
    </xdr:from>
    <xdr:to>
      <xdr:col>7</xdr:col>
      <xdr:colOff>238125</xdr:colOff>
      <xdr:row>89</xdr:row>
      <xdr:rowOff>38100</xdr:rowOff>
    </xdr:to>
    <xdr:cxnSp macro="">
      <xdr:nvCxnSpPr>
        <xdr:cNvPr id="189" name="直線コネクタ 188"/>
        <xdr:cNvCxnSpPr/>
      </xdr:nvCxnSpPr>
      <xdr:spPr>
        <a:xfrm>
          <a:off x="4267200" y="15297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0</xdr:rowOff>
    </xdr:from>
    <xdr:ext cx="762000" cy="257175"/>
    <xdr:sp macro="" textlink="">
      <xdr:nvSpPr>
        <xdr:cNvPr id="190" name="人件費・物件費等の状況最大値テキスト"/>
        <xdr:cNvSpPr txBox="1"/>
      </xdr:nvSpPr>
      <xdr:spPr>
        <a:xfrm>
          <a:off x="44386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66675</xdr:colOff>
      <xdr:row>80</xdr:row>
      <xdr:rowOff>85725</xdr:rowOff>
    </xdr:from>
    <xdr:to>
      <xdr:col>7</xdr:col>
      <xdr:colOff>238125</xdr:colOff>
      <xdr:row>80</xdr:row>
      <xdr:rowOff>85725</xdr:rowOff>
    </xdr:to>
    <xdr:cxnSp macro="">
      <xdr:nvCxnSpPr>
        <xdr:cNvPr id="191" name="直線コネクタ 190"/>
        <xdr:cNvCxnSpPr/>
      </xdr:nvCxnSpPr>
      <xdr:spPr>
        <a:xfrm>
          <a:off x="4267200" y="13801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114300</xdr:rowOff>
    </xdr:from>
    <xdr:to>
      <xdr:col>7</xdr:col>
      <xdr:colOff>152400</xdr:colOff>
      <xdr:row>81</xdr:row>
      <xdr:rowOff>133350</xdr:rowOff>
    </xdr:to>
    <xdr:cxnSp macro="">
      <xdr:nvCxnSpPr>
        <xdr:cNvPr id="192" name="直線コネクタ 191"/>
        <xdr:cNvCxnSpPr/>
      </xdr:nvCxnSpPr>
      <xdr:spPr>
        <a:xfrm>
          <a:off x="3600450" y="140017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28575</xdr:rowOff>
    </xdr:from>
    <xdr:ext cx="762000" cy="257175"/>
    <xdr:sp macro="" textlink="">
      <xdr:nvSpPr>
        <xdr:cNvPr id="193" name="人件費・物件費等の状況平均値テキスト"/>
        <xdr:cNvSpPr txBox="1"/>
      </xdr:nvSpPr>
      <xdr:spPr>
        <a:xfrm>
          <a:off x="4438650" y="1374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19050</xdr:rowOff>
    </xdr:from>
    <xdr:to>
      <xdr:col>7</xdr:col>
      <xdr:colOff>200025</xdr:colOff>
      <xdr:row>81</xdr:row>
      <xdr:rowOff>114300</xdr:rowOff>
    </xdr:to>
    <xdr:sp macro="" textlink="">
      <xdr:nvSpPr>
        <xdr:cNvPr id="194" name="フローチャート : 判断 193"/>
        <xdr:cNvSpPr/>
      </xdr:nvSpPr>
      <xdr:spPr>
        <a:xfrm>
          <a:off x="4305300" y="13906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81</xdr:row>
      <xdr:rowOff>114300</xdr:rowOff>
    </xdr:to>
    <xdr:cxnSp macro="">
      <xdr:nvCxnSpPr>
        <xdr:cNvPr id="195" name="直線コネクタ 194"/>
        <xdr:cNvCxnSpPr/>
      </xdr:nvCxnSpPr>
      <xdr:spPr>
        <a:xfrm>
          <a:off x="2886075" y="13973175"/>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28575</xdr:rowOff>
    </xdr:from>
    <xdr:to>
      <xdr:col>6</xdr:col>
      <xdr:colOff>47625</xdr:colOff>
      <xdr:row>81</xdr:row>
      <xdr:rowOff>133350</xdr:rowOff>
    </xdr:to>
    <xdr:sp macro="" textlink="">
      <xdr:nvSpPr>
        <xdr:cNvPr id="196" name="フローチャート : 判断 195"/>
        <xdr:cNvSpPr/>
      </xdr:nvSpPr>
      <xdr:spPr>
        <a:xfrm>
          <a:off x="3600450" y="139160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142875</xdr:rowOff>
    </xdr:from>
    <xdr:ext cx="733425" cy="257175"/>
    <xdr:sp macro="" textlink="">
      <xdr:nvSpPr>
        <xdr:cNvPr id="197" name="テキスト ボックス 196"/>
        <xdr:cNvSpPr txBox="1"/>
      </xdr:nvSpPr>
      <xdr:spPr>
        <a:xfrm>
          <a:off x="3305175" y="1368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38100</xdr:rowOff>
    </xdr:from>
    <xdr:to>
      <xdr:col>4</xdr:col>
      <xdr:colOff>485775</xdr:colOff>
      <xdr:row>81</xdr:row>
      <xdr:rowOff>85725</xdr:rowOff>
    </xdr:to>
    <xdr:cxnSp macro="">
      <xdr:nvCxnSpPr>
        <xdr:cNvPr id="198" name="直線コネクタ 197"/>
        <xdr:cNvCxnSpPr/>
      </xdr:nvCxnSpPr>
      <xdr:spPr>
        <a:xfrm>
          <a:off x="2076450" y="139255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76200</xdr:rowOff>
    </xdr:from>
    <xdr:to>
      <xdr:col>4</xdr:col>
      <xdr:colOff>533400</xdr:colOff>
      <xdr:row>82</xdr:row>
      <xdr:rowOff>0</xdr:rowOff>
    </xdr:to>
    <xdr:sp macro="" textlink="">
      <xdr:nvSpPr>
        <xdr:cNvPr id="199" name="フローチャート : 判断 198"/>
        <xdr:cNvSpPr/>
      </xdr:nvSpPr>
      <xdr:spPr>
        <a:xfrm>
          <a:off x="2828925" y="1396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0" name="テキスト ボックス 199"/>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38100</xdr:rowOff>
    </xdr:from>
    <xdr:to>
      <xdr:col>3</xdr:col>
      <xdr:colOff>276225</xdr:colOff>
      <xdr:row>81</xdr:row>
      <xdr:rowOff>38100</xdr:rowOff>
    </xdr:to>
    <xdr:cxnSp macro="">
      <xdr:nvCxnSpPr>
        <xdr:cNvPr id="201" name="直線コネクタ 200"/>
        <xdr:cNvCxnSpPr/>
      </xdr:nvCxnSpPr>
      <xdr:spPr>
        <a:xfrm>
          <a:off x="1276350" y="139255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57150</xdr:rowOff>
    </xdr:from>
    <xdr:to>
      <xdr:col>3</xdr:col>
      <xdr:colOff>333375</xdr:colOff>
      <xdr:row>81</xdr:row>
      <xdr:rowOff>152400</xdr:rowOff>
    </xdr:to>
    <xdr:sp macro="" textlink="">
      <xdr:nvSpPr>
        <xdr:cNvPr id="202" name="フローチャート : 判断 201"/>
        <xdr:cNvSpPr/>
      </xdr:nvSpPr>
      <xdr:spPr>
        <a:xfrm>
          <a:off x="2028825" y="1394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142875</xdr:rowOff>
    </xdr:from>
    <xdr:ext cx="762000" cy="257175"/>
    <xdr:sp macro="" textlink="">
      <xdr:nvSpPr>
        <xdr:cNvPr id="203" name="テキスト ボックス 202"/>
        <xdr:cNvSpPr txBox="1"/>
      </xdr:nvSpPr>
      <xdr:spPr>
        <a:xfrm>
          <a:off x="17811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57150</xdr:rowOff>
    </xdr:from>
    <xdr:to>
      <xdr:col>2</xdr:col>
      <xdr:colOff>123825</xdr:colOff>
      <xdr:row>81</xdr:row>
      <xdr:rowOff>161925</xdr:rowOff>
    </xdr:to>
    <xdr:sp macro="" textlink="">
      <xdr:nvSpPr>
        <xdr:cNvPr id="204" name="フローチャート : 判断 203"/>
        <xdr:cNvSpPr/>
      </xdr:nvSpPr>
      <xdr:spPr>
        <a:xfrm>
          <a:off x="1228725" y="1394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142875</xdr:rowOff>
    </xdr:from>
    <xdr:ext cx="762000" cy="257175"/>
    <xdr:sp macro="" textlink="">
      <xdr:nvSpPr>
        <xdr:cNvPr id="205" name="テキスト ボックス 204"/>
        <xdr:cNvSpPr txBox="1"/>
      </xdr:nvSpPr>
      <xdr:spPr>
        <a:xfrm>
          <a:off x="981075" y="1403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06" name="テキスト ボックス 205"/>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7" name="テキスト ボックス 206"/>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8" name="テキスト ボックス 207"/>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09" name="テキスト ボックス 208"/>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0" name="テキスト ボックス 209"/>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85725</xdr:rowOff>
    </xdr:from>
    <xdr:to>
      <xdr:col>7</xdr:col>
      <xdr:colOff>200025</xdr:colOff>
      <xdr:row>82</xdr:row>
      <xdr:rowOff>19050</xdr:rowOff>
    </xdr:to>
    <xdr:sp macro="" textlink="">
      <xdr:nvSpPr>
        <xdr:cNvPr id="211" name="円/楕円 210"/>
        <xdr:cNvSpPr/>
      </xdr:nvSpPr>
      <xdr:spPr>
        <a:xfrm>
          <a:off x="4305300" y="1397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57150</xdr:rowOff>
    </xdr:from>
    <xdr:ext cx="762000" cy="257175"/>
    <xdr:sp macro="" textlink="">
      <xdr:nvSpPr>
        <xdr:cNvPr id="212" name="人件費・物件費等の状況該当値テキスト"/>
        <xdr:cNvSpPr txBox="1"/>
      </xdr:nvSpPr>
      <xdr:spPr>
        <a:xfrm>
          <a:off x="44386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155,499</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66675</xdr:rowOff>
    </xdr:from>
    <xdr:to>
      <xdr:col>6</xdr:col>
      <xdr:colOff>47625</xdr:colOff>
      <xdr:row>81</xdr:row>
      <xdr:rowOff>171450</xdr:rowOff>
    </xdr:to>
    <xdr:sp macro="" textlink="">
      <xdr:nvSpPr>
        <xdr:cNvPr id="213" name="円/楕円 212"/>
        <xdr:cNvSpPr/>
      </xdr:nvSpPr>
      <xdr:spPr>
        <a:xfrm>
          <a:off x="3600450" y="139541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152400</xdr:rowOff>
    </xdr:from>
    <xdr:ext cx="733425" cy="257175"/>
    <xdr:sp macro="" textlink="">
      <xdr:nvSpPr>
        <xdr:cNvPr id="214" name="テキスト ボックス 213"/>
        <xdr:cNvSpPr txBox="1"/>
      </xdr:nvSpPr>
      <xdr:spPr>
        <a:xfrm>
          <a:off x="3305175" y="1403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151,020</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5" name="円/楕円 214"/>
        <xdr:cNvSpPr/>
      </xdr:nvSpPr>
      <xdr:spPr>
        <a:xfrm>
          <a:off x="28289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6" name="テキスト ボックス 215"/>
        <xdr:cNvSpPr txBox="1"/>
      </xdr:nvSpPr>
      <xdr:spPr>
        <a:xfrm>
          <a:off x="25050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161925</xdr:rowOff>
    </xdr:from>
    <xdr:to>
      <xdr:col>3</xdr:col>
      <xdr:colOff>333375</xdr:colOff>
      <xdr:row>81</xdr:row>
      <xdr:rowOff>95250</xdr:rowOff>
    </xdr:to>
    <xdr:sp macro="" textlink="">
      <xdr:nvSpPr>
        <xdr:cNvPr id="217" name="円/楕円 216"/>
        <xdr:cNvSpPr/>
      </xdr:nvSpPr>
      <xdr:spPr>
        <a:xfrm>
          <a:off x="2028825"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104775</xdr:rowOff>
    </xdr:from>
    <xdr:ext cx="762000" cy="257175"/>
    <xdr:sp macro="" textlink="">
      <xdr:nvSpPr>
        <xdr:cNvPr id="218" name="テキスト ボックス 217"/>
        <xdr:cNvSpPr txBox="1"/>
      </xdr:nvSpPr>
      <xdr:spPr>
        <a:xfrm>
          <a:off x="178117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132,088</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161925</xdr:rowOff>
    </xdr:from>
    <xdr:to>
      <xdr:col>2</xdr:col>
      <xdr:colOff>123825</xdr:colOff>
      <xdr:row>81</xdr:row>
      <xdr:rowOff>85725</xdr:rowOff>
    </xdr:to>
    <xdr:sp macro="" textlink="">
      <xdr:nvSpPr>
        <xdr:cNvPr id="219" name="円/楕円 218"/>
        <xdr:cNvSpPr/>
      </xdr:nvSpPr>
      <xdr:spPr>
        <a:xfrm>
          <a:off x="1228725" y="1387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95250</xdr:rowOff>
    </xdr:from>
    <xdr:ext cx="762000" cy="257175"/>
    <xdr:sp macro="" textlink="">
      <xdr:nvSpPr>
        <xdr:cNvPr id="220" name="テキスト ボックス 219"/>
        <xdr:cNvSpPr txBox="1"/>
      </xdr:nvSpPr>
      <xdr:spPr>
        <a:xfrm>
          <a:off x="98107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131,174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1" name="正方形/長方形 220"/>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2" name="テキスト ボックス 221"/>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3" name="テキスト ボックス 222"/>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4" name="正方形/長方形 223"/>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5" name="正方形/長方形 224"/>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6" name="正方形/長方形 225"/>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7" name="正方形/長方形 226"/>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8" name="正方形/長方形 227"/>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29" name="正方形/長方形 228"/>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0" name="正方形/長方形 229"/>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1" name="正方形/長方形 230"/>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2" name="正方形/長方形 231"/>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3" name="テキスト ボックス 232"/>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99.6</a:t>
          </a:r>
          <a:r>
            <a:rPr kumimoji="1" lang="ja-JP" altLang="en-US" sz="1300">
              <a:latin typeface="ＭＳ Ｐゴシック"/>
            </a:rPr>
            <a:t>で、前年度と比較して</a:t>
          </a:r>
          <a:r>
            <a:rPr kumimoji="1" lang="en-US" altLang="ja-JP" sz="1300">
              <a:latin typeface="ＭＳ Ｐゴシック"/>
            </a:rPr>
            <a:t>0.3</a:t>
          </a:r>
          <a:r>
            <a:rPr kumimoji="1" lang="ja-JP" altLang="en-US" sz="1300">
              <a:latin typeface="ＭＳ Ｐゴシック"/>
            </a:rPr>
            <a:t>ポイント増加し、類似団体平均との差は</a:t>
          </a:r>
          <a:r>
            <a:rPr kumimoji="1" lang="en-US" altLang="ja-JP" sz="1300">
              <a:latin typeface="ＭＳ Ｐゴシック"/>
            </a:rPr>
            <a:t>2.0</a:t>
          </a:r>
          <a:r>
            <a:rPr kumimoji="1" lang="ja-JP" altLang="en-US" sz="1300">
              <a:latin typeface="ＭＳ Ｐゴシック"/>
            </a:rPr>
            <a:t>ポイント高い数値となっている。</a:t>
          </a:r>
          <a:endParaRPr kumimoji="1" lang="en-US" altLang="ja-JP" sz="1300">
            <a:latin typeface="ＭＳ Ｐゴシック"/>
          </a:endParaRPr>
        </a:p>
        <a:p>
          <a:r>
            <a:rPr kumimoji="1" lang="ja-JP" altLang="en-US" sz="1300">
              <a:latin typeface="ＭＳ Ｐゴシック"/>
            </a:rPr>
            <a:t>　増加要因は、経験年数階層別の職員分布に変動があったためであるが、人件費の増加は、財政の硬直化を招く要因となるため、引き続き給与水準の適正化に努める。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4" name="直線コネクタ 233"/>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5" name="テキスト ボックス 234"/>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36" name="直線コネクタ 235"/>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37" name="テキスト ボックス 236"/>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38" name="直線コネクタ 237"/>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39" name="テキスト ボックス 238"/>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0" name="直線コネクタ 239"/>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1" name="テキスト ボックス 240"/>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2" name="直線コネクタ 241"/>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3" name="テキスト ボックス 242"/>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4" name="直線コネクタ 243"/>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5" name="テキスト ボックス 244"/>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6"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85725</xdr:rowOff>
    </xdr:from>
    <xdr:to>
      <xdr:col>24</xdr:col>
      <xdr:colOff>561975</xdr:colOff>
      <xdr:row>88</xdr:row>
      <xdr:rowOff>0</xdr:rowOff>
    </xdr:to>
    <xdr:cxnSp macro="">
      <xdr:nvCxnSpPr>
        <xdr:cNvPr id="247" name="直線コネクタ 246"/>
        <xdr:cNvCxnSpPr/>
      </xdr:nvCxnSpPr>
      <xdr:spPr>
        <a:xfrm flipV="1">
          <a:off x="14963775" y="13973175"/>
          <a:ext cx="0" cy="1114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87</xdr:row>
      <xdr:rowOff>142875</xdr:rowOff>
    </xdr:from>
    <xdr:ext cx="752475" cy="257175"/>
    <xdr:sp macro="" textlink="">
      <xdr:nvSpPr>
        <xdr:cNvPr id="248" name="給与水準   （国との比較）最小値テキスト"/>
        <xdr:cNvSpPr txBox="1"/>
      </xdr:nvSpPr>
      <xdr:spPr>
        <a:xfrm>
          <a:off x="15001875" y="15059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466725</xdr:colOff>
      <xdr:row>88</xdr:row>
      <xdr:rowOff>0</xdr:rowOff>
    </xdr:from>
    <xdr:to>
      <xdr:col>24</xdr:col>
      <xdr:colOff>600075</xdr:colOff>
      <xdr:row>88</xdr:row>
      <xdr:rowOff>0</xdr:rowOff>
    </xdr:to>
    <xdr:cxnSp macro="">
      <xdr:nvCxnSpPr>
        <xdr:cNvPr id="249" name="直線コネクタ 248"/>
        <xdr:cNvCxnSpPr/>
      </xdr:nvCxnSpPr>
      <xdr:spPr>
        <a:xfrm>
          <a:off x="14868525" y="150876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80</xdr:row>
      <xdr:rowOff>9525</xdr:rowOff>
    </xdr:from>
    <xdr:ext cx="752475" cy="257175"/>
    <xdr:sp macro="" textlink="">
      <xdr:nvSpPr>
        <xdr:cNvPr id="250" name="給与水準   （国との比較）最大値テキスト"/>
        <xdr:cNvSpPr txBox="1"/>
      </xdr:nvSpPr>
      <xdr:spPr>
        <a:xfrm>
          <a:off x="15001875" y="1372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466725</xdr:colOff>
      <xdr:row>81</xdr:row>
      <xdr:rowOff>85725</xdr:rowOff>
    </xdr:from>
    <xdr:to>
      <xdr:col>24</xdr:col>
      <xdr:colOff>600075</xdr:colOff>
      <xdr:row>81</xdr:row>
      <xdr:rowOff>85725</xdr:rowOff>
    </xdr:to>
    <xdr:cxnSp macro="">
      <xdr:nvCxnSpPr>
        <xdr:cNvPr id="251" name="直線コネクタ 250"/>
        <xdr:cNvCxnSpPr/>
      </xdr:nvCxnSpPr>
      <xdr:spPr>
        <a:xfrm>
          <a:off x="14868525" y="1397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86</xdr:row>
      <xdr:rowOff>38100</xdr:rowOff>
    </xdr:from>
    <xdr:to>
      <xdr:col>24</xdr:col>
      <xdr:colOff>561975</xdr:colOff>
      <xdr:row>86</xdr:row>
      <xdr:rowOff>66675</xdr:rowOff>
    </xdr:to>
    <xdr:cxnSp macro="">
      <xdr:nvCxnSpPr>
        <xdr:cNvPr id="252" name="直線コネクタ 251"/>
        <xdr:cNvCxnSpPr/>
      </xdr:nvCxnSpPr>
      <xdr:spPr>
        <a:xfrm>
          <a:off x="14211300" y="147828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9525</xdr:rowOff>
    </xdr:from>
    <xdr:ext cx="752475" cy="257175"/>
    <xdr:sp macro="" textlink="">
      <xdr:nvSpPr>
        <xdr:cNvPr id="253" name="給与水準   （国との比較）平均値テキスト"/>
        <xdr:cNvSpPr txBox="1"/>
      </xdr:nvSpPr>
      <xdr:spPr>
        <a:xfrm>
          <a:off x="15001875"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504825</xdr:colOff>
      <xdr:row>84</xdr:row>
      <xdr:rowOff>161925</xdr:rowOff>
    </xdr:from>
    <xdr:to>
      <xdr:col>24</xdr:col>
      <xdr:colOff>600075</xdr:colOff>
      <xdr:row>85</xdr:row>
      <xdr:rowOff>95250</xdr:rowOff>
    </xdr:to>
    <xdr:sp macro="" textlink="">
      <xdr:nvSpPr>
        <xdr:cNvPr id="254" name="フローチャート : 判断 253"/>
        <xdr:cNvSpPr/>
      </xdr:nvSpPr>
      <xdr:spPr>
        <a:xfrm>
          <a:off x="14906625" y="14563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123825</xdr:rowOff>
    </xdr:from>
    <xdr:to>
      <xdr:col>23</xdr:col>
      <xdr:colOff>409575</xdr:colOff>
      <xdr:row>86</xdr:row>
      <xdr:rowOff>38100</xdr:rowOff>
    </xdr:to>
    <xdr:cxnSp macro="">
      <xdr:nvCxnSpPr>
        <xdr:cNvPr id="255" name="直線コネクタ 254"/>
        <xdr:cNvCxnSpPr/>
      </xdr:nvCxnSpPr>
      <xdr:spPr>
        <a:xfrm>
          <a:off x="13401675" y="14697075"/>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104775</xdr:rowOff>
    </xdr:from>
    <xdr:to>
      <xdr:col>23</xdr:col>
      <xdr:colOff>457200</xdr:colOff>
      <xdr:row>85</xdr:row>
      <xdr:rowOff>38100</xdr:rowOff>
    </xdr:to>
    <xdr:sp macro="" textlink="">
      <xdr:nvSpPr>
        <xdr:cNvPr id="256" name="フローチャート : 判断 255"/>
        <xdr:cNvSpPr/>
      </xdr:nvSpPr>
      <xdr:spPr>
        <a:xfrm>
          <a:off x="141541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47625</xdr:rowOff>
    </xdr:from>
    <xdr:ext cx="733425" cy="257175"/>
    <xdr:sp macro="" textlink="">
      <xdr:nvSpPr>
        <xdr:cNvPr id="257" name="テキスト ボックス 256"/>
        <xdr:cNvSpPr txBox="1"/>
      </xdr:nvSpPr>
      <xdr:spPr>
        <a:xfrm>
          <a:off x="13830300"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123825</xdr:rowOff>
    </xdr:from>
    <xdr:to>
      <xdr:col>22</xdr:col>
      <xdr:colOff>200025</xdr:colOff>
      <xdr:row>85</xdr:row>
      <xdr:rowOff>123825</xdr:rowOff>
    </xdr:to>
    <xdr:cxnSp macro="">
      <xdr:nvCxnSpPr>
        <xdr:cNvPr id="258" name="直線コネクタ 257"/>
        <xdr:cNvCxnSpPr/>
      </xdr:nvCxnSpPr>
      <xdr:spPr>
        <a:xfrm>
          <a:off x="12601575" y="146970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104775</xdr:rowOff>
    </xdr:from>
    <xdr:to>
      <xdr:col>22</xdr:col>
      <xdr:colOff>257175</xdr:colOff>
      <xdr:row>85</xdr:row>
      <xdr:rowOff>38100</xdr:rowOff>
    </xdr:to>
    <xdr:sp macro="" textlink="">
      <xdr:nvSpPr>
        <xdr:cNvPr id="259" name="フローチャート : 判断 258"/>
        <xdr:cNvSpPr/>
      </xdr:nvSpPr>
      <xdr:spPr>
        <a:xfrm>
          <a:off x="13354050" y="14506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47625</xdr:rowOff>
    </xdr:from>
    <xdr:ext cx="762000" cy="257175"/>
    <xdr:sp macro="" textlink="">
      <xdr:nvSpPr>
        <xdr:cNvPr id="260" name="テキスト ボックス 259"/>
        <xdr:cNvSpPr txBox="1"/>
      </xdr:nvSpPr>
      <xdr:spPr>
        <a:xfrm>
          <a:off x="13106400" y="1427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123825</xdr:rowOff>
    </xdr:from>
    <xdr:to>
      <xdr:col>21</xdr:col>
      <xdr:colOff>0</xdr:colOff>
      <xdr:row>90</xdr:row>
      <xdr:rowOff>9525</xdr:rowOff>
    </xdr:to>
    <xdr:cxnSp macro="">
      <xdr:nvCxnSpPr>
        <xdr:cNvPr id="261" name="直線コネクタ 260"/>
        <xdr:cNvCxnSpPr/>
      </xdr:nvCxnSpPr>
      <xdr:spPr>
        <a:xfrm flipV="1">
          <a:off x="11887200" y="14697075"/>
          <a:ext cx="714375"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84</xdr:row>
      <xdr:rowOff>85725</xdr:rowOff>
    </xdr:from>
    <xdr:to>
      <xdr:col>21</xdr:col>
      <xdr:colOff>47625</xdr:colOff>
      <xdr:row>85</xdr:row>
      <xdr:rowOff>19050</xdr:rowOff>
    </xdr:to>
    <xdr:sp macro="" textlink="">
      <xdr:nvSpPr>
        <xdr:cNvPr id="262" name="フローチャート : 判断 261"/>
        <xdr:cNvSpPr/>
      </xdr:nvSpPr>
      <xdr:spPr>
        <a:xfrm>
          <a:off x="12601575" y="144875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28575</xdr:rowOff>
    </xdr:from>
    <xdr:ext cx="762000" cy="257175"/>
    <xdr:sp macro="" textlink="">
      <xdr:nvSpPr>
        <xdr:cNvPr id="263" name="テキスト ボックス 262"/>
        <xdr:cNvSpPr txBox="1"/>
      </xdr:nvSpPr>
      <xdr:spPr>
        <a:xfrm>
          <a:off x="123063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64" name="フローチャート : 判断 263"/>
        <xdr:cNvSpPr/>
      </xdr:nvSpPr>
      <xdr:spPr>
        <a:xfrm>
          <a:off x="11830050" y="15240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95250</xdr:rowOff>
    </xdr:from>
    <xdr:ext cx="762000" cy="257175"/>
    <xdr:sp macro="" textlink="">
      <xdr:nvSpPr>
        <xdr:cNvPr id="265" name="テキスト ボックス 264"/>
        <xdr:cNvSpPr txBox="1"/>
      </xdr:nvSpPr>
      <xdr:spPr>
        <a:xfrm>
          <a:off x="11506200" y="1501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6" name="テキスト ボックス 265"/>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67" name="テキスト ボックス 266"/>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68" name="テキスト ボックス 267"/>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69" name="テキスト ボックス 268"/>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0" name="テキスト ボックス 269"/>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600075</xdr:colOff>
      <xdr:row>86</xdr:row>
      <xdr:rowOff>114300</xdr:rowOff>
    </xdr:to>
    <xdr:sp macro="" textlink="">
      <xdr:nvSpPr>
        <xdr:cNvPr id="271" name="円/楕円 270"/>
        <xdr:cNvSpPr/>
      </xdr:nvSpPr>
      <xdr:spPr>
        <a:xfrm>
          <a:off x="14906625" y="14754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85</xdr:row>
      <xdr:rowOff>152400</xdr:rowOff>
    </xdr:from>
    <xdr:ext cx="752475" cy="257175"/>
    <xdr:sp macro="" textlink="">
      <xdr:nvSpPr>
        <xdr:cNvPr id="272" name="給与水準   （国との比較）該当値テキスト"/>
        <xdr:cNvSpPr txBox="1"/>
      </xdr:nvSpPr>
      <xdr:spPr>
        <a:xfrm>
          <a:off x="15001875" y="1472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152400</xdr:rowOff>
    </xdr:from>
    <xdr:to>
      <xdr:col>23</xdr:col>
      <xdr:colOff>457200</xdr:colOff>
      <xdr:row>86</xdr:row>
      <xdr:rowOff>85725</xdr:rowOff>
    </xdr:to>
    <xdr:sp macro="" textlink="">
      <xdr:nvSpPr>
        <xdr:cNvPr id="273" name="円/楕円 272"/>
        <xdr:cNvSpPr/>
      </xdr:nvSpPr>
      <xdr:spPr>
        <a:xfrm>
          <a:off x="14154150" y="1472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66675</xdr:rowOff>
    </xdr:from>
    <xdr:ext cx="733425" cy="257175"/>
    <xdr:sp macro="" textlink="">
      <xdr:nvSpPr>
        <xdr:cNvPr id="274" name="テキスト ボックス 273"/>
        <xdr:cNvSpPr txBox="1"/>
      </xdr:nvSpPr>
      <xdr:spPr>
        <a:xfrm>
          <a:off x="138303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76200</xdr:rowOff>
    </xdr:from>
    <xdr:to>
      <xdr:col>22</xdr:col>
      <xdr:colOff>257175</xdr:colOff>
      <xdr:row>86</xdr:row>
      <xdr:rowOff>9525</xdr:rowOff>
    </xdr:to>
    <xdr:sp macro="" textlink="">
      <xdr:nvSpPr>
        <xdr:cNvPr id="275" name="円/楕円 274"/>
        <xdr:cNvSpPr/>
      </xdr:nvSpPr>
      <xdr:spPr>
        <a:xfrm>
          <a:off x="13354050"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161925</xdr:rowOff>
    </xdr:from>
    <xdr:ext cx="762000" cy="257175"/>
    <xdr:sp macro="" textlink="">
      <xdr:nvSpPr>
        <xdr:cNvPr id="276" name="テキスト ボックス 275"/>
        <xdr:cNvSpPr txBox="1"/>
      </xdr:nvSpPr>
      <xdr:spPr>
        <a:xfrm>
          <a:off x="131064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600075</xdr:colOff>
      <xdr:row>85</xdr:row>
      <xdr:rowOff>76200</xdr:rowOff>
    </xdr:from>
    <xdr:to>
      <xdr:col>21</xdr:col>
      <xdr:colOff>47625</xdr:colOff>
      <xdr:row>86</xdr:row>
      <xdr:rowOff>9525</xdr:rowOff>
    </xdr:to>
    <xdr:sp macro="" textlink="">
      <xdr:nvSpPr>
        <xdr:cNvPr id="277" name="円/楕円 276"/>
        <xdr:cNvSpPr/>
      </xdr:nvSpPr>
      <xdr:spPr>
        <a:xfrm>
          <a:off x="12601575" y="146494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78" name="テキスト ボックス 277"/>
        <xdr:cNvSpPr txBox="1"/>
      </xdr:nvSpPr>
      <xdr:spPr>
        <a:xfrm>
          <a:off x="123063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79" name="円/楕円 278"/>
        <xdr:cNvSpPr/>
      </xdr:nvSpPr>
      <xdr:spPr>
        <a:xfrm>
          <a:off x="11830050"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0" name="テキスト ボックス 279"/>
        <xdr:cNvSpPr txBox="1"/>
      </xdr:nvSpPr>
      <xdr:spPr>
        <a:xfrm>
          <a:off x="11506200"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1" name="正方形/長方形 280"/>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2" name="テキスト ボックス 281"/>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3" name="テキスト ボックス 282"/>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4" name="正方形/長方形 283"/>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5" name="正方形/長方形 284"/>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6" name="正方形/長方形 285"/>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87" name="正方形/長方形 286"/>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88" name="正方形/長方形 287"/>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89" name="正方形/長方形 288"/>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0" name="正方形/長方形 289"/>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1" name="正方形/長方形 290"/>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2" name="正方形/長方形 291"/>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3" name="テキスト ボックス 292"/>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9.64</a:t>
          </a:r>
          <a:r>
            <a:rPr kumimoji="1" lang="ja-JP" altLang="en-US" sz="1300">
              <a:latin typeface="ＭＳ Ｐゴシック"/>
            </a:rPr>
            <a:t>人で、職員数が５人増加したこと等により前年度と比較して</a:t>
          </a:r>
          <a:r>
            <a:rPr kumimoji="1" lang="en-US" altLang="ja-JP" sz="1300">
              <a:latin typeface="ＭＳ Ｐゴシック"/>
            </a:rPr>
            <a:t>0.16</a:t>
          </a:r>
          <a:r>
            <a:rPr kumimoji="1" lang="ja-JP" altLang="en-US" sz="1300">
              <a:latin typeface="ＭＳ Ｐゴシック"/>
            </a:rPr>
            <a:t>人増加し、類似団体平均を</a:t>
          </a:r>
          <a:r>
            <a:rPr kumimoji="1" lang="en-US" altLang="ja-JP" sz="1300">
              <a:latin typeface="ＭＳ Ｐゴシック"/>
            </a:rPr>
            <a:t>1.61</a:t>
          </a:r>
          <a:r>
            <a:rPr kumimoji="1" lang="ja-JP" altLang="en-US" sz="1300">
              <a:latin typeface="ＭＳ Ｐゴシック"/>
            </a:rPr>
            <a:t>人上回る職員数となった。</a:t>
          </a:r>
          <a:endParaRPr kumimoji="1" lang="en-US" altLang="ja-JP" sz="1300">
            <a:latin typeface="ＭＳ Ｐゴシック"/>
          </a:endParaRPr>
        </a:p>
        <a:p>
          <a:r>
            <a:rPr kumimoji="1" lang="ja-JP" altLang="en-US" sz="1300">
              <a:latin typeface="ＭＳ Ｐゴシック"/>
            </a:rPr>
            <a:t>　また、ごみ処理業務や消防業務を一部事務組合で行っているため、これらを加味した場合、更に大幅に高くなることになる。</a:t>
          </a:r>
          <a:endParaRPr kumimoji="1" lang="en-US" altLang="ja-JP" sz="1300">
            <a:latin typeface="ＭＳ Ｐゴシック"/>
          </a:endParaRPr>
        </a:p>
        <a:p>
          <a:r>
            <a:rPr kumimoji="1" lang="ja-JP" altLang="en-US" sz="1300">
              <a:latin typeface="ＭＳ Ｐゴシック"/>
            </a:rPr>
            <a:t>　今後は、民間でも実施可能な業務の更なる検討や事務事業の抜本的な見直しを行い、職員数の適正化に努める。</a:t>
          </a:r>
        </a:p>
      </xdr:txBody>
    </xdr:sp>
    <xdr:clientData/>
  </xdr:twoCellAnchor>
  <xdr:oneCellAnchor>
    <xdr:from>
      <xdr:col>18</xdr:col>
      <xdr:colOff>447675</xdr:colOff>
      <xdr:row>54</xdr:row>
      <xdr:rowOff>142875</xdr:rowOff>
    </xdr:from>
    <xdr:ext cx="352425" cy="228600"/>
    <xdr:sp macro="" textlink="">
      <xdr:nvSpPr>
        <xdr:cNvPr id="294" name="テキスト ボックス 293"/>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5" name="直線コネクタ 294"/>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6" name="テキスト ボックス 295"/>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297" name="直線コネクタ 296"/>
        <xdr:cNvCxnSpPr/>
      </xdr:nvCxnSpPr>
      <xdr:spPr>
        <a:xfrm>
          <a:off x="11287125" y="1165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298" name="テキスト ボックス 297"/>
        <xdr:cNvSpPr txBox="1"/>
      </xdr:nvSpPr>
      <xdr:spPr>
        <a:xfrm>
          <a:off x="1061085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299" name="直線コネクタ 298"/>
        <xdr:cNvCxnSpPr/>
      </xdr:nvCxnSpPr>
      <xdr:spPr>
        <a:xfrm>
          <a:off x="11287125" y="1131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0" name="テキスト ボックス 299"/>
        <xdr:cNvSpPr txBox="1"/>
      </xdr:nvSpPr>
      <xdr:spPr>
        <a:xfrm>
          <a:off x="10610850"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1" name="直線コネクタ 300"/>
        <xdr:cNvCxnSpPr/>
      </xdr:nvCxnSpPr>
      <xdr:spPr>
        <a:xfrm>
          <a:off x="11287125" y="1096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2" name="テキスト ボックス 301"/>
        <xdr:cNvSpPr txBox="1"/>
      </xdr:nvSpPr>
      <xdr:spPr>
        <a:xfrm>
          <a:off x="10610850"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3" name="直線コネクタ 302"/>
        <xdr:cNvCxnSpPr/>
      </xdr:nvCxnSpPr>
      <xdr:spPr>
        <a:xfrm>
          <a:off x="11287125" y="1062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4" name="テキスト ボックス 303"/>
        <xdr:cNvSpPr txBox="1"/>
      </xdr:nvSpPr>
      <xdr:spPr>
        <a:xfrm>
          <a:off x="1061085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5" name="直線コネクタ 304"/>
        <xdr:cNvCxnSpPr/>
      </xdr:nvCxnSpPr>
      <xdr:spPr>
        <a:xfrm>
          <a:off x="11287125" y="1027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6" name="テキスト ボックス 305"/>
        <xdr:cNvSpPr txBox="1"/>
      </xdr:nvSpPr>
      <xdr:spPr>
        <a:xfrm>
          <a:off x="10610850"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07" name="直線コネクタ 306"/>
        <xdr:cNvCxnSpPr/>
      </xdr:nvCxnSpPr>
      <xdr:spPr>
        <a:xfrm>
          <a:off x="11287125" y="993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08" name="テキスト ボックス 307"/>
        <xdr:cNvSpPr txBox="1"/>
      </xdr:nvSpPr>
      <xdr:spPr>
        <a:xfrm>
          <a:off x="1061085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09" name="直線コネクタ 308"/>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0" name="テキスト ボックス 309"/>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1"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9525</xdr:rowOff>
    </xdr:to>
    <xdr:cxnSp macro="">
      <xdr:nvCxnSpPr>
        <xdr:cNvPr id="312" name="直線コネクタ 311"/>
        <xdr:cNvCxnSpPr/>
      </xdr:nvCxnSpPr>
      <xdr:spPr>
        <a:xfrm flipV="1">
          <a:off x="14963775" y="1004887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66</xdr:row>
      <xdr:rowOff>152400</xdr:rowOff>
    </xdr:from>
    <xdr:ext cx="752475" cy="257175"/>
    <xdr:sp macro="" textlink="">
      <xdr:nvSpPr>
        <xdr:cNvPr id="313" name="定員管理の状況最小値テキスト"/>
        <xdr:cNvSpPr txBox="1"/>
      </xdr:nvSpPr>
      <xdr:spPr>
        <a:xfrm>
          <a:off x="15001875" y="114681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466725</xdr:colOff>
      <xdr:row>67</xdr:row>
      <xdr:rowOff>9525</xdr:rowOff>
    </xdr:from>
    <xdr:to>
      <xdr:col>24</xdr:col>
      <xdr:colOff>600075</xdr:colOff>
      <xdr:row>67</xdr:row>
      <xdr:rowOff>9525</xdr:rowOff>
    </xdr:to>
    <xdr:cxnSp macro="">
      <xdr:nvCxnSpPr>
        <xdr:cNvPr id="314" name="直線コネクタ 313"/>
        <xdr:cNvCxnSpPr/>
      </xdr:nvCxnSpPr>
      <xdr:spPr>
        <a:xfrm>
          <a:off x="14868525" y="114966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19050</xdr:rowOff>
    </xdr:from>
    <xdr:ext cx="752475" cy="257175"/>
    <xdr:sp macro="" textlink="">
      <xdr:nvSpPr>
        <xdr:cNvPr id="315" name="定員管理の状況最大値テキスト"/>
        <xdr:cNvSpPr txBox="1"/>
      </xdr:nvSpPr>
      <xdr:spPr>
        <a:xfrm>
          <a:off x="1500187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600075</xdr:colOff>
      <xdr:row>58</xdr:row>
      <xdr:rowOff>104775</xdr:rowOff>
    </xdr:to>
    <xdr:cxnSp macro="">
      <xdr:nvCxnSpPr>
        <xdr:cNvPr id="316" name="直線コネクタ 315"/>
        <xdr:cNvCxnSpPr/>
      </xdr:nvCxnSpPr>
      <xdr:spPr>
        <a:xfrm>
          <a:off x="14868525" y="10048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104775</xdr:rowOff>
    </xdr:to>
    <xdr:cxnSp macro="">
      <xdr:nvCxnSpPr>
        <xdr:cNvPr id="317" name="直線コネクタ 316"/>
        <xdr:cNvCxnSpPr/>
      </xdr:nvCxnSpPr>
      <xdr:spPr>
        <a:xfrm>
          <a:off x="14211300" y="108775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133350</xdr:rowOff>
    </xdr:from>
    <xdr:ext cx="752475" cy="257175"/>
    <xdr:sp macro="" textlink="">
      <xdr:nvSpPr>
        <xdr:cNvPr id="318" name="定員管理の状況平均値テキスト"/>
        <xdr:cNvSpPr txBox="1"/>
      </xdr:nvSpPr>
      <xdr:spPr>
        <a:xfrm>
          <a:off x="15001875" y="104203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114300</xdr:rowOff>
    </xdr:from>
    <xdr:to>
      <xdr:col>24</xdr:col>
      <xdr:colOff>600075</xdr:colOff>
      <xdr:row>62</xdr:row>
      <xdr:rowOff>47625</xdr:rowOff>
    </xdr:to>
    <xdr:sp macro="" textlink="">
      <xdr:nvSpPr>
        <xdr:cNvPr id="319" name="フローチャート : 判断 318"/>
        <xdr:cNvSpPr/>
      </xdr:nvSpPr>
      <xdr:spPr>
        <a:xfrm>
          <a:off x="14906625" y="1057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76200</xdr:rowOff>
    </xdr:from>
    <xdr:to>
      <xdr:col>23</xdr:col>
      <xdr:colOff>409575</xdr:colOff>
      <xdr:row>63</xdr:row>
      <xdr:rowOff>85725</xdr:rowOff>
    </xdr:to>
    <xdr:cxnSp macro="">
      <xdr:nvCxnSpPr>
        <xdr:cNvPr id="320" name="直線コネクタ 319"/>
        <xdr:cNvCxnSpPr/>
      </xdr:nvCxnSpPr>
      <xdr:spPr>
        <a:xfrm flipV="1">
          <a:off x="13401675" y="108775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152400</xdr:rowOff>
    </xdr:from>
    <xdr:to>
      <xdr:col>23</xdr:col>
      <xdr:colOff>457200</xdr:colOff>
      <xdr:row>62</xdr:row>
      <xdr:rowOff>76200</xdr:rowOff>
    </xdr:to>
    <xdr:sp macro="" textlink="">
      <xdr:nvSpPr>
        <xdr:cNvPr id="321" name="フローチャート : 判断 320"/>
        <xdr:cNvSpPr/>
      </xdr:nvSpPr>
      <xdr:spPr>
        <a:xfrm>
          <a:off x="141541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85725</xdr:rowOff>
    </xdr:from>
    <xdr:ext cx="733425" cy="257175"/>
    <xdr:sp macro="" textlink="">
      <xdr:nvSpPr>
        <xdr:cNvPr id="322" name="テキスト ボックス 321"/>
        <xdr:cNvSpPr txBox="1"/>
      </xdr:nvSpPr>
      <xdr:spPr>
        <a:xfrm>
          <a:off x="13830300" y="1037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57150</xdr:rowOff>
    </xdr:from>
    <xdr:to>
      <xdr:col>22</xdr:col>
      <xdr:colOff>200025</xdr:colOff>
      <xdr:row>63</xdr:row>
      <xdr:rowOff>85725</xdr:rowOff>
    </xdr:to>
    <xdr:cxnSp macro="">
      <xdr:nvCxnSpPr>
        <xdr:cNvPr id="323" name="直線コネクタ 322"/>
        <xdr:cNvCxnSpPr/>
      </xdr:nvCxnSpPr>
      <xdr:spPr>
        <a:xfrm>
          <a:off x="12601575" y="108585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9525</xdr:rowOff>
    </xdr:from>
    <xdr:to>
      <xdr:col>22</xdr:col>
      <xdr:colOff>257175</xdr:colOff>
      <xdr:row>63</xdr:row>
      <xdr:rowOff>114300</xdr:rowOff>
    </xdr:to>
    <xdr:sp macro="" textlink="">
      <xdr:nvSpPr>
        <xdr:cNvPr id="324" name="フローチャート : 判断 323"/>
        <xdr:cNvSpPr/>
      </xdr:nvSpPr>
      <xdr:spPr>
        <a:xfrm>
          <a:off x="13354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123825</xdr:rowOff>
    </xdr:from>
    <xdr:ext cx="762000" cy="257175"/>
    <xdr:sp macro="" textlink="">
      <xdr:nvSpPr>
        <xdr:cNvPr id="325" name="テキスト ボックス 324"/>
        <xdr:cNvSpPr txBox="1"/>
      </xdr:nvSpPr>
      <xdr:spPr>
        <a:xfrm>
          <a:off x="13106400"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47625</xdr:rowOff>
    </xdr:from>
    <xdr:to>
      <xdr:col>21</xdr:col>
      <xdr:colOff>0</xdr:colOff>
      <xdr:row>63</xdr:row>
      <xdr:rowOff>57150</xdr:rowOff>
    </xdr:to>
    <xdr:cxnSp macro="">
      <xdr:nvCxnSpPr>
        <xdr:cNvPr id="326" name="直線コネクタ 325"/>
        <xdr:cNvCxnSpPr/>
      </xdr:nvCxnSpPr>
      <xdr:spPr>
        <a:xfrm>
          <a:off x="11887200" y="108489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63</xdr:row>
      <xdr:rowOff>9525</xdr:rowOff>
    </xdr:from>
    <xdr:to>
      <xdr:col>21</xdr:col>
      <xdr:colOff>47625</xdr:colOff>
      <xdr:row>63</xdr:row>
      <xdr:rowOff>104775</xdr:rowOff>
    </xdr:to>
    <xdr:sp macro="" textlink="">
      <xdr:nvSpPr>
        <xdr:cNvPr id="327" name="フローチャート : 判断 326"/>
        <xdr:cNvSpPr/>
      </xdr:nvSpPr>
      <xdr:spPr>
        <a:xfrm>
          <a:off x="12601575" y="108108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114300</xdr:rowOff>
    </xdr:from>
    <xdr:ext cx="762000" cy="257175"/>
    <xdr:sp macro="" textlink="">
      <xdr:nvSpPr>
        <xdr:cNvPr id="328" name="テキスト ボックス 327"/>
        <xdr:cNvSpPr txBox="1"/>
      </xdr:nvSpPr>
      <xdr:spPr>
        <a:xfrm>
          <a:off x="123063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9525</xdr:rowOff>
    </xdr:from>
    <xdr:to>
      <xdr:col>19</xdr:col>
      <xdr:colOff>533400</xdr:colOff>
      <xdr:row>63</xdr:row>
      <xdr:rowOff>114300</xdr:rowOff>
    </xdr:to>
    <xdr:sp macro="" textlink="">
      <xdr:nvSpPr>
        <xdr:cNvPr id="329" name="フローチャート : 判断 328"/>
        <xdr:cNvSpPr/>
      </xdr:nvSpPr>
      <xdr:spPr>
        <a:xfrm>
          <a:off x="1183005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95250</xdr:rowOff>
    </xdr:from>
    <xdr:ext cx="762000" cy="257175"/>
    <xdr:sp macro="" textlink="">
      <xdr:nvSpPr>
        <xdr:cNvPr id="330" name="テキスト ボックス 329"/>
        <xdr:cNvSpPr txBox="1"/>
      </xdr:nvSpPr>
      <xdr:spPr>
        <a:xfrm>
          <a:off x="115062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1" name="テキスト ボックス 330"/>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2" name="テキスト ボックス 331"/>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3" name="テキスト ボックス 332"/>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4" name="テキスト ボックス 333"/>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5" name="テキスト ボックス 334"/>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57150</xdr:rowOff>
    </xdr:from>
    <xdr:to>
      <xdr:col>24</xdr:col>
      <xdr:colOff>600075</xdr:colOff>
      <xdr:row>63</xdr:row>
      <xdr:rowOff>152400</xdr:rowOff>
    </xdr:to>
    <xdr:sp macro="" textlink="">
      <xdr:nvSpPr>
        <xdr:cNvPr id="336" name="円/楕円 335"/>
        <xdr:cNvSpPr/>
      </xdr:nvSpPr>
      <xdr:spPr>
        <a:xfrm>
          <a:off x="14906625" y="10858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28575</xdr:rowOff>
    </xdr:from>
    <xdr:ext cx="752475" cy="257175"/>
    <xdr:sp macro="" textlink="">
      <xdr:nvSpPr>
        <xdr:cNvPr id="337" name="定員管理の状況該当値テキスト"/>
        <xdr:cNvSpPr txBox="1"/>
      </xdr:nvSpPr>
      <xdr:spPr>
        <a:xfrm>
          <a:off x="15001875" y="10829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28575</xdr:rowOff>
    </xdr:from>
    <xdr:to>
      <xdr:col>23</xdr:col>
      <xdr:colOff>457200</xdr:colOff>
      <xdr:row>63</xdr:row>
      <xdr:rowOff>123825</xdr:rowOff>
    </xdr:to>
    <xdr:sp macro="" textlink="">
      <xdr:nvSpPr>
        <xdr:cNvPr id="338" name="円/楕円 337"/>
        <xdr:cNvSpPr/>
      </xdr:nvSpPr>
      <xdr:spPr>
        <a:xfrm>
          <a:off x="14154150"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114300</xdr:rowOff>
    </xdr:from>
    <xdr:ext cx="733425" cy="257175"/>
    <xdr:sp macro="" textlink="">
      <xdr:nvSpPr>
        <xdr:cNvPr id="339" name="テキスト ボックス 338"/>
        <xdr:cNvSpPr txBox="1"/>
      </xdr:nvSpPr>
      <xdr:spPr>
        <a:xfrm>
          <a:off x="138303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38100</xdr:rowOff>
    </xdr:from>
    <xdr:to>
      <xdr:col>22</xdr:col>
      <xdr:colOff>257175</xdr:colOff>
      <xdr:row>63</xdr:row>
      <xdr:rowOff>133350</xdr:rowOff>
    </xdr:to>
    <xdr:sp macro="" textlink="">
      <xdr:nvSpPr>
        <xdr:cNvPr id="340" name="円/楕円 339"/>
        <xdr:cNvSpPr/>
      </xdr:nvSpPr>
      <xdr:spPr>
        <a:xfrm>
          <a:off x="13354050" y="1083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123825</xdr:rowOff>
    </xdr:from>
    <xdr:ext cx="762000" cy="257175"/>
    <xdr:sp macro="" textlink="">
      <xdr:nvSpPr>
        <xdr:cNvPr id="341" name="テキスト ボックス 340"/>
        <xdr:cNvSpPr txBox="1"/>
      </xdr:nvSpPr>
      <xdr:spPr>
        <a:xfrm>
          <a:off x="131064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600075</xdr:colOff>
      <xdr:row>63</xdr:row>
      <xdr:rowOff>9525</xdr:rowOff>
    </xdr:from>
    <xdr:to>
      <xdr:col>21</xdr:col>
      <xdr:colOff>47625</xdr:colOff>
      <xdr:row>63</xdr:row>
      <xdr:rowOff>104775</xdr:rowOff>
    </xdr:to>
    <xdr:sp macro="" textlink="">
      <xdr:nvSpPr>
        <xdr:cNvPr id="342" name="円/楕円 341"/>
        <xdr:cNvSpPr/>
      </xdr:nvSpPr>
      <xdr:spPr>
        <a:xfrm>
          <a:off x="12601575" y="108108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95250</xdr:rowOff>
    </xdr:from>
    <xdr:ext cx="762000" cy="257175"/>
    <xdr:sp macro="" textlink="">
      <xdr:nvSpPr>
        <xdr:cNvPr id="343" name="テキスト ボックス 342"/>
        <xdr:cNvSpPr txBox="1"/>
      </xdr:nvSpPr>
      <xdr:spPr>
        <a:xfrm>
          <a:off x="1230630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171450</xdr:rowOff>
    </xdr:from>
    <xdr:to>
      <xdr:col>19</xdr:col>
      <xdr:colOff>533400</xdr:colOff>
      <xdr:row>63</xdr:row>
      <xdr:rowOff>95250</xdr:rowOff>
    </xdr:to>
    <xdr:sp macro="" textlink="">
      <xdr:nvSpPr>
        <xdr:cNvPr id="344" name="円/楕円 343"/>
        <xdr:cNvSpPr/>
      </xdr:nvSpPr>
      <xdr:spPr>
        <a:xfrm>
          <a:off x="11830050" y="10801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114300</xdr:rowOff>
    </xdr:from>
    <xdr:ext cx="762000" cy="257175"/>
    <xdr:sp macro="" textlink="">
      <xdr:nvSpPr>
        <xdr:cNvPr id="345" name="テキスト ボックス 344"/>
        <xdr:cNvSpPr txBox="1"/>
      </xdr:nvSpPr>
      <xdr:spPr>
        <a:xfrm>
          <a:off x="115062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6" name="正方形/長方形 345"/>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7" name="テキスト ボックス 346"/>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48" name="テキスト ボックス 347"/>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49" name="正方形/長方形 348"/>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0" name="正方形/長方形 349"/>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1" name="正方形/長方形 350"/>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2" name="正方形/長方形 351"/>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3" name="正方形/長方形 352"/>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4" name="正方形/長方形 353"/>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5" name="正方形/長方形 354"/>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6" name="正方形/長方形 355"/>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7" name="正方形/長方形 356"/>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58" name="テキスト ボックス 357"/>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28</a:t>
          </a:r>
          <a:r>
            <a:rPr kumimoji="1" lang="ja-JP" altLang="en-US" sz="1300">
              <a:latin typeface="ＭＳ Ｐゴシック"/>
            </a:rPr>
            <a:t>年度単年度比率で元金償還が新たに始まった市債の影響により</a:t>
          </a:r>
          <a:r>
            <a:rPr kumimoji="1" lang="en-US" altLang="ja-JP" sz="1300">
              <a:latin typeface="ＭＳ Ｐゴシック"/>
            </a:rPr>
            <a:t>2.7</a:t>
          </a:r>
          <a:r>
            <a:rPr kumimoji="1" lang="ja-JP" altLang="en-US" sz="1300">
              <a:latin typeface="ＭＳ Ｐゴシック"/>
            </a:rPr>
            <a:t>ポイント上昇したが、３か年平均はこれまでに行ってきた繰上償還等による公債費の抑制による効果により</a:t>
          </a:r>
          <a:r>
            <a:rPr kumimoji="1" lang="en-US" altLang="ja-JP" sz="1300">
              <a:latin typeface="ＭＳ Ｐゴシック"/>
            </a:rPr>
            <a:t>0.6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繰上償還による公債費の抑制効果は後年度も続くと思われるが、元金償還が新たに始まる地方債の影響もあるため、交付税上より有利な市債発行事業を厳選していく必要がある。</a:t>
          </a:r>
        </a:p>
      </xdr:txBody>
    </xdr:sp>
    <xdr:clientData/>
  </xdr:twoCellAnchor>
  <xdr:oneCellAnchor>
    <xdr:from>
      <xdr:col>18</xdr:col>
      <xdr:colOff>447675</xdr:colOff>
      <xdr:row>32</xdr:row>
      <xdr:rowOff>104775</xdr:rowOff>
    </xdr:from>
    <xdr:ext cx="295275" cy="228600"/>
    <xdr:sp macro="" textlink="">
      <xdr:nvSpPr>
        <xdr:cNvPr id="359" name="テキスト ボックス 358"/>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0" name="直線コネクタ 359"/>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1" name="テキスト ボックス 360"/>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2" name="直線コネクタ 361"/>
        <xdr:cNvCxnSpPr/>
      </xdr:nvCxnSpPr>
      <xdr:spPr>
        <a:xfrm>
          <a:off x="11287125" y="779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3" name="テキスト ボックス 362"/>
        <xdr:cNvSpPr txBox="1"/>
      </xdr:nvSpPr>
      <xdr:spPr>
        <a:xfrm>
          <a:off x="1061085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4" name="直線コネクタ 363"/>
        <xdr:cNvCxnSpPr/>
      </xdr:nvCxnSpPr>
      <xdr:spPr>
        <a:xfrm>
          <a:off x="11287125" y="739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5" name="テキスト ボックス 364"/>
        <xdr:cNvSpPr txBox="1"/>
      </xdr:nvSpPr>
      <xdr:spPr>
        <a:xfrm>
          <a:off x="1061085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6" name="直線コネクタ 365"/>
        <xdr:cNvCxnSpPr/>
      </xdr:nvCxnSpPr>
      <xdr:spPr>
        <a:xfrm>
          <a:off x="11287125" y="698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7" name="テキスト ボックス 366"/>
        <xdr:cNvSpPr txBox="1"/>
      </xdr:nvSpPr>
      <xdr:spPr>
        <a:xfrm>
          <a:off x="1061085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68" name="直線コネクタ 367"/>
        <xdr:cNvCxnSpPr/>
      </xdr:nvCxnSpPr>
      <xdr:spPr>
        <a:xfrm>
          <a:off x="11287125" y="658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69" name="テキスト ボックス 368"/>
        <xdr:cNvSpPr txBox="1"/>
      </xdr:nvSpPr>
      <xdr:spPr>
        <a:xfrm>
          <a:off x="106108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0" name="直線コネクタ 369"/>
        <xdr:cNvCxnSpPr/>
      </xdr:nvCxnSpPr>
      <xdr:spPr>
        <a:xfrm>
          <a:off x="11287125" y="618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38100</xdr:rowOff>
    </xdr:from>
    <xdr:ext cx="762000" cy="257175"/>
    <xdr:sp macro="" textlink="">
      <xdr:nvSpPr>
        <xdr:cNvPr id="371" name="テキスト ボックス 370"/>
        <xdr:cNvSpPr txBox="1"/>
      </xdr:nvSpPr>
      <xdr:spPr>
        <a:xfrm>
          <a:off x="106108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152400</xdr:rowOff>
    </xdr:from>
    <xdr:to>
      <xdr:col>24</xdr:col>
      <xdr:colOff>561975</xdr:colOff>
      <xdr:row>44</xdr:row>
      <xdr:rowOff>66675</xdr:rowOff>
    </xdr:to>
    <xdr:cxnSp macro="">
      <xdr:nvCxnSpPr>
        <xdr:cNvPr id="374" name="直線コネクタ 373"/>
        <xdr:cNvCxnSpPr/>
      </xdr:nvCxnSpPr>
      <xdr:spPr>
        <a:xfrm flipV="1">
          <a:off x="14963775" y="6153150"/>
          <a:ext cx="0" cy="14573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38100</xdr:rowOff>
    </xdr:from>
    <xdr:ext cx="752475" cy="257175"/>
    <xdr:sp macro="" textlink="">
      <xdr:nvSpPr>
        <xdr:cNvPr id="375" name="公債費負担の状況最小値テキスト"/>
        <xdr:cNvSpPr txBox="1"/>
      </xdr:nvSpPr>
      <xdr:spPr>
        <a:xfrm>
          <a:off x="15001875" y="7581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466725</xdr:colOff>
      <xdr:row>44</xdr:row>
      <xdr:rowOff>66675</xdr:rowOff>
    </xdr:from>
    <xdr:to>
      <xdr:col>24</xdr:col>
      <xdr:colOff>600075</xdr:colOff>
      <xdr:row>44</xdr:row>
      <xdr:rowOff>66675</xdr:rowOff>
    </xdr:to>
    <xdr:cxnSp macro="">
      <xdr:nvCxnSpPr>
        <xdr:cNvPr id="376" name="直線コネクタ 375"/>
        <xdr:cNvCxnSpPr/>
      </xdr:nvCxnSpPr>
      <xdr:spPr>
        <a:xfrm>
          <a:off x="14868525" y="76104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66675</xdr:rowOff>
    </xdr:from>
    <xdr:ext cx="752475" cy="257175"/>
    <xdr:sp macro="" textlink="">
      <xdr:nvSpPr>
        <xdr:cNvPr id="377" name="公債費負担の状況最大値テキスト"/>
        <xdr:cNvSpPr txBox="1"/>
      </xdr:nvSpPr>
      <xdr:spPr>
        <a:xfrm>
          <a:off x="15001875" y="589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466725</xdr:colOff>
      <xdr:row>35</xdr:row>
      <xdr:rowOff>152400</xdr:rowOff>
    </xdr:from>
    <xdr:to>
      <xdr:col>24</xdr:col>
      <xdr:colOff>600075</xdr:colOff>
      <xdr:row>35</xdr:row>
      <xdr:rowOff>152400</xdr:rowOff>
    </xdr:to>
    <xdr:cxnSp macro="">
      <xdr:nvCxnSpPr>
        <xdr:cNvPr id="378" name="直線コネクタ 377"/>
        <xdr:cNvCxnSpPr/>
      </xdr:nvCxnSpPr>
      <xdr:spPr>
        <a:xfrm>
          <a:off x="14868525" y="61531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152400</xdr:rowOff>
    </xdr:from>
    <xdr:to>
      <xdr:col>24</xdr:col>
      <xdr:colOff>561975</xdr:colOff>
      <xdr:row>38</xdr:row>
      <xdr:rowOff>28575</xdr:rowOff>
    </xdr:to>
    <xdr:cxnSp macro="">
      <xdr:nvCxnSpPr>
        <xdr:cNvPr id="379" name="直線コネクタ 378"/>
        <xdr:cNvCxnSpPr/>
      </xdr:nvCxnSpPr>
      <xdr:spPr>
        <a:xfrm flipV="1">
          <a:off x="14211300" y="6496050"/>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40</xdr:row>
      <xdr:rowOff>47625</xdr:rowOff>
    </xdr:from>
    <xdr:ext cx="752475" cy="257175"/>
    <xdr:sp macro="" textlink="">
      <xdr:nvSpPr>
        <xdr:cNvPr id="380" name="公債費負担の状況平均値テキスト"/>
        <xdr:cNvSpPr txBox="1"/>
      </xdr:nvSpPr>
      <xdr:spPr>
        <a:xfrm>
          <a:off x="15001875" y="6905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76200</xdr:rowOff>
    </xdr:from>
    <xdr:to>
      <xdr:col>24</xdr:col>
      <xdr:colOff>600075</xdr:colOff>
      <xdr:row>41</xdr:row>
      <xdr:rowOff>9525</xdr:rowOff>
    </xdr:to>
    <xdr:sp macro="" textlink="">
      <xdr:nvSpPr>
        <xdr:cNvPr id="381" name="フローチャート : 判断 380"/>
        <xdr:cNvSpPr/>
      </xdr:nvSpPr>
      <xdr:spPr>
        <a:xfrm>
          <a:off x="14906625" y="693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28575</xdr:rowOff>
    </xdr:from>
    <xdr:to>
      <xdr:col>23</xdr:col>
      <xdr:colOff>409575</xdr:colOff>
      <xdr:row>38</xdr:row>
      <xdr:rowOff>133350</xdr:rowOff>
    </xdr:to>
    <xdr:cxnSp macro="">
      <xdr:nvCxnSpPr>
        <xdr:cNvPr id="382" name="直線コネクタ 381"/>
        <xdr:cNvCxnSpPr/>
      </xdr:nvCxnSpPr>
      <xdr:spPr>
        <a:xfrm flipV="1">
          <a:off x="13401675" y="65436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95250</xdr:rowOff>
    </xdr:from>
    <xdr:to>
      <xdr:col>23</xdr:col>
      <xdr:colOff>457200</xdr:colOff>
      <xdr:row>41</xdr:row>
      <xdr:rowOff>19050</xdr:rowOff>
    </xdr:to>
    <xdr:sp macro="" textlink="">
      <xdr:nvSpPr>
        <xdr:cNvPr id="383" name="フローチャート : 判断 382"/>
        <xdr:cNvSpPr/>
      </xdr:nvSpPr>
      <xdr:spPr>
        <a:xfrm>
          <a:off x="14154150" y="6953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384" name="テキスト ボックス 383"/>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133350</xdr:rowOff>
    </xdr:from>
    <xdr:to>
      <xdr:col>22</xdr:col>
      <xdr:colOff>200025</xdr:colOff>
      <xdr:row>39</xdr:row>
      <xdr:rowOff>57150</xdr:rowOff>
    </xdr:to>
    <xdr:cxnSp macro="">
      <xdr:nvCxnSpPr>
        <xdr:cNvPr id="385" name="直線コネクタ 384"/>
        <xdr:cNvCxnSpPr/>
      </xdr:nvCxnSpPr>
      <xdr:spPr>
        <a:xfrm flipV="1">
          <a:off x="12601575" y="66484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86" name="フローチャート : 判断 385"/>
        <xdr:cNvSpPr/>
      </xdr:nvSpPr>
      <xdr:spPr>
        <a:xfrm>
          <a:off x="13354050" y="701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76200</xdr:rowOff>
    </xdr:from>
    <xdr:ext cx="762000" cy="257175"/>
    <xdr:sp macro="" textlink="">
      <xdr:nvSpPr>
        <xdr:cNvPr id="387" name="テキスト ボックス 386"/>
        <xdr:cNvSpPr txBox="1"/>
      </xdr:nvSpPr>
      <xdr:spPr>
        <a:xfrm>
          <a:off x="131064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41</xdr:row>
      <xdr:rowOff>19050</xdr:rowOff>
    </xdr:to>
    <xdr:cxnSp macro="">
      <xdr:nvCxnSpPr>
        <xdr:cNvPr id="388" name="直線コネクタ 387"/>
        <xdr:cNvCxnSpPr/>
      </xdr:nvCxnSpPr>
      <xdr:spPr>
        <a:xfrm flipV="1">
          <a:off x="11887200" y="6743700"/>
          <a:ext cx="714375"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66675</xdr:rowOff>
    </xdr:from>
    <xdr:to>
      <xdr:col>21</xdr:col>
      <xdr:colOff>47625</xdr:colOff>
      <xdr:row>41</xdr:row>
      <xdr:rowOff>171450</xdr:rowOff>
    </xdr:to>
    <xdr:sp macro="" textlink="">
      <xdr:nvSpPr>
        <xdr:cNvPr id="389" name="フローチャート : 判断 388"/>
        <xdr:cNvSpPr/>
      </xdr:nvSpPr>
      <xdr:spPr>
        <a:xfrm>
          <a:off x="12601575" y="70961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152400</xdr:rowOff>
    </xdr:from>
    <xdr:ext cx="762000" cy="257175"/>
    <xdr:sp macro="" textlink="">
      <xdr:nvSpPr>
        <xdr:cNvPr id="390" name="テキスト ボックス 389"/>
        <xdr:cNvSpPr txBox="1"/>
      </xdr:nvSpPr>
      <xdr:spPr>
        <a:xfrm>
          <a:off x="12306300"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133350</xdr:rowOff>
    </xdr:from>
    <xdr:to>
      <xdr:col>19</xdr:col>
      <xdr:colOff>533400</xdr:colOff>
      <xdr:row>42</xdr:row>
      <xdr:rowOff>57150</xdr:rowOff>
    </xdr:to>
    <xdr:sp macro="" textlink="">
      <xdr:nvSpPr>
        <xdr:cNvPr id="391" name="フローチャート : 判断 390"/>
        <xdr:cNvSpPr/>
      </xdr:nvSpPr>
      <xdr:spPr>
        <a:xfrm>
          <a:off x="11830050" y="7162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47625</xdr:rowOff>
    </xdr:from>
    <xdr:ext cx="762000" cy="257175"/>
    <xdr:sp macro="" textlink="">
      <xdr:nvSpPr>
        <xdr:cNvPr id="392" name="テキスト ボックス 391"/>
        <xdr:cNvSpPr txBox="1"/>
      </xdr:nvSpPr>
      <xdr:spPr>
        <a:xfrm>
          <a:off x="115062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37</xdr:row>
      <xdr:rowOff>95250</xdr:rowOff>
    </xdr:from>
    <xdr:to>
      <xdr:col>24</xdr:col>
      <xdr:colOff>600075</xdr:colOff>
      <xdr:row>38</xdr:row>
      <xdr:rowOff>28575</xdr:rowOff>
    </xdr:to>
    <xdr:sp macro="" textlink="">
      <xdr:nvSpPr>
        <xdr:cNvPr id="398" name="円/楕円 397"/>
        <xdr:cNvSpPr/>
      </xdr:nvSpPr>
      <xdr:spPr>
        <a:xfrm>
          <a:off x="1490662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36</xdr:row>
      <xdr:rowOff>114300</xdr:rowOff>
    </xdr:from>
    <xdr:ext cx="752475" cy="257175"/>
    <xdr:sp macro="" textlink="">
      <xdr:nvSpPr>
        <xdr:cNvPr id="399" name="公債費負担の状況該当値テキスト"/>
        <xdr:cNvSpPr txBox="1"/>
      </xdr:nvSpPr>
      <xdr:spPr>
        <a:xfrm>
          <a:off x="15001875" y="628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152400</xdr:rowOff>
    </xdr:from>
    <xdr:to>
      <xdr:col>23</xdr:col>
      <xdr:colOff>457200</xdr:colOff>
      <xdr:row>38</xdr:row>
      <xdr:rowOff>76200</xdr:rowOff>
    </xdr:to>
    <xdr:sp macro="" textlink="">
      <xdr:nvSpPr>
        <xdr:cNvPr id="400" name="円/楕円 399"/>
        <xdr:cNvSpPr/>
      </xdr:nvSpPr>
      <xdr:spPr>
        <a:xfrm>
          <a:off x="1415415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85725</xdr:rowOff>
    </xdr:from>
    <xdr:ext cx="733425" cy="257175"/>
    <xdr:sp macro="" textlink="">
      <xdr:nvSpPr>
        <xdr:cNvPr id="401" name="テキスト ボックス 400"/>
        <xdr:cNvSpPr txBox="1"/>
      </xdr:nvSpPr>
      <xdr:spPr>
        <a:xfrm>
          <a:off x="13830300" y="6257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85725</xdr:rowOff>
    </xdr:from>
    <xdr:to>
      <xdr:col>22</xdr:col>
      <xdr:colOff>257175</xdr:colOff>
      <xdr:row>39</xdr:row>
      <xdr:rowOff>9525</xdr:rowOff>
    </xdr:to>
    <xdr:sp macro="" textlink="">
      <xdr:nvSpPr>
        <xdr:cNvPr id="402" name="円/楕円 401"/>
        <xdr:cNvSpPr/>
      </xdr:nvSpPr>
      <xdr:spPr>
        <a:xfrm>
          <a:off x="13354050"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19050</xdr:rowOff>
    </xdr:from>
    <xdr:ext cx="762000" cy="257175"/>
    <xdr:sp macro="" textlink="">
      <xdr:nvSpPr>
        <xdr:cNvPr id="403" name="テキスト ボックス 402"/>
        <xdr:cNvSpPr txBox="1"/>
      </xdr:nvSpPr>
      <xdr:spPr>
        <a:xfrm>
          <a:off x="13106400" y="636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600075</xdr:colOff>
      <xdr:row>39</xdr:row>
      <xdr:rowOff>9525</xdr:rowOff>
    </xdr:from>
    <xdr:to>
      <xdr:col>21</xdr:col>
      <xdr:colOff>47625</xdr:colOff>
      <xdr:row>39</xdr:row>
      <xdr:rowOff>104775</xdr:rowOff>
    </xdr:to>
    <xdr:sp macro="" textlink="">
      <xdr:nvSpPr>
        <xdr:cNvPr id="404" name="円/楕円 403"/>
        <xdr:cNvSpPr/>
      </xdr:nvSpPr>
      <xdr:spPr>
        <a:xfrm>
          <a:off x="12601575" y="66960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23063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66675</xdr:rowOff>
    </xdr:to>
    <xdr:sp macro="" textlink="">
      <xdr:nvSpPr>
        <xdr:cNvPr id="406" name="円/楕円 405"/>
        <xdr:cNvSpPr/>
      </xdr:nvSpPr>
      <xdr:spPr>
        <a:xfrm>
          <a:off x="11830050" y="7000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76200</xdr:rowOff>
    </xdr:from>
    <xdr:ext cx="762000" cy="257175"/>
    <xdr:sp macro="" textlink="">
      <xdr:nvSpPr>
        <xdr:cNvPr id="407" name="テキスト ボックス 406"/>
        <xdr:cNvSpPr txBox="1"/>
      </xdr:nvSpPr>
      <xdr:spPr>
        <a:xfrm>
          <a:off x="115062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1" lang="en-US" altLang="ja-JP" sz="1300">
            <a:latin typeface="ＭＳ Ｐゴシック"/>
          </a:endParaRPr>
        </a:p>
        <a:p>
          <a:r>
            <a:rPr kumimoji="1" lang="ja-JP" altLang="en-US" sz="1300">
              <a:latin typeface="ＭＳ Ｐゴシック"/>
            </a:rPr>
            <a:t>　しかし、米原駅東部土地区画整理事業において、多額の地域開発事業債を発行して整備した保留地などの販売について、不安定な要素をはらんでいる。今後は、公共施設等の長寿命化や、課題解決に向けた施設整備のため、計画的な資金の活用と市債発行事業を厳選し、財政規律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142875</xdr:rowOff>
    </xdr:to>
    <xdr:cxnSp macro="">
      <xdr:nvCxnSpPr>
        <xdr:cNvPr id="436" name="直線コネクタ 435"/>
        <xdr:cNvCxnSpPr/>
      </xdr:nvCxnSpPr>
      <xdr:spPr>
        <a:xfrm flipV="1">
          <a:off x="14963775" y="23717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22</xdr:row>
      <xdr:rowOff>114300</xdr:rowOff>
    </xdr:from>
    <xdr:ext cx="752475" cy="257175"/>
    <xdr:sp macro="" textlink="">
      <xdr:nvSpPr>
        <xdr:cNvPr id="437" name="将来負担の状況最小値テキスト"/>
        <xdr:cNvSpPr txBox="1"/>
      </xdr:nvSpPr>
      <xdr:spPr>
        <a:xfrm>
          <a:off x="15001875" y="3886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466725</xdr:colOff>
      <xdr:row>22</xdr:row>
      <xdr:rowOff>142875</xdr:rowOff>
    </xdr:from>
    <xdr:to>
      <xdr:col>24</xdr:col>
      <xdr:colOff>600075</xdr:colOff>
      <xdr:row>22</xdr:row>
      <xdr:rowOff>142875</xdr:rowOff>
    </xdr:to>
    <xdr:cxnSp macro="">
      <xdr:nvCxnSpPr>
        <xdr:cNvPr id="438" name="直線コネクタ 437"/>
        <xdr:cNvCxnSpPr/>
      </xdr:nvCxnSpPr>
      <xdr:spPr>
        <a:xfrm>
          <a:off x="14868525" y="39147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142875</xdr:rowOff>
    </xdr:from>
    <xdr:ext cx="752475" cy="257175"/>
    <xdr:sp macro="" textlink="">
      <xdr:nvSpPr>
        <xdr:cNvPr id="441" name="将来負担の状況平均値テキスト"/>
        <xdr:cNvSpPr txBox="1"/>
      </xdr:nvSpPr>
      <xdr:spPr>
        <a:xfrm>
          <a:off x="15001875" y="2714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171450</xdr:rowOff>
    </xdr:from>
    <xdr:to>
      <xdr:col>24</xdr:col>
      <xdr:colOff>600075</xdr:colOff>
      <xdr:row>16</xdr:row>
      <xdr:rowOff>95250</xdr:rowOff>
    </xdr:to>
    <xdr:sp macro="" textlink="">
      <xdr:nvSpPr>
        <xdr:cNvPr id="442" name="フローチャート : 判断 441"/>
        <xdr:cNvSpPr/>
      </xdr:nvSpPr>
      <xdr:spPr>
        <a:xfrm>
          <a:off x="14906625" y="2743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16</xdr:row>
      <xdr:rowOff>38100</xdr:rowOff>
    </xdr:from>
    <xdr:to>
      <xdr:col>23</xdr:col>
      <xdr:colOff>457200</xdr:colOff>
      <xdr:row>16</xdr:row>
      <xdr:rowOff>133350</xdr:rowOff>
    </xdr:to>
    <xdr:sp macro="" textlink="">
      <xdr:nvSpPr>
        <xdr:cNvPr id="443" name="フローチャート : 判断 442"/>
        <xdr:cNvSpPr/>
      </xdr:nvSpPr>
      <xdr:spPr>
        <a:xfrm>
          <a:off x="14154150" y="2781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142875</xdr:rowOff>
    </xdr:from>
    <xdr:ext cx="733425" cy="257175"/>
    <xdr:sp macro="" textlink="">
      <xdr:nvSpPr>
        <xdr:cNvPr id="444" name="テキスト ボックス 443"/>
        <xdr:cNvSpPr txBox="1"/>
      </xdr:nvSpPr>
      <xdr:spPr>
        <a:xfrm>
          <a:off x="13830300" y="2543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66675</xdr:rowOff>
    </xdr:from>
    <xdr:to>
      <xdr:col>22</xdr:col>
      <xdr:colOff>257175</xdr:colOff>
      <xdr:row>16</xdr:row>
      <xdr:rowOff>171450</xdr:rowOff>
    </xdr:to>
    <xdr:sp macro="" textlink="">
      <xdr:nvSpPr>
        <xdr:cNvPr id="445" name="フローチャート : 判断 444"/>
        <xdr:cNvSpPr/>
      </xdr:nvSpPr>
      <xdr:spPr>
        <a:xfrm>
          <a:off x="1335405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152400</xdr:rowOff>
    </xdr:from>
    <xdr:ext cx="762000" cy="257175"/>
    <xdr:sp macro="" textlink="">
      <xdr:nvSpPr>
        <xdr:cNvPr id="446" name="テキスト ボックス 445"/>
        <xdr:cNvSpPr txBox="1"/>
      </xdr:nvSpPr>
      <xdr:spPr>
        <a:xfrm>
          <a:off x="131064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600075</xdr:colOff>
      <xdr:row>16</xdr:row>
      <xdr:rowOff>104775</xdr:rowOff>
    </xdr:from>
    <xdr:to>
      <xdr:col>21</xdr:col>
      <xdr:colOff>47625</xdr:colOff>
      <xdr:row>17</xdr:row>
      <xdr:rowOff>28575</xdr:rowOff>
    </xdr:to>
    <xdr:sp macro="" textlink="">
      <xdr:nvSpPr>
        <xdr:cNvPr id="447" name="フローチャート : 判断 446"/>
        <xdr:cNvSpPr/>
      </xdr:nvSpPr>
      <xdr:spPr>
        <a:xfrm>
          <a:off x="12601575" y="28479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38100</xdr:rowOff>
    </xdr:from>
    <xdr:ext cx="762000" cy="257175"/>
    <xdr:sp macro="" textlink="">
      <xdr:nvSpPr>
        <xdr:cNvPr id="448" name="テキスト ボックス 447"/>
        <xdr:cNvSpPr txBox="1"/>
      </xdr:nvSpPr>
      <xdr:spPr>
        <a:xfrm>
          <a:off x="12306300"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428625</xdr:colOff>
      <xdr:row>17</xdr:row>
      <xdr:rowOff>19050</xdr:rowOff>
    </xdr:from>
    <xdr:to>
      <xdr:col>19</xdr:col>
      <xdr:colOff>533400</xdr:colOff>
      <xdr:row>17</xdr:row>
      <xdr:rowOff>123825</xdr:rowOff>
    </xdr:to>
    <xdr:sp macro="" textlink="">
      <xdr:nvSpPr>
        <xdr:cNvPr id="449" name="フローチャート : 判断 448"/>
        <xdr:cNvSpPr/>
      </xdr:nvSpPr>
      <xdr:spPr>
        <a:xfrm>
          <a:off x="11830050" y="293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133350</xdr:rowOff>
    </xdr:from>
    <xdr:ext cx="762000" cy="257175"/>
    <xdr:sp macro="" textlink="">
      <xdr:nvSpPr>
        <xdr:cNvPr id="450" name="テキスト ボックス 449"/>
        <xdr:cNvSpPr txBox="1"/>
      </xdr:nvSpPr>
      <xdr:spPr>
        <a:xfrm>
          <a:off x="11506200"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3" name="テキスト ボックス 452"/>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161925</xdr:rowOff>
    </xdr:from>
    <xdr:to>
      <xdr:col>22</xdr:col>
      <xdr:colOff>257175</xdr:colOff>
      <xdr:row>14</xdr:row>
      <xdr:rowOff>95250</xdr:rowOff>
    </xdr:to>
    <xdr:sp macro="" textlink="">
      <xdr:nvSpPr>
        <xdr:cNvPr id="456" name="円/楕円 455"/>
        <xdr:cNvSpPr/>
      </xdr:nvSpPr>
      <xdr:spPr>
        <a:xfrm>
          <a:off x="13354050" y="239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12</xdr:row>
      <xdr:rowOff>104775</xdr:rowOff>
    </xdr:from>
    <xdr:ext cx="762000" cy="257175"/>
    <xdr:sp macro="" textlink="">
      <xdr:nvSpPr>
        <xdr:cNvPr id="457" name="テキスト ボックス 456"/>
        <xdr:cNvSpPr txBox="1"/>
      </xdr:nvSpPr>
      <xdr:spPr>
        <a:xfrm>
          <a:off x="13106400"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人件費に係る経常収支比率は、職員数の減等により決算額は減少したものの、普通交付税の合併算定替縮減の影響等による経常一般財源等の減に伴い</a:t>
          </a:r>
          <a:r>
            <a:rPr kumimoji="1" lang="en-US" altLang="ja-JP" sz="1200">
              <a:latin typeface="ＭＳ Ｐゴシック"/>
            </a:rPr>
            <a:t>0.3</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平均を上回る状況になったことに加え、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123825</xdr:rowOff>
    </xdr:from>
    <xdr:to>
      <xdr:col>7</xdr:col>
      <xdr:colOff>19050</xdr:colOff>
      <xdr:row>40</xdr:row>
      <xdr:rowOff>38100</xdr:rowOff>
    </xdr:to>
    <xdr:cxnSp macro="">
      <xdr:nvCxnSpPr>
        <xdr:cNvPr id="61" name="直線コネクタ 60"/>
        <xdr:cNvCxnSpPr/>
      </xdr:nvCxnSpPr>
      <xdr:spPr>
        <a:xfrm flipV="1">
          <a:off x="4229100" y="56102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9525</xdr:rowOff>
    </xdr:from>
    <xdr:ext cx="762000" cy="257175"/>
    <xdr:sp macro="" textlink="">
      <xdr:nvSpPr>
        <xdr:cNvPr id="62" name="人件費最小値テキスト"/>
        <xdr:cNvSpPr txBox="1"/>
      </xdr:nvSpPr>
      <xdr:spPr>
        <a:xfrm>
          <a:off x="4314825" y="686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600075</xdr:colOff>
      <xdr:row>40</xdr:row>
      <xdr:rowOff>38100</xdr:rowOff>
    </xdr:from>
    <xdr:to>
      <xdr:col>7</xdr:col>
      <xdr:colOff>104775</xdr:colOff>
      <xdr:row>40</xdr:row>
      <xdr:rowOff>38100</xdr:rowOff>
    </xdr:to>
    <xdr:cxnSp macro="">
      <xdr:nvCxnSpPr>
        <xdr:cNvPr id="63" name="直線コネクタ 62"/>
        <xdr:cNvCxnSpPr/>
      </xdr:nvCxnSpPr>
      <xdr:spPr>
        <a:xfrm>
          <a:off x="4210050" y="68961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38100</xdr:rowOff>
    </xdr:from>
    <xdr:ext cx="762000" cy="257175"/>
    <xdr:sp macro="" textlink="">
      <xdr:nvSpPr>
        <xdr:cNvPr id="64" name="人件費最大値テキスト"/>
        <xdr:cNvSpPr txBox="1"/>
      </xdr:nvSpPr>
      <xdr:spPr>
        <a:xfrm>
          <a:off x="4314825" y="535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600075</xdr:colOff>
      <xdr:row>32</xdr:row>
      <xdr:rowOff>123825</xdr:rowOff>
    </xdr:from>
    <xdr:to>
      <xdr:col>7</xdr:col>
      <xdr:colOff>104775</xdr:colOff>
      <xdr:row>32</xdr:row>
      <xdr:rowOff>123825</xdr:rowOff>
    </xdr:to>
    <xdr:cxnSp macro="">
      <xdr:nvCxnSpPr>
        <xdr:cNvPr id="65" name="直線コネクタ 64"/>
        <xdr:cNvCxnSpPr/>
      </xdr:nvCxnSpPr>
      <xdr:spPr>
        <a:xfrm>
          <a:off x="4210050" y="56102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9525</xdr:rowOff>
    </xdr:from>
    <xdr:to>
      <xdr:col>7</xdr:col>
      <xdr:colOff>19050</xdr:colOff>
      <xdr:row>36</xdr:row>
      <xdr:rowOff>38100</xdr:rowOff>
    </xdr:to>
    <xdr:cxnSp macro="">
      <xdr:nvCxnSpPr>
        <xdr:cNvPr id="66" name="直線コネクタ 65"/>
        <xdr:cNvCxnSpPr/>
      </xdr:nvCxnSpPr>
      <xdr:spPr>
        <a:xfrm>
          <a:off x="3562350" y="6181725"/>
          <a:ext cx="6667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142875</xdr:rowOff>
    </xdr:from>
    <xdr:ext cx="762000" cy="257175"/>
    <xdr:sp macro="" textlink="">
      <xdr:nvSpPr>
        <xdr:cNvPr id="67" name="人件費平均値テキスト"/>
        <xdr:cNvSpPr txBox="1"/>
      </xdr:nvSpPr>
      <xdr:spPr>
        <a:xfrm>
          <a:off x="4314825"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123825</xdr:rowOff>
    </xdr:from>
    <xdr:to>
      <xdr:col>7</xdr:col>
      <xdr:colOff>66675</xdr:colOff>
      <xdr:row>36</xdr:row>
      <xdr:rowOff>57150</xdr:rowOff>
    </xdr:to>
    <xdr:sp macro="" textlink="">
      <xdr:nvSpPr>
        <xdr:cNvPr id="68" name="フローチャート : 判断 67"/>
        <xdr:cNvSpPr/>
      </xdr:nvSpPr>
      <xdr:spPr>
        <a:xfrm>
          <a:off x="4210050" y="61245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152400</xdr:rowOff>
    </xdr:from>
    <xdr:to>
      <xdr:col>5</xdr:col>
      <xdr:colOff>552450</xdr:colOff>
      <xdr:row>36</xdr:row>
      <xdr:rowOff>9525</xdr:rowOff>
    </xdr:to>
    <xdr:cxnSp macro="">
      <xdr:nvCxnSpPr>
        <xdr:cNvPr id="69" name="直線コネクタ 68"/>
        <xdr:cNvCxnSpPr/>
      </xdr:nvCxnSpPr>
      <xdr:spPr>
        <a:xfrm>
          <a:off x="2752725" y="61531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133350</xdr:rowOff>
    </xdr:from>
    <xdr:to>
      <xdr:col>5</xdr:col>
      <xdr:colOff>600075</xdr:colOff>
      <xdr:row>36</xdr:row>
      <xdr:rowOff>66675</xdr:rowOff>
    </xdr:to>
    <xdr:sp macro="" textlink="">
      <xdr:nvSpPr>
        <xdr:cNvPr id="70" name="フローチャート : 判断 69"/>
        <xdr:cNvSpPr/>
      </xdr:nvSpPr>
      <xdr:spPr>
        <a:xfrm>
          <a:off x="3505200"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76200</xdr:rowOff>
    </xdr:from>
    <xdr:ext cx="733425" cy="257175"/>
    <xdr:sp macro="" textlink="">
      <xdr:nvSpPr>
        <xdr:cNvPr id="71" name="テキスト ボックス 70"/>
        <xdr:cNvSpPr txBox="1"/>
      </xdr:nvSpPr>
      <xdr:spPr>
        <a:xfrm>
          <a:off x="3181350" y="5905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104775</xdr:rowOff>
    </xdr:from>
    <xdr:to>
      <xdr:col>4</xdr:col>
      <xdr:colOff>342900</xdr:colOff>
      <xdr:row>35</xdr:row>
      <xdr:rowOff>152400</xdr:rowOff>
    </xdr:to>
    <xdr:cxnSp macro="">
      <xdr:nvCxnSpPr>
        <xdr:cNvPr id="72" name="直線コネクタ 71"/>
        <xdr:cNvCxnSpPr/>
      </xdr:nvCxnSpPr>
      <xdr:spPr>
        <a:xfrm>
          <a:off x="1952625" y="610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95250</xdr:rowOff>
    </xdr:from>
    <xdr:to>
      <xdr:col>4</xdr:col>
      <xdr:colOff>400050</xdr:colOff>
      <xdr:row>37</xdr:row>
      <xdr:rowOff>28575</xdr:rowOff>
    </xdr:to>
    <xdr:sp macro="" textlink="">
      <xdr:nvSpPr>
        <xdr:cNvPr id="73" name="フローチャート : 判断 72"/>
        <xdr:cNvSpPr/>
      </xdr:nvSpPr>
      <xdr:spPr>
        <a:xfrm>
          <a:off x="27051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9525</xdr:rowOff>
    </xdr:from>
    <xdr:ext cx="752475" cy="257175"/>
    <xdr:sp macro="" textlink="">
      <xdr:nvSpPr>
        <xdr:cNvPr id="74" name="テキスト ボックス 73"/>
        <xdr:cNvSpPr txBox="1"/>
      </xdr:nvSpPr>
      <xdr:spPr>
        <a:xfrm>
          <a:off x="2409825" y="6353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600075</xdr:colOff>
      <xdr:row>35</xdr:row>
      <xdr:rowOff>104775</xdr:rowOff>
    </xdr:from>
    <xdr:to>
      <xdr:col>3</xdr:col>
      <xdr:colOff>142875</xdr:colOff>
      <xdr:row>36</xdr:row>
      <xdr:rowOff>9525</xdr:rowOff>
    </xdr:to>
    <xdr:cxnSp macro="">
      <xdr:nvCxnSpPr>
        <xdr:cNvPr id="75" name="直線コネクタ 74"/>
        <xdr:cNvCxnSpPr/>
      </xdr:nvCxnSpPr>
      <xdr:spPr>
        <a:xfrm flipV="1">
          <a:off x="1209675" y="6105525"/>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85725</xdr:rowOff>
    </xdr:from>
    <xdr:to>
      <xdr:col>3</xdr:col>
      <xdr:colOff>190500</xdr:colOff>
      <xdr:row>37</xdr:row>
      <xdr:rowOff>9525</xdr:rowOff>
    </xdr:to>
    <xdr:sp macro="" textlink="">
      <xdr:nvSpPr>
        <xdr:cNvPr id="76" name="フローチャート : 判断 75"/>
        <xdr:cNvSpPr/>
      </xdr:nvSpPr>
      <xdr:spPr>
        <a:xfrm>
          <a:off x="1905000" y="6257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171450</xdr:rowOff>
    </xdr:from>
    <xdr:ext cx="762000" cy="257175"/>
    <xdr:sp macro="" textlink="">
      <xdr:nvSpPr>
        <xdr:cNvPr id="77" name="テキスト ボックス 76"/>
        <xdr:cNvSpPr txBox="1"/>
      </xdr:nvSpPr>
      <xdr:spPr>
        <a:xfrm>
          <a:off x="1657350"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152400</xdr:rowOff>
    </xdr:from>
    <xdr:to>
      <xdr:col>1</xdr:col>
      <xdr:colOff>600075</xdr:colOff>
      <xdr:row>37</xdr:row>
      <xdr:rowOff>85725</xdr:rowOff>
    </xdr:to>
    <xdr:sp macro="" textlink="">
      <xdr:nvSpPr>
        <xdr:cNvPr id="78" name="フローチャート : 判断 77"/>
        <xdr:cNvSpPr/>
      </xdr:nvSpPr>
      <xdr:spPr>
        <a:xfrm>
          <a:off x="1181100" y="63246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66675</xdr:rowOff>
    </xdr:from>
    <xdr:ext cx="762000" cy="257175"/>
    <xdr:sp macro="" textlink="">
      <xdr:nvSpPr>
        <xdr:cNvPr id="79" name="テキスト ボックス 78"/>
        <xdr:cNvSpPr txBox="1"/>
      </xdr:nvSpPr>
      <xdr:spPr>
        <a:xfrm>
          <a:off x="85725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35</xdr:row>
      <xdr:rowOff>152400</xdr:rowOff>
    </xdr:from>
    <xdr:to>
      <xdr:col>7</xdr:col>
      <xdr:colOff>66675</xdr:colOff>
      <xdr:row>36</xdr:row>
      <xdr:rowOff>85725</xdr:rowOff>
    </xdr:to>
    <xdr:sp macro="" textlink="">
      <xdr:nvSpPr>
        <xdr:cNvPr id="85" name="円/楕円 84"/>
        <xdr:cNvSpPr/>
      </xdr:nvSpPr>
      <xdr:spPr>
        <a:xfrm>
          <a:off x="4210050" y="61531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123825</xdr:rowOff>
    </xdr:from>
    <xdr:ext cx="762000" cy="257175"/>
    <xdr:sp macro="" textlink="">
      <xdr:nvSpPr>
        <xdr:cNvPr id="86" name="人件費該当値テキスト"/>
        <xdr:cNvSpPr txBox="1"/>
      </xdr:nvSpPr>
      <xdr:spPr>
        <a:xfrm>
          <a:off x="4314825" y="612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133350</xdr:rowOff>
    </xdr:from>
    <xdr:to>
      <xdr:col>5</xdr:col>
      <xdr:colOff>600075</xdr:colOff>
      <xdr:row>36</xdr:row>
      <xdr:rowOff>66675</xdr:rowOff>
    </xdr:to>
    <xdr:sp macro="" textlink="">
      <xdr:nvSpPr>
        <xdr:cNvPr id="87" name="円/楕円 86"/>
        <xdr:cNvSpPr/>
      </xdr:nvSpPr>
      <xdr:spPr>
        <a:xfrm>
          <a:off x="35052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47625</xdr:rowOff>
    </xdr:from>
    <xdr:ext cx="733425" cy="257175"/>
    <xdr:sp macro="" textlink="">
      <xdr:nvSpPr>
        <xdr:cNvPr id="88" name="テキスト ボックス 87"/>
        <xdr:cNvSpPr txBox="1"/>
      </xdr:nvSpPr>
      <xdr:spPr>
        <a:xfrm>
          <a:off x="3181350" y="621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104775</xdr:rowOff>
    </xdr:from>
    <xdr:to>
      <xdr:col>4</xdr:col>
      <xdr:colOff>400050</xdr:colOff>
      <xdr:row>36</xdr:row>
      <xdr:rowOff>28575</xdr:rowOff>
    </xdr:to>
    <xdr:sp macro="" textlink="">
      <xdr:nvSpPr>
        <xdr:cNvPr id="89" name="円/楕円 88"/>
        <xdr:cNvSpPr/>
      </xdr:nvSpPr>
      <xdr:spPr>
        <a:xfrm>
          <a:off x="2705100" y="610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47625</xdr:rowOff>
    </xdr:from>
    <xdr:ext cx="752475" cy="257175"/>
    <xdr:sp macro="" textlink="">
      <xdr:nvSpPr>
        <xdr:cNvPr id="90" name="テキスト ボックス 89"/>
        <xdr:cNvSpPr txBox="1"/>
      </xdr:nvSpPr>
      <xdr:spPr>
        <a:xfrm>
          <a:off x="2409825" y="587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57150</xdr:rowOff>
    </xdr:from>
    <xdr:to>
      <xdr:col>3</xdr:col>
      <xdr:colOff>190500</xdr:colOff>
      <xdr:row>35</xdr:row>
      <xdr:rowOff>161925</xdr:rowOff>
    </xdr:to>
    <xdr:sp macro="" textlink="">
      <xdr:nvSpPr>
        <xdr:cNvPr id="91" name="円/楕円 90"/>
        <xdr:cNvSpPr/>
      </xdr:nvSpPr>
      <xdr:spPr>
        <a:xfrm>
          <a:off x="1905000" y="605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171450</xdr:rowOff>
    </xdr:from>
    <xdr:ext cx="762000" cy="257175"/>
    <xdr:sp macro="" textlink="">
      <xdr:nvSpPr>
        <xdr:cNvPr id="92" name="テキスト ボックス 91"/>
        <xdr:cNvSpPr txBox="1"/>
      </xdr:nvSpPr>
      <xdr:spPr>
        <a:xfrm>
          <a:off x="1657350" y="582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123825</xdr:rowOff>
    </xdr:from>
    <xdr:to>
      <xdr:col>1</xdr:col>
      <xdr:colOff>600075</xdr:colOff>
      <xdr:row>36</xdr:row>
      <xdr:rowOff>57150</xdr:rowOff>
    </xdr:to>
    <xdr:sp macro="" textlink="">
      <xdr:nvSpPr>
        <xdr:cNvPr id="93" name="円/楕円 92"/>
        <xdr:cNvSpPr/>
      </xdr:nvSpPr>
      <xdr:spPr>
        <a:xfrm>
          <a:off x="1181100" y="6124575"/>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66675</xdr:rowOff>
    </xdr:from>
    <xdr:ext cx="762000" cy="257175"/>
    <xdr:sp macro="" textlink="">
      <xdr:nvSpPr>
        <xdr:cNvPr id="94" name="テキスト ボックス 93"/>
        <xdr:cNvSpPr txBox="1"/>
      </xdr:nvSpPr>
      <xdr:spPr>
        <a:xfrm>
          <a:off x="85725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物件費に係る経常収支比率が類似団体平均と比較して高い水準で推移しているのは、合併以後、公共施設の管理運営に指定管理者制度を積極的に導入してきたことなどが主な要因である。</a:t>
          </a:r>
          <a:endParaRPr kumimoji="1" lang="en-US" altLang="ja-JP" sz="1300">
            <a:latin typeface="ＭＳ Ｐゴシック"/>
          </a:endParaRPr>
        </a:p>
        <a:p>
          <a:r>
            <a:rPr kumimoji="1" lang="ja-JP" altLang="en-US" sz="1300">
              <a:latin typeface="ＭＳ Ｐゴシック"/>
            </a:rPr>
            <a:t>　今後も、新たな行政需要への対応などにより、物件費の増加が考えられるが、事務事業の更なる見直しや施設の再編・統合を進め、経費の抑制に努める。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21</xdr:row>
      <xdr:rowOff>95250</xdr:rowOff>
    </xdr:to>
    <xdr:cxnSp macro="">
      <xdr:nvCxnSpPr>
        <xdr:cNvPr id="122" name="直線コネクタ 121"/>
        <xdr:cNvCxnSpPr/>
      </xdr:nvCxnSpPr>
      <xdr:spPr>
        <a:xfrm flipV="1">
          <a:off x="14449425" y="2286000"/>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66675</xdr:rowOff>
    </xdr:from>
    <xdr:ext cx="762000" cy="257175"/>
    <xdr:sp macro="" textlink="">
      <xdr:nvSpPr>
        <xdr:cNvPr id="123" name="物件費最小値テキスト"/>
        <xdr:cNvSpPr txBox="1"/>
      </xdr:nvSpPr>
      <xdr:spPr>
        <a:xfrm>
          <a:off x="14544675" y="366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600075</xdr:colOff>
      <xdr:row>21</xdr:row>
      <xdr:rowOff>95250</xdr:rowOff>
    </xdr:from>
    <xdr:to>
      <xdr:col>24</xdr:col>
      <xdr:colOff>123825</xdr:colOff>
      <xdr:row>21</xdr:row>
      <xdr:rowOff>95250</xdr:rowOff>
    </xdr:to>
    <xdr:cxnSp macro="">
      <xdr:nvCxnSpPr>
        <xdr:cNvPr id="124" name="直線コネクタ 123"/>
        <xdr:cNvCxnSpPr/>
      </xdr:nvCxnSpPr>
      <xdr:spPr>
        <a:xfrm>
          <a:off x="14420850" y="36957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5" name="物件費最大値テキスト"/>
        <xdr:cNvSpPr txBox="1"/>
      </xdr:nvSpPr>
      <xdr:spPr>
        <a:xfrm>
          <a:off x="145446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600075</xdr:colOff>
      <xdr:row>13</xdr:row>
      <xdr:rowOff>57150</xdr:rowOff>
    </xdr:from>
    <xdr:to>
      <xdr:col>24</xdr:col>
      <xdr:colOff>123825</xdr:colOff>
      <xdr:row>13</xdr:row>
      <xdr:rowOff>57150</xdr:rowOff>
    </xdr:to>
    <xdr:cxnSp macro="">
      <xdr:nvCxnSpPr>
        <xdr:cNvPr id="126" name="直線コネクタ 125"/>
        <xdr:cNvCxnSpPr/>
      </xdr:nvCxnSpPr>
      <xdr:spPr>
        <a:xfrm>
          <a:off x="14420850" y="2286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142875</xdr:rowOff>
    </xdr:from>
    <xdr:to>
      <xdr:col>24</xdr:col>
      <xdr:colOff>28575</xdr:colOff>
      <xdr:row>17</xdr:row>
      <xdr:rowOff>66675</xdr:rowOff>
    </xdr:to>
    <xdr:cxnSp macro="">
      <xdr:nvCxnSpPr>
        <xdr:cNvPr id="127" name="直線コネクタ 126"/>
        <xdr:cNvCxnSpPr/>
      </xdr:nvCxnSpPr>
      <xdr:spPr>
        <a:xfrm>
          <a:off x="13782675" y="2886075"/>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104775</xdr:rowOff>
    </xdr:from>
    <xdr:ext cx="762000" cy="257175"/>
    <xdr:sp macro="" textlink="">
      <xdr:nvSpPr>
        <xdr:cNvPr id="128" name="物件費平均値テキスト"/>
        <xdr:cNvSpPr txBox="1"/>
      </xdr:nvSpPr>
      <xdr:spPr>
        <a:xfrm>
          <a:off x="14544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85725</xdr:rowOff>
    </xdr:from>
    <xdr:to>
      <xdr:col>24</xdr:col>
      <xdr:colOff>85725</xdr:colOff>
      <xdr:row>17</xdr:row>
      <xdr:rowOff>19050</xdr:rowOff>
    </xdr:to>
    <xdr:sp macro="" textlink="">
      <xdr:nvSpPr>
        <xdr:cNvPr id="129" name="フローチャート : 判断 128"/>
        <xdr:cNvSpPr/>
      </xdr:nvSpPr>
      <xdr:spPr>
        <a:xfrm>
          <a:off x="14420850" y="2828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85725</xdr:rowOff>
    </xdr:from>
    <xdr:to>
      <xdr:col>22</xdr:col>
      <xdr:colOff>561975</xdr:colOff>
      <xdr:row>16</xdr:row>
      <xdr:rowOff>142875</xdr:rowOff>
    </xdr:to>
    <xdr:cxnSp macro="">
      <xdr:nvCxnSpPr>
        <xdr:cNvPr id="130" name="直線コネクタ 129"/>
        <xdr:cNvCxnSpPr/>
      </xdr:nvCxnSpPr>
      <xdr:spPr>
        <a:xfrm>
          <a:off x="12982575" y="28289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600075</xdr:colOff>
      <xdr:row>16</xdr:row>
      <xdr:rowOff>142875</xdr:rowOff>
    </xdr:to>
    <xdr:sp macro="" textlink="">
      <xdr:nvSpPr>
        <xdr:cNvPr id="131" name="フローチャート : 判断 130"/>
        <xdr:cNvSpPr/>
      </xdr:nvSpPr>
      <xdr:spPr>
        <a:xfrm>
          <a:off x="13735050" y="2781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152400</xdr:rowOff>
    </xdr:from>
    <xdr:ext cx="733425" cy="257175"/>
    <xdr:sp macro="" textlink="">
      <xdr:nvSpPr>
        <xdr:cNvPr id="132" name="テキスト ボックス 131"/>
        <xdr:cNvSpPr txBox="1"/>
      </xdr:nvSpPr>
      <xdr:spPr>
        <a:xfrm>
          <a:off x="13401675" y="255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28575</xdr:rowOff>
    </xdr:from>
    <xdr:to>
      <xdr:col>21</xdr:col>
      <xdr:colOff>361950</xdr:colOff>
      <xdr:row>16</xdr:row>
      <xdr:rowOff>85725</xdr:rowOff>
    </xdr:to>
    <xdr:cxnSp macro="">
      <xdr:nvCxnSpPr>
        <xdr:cNvPr id="133" name="直線コネクタ 132"/>
        <xdr:cNvCxnSpPr/>
      </xdr:nvCxnSpPr>
      <xdr:spPr>
        <a:xfrm>
          <a:off x="12182475" y="27717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66675</xdr:rowOff>
    </xdr:from>
    <xdr:to>
      <xdr:col>21</xdr:col>
      <xdr:colOff>409575</xdr:colOff>
      <xdr:row>16</xdr:row>
      <xdr:rowOff>0</xdr:rowOff>
    </xdr:to>
    <xdr:sp macro="" textlink="">
      <xdr:nvSpPr>
        <xdr:cNvPr id="134" name="フローチャート : 判断 133"/>
        <xdr:cNvSpPr/>
      </xdr:nvSpPr>
      <xdr:spPr>
        <a:xfrm>
          <a:off x="12934950" y="263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9525</xdr:rowOff>
    </xdr:from>
    <xdr:ext cx="752475" cy="257175"/>
    <xdr:sp macro="" textlink="">
      <xdr:nvSpPr>
        <xdr:cNvPr id="135" name="テキスト ボックス 134"/>
        <xdr:cNvSpPr txBox="1"/>
      </xdr:nvSpPr>
      <xdr:spPr>
        <a:xfrm>
          <a:off x="12620625" y="2409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66675</xdr:rowOff>
    </xdr:from>
    <xdr:to>
      <xdr:col>20</xdr:col>
      <xdr:colOff>161925</xdr:colOff>
      <xdr:row>16</xdr:row>
      <xdr:rowOff>28575</xdr:rowOff>
    </xdr:to>
    <xdr:cxnSp macro="">
      <xdr:nvCxnSpPr>
        <xdr:cNvPr id="136" name="直線コネクタ 135"/>
        <xdr:cNvCxnSpPr/>
      </xdr:nvCxnSpPr>
      <xdr:spPr>
        <a:xfrm>
          <a:off x="11420475" y="26384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9525</xdr:rowOff>
    </xdr:from>
    <xdr:to>
      <xdr:col>20</xdr:col>
      <xdr:colOff>209550</xdr:colOff>
      <xdr:row>15</xdr:row>
      <xdr:rowOff>104775</xdr:rowOff>
    </xdr:to>
    <xdr:sp macro="" textlink="">
      <xdr:nvSpPr>
        <xdr:cNvPr id="137" name="フローチャート : 判断 136"/>
        <xdr:cNvSpPr/>
      </xdr:nvSpPr>
      <xdr:spPr>
        <a:xfrm>
          <a:off x="12125325" y="258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114300</xdr:rowOff>
    </xdr:from>
    <xdr:ext cx="762000" cy="257175"/>
    <xdr:sp macro="" textlink="">
      <xdr:nvSpPr>
        <xdr:cNvPr id="138" name="テキスト ボックス 137"/>
        <xdr:cNvSpPr txBox="1"/>
      </xdr:nvSpPr>
      <xdr:spPr>
        <a:xfrm>
          <a:off x="11887200" y="234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123825</xdr:rowOff>
    </xdr:from>
    <xdr:to>
      <xdr:col>19</xdr:col>
      <xdr:colOff>9525</xdr:colOff>
      <xdr:row>15</xdr:row>
      <xdr:rowOff>57150</xdr:rowOff>
    </xdr:to>
    <xdr:sp macro="" textlink="">
      <xdr:nvSpPr>
        <xdr:cNvPr id="139" name="フローチャート : 判断 138"/>
        <xdr:cNvSpPr/>
      </xdr:nvSpPr>
      <xdr:spPr>
        <a:xfrm>
          <a:off x="11410950" y="25241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66675</xdr:rowOff>
    </xdr:from>
    <xdr:ext cx="762000" cy="257175"/>
    <xdr:sp macro="" textlink="">
      <xdr:nvSpPr>
        <xdr:cNvPr id="140" name="テキスト ボックス 139"/>
        <xdr:cNvSpPr txBox="1"/>
      </xdr:nvSpPr>
      <xdr:spPr>
        <a:xfrm>
          <a:off x="1107757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4" name="テキスト ボックス 143"/>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19050</xdr:rowOff>
    </xdr:from>
    <xdr:to>
      <xdr:col>24</xdr:col>
      <xdr:colOff>85725</xdr:colOff>
      <xdr:row>17</xdr:row>
      <xdr:rowOff>123825</xdr:rowOff>
    </xdr:to>
    <xdr:sp macro="" textlink="">
      <xdr:nvSpPr>
        <xdr:cNvPr id="146" name="円/楕円 145"/>
        <xdr:cNvSpPr/>
      </xdr:nvSpPr>
      <xdr:spPr>
        <a:xfrm>
          <a:off x="14420850" y="29337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16</xdr:row>
      <xdr:rowOff>161925</xdr:rowOff>
    </xdr:from>
    <xdr:ext cx="762000" cy="257175"/>
    <xdr:sp macro="" textlink="">
      <xdr:nvSpPr>
        <xdr:cNvPr id="147" name="物件費該当値テキスト"/>
        <xdr:cNvSpPr txBox="1"/>
      </xdr:nvSpPr>
      <xdr:spPr>
        <a:xfrm>
          <a:off x="14544675" y="290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85725</xdr:rowOff>
    </xdr:from>
    <xdr:to>
      <xdr:col>22</xdr:col>
      <xdr:colOff>600075</xdr:colOff>
      <xdr:row>17</xdr:row>
      <xdr:rowOff>19050</xdr:rowOff>
    </xdr:to>
    <xdr:sp macro="" textlink="">
      <xdr:nvSpPr>
        <xdr:cNvPr id="148" name="円/楕円 147"/>
        <xdr:cNvSpPr/>
      </xdr:nvSpPr>
      <xdr:spPr>
        <a:xfrm>
          <a:off x="13735050" y="28289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0</xdr:rowOff>
    </xdr:from>
    <xdr:ext cx="733425" cy="257175"/>
    <xdr:sp macro="" textlink="">
      <xdr:nvSpPr>
        <xdr:cNvPr id="149" name="テキスト ボックス 148"/>
        <xdr:cNvSpPr txBox="1"/>
      </xdr:nvSpPr>
      <xdr:spPr>
        <a:xfrm>
          <a:off x="13401675" y="291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38100</xdr:rowOff>
    </xdr:from>
    <xdr:to>
      <xdr:col>21</xdr:col>
      <xdr:colOff>409575</xdr:colOff>
      <xdr:row>16</xdr:row>
      <xdr:rowOff>142875</xdr:rowOff>
    </xdr:to>
    <xdr:sp macro="" textlink="">
      <xdr:nvSpPr>
        <xdr:cNvPr id="150" name="円/楕円 149"/>
        <xdr:cNvSpPr/>
      </xdr:nvSpPr>
      <xdr:spPr>
        <a:xfrm>
          <a:off x="12934950" y="278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123825</xdr:rowOff>
    </xdr:from>
    <xdr:ext cx="752475" cy="257175"/>
    <xdr:sp macro="" textlink="">
      <xdr:nvSpPr>
        <xdr:cNvPr id="151" name="テキスト ボックス 150"/>
        <xdr:cNvSpPr txBox="1"/>
      </xdr:nvSpPr>
      <xdr:spPr>
        <a:xfrm>
          <a:off x="12620625" y="286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142875</xdr:rowOff>
    </xdr:from>
    <xdr:to>
      <xdr:col>20</xdr:col>
      <xdr:colOff>209550</xdr:colOff>
      <xdr:row>16</xdr:row>
      <xdr:rowOff>76200</xdr:rowOff>
    </xdr:to>
    <xdr:sp macro="" textlink="">
      <xdr:nvSpPr>
        <xdr:cNvPr id="152" name="円/楕円 151"/>
        <xdr:cNvSpPr/>
      </xdr:nvSpPr>
      <xdr:spPr>
        <a:xfrm>
          <a:off x="12125325"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57150</xdr:rowOff>
    </xdr:from>
    <xdr:ext cx="762000" cy="257175"/>
    <xdr:sp macro="" textlink="">
      <xdr:nvSpPr>
        <xdr:cNvPr id="153" name="テキスト ボックス 152"/>
        <xdr:cNvSpPr txBox="1"/>
      </xdr:nvSpPr>
      <xdr:spPr>
        <a:xfrm>
          <a:off x="11887200"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9525</xdr:colOff>
      <xdr:row>15</xdr:row>
      <xdr:rowOff>123825</xdr:rowOff>
    </xdr:to>
    <xdr:sp macro="" textlink="">
      <xdr:nvSpPr>
        <xdr:cNvPr id="154" name="円/楕円 153"/>
        <xdr:cNvSpPr/>
      </xdr:nvSpPr>
      <xdr:spPr>
        <a:xfrm>
          <a:off x="11410950" y="25908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104775</xdr:rowOff>
    </xdr:from>
    <xdr:ext cx="762000" cy="257175"/>
    <xdr:sp macro="" textlink="">
      <xdr:nvSpPr>
        <xdr:cNvPr id="155" name="テキスト ボックス 154"/>
        <xdr:cNvSpPr txBox="1"/>
      </xdr:nvSpPr>
      <xdr:spPr>
        <a:xfrm>
          <a:off x="110775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1" name="正方形/長方形 160"/>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2" name="正方形/長方形 161"/>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5" name="正方形/長方形 164"/>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扶助費に係る経常収支比率は、自立支援給付および平成</a:t>
          </a:r>
          <a:r>
            <a:rPr kumimoji="1" lang="en-US" altLang="ja-JP" sz="1200">
              <a:latin typeface="ＭＳ Ｐゴシック"/>
            </a:rPr>
            <a:t>26</a:t>
          </a:r>
          <a:r>
            <a:rPr kumimoji="1" lang="ja-JP" altLang="en-US" sz="1200">
              <a:latin typeface="ＭＳ Ｐゴシック"/>
            </a:rPr>
            <a:t>年度から実施した小中学生の医療費無料化により福祉医療費が増加していることで、平成</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1.5</a:t>
          </a:r>
          <a:r>
            <a:rPr kumimoji="1" lang="ja-JP" altLang="en-US" sz="1200">
              <a:latin typeface="ＭＳ Ｐゴシック"/>
            </a:rPr>
            <a:t>ポイント増加している。前年度との比較では、経常経費決算額はほぼ前年度並みであるものの、経常一般財源等の減に伴い</a:t>
          </a:r>
          <a:r>
            <a:rPr kumimoji="1" lang="en-US" altLang="ja-JP" sz="1200">
              <a:latin typeface="ＭＳ Ｐゴシック"/>
            </a:rPr>
            <a:t>0.1</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類似団体よりも低い数値ではあるが、全国平均を上回る高齢化率など今後も扶助費の増加が見込まれるため、引き続き、資格審査等の適正化と予防施策の推進に努める。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28575</xdr:rowOff>
    </xdr:from>
    <xdr:to>
      <xdr:col>7</xdr:col>
      <xdr:colOff>571500</xdr:colOff>
      <xdr:row>62</xdr:row>
      <xdr:rowOff>28575</xdr:rowOff>
    </xdr:to>
    <xdr:cxnSp macro="">
      <xdr:nvCxnSpPr>
        <xdr:cNvPr id="170" name="直線コネクタ 169"/>
        <xdr:cNvCxnSpPr/>
      </xdr:nvCxnSpPr>
      <xdr:spPr>
        <a:xfrm>
          <a:off x="67627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57150</xdr:rowOff>
    </xdr:from>
    <xdr:ext cx="504825" cy="257175"/>
    <xdr:sp macro="" textlink="">
      <xdr:nvSpPr>
        <xdr:cNvPr id="171" name="テキスト ボックス 170"/>
        <xdr:cNvSpPr txBox="1"/>
      </xdr:nvSpPr>
      <xdr:spPr>
        <a:xfrm>
          <a:off x="257175"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47625</xdr:rowOff>
    </xdr:from>
    <xdr:to>
      <xdr:col>7</xdr:col>
      <xdr:colOff>571500</xdr:colOff>
      <xdr:row>60</xdr:row>
      <xdr:rowOff>47625</xdr:rowOff>
    </xdr:to>
    <xdr:cxnSp macro="">
      <xdr:nvCxnSpPr>
        <xdr:cNvPr id="172" name="直線コネクタ 171"/>
        <xdr:cNvCxnSpPr/>
      </xdr:nvCxnSpPr>
      <xdr:spPr>
        <a:xfrm>
          <a:off x="67627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59</xdr:row>
      <xdr:rowOff>76200</xdr:rowOff>
    </xdr:from>
    <xdr:ext cx="504825" cy="257175"/>
    <xdr:sp macro="" textlink="">
      <xdr:nvSpPr>
        <xdr:cNvPr id="173" name="テキスト ボックス 172"/>
        <xdr:cNvSpPr txBox="1"/>
      </xdr:nvSpPr>
      <xdr:spPr>
        <a:xfrm>
          <a:off x="257175"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571500</xdr:colOff>
      <xdr:row>58</xdr:row>
      <xdr:rowOff>57150</xdr:rowOff>
    </xdr:to>
    <xdr:cxnSp macro="">
      <xdr:nvCxnSpPr>
        <xdr:cNvPr id="174" name="直線コネクタ 173"/>
        <xdr:cNvCxnSpPr/>
      </xdr:nvCxnSpPr>
      <xdr:spPr>
        <a:xfrm>
          <a:off x="67627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57</xdr:row>
      <xdr:rowOff>95250</xdr:rowOff>
    </xdr:from>
    <xdr:ext cx="504825" cy="257175"/>
    <xdr:sp macro="" textlink="">
      <xdr:nvSpPr>
        <xdr:cNvPr id="175" name="テキスト ボックス 174"/>
        <xdr:cNvSpPr txBox="1"/>
      </xdr:nvSpPr>
      <xdr:spPr>
        <a:xfrm>
          <a:off x="257175"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76200</xdr:rowOff>
    </xdr:from>
    <xdr:to>
      <xdr:col>7</xdr:col>
      <xdr:colOff>571500</xdr:colOff>
      <xdr:row>56</xdr:row>
      <xdr:rowOff>76200</xdr:rowOff>
    </xdr:to>
    <xdr:cxnSp macro="">
      <xdr:nvCxnSpPr>
        <xdr:cNvPr id="176" name="直線コネクタ 175"/>
        <xdr:cNvCxnSpPr/>
      </xdr:nvCxnSpPr>
      <xdr:spPr>
        <a:xfrm>
          <a:off x="67627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55</xdr:row>
      <xdr:rowOff>104775</xdr:rowOff>
    </xdr:from>
    <xdr:ext cx="504825" cy="257175"/>
    <xdr:sp macro="" textlink="">
      <xdr:nvSpPr>
        <xdr:cNvPr id="177" name="テキスト ボックス 176"/>
        <xdr:cNvSpPr txBox="1"/>
      </xdr:nvSpPr>
      <xdr:spPr>
        <a:xfrm>
          <a:off x="257175"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95250</xdr:rowOff>
    </xdr:from>
    <xdr:to>
      <xdr:col>7</xdr:col>
      <xdr:colOff>571500</xdr:colOff>
      <xdr:row>54</xdr:row>
      <xdr:rowOff>95250</xdr:rowOff>
    </xdr:to>
    <xdr:cxnSp macro="">
      <xdr:nvCxnSpPr>
        <xdr:cNvPr id="178" name="直線コネクタ 177"/>
        <xdr:cNvCxnSpPr/>
      </xdr:nvCxnSpPr>
      <xdr:spPr>
        <a:xfrm>
          <a:off x="67627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53</xdr:row>
      <xdr:rowOff>123825</xdr:rowOff>
    </xdr:from>
    <xdr:ext cx="504825" cy="257175"/>
    <xdr:sp macro="" textlink="">
      <xdr:nvSpPr>
        <xdr:cNvPr id="179" name="テキスト ボックス 178"/>
        <xdr:cNvSpPr txBox="1"/>
      </xdr:nvSpPr>
      <xdr:spPr>
        <a:xfrm>
          <a:off x="257175"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114300</xdr:rowOff>
    </xdr:from>
    <xdr:to>
      <xdr:col>7</xdr:col>
      <xdr:colOff>571500</xdr:colOff>
      <xdr:row>52</xdr:row>
      <xdr:rowOff>114300</xdr:rowOff>
    </xdr:to>
    <xdr:cxnSp macro="">
      <xdr:nvCxnSpPr>
        <xdr:cNvPr id="180" name="直線コネクタ 179"/>
        <xdr:cNvCxnSpPr/>
      </xdr:nvCxnSpPr>
      <xdr:spPr>
        <a:xfrm>
          <a:off x="67627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51</xdr:row>
      <xdr:rowOff>142875</xdr:rowOff>
    </xdr:from>
    <xdr:ext cx="504825" cy="257175"/>
    <xdr:sp macro="" textlink="">
      <xdr:nvSpPr>
        <xdr:cNvPr id="181" name="テキスト ボックス 180"/>
        <xdr:cNvSpPr txBox="1"/>
      </xdr:nvSpPr>
      <xdr:spPr>
        <a:xfrm>
          <a:off x="257175"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104775</xdr:rowOff>
    </xdr:from>
    <xdr:to>
      <xdr:col>7</xdr:col>
      <xdr:colOff>19050</xdr:colOff>
      <xdr:row>62</xdr:row>
      <xdr:rowOff>47625</xdr:rowOff>
    </xdr:to>
    <xdr:cxnSp macro="">
      <xdr:nvCxnSpPr>
        <xdr:cNvPr id="185" name="直線コネクタ 184"/>
        <xdr:cNvCxnSpPr/>
      </xdr:nvCxnSpPr>
      <xdr:spPr>
        <a:xfrm flipV="1">
          <a:off x="4229100" y="91916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19050</xdr:rowOff>
    </xdr:from>
    <xdr:ext cx="762000" cy="257175"/>
    <xdr:sp macro="" textlink="">
      <xdr:nvSpPr>
        <xdr:cNvPr id="186" name="扶助費最小値テキスト"/>
        <xdr:cNvSpPr txBox="1"/>
      </xdr:nvSpPr>
      <xdr:spPr>
        <a:xfrm>
          <a:off x="431482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600075</xdr:colOff>
      <xdr:row>62</xdr:row>
      <xdr:rowOff>47625</xdr:rowOff>
    </xdr:from>
    <xdr:to>
      <xdr:col>7</xdr:col>
      <xdr:colOff>104775</xdr:colOff>
      <xdr:row>62</xdr:row>
      <xdr:rowOff>47625</xdr:rowOff>
    </xdr:to>
    <xdr:cxnSp macro="">
      <xdr:nvCxnSpPr>
        <xdr:cNvPr id="187" name="直線コネクタ 186"/>
        <xdr:cNvCxnSpPr/>
      </xdr:nvCxnSpPr>
      <xdr:spPr>
        <a:xfrm>
          <a:off x="4210050" y="106775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19050</xdr:rowOff>
    </xdr:from>
    <xdr:ext cx="762000" cy="257175"/>
    <xdr:sp macro="" textlink="">
      <xdr:nvSpPr>
        <xdr:cNvPr id="188" name="扶助費最大値テキスト"/>
        <xdr:cNvSpPr txBox="1"/>
      </xdr:nvSpPr>
      <xdr:spPr>
        <a:xfrm>
          <a:off x="43148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600075</xdr:colOff>
      <xdr:row>53</xdr:row>
      <xdr:rowOff>104775</xdr:rowOff>
    </xdr:from>
    <xdr:to>
      <xdr:col>7</xdr:col>
      <xdr:colOff>104775</xdr:colOff>
      <xdr:row>53</xdr:row>
      <xdr:rowOff>104775</xdr:rowOff>
    </xdr:to>
    <xdr:cxnSp macro="">
      <xdr:nvCxnSpPr>
        <xdr:cNvPr id="189" name="直線コネクタ 188"/>
        <xdr:cNvCxnSpPr/>
      </xdr:nvCxnSpPr>
      <xdr:spPr>
        <a:xfrm>
          <a:off x="4210050" y="91916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133350</xdr:rowOff>
    </xdr:from>
    <xdr:to>
      <xdr:col>7</xdr:col>
      <xdr:colOff>19050</xdr:colOff>
      <xdr:row>55</xdr:row>
      <xdr:rowOff>152400</xdr:rowOff>
    </xdr:to>
    <xdr:cxnSp macro="">
      <xdr:nvCxnSpPr>
        <xdr:cNvPr id="190" name="直線コネクタ 189"/>
        <xdr:cNvCxnSpPr/>
      </xdr:nvCxnSpPr>
      <xdr:spPr>
        <a:xfrm>
          <a:off x="3562350" y="9563100"/>
          <a:ext cx="6667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95250</xdr:rowOff>
    </xdr:from>
    <xdr:ext cx="762000" cy="257175"/>
    <xdr:sp macro="" textlink="">
      <xdr:nvSpPr>
        <xdr:cNvPr id="191" name="扶助費平均値テキスト"/>
        <xdr:cNvSpPr txBox="1"/>
      </xdr:nvSpPr>
      <xdr:spPr>
        <a:xfrm>
          <a:off x="431482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123825</xdr:rowOff>
    </xdr:from>
    <xdr:to>
      <xdr:col>7</xdr:col>
      <xdr:colOff>66675</xdr:colOff>
      <xdr:row>57</xdr:row>
      <xdr:rowOff>57150</xdr:rowOff>
    </xdr:to>
    <xdr:sp macro="" textlink="">
      <xdr:nvSpPr>
        <xdr:cNvPr id="192" name="フローチャート : 判断 191"/>
        <xdr:cNvSpPr/>
      </xdr:nvSpPr>
      <xdr:spPr>
        <a:xfrm>
          <a:off x="4210050" y="97250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55</xdr:row>
      <xdr:rowOff>133350</xdr:rowOff>
    </xdr:from>
    <xdr:to>
      <xdr:col>5</xdr:col>
      <xdr:colOff>552450</xdr:colOff>
      <xdr:row>55</xdr:row>
      <xdr:rowOff>152400</xdr:rowOff>
    </xdr:to>
    <xdr:cxnSp macro="">
      <xdr:nvCxnSpPr>
        <xdr:cNvPr id="193" name="直線コネクタ 192"/>
        <xdr:cNvCxnSpPr/>
      </xdr:nvCxnSpPr>
      <xdr:spPr>
        <a:xfrm flipV="1">
          <a:off x="2752725" y="9563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47625</xdr:rowOff>
    </xdr:from>
    <xdr:to>
      <xdr:col>5</xdr:col>
      <xdr:colOff>600075</xdr:colOff>
      <xdr:row>56</xdr:row>
      <xdr:rowOff>142875</xdr:rowOff>
    </xdr:to>
    <xdr:sp macro="" textlink="">
      <xdr:nvSpPr>
        <xdr:cNvPr id="194" name="フローチャート : 判断 193"/>
        <xdr:cNvSpPr/>
      </xdr:nvSpPr>
      <xdr:spPr>
        <a:xfrm>
          <a:off x="3505200" y="964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133350</xdr:rowOff>
    </xdr:from>
    <xdr:ext cx="733425" cy="257175"/>
    <xdr:sp macro="" textlink="">
      <xdr:nvSpPr>
        <xdr:cNvPr id="195" name="テキスト ボックス 194"/>
        <xdr:cNvSpPr txBox="1"/>
      </xdr:nvSpPr>
      <xdr:spPr>
        <a:xfrm>
          <a:off x="3181350" y="973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342900</xdr:colOff>
      <xdr:row>55</xdr:row>
      <xdr:rowOff>152400</xdr:rowOff>
    </xdr:to>
    <xdr:cxnSp macro="">
      <xdr:nvCxnSpPr>
        <xdr:cNvPr id="196" name="直線コネクタ 195"/>
        <xdr:cNvCxnSpPr/>
      </xdr:nvCxnSpPr>
      <xdr:spPr>
        <a:xfrm>
          <a:off x="1952625" y="9334500"/>
          <a:ext cx="8001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28575</xdr:rowOff>
    </xdr:from>
    <xdr:to>
      <xdr:col>4</xdr:col>
      <xdr:colOff>400050</xdr:colOff>
      <xdr:row>56</xdr:row>
      <xdr:rowOff>133350</xdr:rowOff>
    </xdr:to>
    <xdr:sp macro="" textlink="">
      <xdr:nvSpPr>
        <xdr:cNvPr id="197" name="フローチャート : 判断 196"/>
        <xdr:cNvSpPr/>
      </xdr:nvSpPr>
      <xdr:spPr>
        <a:xfrm>
          <a:off x="27051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56</xdr:row>
      <xdr:rowOff>114300</xdr:rowOff>
    </xdr:from>
    <xdr:ext cx="752475" cy="257175"/>
    <xdr:sp macro="" textlink="">
      <xdr:nvSpPr>
        <xdr:cNvPr id="198" name="テキスト ボックス 197"/>
        <xdr:cNvSpPr txBox="1"/>
      </xdr:nvSpPr>
      <xdr:spPr>
        <a:xfrm>
          <a:off x="2409825" y="9715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600075</xdr:colOff>
      <xdr:row>54</xdr:row>
      <xdr:rowOff>76200</xdr:rowOff>
    </xdr:from>
    <xdr:to>
      <xdr:col>3</xdr:col>
      <xdr:colOff>142875</xdr:colOff>
      <xdr:row>54</xdr:row>
      <xdr:rowOff>95250</xdr:rowOff>
    </xdr:to>
    <xdr:cxnSp macro="">
      <xdr:nvCxnSpPr>
        <xdr:cNvPr id="199" name="直線コネクタ 198"/>
        <xdr:cNvCxnSpPr/>
      </xdr:nvCxnSpPr>
      <xdr:spPr>
        <a:xfrm flipV="1">
          <a:off x="1209675" y="9334500"/>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161925</xdr:rowOff>
    </xdr:from>
    <xdr:to>
      <xdr:col>3</xdr:col>
      <xdr:colOff>190500</xdr:colOff>
      <xdr:row>56</xdr:row>
      <xdr:rowOff>95250</xdr:rowOff>
    </xdr:to>
    <xdr:sp macro="" textlink="">
      <xdr:nvSpPr>
        <xdr:cNvPr id="200" name="フローチャート : 判断 199"/>
        <xdr:cNvSpPr/>
      </xdr:nvSpPr>
      <xdr:spPr>
        <a:xfrm>
          <a:off x="1905000" y="9591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76200</xdr:rowOff>
    </xdr:from>
    <xdr:ext cx="762000" cy="257175"/>
    <xdr:sp macro="" textlink="">
      <xdr:nvSpPr>
        <xdr:cNvPr id="201" name="テキスト ボックス 200"/>
        <xdr:cNvSpPr txBox="1"/>
      </xdr:nvSpPr>
      <xdr:spPr>
        <a:xfrm>
          <a:off x="16573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161925</xdr:rowOff>
    </xdr:from>
    <xdr:to>
      <xdr:col>1</xdr:col>
      <xdr:colOff>600075</xdr:colOff>
      <xdr:row>56</xdr:row>
      <xdr:rowOff>95250</xdr:rowOff>
    </xdr:to>
    <xdr:sp macro="" textlink="">
      <xdr:nvSpPr>
        <xdr:cNvPr id="202" name="フローチャート : 判断 201"/>
        <xdr:cNvSpPr/>
      </xdr:nvSpPr>
      <xdr:spPr>
        <a:xfrm>
          <a:off x="1181100" y="9591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76200</xdr:rowOff>
    </xdr:from>
    <xdr:ext cx="762000" cy="257175"/>
    <xdr:sp macro="" textlink="">
      <xdr:nvSpPr>
        <xdr:cNvPr id="203" name="テキスト ボックス 202"/>
        <xdr:cNvSpPr txBox="1"/>
      </xdr:nvSpPr>
      <xdr:spPr>
        <a:xfrm>
          <a:off x="857250" y="967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55</xdr:row>
      <xdr:rowOff>104775</xdr:rowOff>
    </xdr:from>
    <xdr:to>
      <xdr:col>7</xdr:col>
      <xdr:colOff>66675</xdr:colOff>
      <xdr:row>56</xdr:row>
      <xdr:rowOff>28575</xdr:rowOff>
    </xdr:to>
    <xdr:sp macro="" textlink="">
      <xdr:nvSpPr>
        <xdr:cNvPr id="209" name="円/楕円 208"/>
        <xdr:cNvSpPr/>
      </xdr:nvSpPr>
      <xdr:spPr>
        <a:xfrm>
          <a:off x="4210050" y="95345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114300</xdr:rowOff>
    </xdr:from>
    <xdr:ext cx="762000" cy="257175"/>
    <xdr:sp macro="" textlink="">
      <xdr:nvSpPr>
        <xdr:cNvPr id="210" name="扶助費該当値テキスト"/>
        <xdr:cNvSpPr txBox="1"/>
      </xdr:nvSpPr>
      <xdr:spPr>
        <a:xfrm>
          <a:off x="4314825"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85725</xdr:rowOff>
    </xdr:from>
    <xdr:to>
      <xdr:col>5</xdr:col>
      <xdr:colOff>600075</xdr:colOff>
      <xdr:row>56</xdr:row>
      <xdr:rowOff>19050</xdr:rowOff>
    </xdr:to>
    <xdr:sp macro="" textlink="">
      <xdr:nvSpPr>
        <xdr:cNvPr id="211" name="円/楕円 210"/>
        <xdr:cNvSpPr/>
      </xdr:nvSpPr>
      <xdr:spPr>
        <a:xfrm>
          <a:off x="35052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28575</xdr:rowOff>
    </xdr:from>
    <xdr:ext cx="733425" cy="257175"/>
    <xdr:sp macro="" textlink="">
      <xdr:nvSpPr>
        <xdr:cNvPr id="212" name="テキスト ボックス 211"/>
        <xdr:cNvSpPr txBox="1"/>
      </xdr:nvSpPr>
      <xdr:spPr>
        <a:xfrm>
          <a:off x="3181350"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104775</xdr:rowOff>
    </xdr:from>
    <xdr:to>
      <xdr:col>4</xdr:col>
      <xdr:colOff>400050</xdr:colOff>
      <xdr:row>56</xdr:row>
      <xdr:rowOff>28575</xdr:rowOff>
    </xdr:to>
    <xdr:sp macro="" textlink="">
      <xdr:nvSpPr>
        <xdr:cNvPr id="213" name="円/楕円 212"/>
        <xdr:cNvSpPr/>
      </xdr:nvSpPr>
      <xdr:spPr>
        <a:xfrm>
          <a:off x="2705100"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38100</xdr:rowOff>
    </xdr:from>
    <xdr:ext cx="752475" cy="257175"/>
    <xdr:sp macro="" textlink="">
      <xdr:nvSpPr>
        <xdr:cNvPr id="214" name="テキスト ボックス 213"/>
        <xdr:cNvSpPr txBox="1"/>
      </xdr:nvSpPr>
      <xdr:spPr>
        <a:xfrm>
          <a:off x="2409825" y="929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95250</xdr:colOff>
      <xdr:row>54</xdr:row>
      <xdr:rowOff>28575</xdr:rowOff>
    </xdr:from>
    <xdr:to>
      <xdr:col>3</xdr:col>
      <xdr:colOff>190500</xdr:colOff>
      <xdr:row>54</xdr:row>
      <xdr:rowOff>133350</xdr:rowOff>
    </xdr:to>
    <xdr:sp macro="" textlink="">
      <xdr:nvSpPr>
        <xdr:cNvPr id="215" name="円/楕円 214"/>
        <xdr:cNvSpPr/>
      </xdr:nvSpPr>
      <xdr:spPr>
        <a:xfrm>
          <a:off x="1905000" y="928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142875</xdr:rowOff>
    </xdr:from>
    <xdr:ext cx="762000" cy="257175"/>
    <xdr:sp macro="" textlink="">
      <xdr:nvSpPr>
        <xdr:cNvPr id="216" name="テキスト ボックス 215"/>
        <xdr:cNvSpPr txBox="1"/>
      </xdr:nvSpPr>
      <xdr:spPr>
        <a:xfrm>
          <a:off x="1657350" y="905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571500</xdr:colOff>
      <xdr:row>54</xdr:row>
      <xdr:rowOff>47625</xdr:rowOff>
    </xdr:from>
    <xdr:to>
      <xdr:col>1</xdr:col>
      <xdr:colOff>600075</xdr:colOff>
      <xdr:row>54</xdr:row>
      <xdr:rowOff>142875</xdr:rowOff>
    </xdr:to>
    <xdr:sp macro="" textlink="">
      <xdr:nvSpPr>
        <xdr:cNvPr id="217" name="円/楕円 216"/>
        <xdr:cNvSpPr/>
      </xdr:nvSpPr>
      <xdr:spPr>
        <a:xfrm>
          <a:off x="1181100" y="930592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52</xdr:row>
      <xdr:rowOff>152400</xdr:rowOff>
    </xdr:from>
    <xdr:ext cx="762000" cy="257175"/>
    <xdr:sp macro="" textlink="">
      <xdr:nvSpPr>
        <xdr:cNvPr id="218" name="テキスト ボックス 217"/>
        <xdr:cNvSpPr txBox="1"/>
      </xdr:nvSpPr>
      <xdr:spPr>
        <a:xfrm>
          <a:off x="857250" y="906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その他の経常収支比率は、前年度と比較して、維持補修費および</a:t>
          </a:r>
          <a:r>
            <a:rPr kumimoji="1" lang="ja-JP" altLang="ja-JP" sz="1300">
              <a:solidFill>
                <a:schemeClr val="dk1"/>
              </a:solidFill>
              <a:effectLst/>
              <a:latin typeface="+mn-lt"/>
              <a:ea typeface="+mn-ea"/>
              <a:cs typeface="+mn-cs"/>
            </a:rPr>
            <a:t>資本費平準化債発行基準の変更などに伴う流域関連公共下水道事業特別会計</a:t>
          </a:r>
          <a:r>
            <a:rPr kumimoji="1" lang="ja-JP" altLang="en-US" sz="1300">
              <a:solidFill>
                <a:schemeClr val="dk1"/>
              </a:solidFill>
              <a:effectLst/>
              <a:latin typeface="ＭＳ Ｐゴシック"/>
              <a:ea typeface="+mn-ea"/>
              <a:cs typeface="+mn-cs"/>
            </a:rPr>
            <a:t>への繰出金の増加により上昇した。</a:t>
          </a:r>
          <a:endParaRPr kumimoji="1" lang="en-US" altLang="ja-JP" sz="1300">
            <a:latin typeface="ＭＳ Ｐゴシック"/>
          </a:endParaRPr>
        </a:p>
        <a:p>
          <a:r>
            <a:rPr kumimoji="1" lang="ja-JP" altLang="en-US" sz="1300">
              <a:latin typeface="ＭＳ Ｐゴシック"/>
            </a:rPr>
            <a:t>　各特別会計においては、業務効率化による経費の削減と独立採算の原則に基づき、使用料の改定や保険料の適正化による財政の健全化に努める。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85725</xdr:colOff>
      <xdr:row>62</xdr:row>
      <xdr:rowOff>28575</xdr:rowOff>
    </xdr:from>
    <xdr:to>
      <xdr:col>24</xdr:col>
      <xdr:colOff>590550</xdr:colOff>
      <xdr:row>62</xdr:row>
      <xdr:rowOff>28575</xdr:rowOff>
    </xdr:to>
    <xdr:cxnSp macro="">
      <xdr:nvCxnSpPr>
        <xdr:cNvPr id="233" name="直線コネクタ 232"/>
        <xdr:cNvCxnSpPr/>
      </xdr:nvCxnSpPr>
      <xdr:spPr>
        <a:xfrm>
          <a:off x="10906125" y="10658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57150</xdr:rowOff>
    </xdr:from>
    <xdr:ext cx="504825" cy="257175"/>
    <xdr:sp macro="" textlink="">
      <xdr:nvSpPr>
        <xdr:cNvPr id="234" name="テキスト ボックス 233"/>
        <xdr:cNvSpPr txBox="1"/>
      </xdr:nvSpPr>
      <xdr:spPr>
        <a:xfrm>
          <a:off x="10477500" y="10515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60</xdr:row>
      <xdr:rowOff>47625</xdr:rowOff>
    </xdr:from>
    <xdr:to>
      <xdr:col>24</xdr:col>
      <xdr:colOff>590550</xdr:colOff>
      <xdr:row>60</xdr:row>
      <xdr:rowOff>47625</xdr:rowOff>
    </xdr:to>
    <xdr:cxnSp macro="">
      <xdr:nvCxnSpPr>
        <xdr:cNvPr id="235" name="直線コネクタ 234"/>
        <xdr:cNvCxnSpPr/>
      </xdr:nvCxnSpPr>
      <xdr:spPr>
        <a:xfrm>
          <a:off x="10906125" y="10334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76200</xdr:rowOff>
    </xdr:from>
    <xdr:ext cx="504825" cy="257175"/>
    <xdr:sp macro="" textlink="">
      <xdr:nvSpPr>
        <xdr:cNvPr id="236" name="テキスト ボックス 235"/>
        <xdr:cNvSpPr txBox="1"/>
      </xdr:nvSpPr>
      <xdr:spPr>
        <a:xfrm>
          <a:off x="10477500" y="10191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58</xdr:row>
      <xdr:rowOff>57150</xdr:rowOff>
    </xdr:from>
    <xdr:to>
      <xdr:col>24</xdr:col>
      <xdr:colOff>590550</xdr:colOff>
      <xdr:row>58</xdr:row>
      <xdr:rowOff>57150</xdr:rowOff>
    </xdr:to>
    <xdr:cxnSp macro="">
      <xdr:nvCxnSpPr>
        <xdr:cNvPr id="237" name="直線コネクタ 236"/>
        <xdr:cNvCxnSpPr/>
      </xdr:nvCxnSpPr>
      <xdr:spPr>
        <a:xfrm>
          <a:off x="10906125" y="10001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57</xdr:row>
      <xdr:rowOff>95250</xdr:rowOff>
    </xdr:from>
    <xdr:ext cx="504825" cy="257175"/>
    <xdr:sp macro="" textlink="">
      <xdr:nvSpPr>
        <xdr:cNvPr id="238" name="テキスト ボックス 237"/>
        <xdr:cNvSpPr txBox="1"/>
      </xdr:nvSpPr>
      <xdr:spPr>
        <a:xfrm>
          <a:off x="10477500" y="9867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56</xdr:row>
      <xdr:rowOff>76200</xdr:rowOff>
    </xdr:from>
    <xdr:to>
      <xdr:col>24</xdr:col>
      <xdr:colOff>590550</xdr:colOff>
      <xdr:row>56</xdr:row>
      <xdr:rowOff>76200</xdr:rowOff>
    </xdr:to>
    <xdr:cxnSp macro="">
      <xdr:nvCxnSpPr>
        <xdr:cNvPr id="239" name="直線コネクタ 238"/>
        <xdr:cNvCxnSpPr/>
      </xdr:nvCxnSpPr>
      <xdr:spPr>
        <a:xfrm>
          <a:off x="10906125" y="9677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55</xdr:row>
      <xdr:rowOff>104775</xdr:rowOff>
    </xdr:from>
    <xdr:ext cx="504825" cy="257175"/>
    <xdr:sp macro="" textlink="">
      <xdr:nvSpPr>
        <xdr:cNvPr id="240" name="テキスト ボックス 239"/>
        <xdr:cNvSpPr txBox="1"/>
      </xdr:nvSpPr>
      <xdr:spPr>
        <a:xfrm>
          <a:off x="10477500" y="9534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54</xdr:row>
      <xdr:rowOff>95250</xdr:rowOff>
    </xdr:from>
    <xdr:to>
      <xdr:col>24</xdr:col>
      <xdr:colOff>590550</xdr:colOff>
      <xdr:row>54</xdr:row>
      <xdr:rowOff>95250</xdr:rowOff>
    </xdr:to>
    <xdr:cxnSp macro="">
      <xdr:nvCxnSpPr>
        <xdr:cNvPr id="241" name="直線コネクタ 240"/>
        <xdr:cNvCxnSpPr/>
      </xdr:nvCxnSpPr>
      <xdr:spPr>
        <a:xfrm>
          <a:off x="10906125" y="9353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123825</xdr:rowOff>
    </xdr:from>
    <xdr:ext cx="504825" cy="257175"/>
    <xdr:sp macro="" textlink="">
      <xdr:nvSpPr>
        <xdr:cNvPr id="242" name="テキスト ボックス 241"/>
        <xdr:cNvSpPr txBox="1"/>
      </xdr:nvSpPr>
      <xdr:spPr>
        <a:xfrm>
          <a:off x="10477500" y="9210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114300</xdr:rowOff>
    </xdr:from>
    <xdr:to>
      <xdr:col>24</xdr:col>
      <xdr:colOff>590550</xdr:colOff>
      <xdr:row>52</xdr:row>
      <xdr:rowOff>114300</xdr:rowOff>
    </xdr:to>
    <xdr:cxnSp macro="">
      <xdr:nvCxnSpPr>
        <xdr:cNvPr id="243" name="直線コネクタ 242"/>
        <xdr:cNvCxnSpPr/>
      </xdr:nvCxnSpPr>
      <xdr:spPr>
        <a:xfrm>
          <a:off x="10906125" y="9029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142875</xdr:rowOff>
    </xdr:from>
    <xdr:ext cx="504825" cy="257175"/>
    <xdr:sp macro="" textlink="">
      <xdr:nvSpPr>
        <xdr:cNvPr id="244" name="テキスト ボックス 243"/>
        <xdr:cNvSpPr txBox="1"/>
      </xdr:nvSpPr>
      <xdr:spPr>
        <a:xfrm>
          <a:off x="10477500" y="8886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66675</xdr:rowOff>
    </xdr:from>
    <xdr:to>
      <xdr:col>24</xdr:col>
      <xdr:colOff>28575</xdr:colOff>
      <xdr:row>60</xdr:row>
      <xdr:rowOff>142875</xdr:rowOff>
    </xdr:to>
    <xdr:cxnSp macro="">
      <xdr:nvCxnSpPr>
        <xdr:cNvPr id="248" name="直線コネクタ 247"/>
        <xdr:cNvCxnSpPr/>
      </xdr:nvCxnSpPr>
      <xdr:spPr>
        <a:xfrm flipV="1">
          <a:off x="14449425" y="91535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114300</xdr:rowOff>
    </xdr:from>
    <xdr:ext cx="762000" cy="257175"/>
    <xdr:sp macro="" textlink="">
      <xdr:nvSpPr>
        <xdr:cNvPr id="249" name="その他最小値テキスト"/>
        <xdr:cNvSpPr txBox="1"/>
      </xdr:nvSpPr>
      <xdr:spPr>
        <a:xfrm>
          <a:off x="14544675"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600075</xdr:colOff>
      <xdr:row>60</xdr:row>
      <xdr:rowOff>142875</xdr:rowOff>
    </xdr:from>
    <xdr:to>
      <xdr:col>24</xdr:col>
      <xdr:colOff>123825</xdr:colOff>
      <xdr:row>60</xdr:row>
      <xdr:rowOff>142875</xdr:rowOff>
    </xdr:to>
    <xdr:cxnSp macro="">
      <xdr:nvCxnSpPr>
        <xdr:cNvPr id="250" name="直線コネクタ 249"/>
        <xdr:cNvCxnSpPr/>
      </xdr:nvCxnSpPr>
      <xdr:spPr>
        <a:xfrm>
          <a:off x="14420850" y="10429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152400</xdr:rowOff>
    </xdr:from>
    <xdr:ext cx="762000" cy="257175"/>
    <xdr:sp macro="" textlink="">
      <xdr:nvSpPr>
        <xdr:cNvPr id="251" name="その他最大値テキスト"/>
        <xdr:cNvSpPr txBox="1"/>
      </xdr:nvSpPr>
      <xdr:spPr>
        <a:xfrm>
          <a:off x="14544675"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600075</xdr:colOff>
      <xdr:row>53</xdr:row>
      <xdr:rowOff>66675</xdr:rowOff>
    </xdr:from>
    <xdr:to>
      <xdr:col>24</xdr:col>
      <xdr:colOff>123825</xdr:colOff>
      <xdr:row>53</xdr:row>
      <xdr:rowOff>66675</xdr:rowOff>
    </xdr:to>
    <xdr:cxnSp macro="">
      <xdr:nvCxnSpPr>
        <xdr:cNvPr id="252" name="直線コネクタ 251"/>
        <xdr:cNvCxnSpPr/>
      </xdr:nvCxnSpPr>
      <xdr:spPr>
        <a:xfrm>
          <a:off x="14420850" y="9153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85725</xdr:rowOff>
    </xdr:from>
    <xdr:to>
      <xdr:col>24</xdr:col>
      <xdr:colOff>28575</xdr:colOff>
      <xdr:row>58</xdr:row>
      <xdr:rowOff>57150</xdr:rowOff>
    </xdr:to>
    <xdr:cxnSp macro="">
      <xdr:nvCxnSpPr>
        <xdr:cNvPr id="253" name="直線コネクタ 252"/>
        <xdr:cNvCxnSpPr/>
      </xdr:nvCxnSpPr>
      <xdr:spPr>
        <a:xfrm>
          <a:off x="13782675" y="9858375"/>
          <a:ext cx="6667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114300</xdr:rowOff>
    </xdr:from>
    <xdr:ext cx="762000" cy="257175"/>
    <xdr:sp macro="" textlink="">
      <xdr:nvSpPr>
        <xdr:cNvPr id="254" name="その他平均値テキスト"/>
        <xdr:cNvSpPr txBox="1"/>
      </xdr:nvSpPr>
      <xdr:spPr>
        <a:xfrm>
          <a:off x="14544675" y="9544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95250</xdr:rowOff>
    </xdr:from>
    <xdr:to>
      <xdr:col>24</xdr:col>
      <xdr:colOff>85725</xdr:colOff>
      <xdr:row>57</xdr:row>
      <xdr:rowOff>28575</xdr:rowOff>
    </xdr:to>
    <xdr:sp macro="" textlink="">
      <xdr:nvSpPr>
        <xdr:cNvPr id="255" name="フローチャート : 判断 254"/>
        <xdr:cNvSpPr/>
      </xdr:nvSpPr>
      <xdr:spPr>
        <a:xfrm>
          <a:off x="14420850" y="96964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76200</xdr:rowOff>
    </xdr:from>
    <xdr:to>
      <xdr:col>22</xdr:col>
      <xdr:colOff>561975</xdr:colOff>
      <xdr:row>57</xdr:row>
      <xdr:rowOff>85725</xdr:rowOff>
    </xdr:to>
    <xdr:cxnSp macro="">
      <xdr:nvCxnSpPr>
        <xdr:cNvPr id="256" name="直線コネクタ 255"/>
        <xdr:cNvCxnSpPr/>
      </xdr:nvCxnSpPr>
      <xdr:spPr>
        <a:xfrm>
          <a:off x="12982575" y="98488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600075</xdr:colOff>
      <xdr:row>56</xdr:row>
      <xdr:rowOff>142875</xdr:rowOff>
    </xdr:to>
    <xdr:sp macro="" textlink="">
      <xdr:nvSpPr>
        <xdr:cNvPr id="257" name="フローチャート : 判断 256"/>
        <xdr:cNvSpPr/>
      </xdr:nvSpPr>
      <xdr:spPr>
        <a:xfrm>
          <a:off x="13735050" y="96393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152400</xdr:rowOff>
    </xdr:from>
    <xdr:ext cx="733425" cy="257175"/>
    <xdr:sp macro="" textlink="">
      <xdr:nvSpPr>
        <xdr:cNvPr id="258" name="テキスト ボックス 257"/>
        <xdr:cNvSpPr txBox="1"/>
      </xdr:nvSpPr>
      <xdr:spPr>
        <a:xfrm>
          <a:off x="13401675" y="9410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47625</xdr:rowOff>
    </xdr:from>
    <xdr:to>
      <xdr:col>21</xdr:col>
      <xdr:colOff>361950</xdr:colOff>
      <xdr:row>57</xdr:row>
      <xdr:rowOff>76200</xdr:rowOff>
    </xdr:to>
    <xdr:cxnSp macro="">
      <xdr:nvCxnSpPr>
        <xdr:cNvPr id="259" name="直線コネクタ 258"/>
        <xdr:cNvCxnSpPr/>
      </xdr:nvCxnSpPr>
      <xdr:spPr>
        <a:xfrm>
          <a:off x="12182475" y="98202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60" name="フローチャート : 判断 259"/>
        <xdr:cNvSpPr/>
      </xdr:nvSpPr>
      <xdr:spPr>
        <a:xfrm>
          <a:off x="1293495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54</xdr:row>
      <xdr:rowOff>123825</xdr:rowOff>
    </xdr:from>
    <xdr:ext cx="752475" cy="257175"/>
    <xdr:sp macro="" textlink="">
      <xdr:nvSpPr>
        <xdr:cNvPr id="261" name="テキスト ボックス 260"/>
        <xdr:cNvSpPr txBox="1"/>
      </xdr:nvSpPr>
      <xdr:spPr>
        <a:xfrm>
          <a:off x="12620625" y="9382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600075</xdr:colOff>
      <xdr:row>57</xdr:row>
      <xdr:rowOff>28575</xdr:rowOff>
    </xdr:from>
    <xdr:to>
      <xdr:col>20</xdr:col>
      <xdr:colOff>161925</xdr:colOff>
      <xdr:row>57</xdr:row>
      <xdr:rowOff>47625</xdr:rowOff>
    </xdr:to>
    <xdr:cxnSp macro="">
      <xdr:nvCxnSpPr>
        <xdr:cNvPr id="262" name="直線コネクタ 261"/>
        <xdr:cNvCxnSpPr/>
      </xdr:nvCxnSpPr>
      <xdr:spPr>
        <a:xfrm>
          <a:off x="11420475" y="98012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63" name="フローチャート : 判断 262"/>
        <xdr:cNvSpPr/>
      </xdr:nvSpPr>
      <xdr:spPr>
        <a:xfrm>
          <a:off x="12125325"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104775</xdr:rowOff>
    </xdr:from>
    <xdr:ext cx="762000" cy="257175"/>
    <xdr:sp macro="" textlink="">
      <xdr:nvSpPr>
        <xdr:cNvPr id="264" name="テキスト ボックス 263"/>
        <xdr:cNvSpPr txBox="1"/>
      </xdr:nvSpPr>
      <xdr:spPr>
        <a:xfrm>
          <a:off x="11887200" y="936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161925</xdr:rowOff>
    </xdr:from>
    <xdr:to>
      <xdr:col>19</xdr:col>
      <xdr:colOff>9525</xdr:colOff>
      <xdr:row>56</xdr:row>
      <xdr:rowOff>85725</xdr:rowOff>
    </xdr:to>
    <xdr:sp macro="" textlink="">
      <xdr:nvSpPr>
        <xdr:cNvPr id="265" name="フローチャート : 判断 264"/>
        <xdr:cNvSpPr/>
      </xdr:nvSpPr>
      <xdr:spPr>
        <a:xfrm>
          <a:off x="11410950" y="9591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95250</xdr:rowOff>
    </xdr:from>
    <xdr:ext cx="762000" cy="257175"/>
    <xdr:sp macro="" textlink="">
      <xdr:nvSpPr>
        <xdr:cNvPr id="266" name="テキスト ボックス 265"/>
        <xdr:cNvSpPr txBox="1"/>
      </xdr:nvSpPr>
      <xdr:spPr>
        <a:xfrm>
          <a:off x="1107757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70" name="テキスト ボックス 269"/>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58</xdr:row>
      <xdr:rowOff>9525</xdr:rowOff>
    </xdr:from>
    <xdr:to>
      <xdr:col>24</xdr:col>
      <xdr:colOff>85725</xdr:colOff>
      <xdr:row>58</xdr:row>
      <xdr:rowOff>114300</xdr:rowOff>
    </xdr:to>
    <xdr:sp macro="" textlink="">
      <xdr:nvSpPr>
        <xdr:cNvPr id="272" name="円/楕円 271"/>
        <xdr:cNvSpPr/>
      </xdr:nvSpPr>
      <xdr:spPr>
        <a:xfrm>
          <a:off x="14420850" y="9953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152400</xdr:rowOff>
    </xdr:from>
    <xdr:ext cx="762000" cy="257175"/>
    <xdr:sp macro="" textlink="">
      <xdr:nvSpPr>
        <xdr:cNvPr id="273" name="その他該当値テキスト"/>
        <xdr:cNvSpPr txBox="1"/>
      </xdr:nvSpPr>
      <xdr:spPr>
        <a:xfrm>
          <a:off x="145446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600075</xdr:colOff>
      <xdr:row>57</xdr:row>
      <xdr:rowOff>142875</xdr:rowOff>
    </xdr:to>
    <xdr:sp macro="" textlink="">
      <xdr:nvSpPr>
        <xdr:cNvPr id="274" name="円/楕円 273"/>
        <xdr:cNvSpPr/>
      </xdr:nvSpPr>
      <xdr:spPr>
        <a:xfrm>
          <a:off x="13735050" y="98107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123825</xdr:rowOff>
    </xdr:from>
    <xdr:ext cx="733425" cy="257175"/>
    <xdr:sp macro="" textlink="">
      <xdr:nvSpPr>
        <xdr:cNvPr id="275" name="テキスト ボックス 274"/>
        <xdr:cNvSpPr txBox="1"/>
      </xdr:nvSpPr>
      <xdr:spPr>
        <a:xfrm>
          <a:off x="13401675" y="9896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28575</xdr:rowOff>
    </xdr:from>
    <xdr:to>
      <xdr:col>21</xdr:col>
      <xdr:colOff>409575</xdr:colOff>
      <xdr:row>57</xdr:row>
      <xdr:rowOff>123825</xdr:rowOff>
    </xdr:to>
    <xdr:sp macro="" textlink="">
      <xdr:nvSpPr>
        <xdr:cNvPr id="276" name="円/楕円 275"/>
        <xdr:cNvSpPr/>
      </xdr:nvSpPr>
      <xdr:spPr>
        <a:xfrm>
          <a:off x="12934950" y="98012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57</xdr:row>
      <xdr:rowOff>114300</xdr:rowOff>
    </xdr:from>
    <xdr:ext cx="752475" cy="257175"/>
    <xdr:sp macro="" textlink="">
      <xdr:nvSpPr>
        <xdr:cNvPr id="277" name="テキスト ボックス 276"/>
        <xdr:cNvSpPr txBox="1"/>
      </xdr:nvSpPr>
      <xdr:spPr>
        <a:xfrm>
          <a:off x="12620625" y="98869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161925</xdr:rowOff>
    </xdr:from>
    <xdr:to>
      <xdr:col>20</xdr:col>
      <xdr:colOff>209550</xdr:colOff>
      <xdr:row>57</xdr:row>
      <xdr:rowOff>95250</xdr:rowOff>
    </xdr:to>
    <xdr:sp macro="" textlink="">
      <xdr:nvSpPr>
        <xdr:cNvPr id="278" name="円/楕円 277"/>
        <xdr:cNvSpPr/>
      </xdr:nvSpPr>
      <xdr:spPr>
        <a:xfrm>
          <a:off x="12125325" y="976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76200</xdr:rowOff>
    </xdr:from>
    <xdr:ext cx="762000" cy="257175"/>
    <xdr:sp macro="" textlink="">
      <xdr:nvSpPr>
        <xdr:cNvPr id="279" name="テキスト ボックス 278"/>
        <xdr:cNvSpPr txBox="1"/>
      </xdr:nvSpPr>
      <xdr:spPr>
        <a:xfrm>
          <a:off x="118872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142875</xdr:rowOff>
    </xdr:from>
    <xdr:to>
      <xdr:col>19</xdr:col>
      <xdr:colOff>9525</xdr:colOff>
      <xdr:row>57</xdr:row>
      <xdr:rowOff>76200</xdr:rowOff>
    </xdr:to>
    <xdr:sp macro="" textlink="">
      <xdr:nvSpPr>
        <xdr:cNvPr id="280" name="円/楕円 279"/>
        <xdr:cNvSpPr/>
      </xdr:nvSpPr>
      <xdr:spPr>
        <a:xfrm>
          <a:off x="11410950" y="9744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57150</xdr:rowOff>
    </xdr:from>
    <xdr:ext cx="762000" cy="257175"/>
    <xdr:sp macro="" textlink="">
      <xdr:nvSpPr>
        <xdr:cNvPr id="281" name="テキスト ボックス 280"/>
        <xdr:cNvSpPr txBox="1"/>
      </xdr:nvSpPr>
      <xdr:spPr>
        <a:xfrm>
          <a:off x="11077575"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7" name="正方形/長方形 286"/>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8" name="正方形/長方形 287"/>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91" name="正方形/長方形 290"/>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2" name="テキスト ボックス 291"/>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6" name="直線コネクタ 295"/>
        <xdr:cNvCxnSpPr/>
      </xdr:nvCxnSpPr>
      <xdr:spPr>
        <a:xfrm>
          <a:off x="1090612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7" name="テキスト ボックス 296"/>
        <xdr:cNvSpPr txBox="1"/>
      </xdr:nvSpPr>
      <xdr:spPr>
        <a:xfrm>
          <a:off x="10477500"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8" name="直線コネクタ 297"/>
        <xdr:cNvCxnSpPr/>
      </xdr:nvCxnSpPr>
      <xdr:spPr>
        <a:xfrm>
          <a:off x="1090612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9" name="テキスト ボックス 298"/>
        <xdr:cNvSpPr txBox="1"/>
      </xdr:nvSpPr>
      <xdr:spPr>
        <a:xfrm>
          <a:off x="10477500"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300" name="直線コネクタ 299"/>
        <xdr:cNvCxnSpPr/>
      </xdr:nvCxnSpPr>
      <xdr:spPr>
        <a:xfrm>
          <a:off x="1090612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301" name="テキスト ボックス 300"/>
        <xdr:cNvSpPr txBox="1"/>
      </xdr:nvSpPr>
      <xdr:spPr>
        <a:xfrm>
          <a:off x="10477500"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302" name="直線コネクタ 301"/>
        <xdr:cNvCxnSpPr/>
      </xdr:nvCxnSpPr>
      <xdr:spPr>
        <a:xfrm>
          <a:off x="1090612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303" name="テキスト ボックス 302"/>
        <xdr:cNvSpPr txBox="1"/>
      </xdr:nvSpPr>
      <xdr:spPr>
        <a:xfrm>
          <a:off x="10477500"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161925</xdr:rowOff>
    </xdr:from>
    <xdr:to>
      <xdr:col>24</xdr:col>
      <xdr:colOff>28575</xdr:colOff>
      <xdr:row>41</xdr:row>
      <xdr:rowOff>66675</xdr:rowOff>
    </xdr:to>
    <xdr:cxnSp macro="">
      <xdr:nvCxnSpPr>
        <xdr:cNvPr id="306" name="直線コネクタ 305"/>
        <xdr:cNvCxnSpPr/>
      </xdr:nvCxnSpPr>
      <xdr:spPr>
        <a:xfrm flipV="1">
          <a:off x="14449425" y="581977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38100</xdr:rowOff>
    </xdr:from>
    <xdr:ext cx="762000" cy="257175"/>
    <xdr:sp macro="" textlink="">
      <xdr:nvSpPr>
        <xdr:cNvPr id="307" name="補助費等最小値テキスト"/>
        <xdr:cNvSpPr txBox="1"/>
      </xdr:nvSpPr>
      <xdr:spPr>
        <a:xfrm>
          <a:off x="14544675"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600075</xdr:colOff>
      <xdr:row>41</xdr:row>
      <xdr:rowOff>66675</xdr:rowOff>
    </xdr:from>
    <xdr:to>
      <xdr:col>24</xdr:col>
      <xdr:colOff>123825</xdr:colOff>
      <xdr:row>41</xdr:row>
      <xdr:rowOff>66675</xdr:rowOff>
    </xdr:to>
    <xdr:cxnSp macro="">
      <xdr:nvCxnSpPr>
        <xdr:cNvPr id="308" name="直線コネクタ 307"/>
        <xdr:cNvCxnSpPr/>
      </xdr:nvCxnSpPr>
      <xdr:spPr>
        <a:xfrm>
          <a:off x="14420850" y="70961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76200</xdr:rowOff>
    </xdr:from>
    <xdr:ext cx="762000" cy="257175"/>
    <xdr:sp macro="" textlink="">
      <xdr:nvSpPr>
        <xdr:cNvPr id="309" name="補助費等最大値テキスト"/>
        <xdr:cNvSpPr txBox="1"/>
      </xdr:nvSpPr>
      <xdr:spPr>
        <a:xfrm>
          <a:off x="14544675"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600075</xdr:colOff>
      <xdr:row>33</xdr:row>
      <xdr:rowOff>161925</xdr:rowOff>
    </xdr:from>
    <xdr:to>
      <xdr:col>24</xdr:col>
      <xdr:colOff>123825</xdr:colOff>
      <xdr:row>33</xdr:row>
      <xdr:rowOff>161925</xdr:rowOff>
    </xdr:to>
    <xdr:cxnSp macro="">
      <xdr:nvCxnSpPr>
        <xdr:cNvPr id="310" name="直線コネクタ 309"/>
        <xdr:cNvCxnSpPr/>
      </xdr:nvCxnSpPr>
      <xdr:spPr>
        <a:xfrm>
          <a:off x="14420850" y="58197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38100</xdr:rowOff>
    </xdr:from>
    <xdr:to>
      <xdr:col>24</xdr:col>
      <xdr:colOff>28575</xdr:colOff>
      <xdr:row>36</xdr:row>
      <xdr:rowOff>85725</xdr:rowOff>
    </xdr:to>
    <xdr:cxnSp macro="">
      <xdr:nvCxnSpPr>
        <xdr:cNvPr id="311" name="直線コネクタ 310"/>
        <xdr:cNvCxnSpPr/>
      </xdr:nvCxnSpPr>
      <xdr:spPr>
        <a:xfrm>
          <a:off x="13782675" y="62103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600075</xdr:colOff>
      <xdr:row>36</xdr:row>
      <xdr:rowOff>85725</xdr:rowOff>
    </xdr:from>
    <xdr:to>
      <xdr:col>24</xdr:col>
      <xdr:colOff>85725</xdr:colOff>
      <xdr:row>37</xdr:row>
      <xdr:rowOff>19050</xdr:rowOff>
    </xdr:to>
    <xdr:sp macro="" textlink="">
      <xdr:nvSpPr>
        <xdr:cNvPr id="313" name="フローチャート : 判断 312"/>
        <xdr:cNvSpPr/>
      </xdr:nvSpPr>
      <xdr:spPr>
        <a:xfrm>
          <a:off x="14420850" y="6257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28575</xdr:rowOff>
    </xdr:from>
    <xdr:to>
      <xdr:col>22</xdr:col>
      <xdr:colOff>561975</xdr:colOff>
      <xdr:row>36</xdr:row>
      <xdr:rowOff>38100</xdr:rowOff>
    </xdr:to>
    <xdr:cxnSp macro="">
      <xdr:nvCxnSpPr>
        <xdr:cNvPr id="314" name="直線コネクタ 313"/>
        <xdr:cNvCxnSpPr/>
      </xdr:nvCxnSpPr>
      <xdr:spPr>
        <a:xfrm>
          <a:off x="12982575" y="620077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47625</xdr:rowOff>
    </xdr:from>
    <xdr:to>
      <xdr:col>22</xdr:col>
      <xdr:colOff>600075</xdr:colOff>
      <xdr:row>36</xdr:row>
      <xdr:rowOff>152400</xdr:rowOff>
    </xdr:to>
    <xdr:sp macro="" textlink="">
      <xdr:nvSpPr>
        <xdr:cNvPr id="315" name="フローチャート : 判断 314"/>
        <xdr:cNvSpPr/>
      </xdr:nvSpPr>
      <xdr:spPr>
        <a:xfrm>
          <a:off x="13735050" y="621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133350</xdr:rowOff>
    </xdr:from>
    <xdr:ext cx="733425" cy="257175"/>
    <xdr:sp macro="" textlink="">
      <xdr:nvSpPr>
        <xdr:cNvPr id="316" name="テキスト ボックス 315"/>
        <xdr:cNvSpPr txBox="1"/>
      </xdr:nvSpPr>
      <xdr:spPr>
        <a:xfrm>
          <a:off x="13401675" y="6305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19050</xdr:rowOff>
    </xdr:from>
    <xdr:to>
      <xdr:col>21</xdr:col>
      <xdr:colOff>361950</xdr:colOff>
      <xdr:row>36</xdr:row>
      <xdr:rowOff>28575</xdr:rowOff>
    </xdr:to>
    <xdr:cxnSp macro="">
      <xdr:nvCxnSpPr>
        <xdr:cNvPr id="317" name="直線コネクタ 316"/>
        <xdr:cNvCxnSpPr/>
      </xdr:nvCxnSpPr>
      <xdr:spPr>
        <a:xfrm>
          <a:off x="12182475" y="6191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318" name="フローチャート : 判断 317"/>
        <xdr:cNvSpPr/>
      </xdr:nvSpPr>
      <xdr:spPr>
        <a:xfrm>
          <a:off x="12934950" y="6191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104775</xdr:rowOff>
    </xdr:from>
    <xdr:ext cx="752475" cy="257175"/>
    <xdr:sp macro="" textlink="">
      <xdr:nvSpPr>
        <xdr:cNvPr id="319" name="テキスト ボックス 318"/>
        <xdr:cNvSpPr txBox="1"/>
      </xdr:nvSpPr>
      <xdr:spPr>
        <a:xfrm>
          <a:off x="12620625" y="627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600075</xdr:colOff>
      <xdr:row>36</xdr:row>
      <xdr:rowOff>19050</xdr:rowOff>
    </xdr:from>
    <xdr:to>
      <xdr:col>20</xdr:col>
      <xdr:colOff>161925</xdr:colOff>
      <xdr:row>36</xdr:row>
      <xdr:rowOff>66675</xdr:rowOff>
    </xdr:to>
    <xdr:cxnSp macro="">
      <xdr:nvCxnSpPr>
        <xdr:cNvPr id="320" name="直線コネクタ 319"/>
        <xdr:cNvCxnSpPr/>
      </xdr:nvCxnSpPr>
      <xdr:spPr>
        <a:xfrm flipV="1">
          <a:off x="11420475" y="619125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171450</xdr:rowOff>
    </xdr:from>
    <xdr:to>
      <xdr:col>20</xdr:col>
      <xdr:colOff>209550</xdr:colOff>
      <xdr:row>36</xdr:row>
      <xdr:rowOff>104775</xdr:rowOff>
    </xdr:to>
    <xdr:sp macro="" textlink="">
      <xdr:nvSpPr>
        <xdr:cNvPr id="321" name="フローチャート : 判断 320"/>
        <xdr:cNvSpPr/>
      </xdr:nvSpPr>
      <xdr:spPr>
        <a:xfrm>
          <a:off x="12125325"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2" name="テキスト ボックス 321"/>
        <xdr:cNvSpPr txBox="1"/>
      </xdr:nvSpPr>
      <xdr:spPr>
        <a:xfrm>
          <a:off x="11887200"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9525</xdr:colOff>
      <xdr:row>36</xdr:row>
      <xdr:rowOff>104775</xdr:rowOff>
    </xdr:to>
    <xdr:sp macro="" textlink="">
      <xdr:nvSpPr>
        <xdr:cNvPr id="323" name="フローチャート : 判断 322"/>
        <xdr:cNvSpPr/>
      </xdr:nvSpPr>
      <xdr:spPr>
        <a:xfrm>
          <a:off x="11410950" y="61722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114300</xdr:rowOff>
    </xdr:from>
    <xdr:ext cx="762000" cy="257175"/>
    <xdr:sp macro="" textlink="">
      <xdr:nvSpPr>
        <xdr:cNvPr id="324" name="テキスト ボックス 323"/>
        <xdr:cNvSpPr txBox="1"/>
      </xdr:nvSpPr>
      <xdr:spPr>
        <a:xfrm>
          <a:off x="11077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36</xdr:row>
      <xdr:rowOff>38100</xdr:rowOff>
    </xdr:from>
    <xdr:to>
      <xdr:col>24</xdr:col>
      <xdr:colOff>85725</xdr:colOff>
      <xdr:row>36</xdr:row>
      <xdr:rowOff>142875</xdr:rowOff>
    </xdr:to>
    <xdr:sp macro="" textlink="">
      <xdr:nvSpPr>
        <xdr:cNvPr id="330" name="円/楕円 329"/>
        <xdr:cNvSpPr/>
      </xdr:nvSpPr>
      <xdr:spPr>
        <a:xfrm>
          <a:off x="14420850" y="6210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57150</xdr:rowOff>
    </xdr:from>
    <xdr:ext cx="762000" cy="257175"/>
    <xdr:sp macro="" textlink="">
      <xdr:nvSpPr>
        <xdr:cNvPr id="331" name="補助費等該当値テキスト"/>
        <xdr:cNvSpPr txBox="1"/>
      </xdr:nvSpPr>
      <xdr:spPr>
        <a:xfrm>
          <a:off x="145446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161925</xdr:rowOff>
    </xdr:from>
    <xdr:to>
      <xdr:col>22</xdr:col>
      <xdr:colOff>600075</xdr:colOff>
      <xdr:row>36</xdr:row>
      <xdr:rowOff>95250</xdr:rowOff>
    </xdr:to>
    <xdr:sp macro="" textlink="">
      <xdr:nvSpPr>
        <xdr:cNvPr id="332" name="円/楕円 331"/>
        <xdr:cNvSpPr/>
      </xdr:nvSpPr>
      <xdr:spPr>
        <a:xfrm>
          <a:off x="13735050" y="61626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104775</xdr:rowOff>
    </xdr:from>
    <xdr:ext cx="733425" cy="257175"/>
    <xdr:sp macro="" textlink="">
      <xdr:nvSpPr>
        <xdr:cNvPr id="333" name="テキスト ボックス 332"/>
        <xdr:cNvSpPr txBox="1"/>
      </xdr:nvSpPr>
      <xdr:spPr>
        <a:xfrm>
          <a:off x="13401675" y="593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314325</xdr:colOff>
      <xdr:row>35</xdr:row>
      <xdr:rowOff>152400</xdr:rowOff>
    </xdr:from>
    <xdr:to>
      <xdr:col>21</xdr:col>
      <xdr:colOff>409575</xdr:colOff>
      <xdr:row>36</xdr:row>
      <xdr:rowOff>85725</xdr:rowOff>
    </xdr:to>
    <xdr:sp macro="" textlink="">
      <xdr:nvSpPr>
        <xdr:cNvPr id="334" name="円/楕円 333"/>
        <xdr:cNvSpPr/>
      </xdr:nvSpPr>
      <xdr:spPr>
        <a:xfrm>
          <a:off x="12934950" y="615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95250</xdr:rowOff>
    </xdr:from>
    <xdr:ext cx="752475" cy="257175"/>
    <xdr:sp macro="" textlink="">
      <xdr:nvSpPr>
        <xdr:cNvPr id="335" name="テキスト ボックス 334"/>
        <xdr:cNvSpPr txBox="1"/>
      </xdr:nvSpPr>
      <xdr:spPr>
        <a:xfrm>
          <a:off x="126206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104775</xdr:colOff>
      <xdr:row>35</xdr:row>
      <xdr:rowOff>133350</xdr:rowOff>
    </xdr:from>
    <xdr:to>
      <xdr:col>20</xdr:col>
      <xdr:colOff>209550</xdr:colOff>
      <xdr:row>36</xdr:row>
      <xdr:rowOff>66675</xdr:rowOff>
    </xdr:to>
    <xdr:sp macro="" textlink="">
      <xdr:nvSpPr>
        <xdr:cNvPr id="336" name="円/楕円 335"/>
        <xdr:cNvSpPr/>
      </xdr:nvSpPr>
      <xdr:spPr>
        <a:xfrm>
          <a:off x="12125325"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76200</xdr:rowOff>
    </xdr:from>
    <xdr:ext cx="762000" cy="257175"/>
    <xdr:sp macro="" textlink="">
      <xdr:nvSpPr>
        <xdr:cNvPr id="337" name="テキスト ボックス 336"/>
        <xdr:cNvSpPr txBox="1"/>
      </xdr:nvSpPr>
      <xdr:spPr>
        <a:xfrm>
          <a:off x="11887200"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9525</xdr:rowOff>
    </xdr:from>
    <xdr:to>
      <xdr:col>19</xdr:col>
      <xdr:colOff>9525</xdr:colOff>
      <xdr:row>36</xdr:row>
      <xdr:rowOff>114300</xdr:rowOff>
    </xdr:to>
    <xdr:sp macro="" textlink="">
      <xdr:nvSpPr>
        <xdr:cNvPr id="338" name="円/楕円 337"/>
        <xdr:cNvSpPr/>
      </xdr:nvSpPr>
      <xdr:spPr>
        <a:xfrm>
          <a:off x="11410950" y="61817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95250</xdr:rowOff>
    </xdr:from>
    <xdr:ext cx="762000" cy="257175"/>
    <xdr:sp macro="" textlink="">
      <xdr:nvSpPr>
        <xdr:cNvPr id="339" name="テキスト ボックス 338"/>
        <xdr:cNvSpPr txBox="1"/>
      </xdr:nvSpPr>
      <xdr:spPr>
        <a:xfrm>
          <a:off x="11077575" y="626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200">
              <a:latin typeface="ＭＳ Ｐゴシック"/>
            </a:rPr>
            <a:t>19</a:t>
          </a:r>
          <a:r>
            <a:rPr kumimoji="1" lang="ja-JP" altLang="en-US" sz="1200">
              <a:latin typeface="ＭＳ Ｐゴシック"/>
            </a:rPr>
            <a:t>年度から繰上償還を継続して実施してきたことにより抑制できている。前年度比較は、平成</a:t>
          </a:r>
          <a:r>
            <a:rPr kumimoji="1" lang="en-US" altLang="ja-JP" sz="1200">
              <a:latin typeface="ＭＳ Ｐゴシック"/>
            </a:rPr>
            <a:t>24</a:t>
          </a:r>
          <a:r>
            <a:rPr kumimoji="1" lang="ja-JP" altLang="en-US" sz="1200">
              <a:latin typeface="ＭＳ Ｐゴシック"/>
            </a:rPr>
            <a:t>年度債の元金償還開始に伴い</a:t>
          </a:r>
          <a:r>
            <a:rPr kumimoji="1" lang="en-US" altLang="ja-JP" sz="1200">
              <a:latin typeface="ＭＳ Ｐゴシック"/>
            </a:rPr>
            <a:t>1.0</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　今後も、後年度の財源負担を考慮し、計画的な基金の活用、市債発行事業の厳選、繰上償還の実施などを行い公債費の抑制に努める。</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4" name="直線コネクタ 353"/>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5" name="テキスト ボックス 354"/>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6" name="直線コネクタ 355"/>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7" name="テキスト ボックス 356"/>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8" name="直線コネクタ 357"/>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9" name="テキスト ボックス 358"/>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60" name="直線コネクタ 359"/>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1" name="テキスト ボックス 360"/>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2" name="直線コネクタ 361"/>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3" name="テキスト ボックス 362"/>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5" name="テキスト ボックス 364"/>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6"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66675</xdr:rowOff>
    </xdr:from>
    <xdr:to>
      <xdr:col>7</xdr:col>
      <xdr:colOff>19050</xdr:colOff>
      <xdr:row>80</xdr:row>
      <xdr:rowOff>152400</xdr:rowOff>
    </xdr:to>
    <xdr:cxnSp macro="">
      <xdr:nvCxnSpPr>
        <xdr:cNvPr id="367" name="直線コネクタ 366"/>
        <xdr:cNvCxnSpPr/>
      </xdr:nvCxnSpPr>
      <xdr:spPr>
        <a:xfrm flipV="1">
          <a:off x="4229100" y="12411075"/>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8" name="公債費最小値テキスト"/>
        <xdr:cNvSpPr txBox="1"/>
      </xdr:nvSpPr>
      <xdr:spPr>
        <a:xfrm>
          <a:off x="4314825"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600075</xdr:colOff>
      <xdr:row>80</xdr:row>
      <xdr:rowOff>152400</xdr:rowOff>
    </xdr:from>
    <xdr:to>
      <xdr:col>7</xdr:col>
      <xdr:colOff>104775</xdr:colOff>
      <xdr:row>80</xdr:row>
      <xdr:rowOff>152400</xdr:rowOff>
    </xdr:to>
    <xdr:cxnSp macro="">
      <xdr:nvCxnSpPr>
        <xdr:cNvPr id="369" name="直線コネクタ 368"/>
        <xdr:cNvCxnSpPr/>
      </xdr:nvCxnSpPr>
      <xdr:spPr>
        <a:xfrm>
          <a:off x="4210050" y="138684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152400</xdr:rowOff>
    </xdr:from>
    <xdr:ext cx="762000" cy="257175"/>
    <xdr:sp macro="" textlink="">
      <xdr:nvSpPr>
        <xdr:cNvPr id="370" name="公債費最大値テキスト"/>
        <xdr:cNvSpPr txBox="1"/>
      </xdr:nvSpPr>
      <xdr:spPr>
        <a:xfrm>
          <a:off x="4314825" y="12153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72</xdr:row>
      <xdr:rowOff>66675</xdr:rowOff>
    </xdr:from>
    <xdr:to>
      <xdr:col>7</xdr:col>
      <xdr:colOff>104775</xdr:colOff>
      <xdr:row>72</xdr:row>
      <xdr:rowOff>66675</xdr:rowOff>
    </xdr:to>
    <xdr:cxnSp macro="">
      <xdr:nvCxnSpPr>
        <xdr:cNvPr id="371" name="直線コネクタ 370"/>
        <xdr:cNvCxnSpPr/>
      </xdr:nvCxnSpPr>
      <xdr:spPr>
        <a:xfrm>
          <a:off x="4210050" y="124110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73</xdr:row>
      <xdr:rowOff>171450</xdr:rowOff>
    </xdr:from>
    <xdr:to>
      <xdr:col>7</xdr:col>
      <xdr:colOff>19050</xdr:colOff>
      <xdr:row>74</xdr:row>
      <xdr:rowOff>76200</xdr:rowOff>
    </xdr:to>
    <xdr:cxnSp macro="">
      <xdr:nvCxnSpPr>
        <xdr:cNvPr id="372" name="直線コネクタ 371"/>
        <xdr:cNvCxnSpPr/>
      </xdr:nvCxnSpPr>
      <xdr:spPr>
        <a:xfrm>
          <a:off x="3562350" y="12687300"/>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133350</xdr:rowOff>
    </xdr:from>
    <xdr:ext cx="762000" cy="257175"/>
    <xdr:sp macro="" textlink="">
      <xdr:nvSpPr>
        <xdr:cNvPr id="373" name="公債費平均値テキスト"/>
        <xdr:cNvSpPr txBox="1"/>
      </xdr:nvSpPr>
      <xdr:spPr>
        <a:xfrm>
          <a:off x="4314825" y="1299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600075</xdr:colOff>
      <xdr:row>75</xdr:row>
      <xdr:rowOff>161925</xdr:rowOff>
    </xdr:from>
    <xdr:to>
      <xdr:col>7</xdr:col>
      <xdr:colOff>66675</xdr:colOff>
      <xdr:row>76</xdr:row>
      <xdr:rowOff>95250</xdr:rowOff>
    </xdr:to>
    <xdr:sp macro="" textlink="">
      <xdr:nvSpPr>
        <xdr:cNvPr id="374" name="フローチャート : 判断 373"/>
        <xdr:cNvSpPr/>
      </xdr:nvSpPr>
      <xdr:spPr>
        <a:xfrm>
          <a:off x="4210050" y="1302067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73</xdr:row>
      <xdr:rowOff>171450</xdr:rowOff>
    </xdr:from>
    <xdr:to>
      <xdr:col>5</xdr:col>
      <xdr:colOff>552450</xdr:colOff>
      <xdr:row>74</xdr:row>
      <xdr:rowOff>123825</xdr:rowOff>
    </xdr:to>
    <xdr:cxnSp macro="">
      <xdr:nvCxnSpPr>
        <xdr:cNvPr id="375" name="直線コネクタ 374"/>
        <xdr:cNvCxnSpPr/>
      </xdr:nvCxnSpPr>
      <xdr:spPr>
        <a:xfrm flipV="1">
          <a:off x="2752725" y="126873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75</xdr:row>
      <xdr:rowOff>152400</xdr:rowOff>
    </xdr:from>
    <xdr:to>
      <xdr:col>5</xdr:col>
      <xdr:colOff>600075</xdr:colOff>
      <xdr:row>76</xdr:row>
      <xdr:rowOff>85725</xdr:rowOff>
    </xdr:to>
    <xdr:sp macro="" textlink="">
      <xdr:nvSpPr>
        <xdr:cNvPr id="376" name="フローチャート : 判断 375"/>
        <xdr:cNvSpPr/>
      </xdr:nvSpPr>
      <xdr:spPr>
        <a:xfrm>
          <a:off x="35052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66675</xdr:rowOff>
    </xdr:from>
    <xdr:ext cx="733425" cy="257175"/>
    <xdr:sp macro="" textlink="">
      <xdr:nvSpPr>
        <xdr:cNvPr id="377" name="テキスト ボックス 376"/>
        <xdr:cNvSpPr txBox="1"/>
      </xdr:nvSpPr>
      <xdr:spPr>
        <a:xfrm>
          <a:off x="3181350" y="1309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104775</xdr:rowOff>
    </xdr:from>
    <xdr:to>
      <xdr:col>4</xdr:col>
      <xdr:colOff>342900</xdr:colOff>
      <xdr:row>74</xdr:row>
      <xdr:rowOff>123825</xdr:rowOff>
    </xdr:to>
    <xdr:cxnSp macro="">
      <xdr:nvCxnSpPr>
        <xdr:cNvPr id="378" name="直線コネクタ 377"/>
        <xdr:cNvCxnSpPr/>
      </xdr:nvCxnSpPr>
      <xdr:spPr>
        <a:xfrm>
          <a:off x="1952625" y="12792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171450</xdr:rowOff>
    </xdr:from>
    <xdr:to>
      <xdr:col>4</xdr:col>
      <xdr:colOff>400050</xdr:colOff>
      <xdr:row>77</xdr:row>
      <xdr:rowOff>95250</xdr:rowOff>
    </xdr:to>
    <xdr:sp macro="" textlink="">
      <xdr:nvSpPr>
        <xdr:cNvPr id="379" name="フローチャート : 判断 378"/>
        <xdr:cNvSpPr/>
      </xdr:nvSpPr>
      <xdr:spPr>
        <a:xfrm>
          <a:off x="2705100" y="1320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85725</xdr:rowOff>
    </xdr:from>
    <xdr:ext cx="752475" cy="257175"/>
    <xdr:sp macro="" textlink="">
      <xdr:nvSpPr>
        <xdr:cNvPr id="380" name="テキスト ボックス 379"/>
        <xdr:cNvSpPr txBox="1"/>
      </xdr:nvSpPr>
      <xdr:spPr>
        <a:xfrm>
          <a:off x="2409825" y="13287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600075</xdr:colOff>
      <xdr:row>74</xdr:row>
      <xdr:rowOff>104775</xdr:rowOff>
    </xdr:from>
    <xdr:to>
      <xdr:col>3</xdr:col>
      <xdr:colOff>142875</xdr:colOff>
      <xdr:row>74</xdr:row>
      <xdr:rowOff>152400</xdr:rowOff>
    </xdr:to>
    <xdr:cxnSp macro="">
      <xdr:nvCxnSpPr>
        <xdr:cNvPr id="381" name="直線コネクタ 380"/>
        <xdr:cNvCxnSpPr/>
      </xdr:nvCxnSpPr>
      <xdr:spPr>
        <a:xfrm flipV="1">
          <a:off x="1209675" y="12792075"/>
          <a:ext cx="7429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0</xdr:rowOff>
    </xdr:from>
    <xdr:to>
      <xdr:col>3</xdr:col>
      <xdr:colOff>190500</xdr:colOff>
      <xdr:row>77</xdr:row>
      <xdr:rowOff>104775</xdr:rowOff>
    </xdr:to>
    <xdr:sp macro="" textlink="">
      <xdr:nvSpPr>
        <xdr:cNvPr id="382" name="フローチャート : 判断 381"/>
        <xdr:cNvSpPr/>
      </xdr:nvSpPr>
      <xdr:spPr>
        <a:xfrm>
          <a:off x="1905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85725</xdr:rowOff>
    </xdr:from>
    <xdr:ext cx="762000" cy="257175"/>
    <xdr:sp macro="" textlink="">
      <xdr:nvSpPr>
        <xdr:cNvPr id="383" name="テキスト ボックス 382"/>
        <xdr:cNvSpPr txBox="1"/>
      </xdr:nvSpPr>
      <xdr:spPr>
        <a:xfrm>
          <a:off x="1657350" y="1328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38100</xdr:rowOff>
    </xdr:from>
    <xdr:to>
      <xdr:col>1</xdr:col>
      <xdr:colOff>600075</xdr:colOff>
      <xdr:row>77</xdr:row>
      <xdr:rowOff>133350</xdr:rowOff>
    </xdr:to>
    <xdr:sp macro="" textlink="">
      <xdr:nvSpPr>
        <xdr:cNvPr id="384" name="フローチャート : 判断 383"/>
        <xdr:cNvSpPr/>
      </xdr:nvSpPr>
      <xdr:spPr>
        <a:xfrm>
          <a:off x="1181100" y="132397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123825</xdr:rowOff>
    </xdr:from>
    <xdr:ext cx="762000" cy="257175"/>
    <xdr:sp macro="" textlink="">
      <xdr:nvSpPr>
        <xdr:cNvPr id="385" name="テキスト ボックス 384"/>
        <xdr:cNvSpPr txBox="1"/>
      </xdr:nvSpPr>
      <xdr:spPr>
        <a:xfrm>
          <a:off x="857250"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6" name="テキスト ボックス 385"/>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7" name="テキスト ボックス 386"/>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8" name="テキスト ボックス 387"/>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9" name="テキスト ボックス 388"/>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90" name="テキスト ボックス 389"/>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74</xdr:row>
      <xdr:rowOff>19050</xdr:rowOff>
    </xdr:from>
    <xdr:to>
      <xdr:col>7</xdr:col>
      <xdr:colOff>66675</xdr:colOff>
      <xdr:row>74</xdr:row>
      <xdr:rowOff>123825</xdr:rowOff>
    </xdr:to>
    <xdr:sp macro="" textlink="">
      <xdr:nvSpPr>
        <xdr:cNvPr id="391" name="円/楕円 390"/>
        <xdr:cNvSpPr/>
      </xdr:nvSpPr>
      <xdr:spPr>
        <a:xfrm>
          <a:off x="4210050" y="127063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38100</xdr:rowOff>
    </xdr:from>
    <xdr:ext cx="762000" cy="257175"/>
    <xdr:sp macro="" textlink="">
      <xdr:nvSpPr>
        <xdr:cNvPr id="392" name="公債費該当値テキスト"/>
        <xdr:cNvSpPr txBox="1"/>
      </xdr:nvSpPr>
      <xdr:spPr>
        <a:xfrm>
          <a:off x="43148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495300</xdr:colOff>
      <xdr:row>73</xdr:row>
      <xdr:rowOff>114300</xdr:rowOff>
    </xdr:from>
    <xdr:to>
      <xdr:col>5</xdr:col>
      <xdr:colOff>600075</xdr:colOff>
      <xdr:row>74</xdr:row>
      <xdr:rowOff>47625</xdr:rowOff>
    </xdr:to>
    <xdr:sp macro="" textlink="">
      <xdr:nvSpPr>
        <xdr:cNvPr id="393" name="円/楕円 392"/>
        <xdr:cNvSpPr/>
      </xdr:nvSpPr>
      <xdr:spPr>
        <a:xfrm>
          <a:off x="3505200"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72</xdr:row>
      <xdr:rowOff>57150</xdr:rowOff>
    </xdr:from>
    <xdr:ext cx="733425" cy="257175"/>
    <xdr:sp macro="" textlink="">
      <xdr:nvSpPr>
        <xdr:cNvPr id="394" name="テキスト ボックス 393"/>
        <xdr:cNvSpPr txBox="1"/>
      </xdr:nvSpPr>
      <xdr:spPr>
        <a:xfrm>
          <a:off x="3181350" y="12401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66675</xdr:rowOff>
    </xdr:from>
    <xdr:to>
      <xdr:col>4</xdr:col>
      <xdr:colOff>400050</xdr:colOff>
      <xdr:row>74</xdr:row>
      <xdr:rowOff>171450</xdr:rowOff>
    </xdr:to>
    <xdr:sp macro="" textlink="">
      <xdr:nvSpPr>
        <xdr:cNvPr id="395" name="円/楕円 394"/>
        <xdr:cNvSpPr/>
      </xdr:nvSpPr>
      <xdr:spPr>
        <a:xfrm>
          <a:off x="2705100"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73</xdr:row>
      <xdr:rowOff>9525</xdr:rowOff>
    </xdr:from>
    <xdr:ext cx="752475" cy="257175"/>
    <xdr:sp macro="" textlink="">
      <xdr:nvSpPr>
        <xdr:cNvPr id="396" name="テキスト ボックス 395"/>
        <xdr:cNvSpPr txBox="1"/>
      </xdr:nvSpPr>
      <xdr:spPr>
        <a:xfrm>
          <a:off x="2409825" y="125253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95250</xdr:colOff>
      <xdr:row>74</xdr:row>
      <xdr:rowOff>57150</xdr:rowOff>
    </xdr:from>
    <xdr:to>
      <xdr:col>3</xdr:col>
      <xdr:colOff>190500</xdr:colOff>
      <xdr:row>74</xdr:row>
      <xdr:rowOff>152400</xdr:rowOff>
    </xdr:to>
    <xdr:sp macro="" textlink="">
      <xdr:nvSpPr>
        <xdr:cNvPr id="397" name="円/楕円 396"/>
        <xdr:cNvSpPr/>
      </xdr:nvSpPr>
      <xdr:spPr>
        <a:xfrm>
          <a:off x="1905000" y="12744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161925</xdr:rowOff>
    </xdr:from>
    <xdr:ext cx="762000" cy="257175"/>
    <xdr:sp macro="" textlink="">
      <xdr:nvSpPr>
        <xdr:cNvPr id="398" name="テキスト ボックス 397"/>
        <xdr:cNvSpPr txBox="1"/>
      </xdr:nvSpPr>
      <xdr:spPr>
        <a:xfrm>
          <a:off x="1657350" y="12506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571500</xdr:colOff>
      <xdr:row>74</xdr:row>
      <xdr:rowOff>95250</xdr:rowOff>
    </xdr:from>
    <xdr:to>
      <xdr:col>1</xdr:col>
      <xdr:colOff>600075</xdr:colOff>
      <xdr:row>75</xdr:row>
      <xdr:rowOff>28575</xdr:rowOff>
    </xdr:to>
    <xdr:sp macro="" textlink="">
      <xdr:nvSpPr>
        <xdr:cNvPr id="399" name="円/楕円 398"/>
        <xdr:cNvSpPr/>
      </xdr:nvSpPr>
      <xdr:spPr>
        <a:xfrm>
          <a:off x="1181100" y="127825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73</xdr:row>
      <xdr:rowOff>38100</xdr:rowOff>
    </xdr:from>
    <xdr:ext cx="762000" cy="257175"/>
    <xdr:sp macro="" textlink="">
      <xdr:nvSpPr>
        <xdr:cNvPr id="400" name="テキスト ボックス 399"/>
        <xdr:cNvSpPr txBox="1"/>
      </xdr:nvSpPr>
      <xdr:spPr>
        <a:xfrm>
          <a:off x="857250"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1" name="正方形/長方形 400"/>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2" name="正方形/長方形 401"/>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3" name="正方形/長方形 402"/>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4" name="正方形/長方形 403"/>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5" name="正方形/長方形 404"/>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6" name="正方形/長方形 405"/>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7" name="正方形/長方形 406"/>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8" name="正方形/長方形 407"/>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9" name="正方形/長方形 408"/>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10" name="正方形/長方形 409"/>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1" name="テキスト ボックス 410"/>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公債費以外の経常収支比率が増加したのは、前年度と比較して、歳出では物件費および繰出金が増加したこと、歳入では経常一般財源等の減が主な要因である。</a:t>
          </a:r>
          <a:endParaRPr kumimoji="1" lang="en-US" altLang="ja-JP" sz="1300">
            <a:latin typeface="ＭＳ Ｐゴシック"/>
          </a:endParaRPr>
        </a:p>
        <a:p>
          <a:r>
            <a:rPr kumimoji="1" lang="ja-JP" altLang="en-US" sz="1300">
              <a:latin typeface="ＭＳ Ｐゴシック"/>
            </a:rPr>
            <a:t>　今後は、公共施設等の長寿命化対策や更新を迎える既存施設の延命化を図る必要があり、維持管理費の増大が見込まれることから、公共施設等総合管理計画に沿った施設保有量の最適化に取り組みます。</a:t>
          </a:r>
        </a:p>
      </xdr:txBody>
    </xdr:sp>
    <xdr:clientData/>
  </xdr:twoCellAnchor>
  <xdr:oneCellAnchor>
    <xdr:from>
      <xdr:col>18</xdr:col>
      <xdr:colOff>47625</xdr:colOff>
      <xdr:row>69</xdr:row>
      <xdr:rowOff>104775</xdr:rowOff>
    </xdr:from>
    <xdr:ext cx="295275" cy="228600"/>
    <xdr:sp macro="" textlink="">
      <xdr:nvSpPr>
        <xdr:cNvPr id="412" name="テキスト ボックス 411"/>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3" name="直線コネクタ 412"/>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4" name="テキスト ボックス 413"/>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5" name="直線コネクタ 414"/>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6" name="テキスト ボックス 415"/>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7" name="直線コネクタ 416"/>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8" name="テキスト ボックス 417"/>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9" name="直線コネクタ 418"/>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20" name="テキスト ボックス 419"/>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1" name="直線コネクタ 420"/>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2" name="テキスト ボックス 421"/>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3" name="直線コネクタ 422"/>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4" name="テキスト ボックス 423"/>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5"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80</xdr:row>
      <xdr:rowOff>38100</xdr:rowOff>
    </xdr:to>
    <xdr:cxnSp macro="">
      <xdr:nvCxnSpPr>
        <xdr:cNvPr id="426" name="直線コネクタ 425"/>
        <xdr:cNvCxnSpPr/>
      </xdr:nvCxnSpPr>
      <xdr:spPr>
        <a:xfrm flipV="1">
          <a:off x="14449425" y="12611100"/>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9525</xdr:rowOff>
    </xdr:from>
    <xdr:ext cx="762000" cy="257175"/>
    <xdr:sp macro="" textlink="">
      <xdr:nvSpPr>
        <xdr:cNvPr id="427" name="公債費以外最小値テキスト"/>
        <xdr:cNvSpPr txBox="1"/>
      </xdr:nvSpPr>
      <xdr:spPr>
        <a:xfrm>
          <a:off x="14544675" y="1372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600075</xdr:colOff>
      <xdr:row>80</xdr:row>
      <xdr:rowOff>38100</xdr:rowOff>
    </xdr:from>
    <xdr:to>
      <xdr:col>24</xdr:col>
      <xdr:colOff>123825</xdr:colOff>
      <xdr:row>80</xdr:row>
      <xdr:rowOff>38100</xdr:rowOff>
    </xdr:to>
    <xdr:cxnSp macro="">
      <xdr:nvCxnSpPr>
        <xdr:cNvPr id="428" name="直線コネクタ 427"/>
        <xdr:cNvCxnSpPr/>
      </xdr:nvCxnSpPr>
      <xdr:spPr>
        <a:xfrm>
          <a:off x="14420850" y="13754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9"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30" name="直線コネクタ 429"/>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77</xdr:row>
      <xdr:rowOff>133350</xdr:rowOff>
    </xdr:to>
    <xdr:cxnSp macro="">
      <xdr:nvCxnSpPr>
        <xdr:cNvPr id="431" name="直線コネクタ 430"/>
        <xdr:cNvCxnSpPr/>
      </xdr:nvCxnSpPr>
      <xdr:spPr>
        <a:xfrm>
          <a:off x="13782675" y="1312545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142875</xdr:rowOff>
    </xdr:from>
    <xdr:ext cx="762000" cy="257175"/>
    <xdr:sp macro="" textlink="">
      <xdr:nvSpPr>
        <xdr:cNvPr id="432" name="公債費以外平均値テキスト"/>
        <xdr:cNvSpPr txBox="1"/>
      </xdr:nvSpPr>
      <xdr:spPr>
        <a:xfrm>
          <a:off x="14544675" y="1300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600075</xdr:colOff>
      <xdr:row>76</xdr:row>
      <xdr:rowOff>123825</xdr:rowOff>
    </xdr:from>
    <xdr:to>
      <xdr:col>24</xdr:col>
      <xdr:colOff>85725</xdr:colOff>
      <xdr:row>77</xdr:row>
      <xdr:rowOff>47625</xdr:rowOff>
    </xdr:to>
    <xdr:sp macro="" textlink="">
      <xdr:nvSpPr>
        <xdr:cNvPr id="433" name="フローチャート : 判断 432"/>
        <xdr:cNvSpPr/>
      </xdr:nvSpPr>
      <xdr:spPr>
        <a:xfrm>
          <a:off x="14420850" y="131540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47625</xdr:rowOff>
    </xdr:from>
    <xdr:to>
      <xdr:col>22</xdr:col>
      <xdr:colOff>561975</xdr:colOff>
      <xdr:row>76</xdr:row>
      <xdr:rowOff>95250</xdr:rowOff>
    </xdr:to>
    <xdr:cxnSp macro="">
      <xdr:nvCxnSpPr>
        <xdr:cNvPr id="434" name="直線コネクタ 433"/>
        <xdr:cNvCxnSpPr/>
      </xdr:nvCxnSpPr>
      <xdr:spPr>
        <a:xfrm>
          <a:off x="12982575" y="130778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9525</xdr:rowOff>
    </xdr:from>
    <xdr:to>
      <xdr:col>22</xdr:col>
      <xdr:colOff>600075</xdr:colOff>
      <xdr:row>76</xdr:row>
      <xdr:rowOff>104775</xdr:rowOff>
    </xdr:to>
    <xdr:sp macro="" textlink="">
      <xdr:nvSpPr>
        <xdr:cNvPr id="435" name="フローチャート : 判断 434"/>
        <xdr:cNvSpPr/>
      </xdr:nvSpPr>
      <xdr:spPr>
        <a:xfrm>
          <a:off x="13735050" y="130397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123825</xdr:rowOff>
    </xdr:from>
    <xdr:ext cx="733425" cy="257175"/>
    <xdr:sp macro="" textlink="">
      <xdr:nvSpPr>
        <xdr:cNvPr id="436" name="テキスト ボックス 435"/>
        <xdr:cNvSpPr txBox="1"/>
      </xdr:nvSpPr>
      <xdr:spPr>
        <a:xfrm>
          <a:off x="13401675" y="12811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66675</xdr:rowOff>
    </xdr:from>
    <xdr:to>
      <xdr:col>21</xdr:col>
      <xdr:colOff>361950</xdr:colOff>
      <xdr:row>76</xdr:row>
      <xdr:rowOff>47625</xdr:rowOff>
    </xdr:to>
    <xdr:cxnSp macro="">
      <xdr:nvCxnSpPr>
        <xdr:cNvPr id="437" name="直線コネクタ 436"/>
        <xdr:cNvCxnSpPr/>
      </xdr:nvCxnSpPr>
      <xdr:spPr>
        <a:xfrm>
          <a:off x="12182475" y="129254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152400</xdr:rowOff>
    </xdr:from>
    <xdr:to>
      <xdr:col>21</xdr:col>
      <xdr:colOff>409575</xdr:colOff>
      <xdr:row>76</xdr:row>
      <xdr:rowOff>85725</xdr:rowOff>
    </xdr:to>
    <xdr:sp macro="" textlink="">
      <xdr:nvSpPr>
        <xdr:cNvPr id="438" name="フローチャート : 判断 437"/>
        <xdr:cNvSpPr/>
      </xdr:nvSpPr>
      <xdr:spPr>
        <a:xfrm>
          <a:off x="12934950" y="13011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95250</xdr:rowOff>
    </xdr:from>
    <xdr:ext cx="752475" cy="257175"/>
    <xdr:sp macro="" textlink="">
      <xdr:nvSpPr>
        <xdr:cNvPr id="439" name="テキスト ボックス 438"/>
        <xdr:cNvSpPr txBox="1"/>
      </xdr:nvSpPr>
      <xdr:spPr>
        <a:xfrm>
          <a:off x="12620625" y="12782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600075</xdr:colOff>
      <xdr:row>75</xdr:row>
      <xdr:rowOff>66675</xdr:rowOff>
    </xdr:from>
    <xdr:to>
      <xdr:col>20</xdr:col>
      <xdr:colOff>161925</xdr:colOff>
      <xdr:row>75</xdr:row>
      <xdr:rowOff>95250</xdr:rowOff>
    </xdr:to>
    <xdr:cxnSp macro="">
      <xdr:nvCxnSpPr>
        <xdr:cNvPr id="440" name="直線コネクタ 439"/>
        <xdr:cNvCxnSpPr/>
      </xdr:nvCxnSpPr>
      <xdr:spPr>
        <a:xfrm flipV="1">
          <a:off x="11420475" y="129254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85725</xdr:rowOff>
    </xdr:from>
    <xdr:to>
      <xdr:col>20</xdr:col>
      <xdr:colOff>209550</xdr:colOff>
      <xdr:row>76</xdr:row>
      <xdr:rowOff>9525</xdr:rowOff>
    </xdr:to>
    <xdr:sp macro="" textlink="">
      <xdr:nvSpPr>
        <xdr:cNvPr id="441" name="フローチャート : 判断 440"/>
        <xdr:cNvSpPr/>
      </xdr:nvSpPr>
      <xdr:spPr>
        <a:xfrm>
          <a:off x="12125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171450</xdr:rowOff>
    </xdr:from>
    <xdr:ext cx="762000" cy="257175"/>
    <xdr:sp macro="" textlink="">
      <xdr:nvSpPr>
        <xdr:cNvPr id="442" name="テキスト ボックス 441"/>
        <xdr:cNvSpPr txBox="1"/>
      </xdr:nvSpPr>
      <xdr:spPr>
        <a:xfrm>
          <a:off x="118872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9525</xdr:colOff>
      <xdr:row>76</xdr:row>
      <xdr:rowOff>38100</xdr:rowOff>
    </xdr:to>
    <xdr:sp macro="" textlink="">
      <xdr:nvSpPr>
        <xdr:cNvPr id="443" name="フローチャート : 判断 442"/>
        <xdr:cNvSpPr/>
      </xdr:nvSpPr>
      <xdr:spPr>
        <a:xfrm>
          <a:off x="11410950" y="129635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19050</xdr:rowOff>
    </xdr:from>
    <xdr:ext cx="762000" cy="257175"/>
    <xdr:sp macro="" textlink="">
      <xdr:nvSpPr>
        <xdr:cNvPr id="444" name="テキスト ボックス 443"/>
        <xdr:cNvSpPr txBox="1"/>
      </xdr:nvSpPr>
      <xdr:spPr>
        <a:xfrm>
          <a:off x="1107757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5" name="テキスト ボックス 444"/>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6" name="テキスト ボックス 445"/>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7" name="テキスト ボックス 446"/>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8" name="テキスト ボックス 447"/>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9" name="テキスト ボックス 448"/>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85725</xdr:rowOff>
    </xdr:from>
    <xdr:to>
      <xdr:col>24</xdr:col>
      <xdr:colOff>85725</xdr:colOff>
      <xdr:row>78</xdr:row>
      <xdr:rowOff>9525</xdr:rowOff>
    </xdr:to>
    <xdr:sp macro="" textlink="">
      <xdr:nvSpPr>
        <xdr:cNvPr id="450" name="円/楕円 449"/>
        <xdr:cNvSpPr/>
      </xdr:nvSpPr>
      <xdr:spPr>
        <a:xfrm>
          <a:off x="14420850" y="13287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57150</xdr:rowOff>
    </xdr:from>
    <xdr:ext cx="762000" cy="257175"/>
    <xdr:sp macro="" textlink="">
      <xdr:nvSpPr>
        <xdr:cNvPr id="451" name="公債費以外該当値テキスト"/>
        <xdr:cNvSpPr txBox="1"/>
      </xdr:nvSpPr>
      <xdr:spPr>
        <a:xfrm>
          <a:off x="145446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600075</xdr:colOff>
      <xdr:row>76</xdr:row>
      <xdr:rowOff>152400</xdr:rowOff>
    </xdr:to>
    <xdr:sp macro="" textlink="">
      <xdr:nvSpPr>
        <xdr:cNvPr id="452" name="円/楕円 451"/>
        <xdr:cNvSpPr/>
      </xdr:nvSpPr>
      <xdr:spPr>
        <a:xfrm>
          <a:off x="13735050" y="1307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133350</xdr:rowOff>
    </xdr:from>
    <xdr:ext cx="733425" cy="257175"/>
    <xdr:sp macro="" textlink="">
      <xdr:nvSpPr>
        <xdr:cNvPr id="453" name="テキスト ボックス 452"/>
        <xdr:cNvSpPr txBox="1"/>
      </xdr:nvSpPr>
      <xdr:spPr>
        <a:xfrm>
          <a:off x="13401675" y="13163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171450</xdr:rowOff>
    </xdr:from>
    <xdr:to>
      <xdr:col>21</xdr:col>
      <xdr:colOff>409575</xdr:colOff>
      <xdr:row>76</xdr:row>
      <xdr:rowOff>104775</xdr:rowOff>
    </xdr:to>
    <xdr:sp macro="" textlink="">
      <xdr:nvSpPr>
        <xdr:cNvPr id="454" name="円/楕円 453"/>
        <xdr:cNvSpPr/>
      </xdr:nvSpPr>
      <xdr:spPr>
        <a:xfrm>
          <a:off x="12934950" y="1303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76</xdr:row>
      <xdr:rowOff>85725</xdr:rowOff>
    </xdr:from>
    <xdr:ext cx="752475" cy="257175"/>
    <xdr:sp macro="" textlink="">
      <xdr:nvSpPr>
        <xdr:cNvPr id="455" name="テキスト ボックス 454"/>
        <xdr:cNvSpPr txBox="1"/>
      </xdr:nvSpPr>
      <xdr:spPr>
        <a:xfrm>
          <a:off x="12620625" y="13115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19050</xdr:rowOff>
    </xdr:from>
    <xdr:to>
      <xdr:col>20</xdr:col>
      <xdr:colOff>209550</xdr:colOff>
      <xdr:row>75</xdr:row>
      <xdr:rowOff>114300</xdr:rowOff>
    </xdr:to>
    <xdr:sp macro="" textlink="">
      <xdr:nvSpPr>
        <xdr:cNvPr id="456" name="円/楕円 455"/>
        <xdr:cNvSpPr/>
      </xdr:nvSpPr>
      <xdr:spPr>
        <a:xfrm>
          <a:off x="12125325" y="1287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123825</xdr:rowOff>
    </xdr:from>
    <xdr:ext cx="762000" cy="257175"/>
    <xdr:sp macro="" textlink="">
      <xdr:nvSpPr>
        <xdr:cNvPr id="457" name="テキスト ボックス 456"/>
        <xdr:cNvSpPr txBox="1"/>
      </xdr:nvSpPr>
      <xdr:spPr>
        <a:xfrm>
          <a:off x="11887200" y="12639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9525</xdr:colOff>
      <xdr:row>75</xdr:row>
      <xdr:rowOff>152400</xdr:rowOff>
    </xdr:to>
    <xdr:sp macro="" textlink="">
      <xdr:nvSpPr>
        <xdr:cNvPr id="458" name="円/楕円 457"/>
        <xdr:cNvSpPr/>
      </xdr:nvSpPr>
      <xdr:spPr>
        <a:xfrm>
          <a:off x="11410950" y="129063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161925</xdr:rowOff>
    </xdr:from>
    <xdr:ext cx="762000" cy="257175"/>
    <xdr:sp macro="" textlink="">
      <xdr:nvSpPr>
        <xdr:cNvPr id="459" name="テキスト ボックス 458"/>
        <xdr:cNvSpPr txBox="1"/>
      </xdr:nvSpPr>
      <xdr:spPr>
        <a:xfrm>
          <a:off x="11077575"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滋賀県米原市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0</xdr:rowOff>
    </xdr:from>
    <xdr:to>
      <xdr:col>4</xdr:col>
      <xdr:colOff>990600</xdr:colOff>
      <xdr:row>19</xdr:row>
      <xdr:rowOff>9525</xdr:rowOff>
    </xdr:to>
    <xdr:cxnSp macro="">
      <xdr:nvCxnSpPr>
        <xdr:cNvPr id="45" name="直線コネクタ 44"/>
        <xdr:cNvCxnSpPr/>
      </xdr:nvCxnSpPr>
      <xdr:spPr bwMode="auto">
        <a:xfrm flipV="1">
          <a:off x="4953000" y="2133600"/>
          <a:ext cx="0" cy="12382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152400</xdr:rowOff>
    </xdr:from>
    <xdr:ext cx="762000" cy="257175"/>
    <xdr:sp macro="" textlink="">
      <xdr:nvSpPr>
        <xdr:cNvPr id="46" name="人口1人当たり決算額の推移最小値テキスト130"/>
        <xdr:cNvSpPr txBox="1"/>
      </xdr:nvSpPr>
      <xdr:spPr>
        <a:xfrm>
          <a:off x="5029200" y="334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990600</xdr:colOff>
      <xdr:row>19</xdr:row>
      <xdr:rowOff>9525</xdr:rowOff>
    </xdr:from>
    <xdr:to>
      <xdr:col>5</xdr:col>
      <xdr:colOff>76200</xdr:colOff>
      <xdr:row>19</xdr:row>
      <xdr:rowOff>9525</xdr:rowOff>
    </xdr:to>
    <xdr:cxnSp macro="">
      <xdr:nvCxnSpPr>
        <xdr:cNvPr id="47" name="直線コネクタ 46"/>
        <xdr:cNvCxnSpPr/>
      </xdr:nvCxnSpPr>
      <xdr:spPr bwMode="auto">
        <a:xfrm>
          <a:off x="4953000" y="33718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85725</xdr:rowOff>
    </xdr:from>
    <xdr:ext cx="762000" cy="257175"/>
    <xdr:sp macro="" textlink="">
      <xdr:nvSpPr>
        <xdr:cNvPr id="48" name="人口1人当たり決算額の推移最大値テキスト130"/>
        <xdr:cNvSpPr txBox="1"/>
      </xdr:nvSpPr>
      <xdr:spPr>
        <a:xfrm>
          <a:off x="5029200" y="187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990600</xdr:colOff>
      <xdr:row>12</xdr:row>
      <xdr:rowOff>0</xdr:rowOff>
    </xdr:from>
    <xdr:to>
      <xdr:col>5</xdr:col>
      <xdr:colOff>76200</xdr:colOff>
      <xdr:row>12</xdr:row>
      <xdr:rowOff>0</xdr:rowOff>
    </xdr:to>
    <xdr:cxnSp macro="">
      <xdr:nvCxnSpPr>
        <xdr:cNvPr id="49" name="直線コネクタ 48"/>
        <xdr:cNvCxnSpPr/>
      </xdr:nvCxnSpPr>
      <xdr:spPr bwMode="auto">
        <a:xfrm>
          <a:off x="4953000" y="21336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152400</xdr:rowOff>
    </xdr:from>
    <xdr:to>
      <xdr:col>4</xdr:col>
      <xdr:colOff>990600</xdr:colOff>
      <xdr:row>14</xdr:row>
      <xdr:rowOff>0</xdr:rowOff>
    </xdr:to>
    <xdr:cxnSp macro="">
      <xdr:nvCxnSpPr>
        <xdr:cNvPr id="50" name="直線コネクタ 49"/>
        <xdr:cNvCxnSpPr/>
      </xdr:nvCxnSpPr>
      <xdr:spPr bwMode="auto">
        <a:xfrm>
          <a:off x="4429125" y="2457450"/>
          <a:ext cx="52387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28575</xdr:rowOff>
    </xdr:from>
    <xdr:ext cx="762000" cy="257175"/>
    <xdr:sp macro="" textlink="">
      <xdr:nvSpPr>
        <xdr:cNvPr id="51" name="人口1人当たり決算額の推移平均値テキスト130"/>
        <xdr:cNvSpPr txBox="1"/>
      </xdr:nvSpPr>
      <xdr:spPr>
        <a:xfrm>
          <a:off x="50292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990600</xdr:colOff>
      <xdr:row>15</xdr:row>
      <xdr:rowOff>57150</xdr:rowOff>
    </xdr:from>
    <xdr:to>
      <xdr:col>5</xdr:col>
      <xdr:colOff>38100</xdr:colOff>
      <xdr:row>15</xdr:row>
      <xdr:rowOff>161925</xdr:rowOff>
    </xdr:to>
    <xdr:sp macro="" textlink="">
      <xdr:nvSpPr>
        <xdr:cNvPr id="52" name="フローチャート : 判断 51"/>
        <xdr:cNvSpPr/>
      </xdr:nvSpPr>
      <xdr:spPr bwMode="auto">
        <a:xfrm>
          <a:off x="4953000" y="27051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152400</xdr:rowOff>
    </xdr:from>
    <xdr:to>
      <xdr:col>4</xdr:col>
      <xdr:colOff>466725</xdr:colOff>
      <xdr:row>14</xdr:row>
      <xdr:rowOff>57150</xdr:rowOff>
    </xdr:to>
    <xdr:cxnSp macro="">
      <xdr:nvCxnSpPr>
        <xdr:cNvPr id="53" name="直線コネクタ 52"/>
        <xdr:cNvCxnSpPr/>
      </xdr:nvCxnSpPr>
      <xdr:spPr bwMode="auto">
        <a:xfrm flipV="1">
          <a:off x="3876675" y="2457450"/>
          <a:ext cx="5524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9525</xdr:rowOff>
    </xdr:from>
    <xdr:to>
      <xdr:col>4</xdr:col>
      <xdr:colOff>523875</xdr:colOff>
      <xdr:row>15</xdr:row>
      <xdr:rowOff>114300</xdr:rowOff>
    </xdr:to>
    <xdr:sp macro="" textlink="">
      <xdr:nvSpPr>
        <xdr:cNvPr id="54" name="フローチャート : 判断 53"/>
        <xdr:cNvSpPr/>
      </xdr:nvSpPr>
      <xdr:spPr bwMode="auto">
        <a:xfrm>
          <a:off x="4381500" y="2657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104775</xdr:rowOff>
    </xdr:from>
    <xdr:ext cx="733425" cy="257175"/>
    <xdr:sp macro="" textlink="">
      <xdr:nvSpPr>
        <xdr:cNvPr id="55" name="テキスト ボックス 54"/>
        <xdr:cNvSpPr txBox="1"/>
      </xdr:nvSpPr>
      <xdr:spPr>
        <a:xfrm>
          <a:off x="404812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57150</xdr:rowOff>
    </xdr:from>
    <xdr:to>
      <xdr:col>3</xdr:col>
      <xdr:colOff>904875</xdr:colOff>
      <xdr:row>14</xdr:row>
      <xdr:rowOff>152400</xdr:rowOff>
    </xdr:to>
    <xdr:cxnSp macro="">
      <xdr:nvCxnSpPr>
        <xdr:cNvPr id="56" name="直線コネクタ 55"/>
        <xdr:cNvCxnSpPr/>
      </xdr:nvCxnSpPr>
      <xdr:spPr bwMode="auto">
        <a:xfrm flipV="1">
          <a:off x="3181350" y="253365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13</xdr:row>
      <xdr:rowOff>123825</xdr:rowOff>
    </xdr:from>
    <xdr:to>
      <xdr:col>3</xdr:col>
      <xdr:colOff>952500</xdr:colOff>
      <xdr:row>14</xdr:row>
      <xdr:rowOff>57150</xdr:rowOff>
    </xdr:to>
    <xdr:sp macro="" textlink="">
      <xdr:nvSpPr>
        <xdr:cNvPr id="57" name="フローチャート : 判断 56"/>
        <xdr:cNvSpPr/>
      </xdr:nvSpPr>
      <xdr:spPr bwMode="auto">
        <a:xfrm>
          <a:off x="3829050" y="2428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66675</xdr:rowOff>
    </xdr:from>
    <xdr:ext cx="762000" cy="257175"/>
    <xdr:sp macro="" textlink="">
      <xdr:nvSpPr>
        <xdr:cNvPr id="58" name="テキスト ボックス 57"/>
        <xdr:cNvSpPr txBox="1"/>
      </xdr:nvSpPr>
      <xdr:spPr>
        <a:xfrm>
          <a:off x="3495675" y="220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638175</xdr:colOff>
      <xdr:row>14</xdr:row>
      <xdr:rowOff>95250</xdr:rowOff>
    </xdr:from>
    <xdr:to>
      <xdr:col>3</xdr:col>
      <xdr:colOff>209550</xdr:colOff>
      <xdr:row>14</xdr:row>
      <xdr:rowOff>152400</xdr:rowOff>
    </xdr:to>
    <xdr:cxnSp macro="">
      <xdr:nvCxnSpPr>
        <xdr:cNvPr id="59" name="直線コネクタ 58"/>
        <xdr:cNvCxnSpPr/>
      </xdr:nvCxnSpPr>
      <xdr:spPr bwMode="auto">
        <a:xfrm>
          <a:off x="2619375" y="25717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14</xdr:row>
      <xdr:rowOff>9525</xdr:rowOff>
    </xdr:from>
    <xdr:to>
      <xdr:col>3</xdr:col>
      <xdr:colOff>257175</xdr:colOff>
      <xdr:row>14</xdr:row>
      <xdr:rowOff>114300</xdr:rowOff>
    </xdr:to>
    <xdr:sp macro="" textlink="">
      <xdr:nvSpPr>
        <xdr:cNvPr id="60" name="フローチャート : 判断 59"/>
        <xdr:cNvSpPr/>
      </xdr:nvSpPr>
      <xdr:spPr bwMode="auto">
        <a:xfrm>
          <a:off x="3124200" y="2486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12</xdr:row>
      <xdr:rowOff>123825</xdr:rowOff>
    </xdr:from>
    <xdr:ext cx="762000" cy="257175"/>
    <xdr:sp macro="" textlink="">
      <xdr:nvSpPr>
        <xdr:cNvPr id="61" name="テキスト ボックス 60"/>
        <xdr:cNvSpPr txBox="1"/>
      </xdr:nvSpPr>
      <xdr:spPr>
        <a:xfrm>
          <a:off x="2943225"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152400</xdr:rowOff>
    </xdr:from>
    <xdr:to>
      <xdr:col>2</xdr:col>
      <xdr:colOff>695325</xdr:colOff>
      <xdr:row>14</xdr:row>
      <xdr:rowOff>85725</xdr:rowOff>
    </xdr:to>
    <xdr:sp macro="" textlink="">
      <xdr:nvSpPr>
        <xdr:cNvPr id="62" name="フローチャート : 判断 61"/>
        <xdr:cNvSpPr/>
      </xdr:nvSpPr>
      <xdr:spPr bwMode="auto">
        <a:xfrm>
          <a:off x="2571750" y="2457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12</xdr:row>
      <xdr:rowOff>95250</xdr:rowOff>
    </xdr:from>
    <xdr:ext cx="762000" cy="257175"/>
    <xdr:sp macro="" textlink="">
      <xdr:nvSpPr>
        <xdr:cNvPr id="63" name="テキスト ボックス 62"/>
        <xdr:cNvSpPr txBox="1"/>
      </xdr:nvSpPr>
      <xdr:spPr>
        <a:xfrm>
          <a:off x="22383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13</xdr:row>
      <xdr:rowOff>123825</xdr:rowOff>
    </xdr:from>
    <xdr:to>
      <xdr:col>5</xdr:col>
      <xdr:colOff>38100</xdr:colOff>
      <xdr:row>14</xdr:row>
      <xdr:rowOff>57150</xdr:rowOff>
    </xdr:to>
    <xdr:sp macro="" textlink="">
      <xdr:nvSpPr>
        <xdr:cNvPr id="69" name="円/楕円 68"/>
        <xdr:cNvSpPr/>
      </xdr:nvSpPr>
      <xdr:spPr bwMode="auto">
        <a:xfrm>
          <a:off x="4953000" y="242887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142875</xdr:rowOff>
    </xdr:from>
    <xdr:ext cx="762000" cy="257175"/>
    <xdr:sp macro="" textlink="">
      <xdr:nvSpPr>
        <xdr:cNvPr id="70" name="人口1人当たり決算額の推移該当値テキスト130"/>
        <xdr:cNvSpPr txBox="1"/>
      </xdr:nvSpPr>
      <xdr:spPr>
        <a:xfrm>
          <a:off x="5029200" y="227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104775</xdr:rowOff>
    </xdr:from>
    <xdr:to>
      <xdr:col>4</xdr:col>
      <xdr:colOff>523875</xdr:colOff>
      <xdr:row>14</xdr:row>
      <xdr:rowOff>38100</xdr:rowOff>
    </xdr:to>
    <xdr:sp macro="" textlink="">
      <xdr:nvSpPr>
        <xdr:cNvPr id="71" name="円/楕円 70"/>
        <xdr:cNvSpPr/>
      </xdr:nvSpPr>
      <xdr:spPr bwMode="auto">
        <a:xfrm>
          <a:off x="4381500" y="24098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12</xdr:row>
      <xdr:rowOff>47625</xdr:rowOff>
    </xdr:from>
    <xdr:ext cx="733425" cy="257175"/>
    <xdr:sp macro="" textlink="">
      <xdr:nvSpPr>
        <xdr:cNvPr id="72" name="テキスト ボックス 71"/>
        <xdr:cNvSpPr txBox="1"/>
      </xdr:nvSpPr>
      <xdr:spPr>
        <a:xfrm>
          <a:off x="4048125" y="218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99,043</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9525</xdr:rowOff>
    </xdr:from>
    <xdr:to>
      <xdr:col>3</xdr:col>
      <xdr:colOff>952500</xdr:colOff>
      <xdr:row>14</xdr:row>
      <xdr:rowOff>104775</xdr:rowOff>
    </xdr:to>
    <xdr:sp macro="" textlink="">
      <xdr:nvSpPr>
        <xdr:cNvPr id="73" name="円/楕円 72"/>
        <xdr:cNvSpPr/>
      </xdr:nvSpPr>
      <xdr:spPr bwMode="auto">
        <a:xfrm>
          <a:off x="3829050" y="24860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95250</xdr:rowOff>
    </xdr:from>
    <xdr:ext cx="762000" cy="257175"/>
    <xdr:sp macro="" textlink="">
      <xdr:nvSpPr>
        <xdr:cNvPr id="74" name="テキスト ボックス 73"/>
        <xdr:cNvSpPr txBox="1"/>
      </xdr:nvSpPr>
      <xdr:spPr>
        <a:xfrm>
          <a:off x="349567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95,217</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104775</xdr:rowOff>
    </xdr:from>
    <xdr:to>
      <xdr:col>3</xdr:col>
      <xdr:colOff>257175</xdr:colOff>
      <xdr:row>15</xdr:row>
      <xdr:rowOff>38100</xdr:rowOff>
    </xdr:to>
    <xdr:sp macro="" textlink="">
      <xdr:nvSpPr>
        <xdr:cNvPr id="75" name="円/楕円 74"/>
        <xdr:cNvSpPr/>
      </xdr:nvSpPr>
      <xdr:spPr bwMode="auto">
        <a:xfrm>
          <a:off x="3124200" y="2581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19050</xdr:rowOff>
    </xdr:from>
    <xdr:ext cx="762000" cy="257175"/>
    <xdr:sp macro="" textlink="">
      <xdr:nvSpPr>
        <xdr:cNvPr id="76" name="テキスト ボックス 75"/>
        <xdr:cNvSpPr txBox="1"/>
      </xdr:nvSpPr>
      <xdr:spPr>
        <a:xfrm>
          <a:off x="2943225" y="266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89,991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47625</xdr:rowOff>
    </xdr:from>
    <xdr:to>
      <xdr:col>2</xdr:col>
      <xdr:colOff>695325</xdr:colOff>
      <xdr:row>14</xdr:row>
      <xdr:rowOff>142875</xdr:rowOff>
    </xdr:to>
    <xdr:sp macro="" textlink="">
      <xdr:nvSpPr>
        <xdr:cNvPr id="77" name="円/楕円 76"/>
        <xdr:cNvSpPr/>
      </xdr:nvSpPr>
      <xdr:spPr bwMode="auto">
        <a:xfrm>
          <a:off x="2571750" y="25241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78" name="テキスト ボックス 77"/>
        <xdr:cNvSpPr txBox="1"/>
      </xdr:nvSpPr>
      <xdr:spPr>
        <a:xfrm>
          <a:off x="223837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93,233</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4" name="直線コネクタ 93"/>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6" name="直線コネクタ 95"/>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8" name="直線コネクタ 97"/>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100" name="直線コネクタ 99"/>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2" name="直線コネクタ 101"/>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34</xdr:row>
      <xdr:rowOff>85725</xdr:rowOff>
    </xdr:from>
    <xdr:to>
      <xdr:col>4</xdr:col>
      <xdr:colOff>990600</xdr:colOff>
      <xdr:row>38</xdr:row>
      <xdr:rowOff>57150</xdr:rowOff>
    </xdr:to>
    <xdr:cxnSp macro="">
      <xdr:nvCxnSpPr>
        <xdr:cNvPr id="105" name="直線コネクタ 104"/>
        <xdr:cNvCxnSpPr/>
      </xdr:nvCxnSpPr>
      <xdr:spPr bwMode="auto">
        <a:xfrm flipV="1">
          <a:off x="4953000" y="6477000"/>
          <a:ext cx="0" cy="11715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28575</xdr:rowOff>
    </xdr:from>
    <xdr:ext cx="762000" cy="257175"/>
    <xdr:sp macro="" textlink="">
      <xdr:nvSpPr>
        <xdr:cNvPr id="106" name="人口1人当たり決算額の推移最小値テキスト445"/>
        <xdr:cNvSpPr txBox="1"/>
      </xdr:nvSpPr>
      <xdr:spPr>
        <a:xfrm>
          <a:off x="5029200"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990600</xdr:colOff>
      <xdr:row>38</xdr:row>
      <xdr:rowOff>57150</xdr:rowOff>
    </xdr:from>
    <xdr:to>
      <xdr:col>5</xdr:col>
      <xdr:colOff>76200</xdr:colOff>
      <xdr:row>38</xdr:row>
      <xdr:rowOff>57150</xdr:rowOff>
    </xdr:to>
    <xdr:cxnSp macro="">
      <xdr:nvCxnSpPr>
        <xdr:cNvPr id="107" name="直線コネクタ 106"/>
        <xdr:cNvCxnSpPr/>
      </xdr:nvCxnSpPr>
      <xdr:spPr bwMode="auto">
        <a:xfrm>
          <a:off x="4953000" y="76485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171450</xdr:rowOff>
    </xdr:from>
    <xdr:ext cx="762000" cy="257175"/>
    <xdr:sp macro="" textlink="">
      <xdr:nvSpPr>
        <xdr:cNvPr id="108" name="人口1人当たり決算額の推移最大値テキスト445"/>
        <xdr:cNvSpPr txBox="1"/>
      </xdr:nvSpPr>
      <xdr:spPr>
        <a:xfrm>
          <a:off x="50292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990600</xdr:colOff>
      <xdr:row>34</xdr:row>
      <xdr:rowOff>85725</xdr:rowOff>
    </xdr:from>
    <xdr:to>
      <xdr:col>5</xdr:col>
      <xdr:colOff>76200</xdr:colOff>
      <xdr:row>34</xdr:row>
      <xdr:rowOff>85725</xdr:rowOff>
    </xdr:to>
    <xdr:cxnSp macro="">
      <xdr:nvCxnSpPr>
        <xdr:cNvPr id="109" name="直線コネクタ 108"/>
        <xdr:cNvCxnSpPr/>
      </xdr:nvCxnSpPr>
      <xdr:spPr bwMode="auto">
        <a:xfrm>
          <a:off x="4953000" y="64770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95250</xdr:rowOff>
    </xdr:from>
    <xdr:to>
      <xdr:col>4</xdr:col>
      <xdr:colOff>990600</xdr:colOff>
      <xdr:row>37</xdr:row>
      <xdr:rowOff>257175</xdr:rowOff>
    </xdr:to>
    <xdr:cxnSp macro="">
      <xdr:nvCxnSpPr>
        <xdr:cNvPr id="110" name="直線コネクタ 109"/>
        <xdr:cNvCxnSpPr/>
      </xdr:nvCxnSpPr>
      <xdr:spPr bwMode="auto">
        <a:xfrm flipV="1">
          <a:off x="4429125" y="7343775"/>
          <a:ext cx="52387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142875</xdr:rowOff>
    </xdr:from>
    <xdr:ext cx="762000" cy="257175"/>
    <xdr:sp macro="" textlink="">
      <xdr:nvSpPr>
        <xdr:cNvPr id="111" name="人口1人当たり決算額の推移平均値テキスト445"/>
        <xdr:cNvSpPr txBox="1"/>
      </xdr:nvSpPr>
      <xdr:spPr>
        <a:xfrm>
          <a:off x="50292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2" name="フローチャート : 判断 111"/>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9525</xdr:rowOff>
    </xdr:from>
    <xdr:to>
      <xdr:col>4</xdr:col>
      <xdr:colOff>466725</xdr:colOff>
      <xdr:row>37</xdr:row>
      <xdr:rowOff>257175</xdr:rowOff>
    </xdr:to>
    <xdr:cxnSp macro="">
      <xdr:nvCxnSpPr>
        <xdr:cNvPr id="113" name="直線コネクタ 112"/>
        <xdr:cNvCxnSpPr/>
      </xdr:nvCxnSpPr>
      <xdr:spPr bwMode="auto">
        <a:xfrm>
          <a:off x="3876675" y="7258050"/>
          <a:ext cx="552450" cy="2476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304800</xdr:rowOff>
    </xdr:from>
    <xdr:to>
      <xdr:col>4</xdr:col>
      <xdr:colOff>523875</xdr:colOff>
      <xdr:row>36</xdr:row>
      <xdr:rowOff>57150</xdr:rowOff>
    </xdr:to>
    <xdr:sp macro="" textlink="">
      <xdr:nvSpPr>
        <xdr:cNvPr id="114" name="フローチャート : 判断 113"/>
        <xdr:cNvSpPr/>
      </xdr:nvSpPr>
      <xdr:spPr bwMode="auto">
        <a:xfrm>
          <a:off x="4381500" y="70389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66675</xdr:rowOff>
    </xdr:from>
    <xdr:ext cx="733425" cy="257175"/>
    <xdr:sp macro="" textlink="">
      <xdr:nvSpPr>
        <xdr:cNvPr id="115" name="テキスト ボックス 114"/>
        <xdr:cNvSpPr txBox="1"/>
      </xdr:nvSpPr>
      <xdr:spPr>
        <a:xfrm>
          <a:off x="4048125" y="6800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161925</xdr:rowOff>
    </xdr:from>
    <xdr:to>
      <xdr:col>3</xdr:col>
      <xdr:colOff>904875</xdr:colOff>
      <xdr:row>37</xdr:row>
      <xdr:rowOff>9525</xdr:rowOff>
    </xdr:to>
    <xdr:cxnSp macro="">
      <xdr:nvCxnSpPr>
        <xdr:cNvPr id="116" name="直線コネクタ 115"/>
        <xdr:cNvCxnSpPr/>
      </xdr:nvCxnSpPr>
      <xdr:spPr bwMode="auto">
        <a:xfrm>
          <a:off x="3181350" y="723900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219075</xdr:rowOff>
    </xdr:from>
    <xdr:to>
      <xdr:col>3</xdr:col>
      <xdr:colOff>952500</xdr:colOff>
      <xdr:row>35</xdr:row>
      <xdr:rowOff>314325</xdr:rowOff>
    </xdr:to>
    <xdr:sp macro="" textlink="">
      <xdr:nvSpPr>
        <xdr:cNvPr id="117" name="フローチャート : 判断 116"/>
        <xdr:cNvSpPr/>
      </xdr:nvSpPr>
      <xdr:spPr bwMode="auto">
        <a:xfrm>
          <a:off x="3829050" y="69532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323850</xdr:rowOff>
    </xdr:from>
    <xdr:ext cx="762000" cy="257175"/>
    <xdr:sp macro="" textlink="">
      <xdr:nvSpPr>
        <xdr:cNvPr id="118" name="テキスト ボックス 117"/>
        <xdr:cNvSpPr txBox="1"/>
      </xdr:nvSpPr>
      <xdr:spPr>
        <a:xfrm>
          <a:off x="34956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161925</xdr:rowOff>
    </xdr:from>
    <xdr:to>
      <xdr:col>3</xdr:col>
      <xdr:colOff>209550</xdr:colOff>
      <xdr:row>37</xdr:row>
      <xdr:rowOff>19050</xdr:rowOff>
    </xdr:to>
    <xdr:cxnSp macro="">
      <xdr:nvCxnSpPr>
        <xdr:cNvPr id="119" name="直線コネクタ 118"/>
        <xdr:cNvCxnSpPr/>
      </xdr:nvCxnSpPr>
      <xdr:spPr bwMode="auto">
        <a:xfrm flipV="1">
          <a:off x="2619375" y="723900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161925</xdr:rowOff>
    </xdr:from>
    <xdr:to>
      <xdr:col>3</xdr:col>
      <xdr:colOff>257175</xdr:colOff>
      <xdr:row>35</xdr:row>
      <xdr:rowOff>257175</xdr:rowOff>
    </xdr:to>
    <xdr:sp macro="" textlink="">
      <xdr:nvSpPr>
        <xdr:cNvPr id="120" name="フローチャート : 判断 119"/>
        <xdr:cNvSpPr/>
      </xdr:nvSpPr>
      <xdr:spPr bwMode="auto">
        <a:xfrm>
          <a:off x="312420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266700</xdr:rowOff>
    </xdr:from>
    <xdr:ext cx="762000" cy="257175"/>
    <xdr:sp macro="" textlink="">
      <xdr:nvSpPr>
        <xdr:cNvPr id="121" name="テキスト ボックス 120"/>
        <xdr:cNvSpPr txBox="1"/>
      </xdr:nvSpPr>
      <xdr:spPr>
        <a:xfrm>
          <a:off x="2943225"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695325</xdr:colOff>
      <xdr:row>35</xdr:row>
      <xdr:rowOff>219075</xdr:rowOff>
    </xdr:to>
    <xdr:sp macro="" textlink="">
      <xdr:nvSpPr>
        <xdr:cNvPr id="122" name="フローチャート : 判断 121"/>
        <xdr:cNvSpPr/>
      </xdr:nvSpPr>
      <xdr:spPr bwMode="auto">
        <a:xfrm>
          <a:off x="2571750" y="68484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228600</xdr:rowOff>
    </xdr:from>
    <xdr:ext cx="762000" cy="257175"/>
    <xdr:sp macro="" textlink="">
      <xdr:nvSpPr>
        <xdr:cNvPr id="123" name="テキスト ボックス 122"/>
        <xdr:cNvSpPr txBox="1"/>
      </xdr:nvSpPr>
      <xdr:spPr>
        <a:xfrm>
          <a:off x="22383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37</xdr:row>
      <xdr:rowOff>47625</xdr:rowOff>
    </xdr:from>
    <xdr:to>
      <xdr:col>5</xdr:col>
      <xdr:colOff>38100</xdr:colOff>
      <xdr:row>37</xdr:row>
      <xdr:rowOff>152400</xdr:rowOff>
    </xdr:to>
    <xdr:sp macro="" textlink="">
      <xdr:nvSpPr>
        <xdr:cNvPr id="129" name="円/楕円 128"/>
        <xdr:cNvSpPr/>
      </xdr:nvSpPr>
      <xdr:spPr bwMode="auto">
        <a:xfrm>
          <a:off x="4953000" y="72961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19050</xdr:rowOff>
    </xdr:from>
    <xdr:ext cx="762000" cy="257175"/>
    <xdr:sp macro="" textlink="">
      <xdr:nvSpPr>
        <xdr:cNvPr id="130" name="人口1人当たり決算額の推移該当値テキスト445"/>
        <xdr:cNvSpPr txBox="1"/>
      </xdr:nvSpPr>
      <xdr:spPr>
        <a:xfrm>
          <a:off x="50292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200025</xdr:rowOff>
    </xdr:from>
    <xdr:to>
      <xdr:col>4</xdr:col>
      <xdr:colOff>523875</xdr:colOff>
      <xdr:row>37</xdr:row>
      <xdr:rowOff>304800</xdr:rowOff>
    </xdr:to>
    <xdr:sp macro="" textlink="">
      <xdr:nvSpPr>
        <xdr:cNvPr id="131" name="円/楕円 130"/>
        <xdr:cNvSpPr/>
      </xdr:nvSpPr>
      <xdr:spPr bwMode="auto">
        <a:xfrm>
          <a:off x="4381500" y="7448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285750</xdr:rowOff>
    </xdr:from>
    <xdr:ext cx="733425" cy="257175"/>
    <xdr:sp macro="" textlink="">
      <xdr:nvSpPr>
        <xdr:cNvPr id="132" name="テキスト ボックス 131"/>
        <xdr:cNvSpPr txBox="1"/>
      </xdr:nvSpPr>
      <xdr:spPr>
        <a:xfrm>
          <a:off x="4048125" y="7534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133350</xdr:rowOff>
    </xdr:from>
    <xdr:to>
      <xdr:col>3</xdr:col>
      <xdr:colOff>952500</xdr:colOff>
      <xdr:row>37</xdr:row>
      <xdr:rowOff>66675</xdr:rowOff>
    </xdr:to>
    <xdr:sp macro="" textlink="">
      <xdr:nvSpPr>
        <xdr:cNvPr id="133" name="円/楕円 132"/>
        <xdr:cNvSpPr/>
      </xdr:nvSpPr>
      <xdr:spPr bwMode="auto">
        <a:xfrm>
          <a:off x="3829050" y="72104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47625</xdr:rowOff>
    </xdr:from>
    <xdr:ext cx="762000" cy="257175"/>
    <xdr:sp macro="" textlink="">
      <xdr:nvSpPr>
        <xdr:cNvPr id="134" name="テキスト ボックス 133"/>
        <xdr:cNvSpPr txBox="1"/>
      </xdr:nvSpPr>
      <xdr:spPr>
        <a:xfrm>
          <a:off x="34956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15,031</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114300</xdr:rowOff>
    </xdr:from>
    <xdr:to>
      <xdr:col>3</xdr:col>
      <xdr:colOff>257175</xdr:colOff>
      <xdr:row>37</xdr:row>
      <xdr:rowOff>38100</xdr:rowOff>
    </xdr:to>
    <xdr:sp macro="" textlink="">
      <xdr:nvSpPr>
        <xdr:cNvPr id="135" name="円/楕円 134"/>
        <xdr:cNvSpPr/>
      </xdr:nvSpPr>
      <xdr:spPr bwMode="auto">
        <a:xfrm>
          <a:off x="3124200" y="71913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28575</xdr:rowOff>
    </xdr:from>
    <xdr:ext cx="762000" cy="257175"/>
    <xdr:sp macro="" textlink="">
      <xdr:nvSpPr>
        <xdr:cNvPr id="136" name="テキスト ボックス 135"/>
        <xdr:cNvSpPr txBox="1"/>
      </xdr:nvSpPr>
      <xdr:spPr>
        <a:xfrm>
          <a:off x="2943225"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142875</xdr:rowOff>
    </xdr:from>
    <xdr:to>
      <xdr:col>2</xdr:col>
      <xdr:colOff>695325</xdr:colOff>
      <xdr:row>37</xdr:row>
      <xdr:rowOff>66675</xdr:rowOff>
    </xdr:to>
    <xdr:sp macro="" textlink="">
      <xdr:nvSpPr>
        <xdr:cNvPr id="137" name="円/楕円 136"/>
        <xdr:cNvSpPr/>
      </xdr:nvSpPr>
      <xdr:spPr bwMode="auto">
        <a:xfrm>
          <a:off x="2571750" y="7219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57150</xdr:rowOff>
    </xdr:from>
    <xdr:ext cx="762000" cy="257175"/>
    <xdr:sp macro="" textlink="">
      <xdr:nvSpPr>
        <xdr:cNvPr id="138" name="テキスト ボックス 137"/>
        <xdr:cNvSpPr txBox="1"/>
      </xdr:nvSpPr>
      <xdr:spPr>
        <a:xfrm>
          <a:off x="223837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600075</xdr:colOff>
      <xdr:row>38</xdr:row>
      <xdr:rowOff>142875</xdr:rowOff>
    </xdr:to>
    <xdr:cxnSp macro="">
      <xdr:nvCxnSpPr>
        <xdr:cNvPr id="43" name="直線コネクタ 42"/>
        <xdr:cNvCxnSpPr/>
      </xdr:nvCxnSpPr>
      <xdr:spPr>
        <a:xfrm>
          <a:off x="676275" y="6657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600075</xdr:colOff>
      <xdr:row>36</xdr:row>
      <xdr:rowOff>28575</xdr:rowOff>
    </xdr:to>
    <xdr:cxnSp macro="">
      <xdr:nvCxnSpPr>
        <xdr:cNvPr id="45" name="直線コネクタ 44"/>
        <xdr:cNvCxnSpPr/>
      </xdr:nvCxnSpPr>
      <xdr:spPr>
        <a:xfrm>
          <a:off x="676275" y="6200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600075</xdr:colOff>
      <xdr:row>33</xdr:row>
      <xdr:rowOff>85725</xdr:rowOff>
    </xdr:to>
    <xdr:cxnSp macro="">
      <xdr:nvCxnSpPr>
        <xdr:cNvPr id="47" name="直線コネクタ 46"/>
        <xdr:cNvCxnSpPr/>
      </xdr:nvCxnSpPr>
      <xdr:spPr>
        <a:xfrm>
          <a:off x="676275" y="5743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600075</xdr:colOff>
      <xdr:row>30</xdr:row>
      <xdr:rowOff>142875</xdr:rowOff>
    </xdr:to>
    <xdr:cxnSp macro="">
      <xdr:nvCxnSpPr>
        <xdr:cNvPr id="49" name="直線コネクタ 48"/>
        <xdr:cNvCxnSpPr/>
      </xdr:nvCxnSpPr>
      <xdr:spPr>
        <a:xfrm>
          <a:off x="676275" y="5286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1" name="直線コネクタ 50"/>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3"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39</xdr:row>
      <xdr:rowOff>9525</xdr:rowOff>
    </xdr:to>
    <xdr:cxnSp macro="">
      <xdr:nvCxnSpPr>
        <xdr:cNvPr id="54" name="直線コネクタ 53"/>
        <xdr:cNvCxnSpPr/>
      </xdr:nvCxnSpPr>
      <xdr:spPr>
        <a:xfrm flipV="1">
          <a:off x="4114800" y="51911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19050</xdr:rowOff>
    </xdr:from>
    <xdr:ext cx="533400" cy="257175"/>
    <xdr:sp macro="" textlink="">
      <xdr:nvSpPr>
        <xdr:cNvPr id="55" name="人件費最小値テキスト"/>
        <xdr:cNvSpPr txBox="1"/>
      </xdr:nvSpPr>
      <xdr:spPr>
        <a:xfrm>
          <a:off x="4171950" y="6705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56" name="直線コネクタ 55"/>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600075" cy="257175"/>
    <xdr:sp macro="" textlink="">
      <xdr:nvSpPr>
        <xdr:cNvPr id="57" name="人件費最大値テキスト"/>
        <xdr:cNvSpPr txBox="1"/>
      </xdr:nvSpPr>
      <xdr:spPr>
        <a:xfrm>
          <a:off x="4171950" y="497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33</xdr:row>
      <xdr:rowOff>133350</xdr:rowOff>
    </xdr:from>
    <xdr:to>
      <xdr:col>6</xdr:col>
      <xdr:colOff>514350</xdr:colOff>
      <xdr:row>33</xdr:row>
      <xdr:rowOff>171450</xdr:rowOff>
    </xdr:to>
    <xdr:cxnSp macro="">
      <xdr:nvCxnSpPr>
        <xdr:cNvPr id="59" name="直線コネクタ 58"/>
        <xdr:cNvCxnSpPr/>
      </xdr:nvCxnSpPr>
      <xdr:spPr>
        <a:xfrm>
          <a:off x="3371850" y="57912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1719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133350</xdr:rowOff>
    </xdr:from>
    <xdr:to>
      <xdr:col>6</xdr:col>
      <xdr:colOff>561975</xdr:colOff>
      <xdr:row>35</xdr:row>
      <xdr:rowOff>57150</xdr:rowOff>
    </xdr:to>
    <xdr:sp macro="" textlink="">
      <xdr:nvSpPr>
        <xdr:cNvPr id="61" name="フローチャート : 判断 60"/>
        <xdr:cNvSpPr/>
      </xdr:nvSpPr>
      <xdr:spPr>
        <a:xfrm>
          <a:off x="4067175" y="596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133350</xdr:rowOff>
    </xdr:from>
    <xdr:to>
      <xdr:col>5</xdr:col>
      <xdr:colOff>361950</xdr:colOff>
      <xdr:row>33</xdr:row>
      <xdr:rowOff>161925</xdr:rowOff>
    </xdr:to>
    <xdr:cxnSp macro="">
      <xdr:nvCxnSpPr>
        <xdr:cNvPr id="62" name="直線コネクタ 61"/>
        <xdr:cNvCxnSpPr/>
      </xdr:nvCxnSpPr>
      <xdr:spPr>
        <a:xfrm flipV="1">
          <a:off x="2562225" y="57912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142875</xdr:rowOff>
    </xdr:to>
    <xdr:sp macro="" textlink="">
      <xdr:nvSpPr>
        <xdr:cNvPr id="63" name="フローチャート : 判断 62"/>
        <xdr:cNvSpPr/>
      </xdr:nvSpPr>
      <xdr:spPr>
        <a:xfrm>
          <a:off x="33147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133350</xdr:rowOff>
    </xdr:from>
    <xdr:ext cx="533400" cy="257175"/>
    <xdr:sp macro="" textlink="">
      <xdr:nvSpPr>
        <xdr:cNvPr id="64" name="テキスト ボックス 63"/>
        <xdr:cNvSpPr txBox="1"/>
      </xdr:nvSpPr>
      <xdr:spPr>
        <a:xfrm>
          <a:off x="3105150"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600075</xdr:colOff>
      <xdr:row>33</xdr:row>
      <xdr:rowOff>161925</xdr:rowOff>
    </xdr:from>
    <xdr:to>
      <xdr:col>4</xdr:col>
      <xdr:colOff>152400</xdr:colOff>
      <xdr:row>34</xdr:row>
      <xdr:rowOff>57150</xdr:rowOff>
    </xdr:to>
    <xdr:cxnSp macro="">
      <xdr:nvCxnSpPr>
        <xdr:cNvPr id="65" name="直線コネクタ 64"/>
        <xdr:cNvCxnSpPr/>
      </xdr:nvCxnSpPr>
      <xdr:spPr>
        <a:xfrm flipV="1">
          <a:off x="1809750" y="58197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66" name="フローチャート : 判断 65"/>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31</xdr:row>
      <xdr:rowOff>57150</xdr:rowOff>
    </xdr:from>
    <xdr:ext cx="533400" cy="257175"/>
    <xdr:sp macro="" textlink="">
      <xdr:nvSpPr>
        <xdr:cNvPr id="67" name="テキスト ボックス 66"/>
        <xdr:cNvSpPr txBox="1"/>
      </xdr:nvSpPr>
      <xdr:spPr>
        <a:xfrm>
          <a:off x="2381250" y="537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9525</xdr:rowOff>
    </xdr:from>
    <xdr:to>
      <xdr:col>2</xdr:col>
      <xdr:colOff>600075</xdr:colOff>
      <xdr:row>34</xdr:row>
      <xdr:rowOff>57150</xdr:rowOff>
    </xdr:to>
    <xdr:cxnSp macro="">
      <xdr:nvCxnSpPr>
        <xdr:cNvPr id="68" name="直線コネクタ 67"/>
        <xdr:cNvCxnSpPr/>
      </xdr:nvCxnSpPr>
      <xdr:spPr>
        <a:xfrm>
          <a:off x="1047750" y="583882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133350</xdr:rowOff>
    </xdr:from>
    <xdr:to>
      <xdr:col>3</xdr:col>
      <xdr:colOff>0</xdr:colOff>
      <xdr:row>33</xdr:row>
      <xdr:rowOff>57150</xdr:rowOff>
    </xdr:to>
    <xdr:sp macro="" textlink="">
      <xdr:nvSpPr>
        <xdr:cNvPr id="69" name="フローチャート : 判断 68"/>
        <xdr:cNvSpPr/>
      </xdr:nvSpPr>
      <xdr:spPr>
        <a:xfrm>
          <a:off x="1800225" y="56197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31</xdr:row>
      <xdr:rowOff>76200</xdr:rowOff>
    </xdr:from>
    <xdr:ext cx="533400" cy="257175"/>
    <xdr:sp macro="" textlink="">
      <xdr:nvSpPr>
        <xdr:cNvPr id="70" name="テキスト ボックス 69"/>
        <xdr:cNvSpPr txBox="1"/>
      </xdr:nvSpPr>
      <xdr:spPr>
        <a:xfrm>
          <a:off x="1581150" y="539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95250</xdr:rowOff>
    </xdr:from>
    <xdr:to>
      <xdr:col>1</xdr:col>
      <xdr:colOff>485775</xdr:colOff>
      <xdr:row>33</xdr:row>
      <xdr:rowOff>19050</xdr:rowOff>
    </xdr:to>
    <xdr:sp macro="" textlink="">
      <xdr:nvSpPr>
        <xdr:cNvPr id="71" name="フローチャート : 判断 70"/>
        <xdr:cNvSpPr/>
      </xdr:nvSpPr>
      <xdr:spPr>
        <a:xfrm>
          <a:off x="990600" y="558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38100</xdr:rowOff>
    </xdr:from>
    <xdr:ext cx="533400" cy="257175"/>
    <xdr:sp macro="" textlink="">
      <xdr:nvSpPr>
        <xdr:cNvPr id="72" name="テキスト ボックス 71"/>
        <xdr:cNvSpPr txBox="1"/>
      </xdr:nvSpPr>
      <xdr:spPr>
        <a:xfrm>
          <a:off x="781050" y="535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5" name="テキスト ボックス 74"/>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114300</xdr:rowOff>
    </xdr:from>
    <xdr:to>
      <xdr:col>6</xdr:col>
      <xdr:colOff>561975</xdr:colOff>
      <xdr:row>34</xdr:row>
      <xdr:rowOff>47625</xdr:rowOff>
    </xdr:to>
    <xdr:sp macro="" textlink="">
      <xdr:nvSpPr>
        <xdr:cNvPr id="78" name="円/楕円 77"/>
        <xdr:cNvSpPr/>
      </xdr:nvSpPr>
      <xdr:spPr>
        <a:xfrm>
          <a:off x="4067175"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142875</xdr:rowOff>
    </xdr:from>
    <xdr:ext cx="533400" cy="257175"/>
    <xdr:sp macro="" textlink="">
      <xdr:nvSpPr>
        <xdr:cNvPr id="79" name="人件費該当値テキスト"/>
        <xdr:cNvSpPr txBox="1"/>
      </xdr:nvSpPr>
      <xdr:spPr>
        <a:xfrm>
          <a:off x="4171950" y="562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76,215</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85725</xdr:rowOff>
    </xdr:from>
    <xdr:to>
      <xdr:col>5</xdr:col>
      <xdr:colOff>409575</xdr:colOff>
      <xdr:row>34</xdr:row>
      <xdr:rowOff>9525</xdr:rowOff>
    </xdr:to>
    <xdr:sp macro="" textlink="">
      <xdr:nvSpPr>
        <xdr:cNvPr id="80" name="円/楕円 79"/>
        <xdr:cNvSpPr/>
      </xdr:nvSpPr>
      <xdr:spPr>
        <a:xfrm>
          <a:off x="3314700" y="5743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28575</xdr:rowOff>
    </xdr:from>
    <xdr:ext cx="533400" cy="257175"/>
    <xdr:sp macro="" textlink="">
      <xdr:nvSpPr>
        <xdr:cNvPr id="81" name="テキスト ボックス 80"/>
        <xdr:cNvSpPr txBox="1"/>
      </xdr:nvSpPr>
      <xdr:spPr>
        <a:xfrm>
          <a:off x="31051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114300</xdr:rowOff>
    </xdr:from>
    <xdr:to>
      <xdr:col>4</xdr:col>
      <xdr:colOff>209550</xdr:colOff>
      <xdr:row>34</xdr:row>
      <xdr:rowOff>38100</xdr:rowOff>
    </xdr:to>
    <xdr:sp macro="" textlink="">
      <xdr:nvSpPr>
        <xdr:cNvPr id="82" name="円/楕円 81"/>
        <xdr:cNvSpPr/>
      </xdr:nvSpPr>
      <xdr:spPr>
        <a:xfrm>
          <a:off x="2514600" y="577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28575</xdr:rowOff>
    </xdr:from>
    <xdr:ext cx="533400" cy="257175"/>
    <xdr:sp macro="" textlink="">
      <xdr:nvSpPr>
        <xdr:cNvPr id="83" name="テキスト ボックス 82"/>
        <xdr:cNvSpPr txBox="1"/>
      </xdr:nvSpPr>
      <xdr:spPr>
        <a:xfrm>
          <a:off x="238125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xdr:rowOff>
    </xdr:from>
    <xdr:to>
      <xdr:col>3</xdr:col>
      <xdr:colOff>0</xdr:colOff>
      <xdr:row>34</xdr:row>
      <xdr:rowOff>104775</xdr:rowOff>
    </xdr:to>
    <xdr:sp macro="" textlink="">
      <xdr:nvSpPr>
        <xdr:cNvPr id="84" name="円/楕円 83"/>
        <xdr:cNvSpPr/>
      </xdr:nvSpPr>
      <xdr:spPr>
        <a:xfrm>
          <a:off x="1800225" y="58388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95250</xdr:rowOff>
    </xdr:from>
    <xdr:ext cx="533400" cy="257175"/>
    <xdr:sp macro="" textlink="">
      <xdr:nvSpPr>
        <xdr:cNvPr id="85" name="テキスト ボックス 84"/>
        <xdr:cNvSpPr txBox="1"/>
      </xdr:nvSpPr>
      <xdr:spPr>
        <a:xfrm>
          <a:off x="1581150" y="592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73,584</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123825</xdr:rowOff>
    </xdr:from>
    <xdr:to>
      <xdr:col>1</xdr:col>
      <xdr:colOff>485775</xdr:colOff>
      <xdr:row>34</xdr:row>
      <xdr:rowOff>57150</xdr:rowOff>
    </xdr:to>
    <xdr:sp macro="" textlink="">
      <xdr:nvSpPr>
        <xdr:cNvPr id="86" name="円/楕円 85"/>
        <xdr:cNvSpPr/>
      </xdr:nvSpPr>
      <xdr:spPr>
        <a:xfrm>
          <a:off x="990600" y="578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47625</xdr:rowOff>
    </xdr:from>
    <xdr:ext cx="533400" cy="257175"/>
    <xdr:sp macro="" textlink="">
      <xdr:nvSpPr>
        <xdr:cNvPr id="87" name="テキスト ボックス 86"/>
        <xdr:cNvSpPr txBox="1"/>
      </xdr:nvSpPr>
      <xdr:spPr>
        <a:xfrm>
          <a:off x="781050" y="587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88" name="正方形/長方形 87"/>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1" name="正方形/長方形 90"/>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2" name="正方形/長方形 91"/>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5" name="正方形/長方形 94"/>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7" name="直線コネクタ 96"/>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98" name="直線コネクタ 97"/>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0" name="直線コネクタ 99"/>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2" name="直線コネクタ 101"/>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4" name="直線コネクタ 103"/>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6" name="直線コネクタ 105"/>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08" name="直線コネクタ 107"/>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09" name="テキスト ボックス 108"/>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0"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47625</xdr:rowOff>
    </xdr:to>
    <xdr:cxnSp macro="">
      <xdr:nvCxnSpPr>
        <xdr:cNvPr id="111" name="直線コネクタ 110"/>
        <xdr:cNvCxnSpPr/>
      </xdr:nvCxnSpPr>
      <xdr:spPr>
        <a:xfrm flipV="1">
          <a:off x="4114800" y="8610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47625</xdr:rowOff>
    </xdr:from>
    <xdr:ext cx="533400" cy="257175"/>
    <xdr:sp macro="" textlink="">
      <xdr:nvSpPr>
        <xdr:cNvPr id="112" name="物件費最小値テキスト"/>
        <xdr:cNvSpPr txBox="1"/>
      </xdr:nvSpPr>
      <xdr:spPr>
        <a:xfrm>
          <a:off x="41719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419100</xdr:colOff>
      <xdr:row>58</xdr:row>
      <xdr:rowOff>47625</xdr:rowOff>
    </xdr:from>
    <xdr:to>
      <xdr:col>6</xdr:col>
      <xdr:colOff>600075</xdr:colOff>
      <xdr:row>58</xdr:row>
      <xdr:rowOff>47625</xdr:rowOff>
    </xdr:to>
    <xdr:cxnSp macro="">
      <xdr:nvCxnSpPr>
        <xdr:cNvPr id="113" name="直線コネクタ 112"/>
        <xdr:cNvCxnSpPr/>
      </xdr:nvCxnSpPr>
      <xdr:spPr>
        <a:xfrm>
          <a:off x="4029075" y="999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600075" cy="257175"/>
    <xdr:sp macro="" textlink="">
      <xdr:nvSpPr>
        <xdr:cNvPr id="114" name="物件費最大値テキスト"/>
        <xdr:cNvSpPr txBox="1"/>
      </xdr:nvSpPr>
      <xdr:spPr>
        <a:xfrm>
          <a:off x="41719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15" name="直線コネクタ 114"/>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95250</xdr:rowOff>
    </xdr:from>
    <xdr:to>
      <xdr:col>6</xdr:col>
      <xdr:colOff>514350</xdr:colOff>
      <xdr:row>57</xdr:row>
      <xdr:rowOff>114300</xdr:rowOff>
    </xdr:to>
    <xdr:cxnSp macro="">
      <xdr:nvCxnSpPr>
        <xdr:cNvPr id="116" name="直線コネクタ 115"/>
        <xdr:cNvCxnSpPr/>
      </xdr:nvCxnSpPr>
      <xdr:spPr>
        <a:xfrm flipV="1">
          <a:off x="3371850" y="98679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47625</xdr:rowOff>
    </xdr:from>
    <xdr:ext cx="533400" cy="257175"/>
    <xdr:sp macro="" textlink="">
      <xdr:nvSpPr>
        <xdr:cNvPr id="117" name="物件費平均値テキスト"/>
        <xdr:cNvSpPr txBox="1"/>
      </xdr:nvSpPr>
      <xdr:spPr>
        <a:xfrm>
          <a:off x="417195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18" name="フローチャート : 判断 117"/>
        <xdr:cNvSpPr/>
      </xdr:nvSpPr>
      <xdr:spPr>
        <a:xfrm>
          <a:off x="40671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19" name="直線コネクタ 118"/>
        <xdr:cNvCxnSpPr/>
      </xdr:nvCxnSpPr>
      <xdr:spPr>
        <a:xfrm flipV="1">
          <a:off x="2562225" y="988695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66675</xdr:rowOff>
    </xdr:from>
    <xdr:to>
      <xdr:col>5</xdr:col>
      <xdr:colOff>409575</xdr:colOff>
      <xdr:row>57</xdr:row>
      <xdr:rowOff>171450</xdr:rowOff>
    </xdr:to>
    <xdr:sp macro="" textlink="">
      <xdr:nvSpPr>
        <xdr:cNvPr id="120" name="フローチャート : 判断 119"/>
        <xdr:cNvSpPr/>
      </xdr:nvSpPr>
      <xdr:spPr>
        <a:xfrm>
          <a:off x="3314700" y="983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21" name="テキスト ボックス 120"/>
        <xdr:cNvSpPr txBox="1"/>
      </xdr:nvSpPr>
      <xdr:spPr>
        <a:xfrm>
          <a:off x="31051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133350</xdr:rowOff>
    </xdr:from>
    <xdr:to>
      <xdr:col>4</xdr:col>
      <xdr:colOff>152400</xdr:colOff>
      <xdr:row>57</xdr:row>
      <xdr:rowOff>152400</xdr:rowOff>
    </xdr:to>
    <xdr:cxnSp macro="">
      <xdr:nvCxnSpPr>
        <xdr:cNvPr id="122" name="直線コネクタ 121"/>
        <xdr:cNvCxnSpPr/>
      </xdr:nvCxnSpPr>
      <xdr:spPr>
        <a:xfrm flipV="1">
          <a:off x="1809750" y="99060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76200</xdr:rowOff>
    </xdr:from>
    <xdr:to>
      <xdr:col>4</xdr:col>
      <xdr:colOff>209550</xdr:colOff>
      <xdr:row>58</xdr:row>
      <xdr:rowOff>9525</xdr:rowOff>
    </xdr:to>
    <xdr:sp macro="" textlink="">
      <xdr:nvSpPr>
        <xdr:cNvPr id="123" name="フローチャート : 判断 122"/>
        <xdr:cNvSpPr/>
      </xdr:nvSpPr>
      <xdr:spPr>
        <a:xfrm>
          <a:off x="25146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19050</xdr:rowOff>
    </xdr:from>
    <xdr:ext cx="533400" cy="257175"/>
    <xdr:sp macro="" textlink="">
      <xdr:nvSpPr>
        <xdr:cNvPr id="124" name="テキスト ボックス 123"/>
        <xdr:cNvSpPr txBox="1"/>
      </xdr:nvSpPr>
      <xdr:spPr>
        <a:xfrm>
          <a:off x="23812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152400</xdr:rowOff>
    </xdr:from>
    <xdr:to>
      <xdr:col>2</xdr:col>
      <xdr:colOff>600075</xdr:colOff>
      <xdr:row>57</xdr:row>
      <xdr:rowOff>161925</xdr:rowOff>
    </xdr:to>
    <xdr:cxnSp macro="">
      <xdr:nvCxnSpPr>
        <xdr:cNvPr id="125" name="直線コネクタ 124"/>
        <xdr:cNvCxnSpPr/>
      </xdr:nvCxnSpPr>
      <xdr:spPr>
        <a:xfrm flipV="1">
          <a:off x="1047750" y="99250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85725</xdr:rowOff>
    </xdr:from>
    <xdr:to>
      <xdr:col>3</xdr:col>
      <xdr:colOff>0</xdr:colOff>
      <xdr:row>58</xdr:row>
      <xdr:rowOff>9525</xdr:rowOff>
    </xdr:to>
    <xdr:sp macro="" textlink="">
      <xdr:nvSpPr>
        <xdr:cNvPr id="126" name="フローチャート : 判断 125"/>
        <xdr:cNvSpPr/>
      </xdr:nvSpPr>
      <xdr:spPr>
        <a:xfrm>
          <a:off x="1800225" y="98583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28575</xdr:rowOff>
    </xdr:from>
    <xdr:ext cx="533400" cy="257175"/>
    <xdr:sp macro="" textlink="">
      <xdr:nvSpPr>
        <xdr:cNvPr id="127" name="テキスト ボックス 126"/>
        <xdr:cNvSpPr txBox="1"/>
      </xdr:nvSpPr>
      <xdr:spPr>
        <a:xfrm>
          <a:off x="1581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9525</xdr:rowOff>
    </xdr:to>
    <xdr:sp macro="" textlink="">
      <xdr:nvSpPr>
        <xdr:cNvPr id="128" name="フローチャート : 判断 127"/>
        <xdr:cNvSpPr/>
      </xdr:nvSpPr>
      <xdr:spPr>
        <a:xfrm>
          <a:off x="9906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29" name="テキスト ボックス 128"/>
        <xdr:cNvSpPr txBox="1"/>
      </xdr:nvSpPr>
      <xdr:spPr>
        <a:xfrm>
          <a:off x="7810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2" name="テキスト ボックス 131"/>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142875</xdr:rowOff>
    </xdr:to>
    <xdr:sp macro="" textlink="">
      <xdr:nvSpPr>
        <xdr:cNvPr id="135" name="円/楕円 134"/>
        <xdr:cNvSpPr/>
      </xdr:nvSpPr>
      <xdr:spPr>
        <a:xfrm>
          <a:off x="406717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0</xdr:rowOff>
    </xdr:from>
    <xdr:ext cx="533400" cy="257175"/>
    <xdr:sp macro="" textlink="">
      <xdr:nvSpPr>
        <xdr:cNvPr id="136" name="物件費該当値テキスト"/>
        <xdr:cNvSpPr txBox="1"/>
      </xdr:nvSpPr>
      <xdr:spPr>
        <a:xfrm>
          <a:off x="41719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76,869</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37" name="円/楕円 136"/>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9525</xdr:rowOff>
    </xdr:from>
    <xdr:ext cx="533400" cy="257175"/>
    <xdr:sp macro="" textlink="">
      <xdr:nvSpPr>
        <xdr:cNvPr id="138" name="テキスト ボックス 137"/>
        <xdr:cNvSpPr txBox="1"/>
      </xdr:nvSpPr>
      <xdr:spPr>
        <a:xfrm>
          <a:off x="31051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76200</xdr:rowOff>
    </xdr:from>
    <xdr:to>
      <xdr:col>4</xdr:col>
      <xdr:colOff>209550</xdr:colOff>
      <xdr:row>58</xdr:row>
      <xdr:rowOff>9525</xdr:rowOff>
    </xdr:to>
    <xdr:sp macro="" textlink="">
      <xdr:nvSpPr>
        <xdr:cNvPr id="139" name="円/楕円 138"/>
        <xdr:cNvSpPr/>
      </xdr:nvSpPr>
      <xdr:spPr>
        <a:xfrm>
          <a:off x="25146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0</xdr:rowOff>
    </xdr:from>
    <xdr:ext cx="533400" cy="257175"/>
    <xdr:sp macro="" textlink="">
      <xdr:nvSpPr>
        <xdr:cNvPr id="140" name="テキスト ボックス 139"/>
        <xdr:cNvSpPr txBox="1"/>
      </xdr:nvSpPr>
      <xdr:spPr>
        <a:xfrm>
          <a:off x="23812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104775</xdr:rowOff>
    </xdr:from>
    <xdr:to>
      <xdr:col>3</xdr:col>
      <xdr:colOff>0</xdr:colOff>
      <xdr:row>58</xdr:row>
      <xdr:rowOff>28575</xdr:rowOff>
    </xdr:to>
    <xdr:sp macro="" textlink="">
      <xdr:nvSpPr>
        <xdr:cNvPr id="141" name="円/楕円 140"/>
        <xdr:cNvSpPr/>
      </xdr:nvSpPr>
      <xdr:spPr>
        <a:xfrm>
          <a:off x="1800225" y="98774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2" name="テキスト ボックス 141"/>
        <xdr:cNvSpPr txBox="1"/>
      </xdr:nvSpPr>
      <xdr:spPr>
        <a:xfrm>
          <a:off x="15811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62,060</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104775</xdr:rowOff>
    </xdr:from>
    <xdr:to>
      <xdr:col>1</xdr:col>
      <xdr:colOff>485775</xdr:colOff>
      <xdr:row>58</xdr:row>
      <xdr:rowOff>38100</xdr:rowOff>
    </xdr:to>
    <xdr:sp macro="" textlink="">
      <xdr:nvSpPr>
        <xdr:cNvPr id="143" name="円/楕円 142"/>
        <xdr:cNvSpPr/>
      </xdr:nvSpPr>
      <xdr:spPr>
        <a:xfrm>
          <a:off x="990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28575</xdr:rowOff>
    </xdr:from>
    <xdr:ext cx="533400" cy="257175"/>
    <xdr:sp macro="" textlink="">
      <xdr:nvSpPr>
        <xdr:cNvPr id="144" name="テキスト ボックス 143"/>
        <xdr:cNvSpPr txBox="1"/>
      </xdr:nvSpPr>
      <xdr:spPr>
        <a:xfrm>
          <a:off x="7810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5" name="正方形/長方形 144"/>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48" name="正方形/長方形 147"/>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49" name="正方形/長方形 148"/>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2" name="正方形/長方形 151"/>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4" name="直線コネクタ 153"/>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5" name="直線コネクタ 154"/>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6" name="テキスト ボックス 155"/>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57" name="直線コネクタ 156"/>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76</xdr:row>
      <xdr:rowOff>38100</xdr:rowOff>
    </xdr:from>
    <xdr:ext cx="533400" cy="257175"/>
    <xdr:sp macro="" textlink="">
      <xdr:nvSpPr>
        <xdr:cNvPr id="158" name="テキスト ボックス 157"/>
        <xdr:cNvSpPr txBox="1"/>
      </xdr:nvSpPr>
      <xdr:spPr>
        <a:xfrm>
          <a:off x="228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59" name="直線コネクタ 158"/>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73</xdr:row>
      <xdr:rowOff>171450</xdr:rowOff>
    </xdr:from>
    <xdr:ext cx="533400" cy="257175"/>
    <xdr:sp macro="" textlink="">
      <xdr:nvSpPr>
        <xdr:cNvPr id="160" name="テキスト ボックス 159"/>
        <xdr:cNvSpPr txBox="1"/>
      </xdr:nvSpPr>
      <xdr:spPr>
        <a:xfrm>
          <a:off x="22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1" name="直線コネクタ 160"/>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133350</xdr:rowOff>
    </xdr:from>
    <xdr:ext cx="533400" cy="257175"/>
    <xdr:sp macro="" textlink="">
      <xdr:nvSpPr>
        <xdr:cNvPr id="162" name="テキスト ボックス 161"/>
        <xdr:cNvSpPr txBox="1"/>
      </xdr:nvSpPr>
      <xdr:spPr>
        <a:xfrm>
          <a:off x="22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3" name="直線コネクタ 162"/>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4" name="テキスト ボックス 163"/>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5" name="直線コネクタ 164"/>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67"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19050</xdr:rowOff>
    </xdr:to>
    <xdr:cxnSp macro="">
      <xdr:nvCxnSpPr>
        <xdr:cNvPr id="168" name="直線コネクタ 167"/>
        <xdr:cNvCxnSpPr/>
      </xdr:nvCxnSpPr>
      <xdr:spPr>
        <a:xfrm flipV="1">
          <a:off x="4114800" y="121539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69" name="維持補修費最小値テキスト"/>
        <xdr:cNvSpPr txBox="1"/>
      </xdr:nvSpPr>
      <xdr:spPr>
        <a:xfrm>
          <a:off x="417195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419100</xdr:colOff>
      <xdr:row>79</xdr:row>
      <xdr:rowOff>19050</xdr:rowOff>
    </xdr:from>
    <xdr:to>
      <xdr:col>6</xdr:col>
      <xdr:colOff>600075</xdr:colOff>
      <xdr:row>79</xdr:row>
      <xdr:rowOff>19050</xdr:rowOff>
    </xdr:to>
    <xdr:cxnSp macro="">
      <xdr:nvCxnSpPr>
        <xdr:cNvPr id="170" name="直線コネクタ 169"/>
        <xdr:cNvCxnSpPr/>
      </xdr:nvCxnSpPr>
      <xdr:spPr>
        <a:xfrm>
          <a:off x="402907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533400" cy="257175"/>
    <xdr:sp macro="" textlink="">
      <xdr:nvSpPr>
        <xdr:cNvPr id="171" name="維持補修費最大値テキスト"/>
        <xdr:cNvSpPr txBox="1"/>
      </xdr:nvSpPr>
      <xdr:spPr>
        <a:xfrm>
          <a:off x="4171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72" name="直線コネクタ 171"/>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104775</xdr:rowOff>
    </xdr:from>
    <xdr:to>
      <xdr:col>6</xdr:col>
      <xdr:colOff>514350</xdr:colOff>
      <xdr:row>77</xdr:row>
      <xdr:rowOff>161925</xdr:rowOff>
    </xdr:to>
    <xdr:cxnSp macro="">
      <xdr:nvCxnSpPr>
        <xdr:cNvPr id="173" name="直線コネクタ 172"/>
        <xdr:cNvCxnSpPr/>
      </xdr:nvCxnSpPr>
      <xdr:spPr>
        <a:xfrm flipV="1">
          <a:off x="3371850" y="133064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95250</xdr:rowOff>
    </xdr:from>
    <xdr:ext cx="466725" cy="257175"/>
    <xdr:sp macro="" textlink="">
      <xdr:nvSpPr>
        <xdr:cNvPr id="174" name="維持補修費平均値テキスト"/>
        <xdr:cNvSpPr txBox="1"/>
      </xdr:nvSpPr>
      <xdr:spPr>
        <a:xfrm>
          <a:off x="41719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123825</xdr:rowOff>
    </xdr:from>
    <xdr:to>
      <xdr:col>6</xdr:col>
      <xdr:colOff>561975</xdr:colOff>
      <xdr:row>78</xdr:row>
      <xdr:rowOff>47625</xdr:rowOff>
    </xdr:to>
    <xdr:sp macro="" textlink="">
      <xdr:nvSpPr>
        <xdr:cNvPr id="175" name="フローチャート : 判断 174"/>
        <xdr:cNvSpPr/>
      </xdr:nvSpPr>
      <xdr:spPr>
        <a:xfrm>
          <a:off x="406717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161925</xdr:rowOff>
    </xdr:from>
    <xdr:to>
      <xdr:col>5</xdr:col>
      <xdr:colOff>361950</xdr:colOff>
      <xdr:row>78</xdr:row>
      <xdr:rowOff>114300</xdr:rowOff>
    </xdr:to>
    <xdr:cxnSp macro="">
      <xdr:nvCxnSpPr>
        <xdr:cNvPr id="176" name="直線コネクタ 175"/>
        <xdr:cNvCxnSpPr/>
      </xdr:nvCxnSpPr>
      <xdr:spPr>
        <a:xfrm flipV="1">
          <a:off x="2562225" y="133635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77" name="フローチャート : 判断 176"/>
        <xdr:cNvSpPr/>
      </xdr:nvSpPr>
      <xdr:spPr>
        <a:xfrm>
          <a:off x="33147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47625</xdr:rowOff>
    </xdr:from>
    <xdr:ext cx="466725" cy="257175"/>
    <xdr:sp macro="" textlink="">
      <xdr:nvSpPr>
        <xdr:cNvPr id="178" name="テキスト ボックス 177"/>
        <xdr:cNvSpPr txBox="1"/>
      </xdr:nvSpPr>
      <xdr:spPr>
        <a:xfrm>
          <a:off x="3133725"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114300</xdr:rowOff>
    </xdr:to>
    <xdr:cxnSp macro="">
      <xdr:nvCxnSpPr>
        <xdr:cNvPr id="179" name="直線コネクタ 178"/>
        <xdr:cNvCxnSpPr/>
      </xdr:nvCxnSpPr>
      <xdr:spPr>
        <a:xfrm flipV="1">
          <a:off x="1809750" y="134874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76200</xdr:rowOff>
    </xdr:from>
    <xdr:to>
      <xdr:col>4</xdr:col>
      <xdr:colOff>209550</xdr:colOff>
      <xdr:row>78</xdr:row>
      <xdr:rowOff>9525</xdr:rowOff>
    </xdr:to>
    <xdr:sp macro="" textlink="">
      <xdr:nvSpPr>
        <xdr:cNvPr id="180" name="フローチャート : 判断 179"/>
        <xdr:cNvSpPr/>
      </xdr:nvSpPr>
      <xdr:spPr>
        <a:xfrm>
          <a:off x="25146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457200" cy="257175"/>
    <xdr:sp macro="" textlink="">
      <xdr:nvSpPr>
        <xdr:cNvPr id="181" name="テキスト ボックス 180"/>
        <xdr:cNvSpPr txBox="1"/>
      </xdr:nvSpPr>
      <xdr:spPr>
        <a:xfrm>
          <a:off x="2409825" y="130587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123825</xdr:rowOff>
    </xdr:to>
    <xdr:cxnSp macro="">
      <xdr:nvCxnSpPr>
        <xdr:cNvPr id="182" name="直線コネクタ 181"/>
        <xdr:cNvCxnSpPr/>
      </xdr:nvCxnSpPr>
      <xdr:spPr>
        <a:xfrm flipV="1">
          <a:off x="1047750" y="134874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104775</xdr:rowOff>
    </xdr:from>
    <xdr:to>
      <xdr:col>3</xdr:col>
      <xdr:colOff>0</xdr:colOff>
      <xdr:row>78</xdr:row>
      <xdr:rowOff>38100</xdr:rowOff>
    </xdr:to>
    <xdr:sp macro="" textlink="">
      <xdr:nvSpPr>
        <xdr:cNvPr id="183" name="フローチャート : 判断 182"/>
        <xdr:cNvSpPr/>
      </xdr:nvSpPr>
      <xdr:spPr>
        <a:xfrm>
          <a:off x="1800225" y="13306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57150</xdr:rowOff>
    </xdr:from>
    <xdr:ext cx="466725" cy="257175"/>
    <xdr:sp macro="" textlink="">
      <xdr:nvSpPr>
        <xdr:cNvPr id="184" name="テキスト ボックス 183"/>
        <xdr:cNvSpPr txBox="1"/>
      </xdr:nvSpPr>
      <xdr:spPr>
        <a:xfrm>
          <a:off x="1609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38100</xdr:rowOff>
    </xdr:to>
    <xdr:sp macro="" textlink="">
      <xdr:nvSpPr>
        <xdr:cNvPr id="185" name="フローチャート : 判断 184"/>
        <xdr:cNvSpPr/>
      </xdr:nvSpPr>
      <xdr:spPr>
        <a:xfrm>
          <a:off x="990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096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89" name="テキスト ボックス 188"/>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57150</xdr:rowOff>
    </xdr:from>
    <xdr:to>
      <xdr:col>6</xdr:col>
      <xdr:colOff>561975</xdr:colOff>
      <xdr:row>77</xdr:row>
      <xdr:rowOff>161925</xdr:rowOff>
    </xdr:to>
    <xdr:sp macro="" textlink="">
      <xdr:nvSpPr>
        <xdr:cNvPr id="192" name="円/楕円 191"/>
        <xdr:cNvSpPr/>
      </xdr:nvSpPr>
      <xdr:spPr>
        <a:xfrm>
          <a:off x="406717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76200</xdr:rowOff>
    </xdr:from>
    <xdr:ext cx="466725" cy="257175"/>
    <xdr:sp macro="" textlink="">
      <xdr:nvSpPr>
        <xdr:cNvPr id="193" name="維持補修費該当値テキスト"/>
        <xdr:cNvSpPr txBox="1"/>
      </xdr:nvSpPr>
      <xdr:spPr>
        <a:xfrm>
          <a:off x="4171950" y="1310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114300</xdr:rowOff>
    </xdr:from>
    <xdr:to>
      <xdr:col>5</xdr:col>
      <xdr:colOff>409575</xdr:colOff>
      <xdr:row>78</xdr:row>
      <xdr:rowOff>47625</xdr:rowOff>
    </xdr:to>
    <xdr:sp macro="" textlink="">
      <xdr:nvSpPr>
        <xdr:cNvPr id="194" name="円/楕円 193"/>
        <xdr:cNvSpPr/>
      </xdr:nvSpPr>
      <xdr:spPr>
        <a:xfrm>
          <a:off x="33147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57150</xdr:rowOff>
    </xdr:from>
    <xdr:ext cx="466725" cy="257175"/>
    <xdr:sp macro="" textlink="">
      <xdr:nvSpPr>
        <xdr:cNvPr id="195" name="テキスト ボックス 194"/>
        <xdr:cNvSpPr txBox="1"/>
      </xdr:nvSpPr>
      <xdr:spPr>
        <a:xfrm>
          <a:off x="3133725" y="1308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6" name="円/楕円 195"/>
        <xdr:cNvSpPr/>
      </xdr:nvSpPr>
      <xdr:spPr>
        <a:xfrm>
          <a:off x="25146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152400</xdr:rowOff>
    </xdr:from>
    <xdr:ext cx="457200" cy="257175"/>
    <xdr:sp macro="" textlink="">
      <xdr:nvSpPr>
        <xdr:cNvPr id="197" name="テキスト ボックス 196"/>
        <xdr:cNvSpPr txBox="1"/>
      </xdr:nvSpPr>
      <xdr:spPr>
        <a:xfrm>
          <a:off x="2409825" y="135255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198" name="円/楕円 197"/>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161925</xdr:rowOff>
    </xdr:from>
    <xdr:ext cx="466725" cy="257175"/>
    <xdr:sp macro="" textlink="">
      <xdr:nvSpPr>
        <xdr:cNvPr id="199" name="テキスト ボックス 198"/>
        <xdr:cNvSpPr txBox="1"/>
      </xdr:nvSpPr>
      <xdr:spPr>
        <a:xfrm>
          <a:off x="160972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0" name="円/楕円 199"/>
        <xdr:cNvSpPr/>
      </xdr:nvSpPr>
      <xdr:spPr>
        <a:xfrm>
          <a:off x="9906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171450</xdr:rowOff>
    </xdr:from>
    <xdr:ext cx="466725" cy="257175"/>
    <xdr:sp macro="" textlink="">
      <xdr:nvSpPr>
        <xdr:cNvPr id="201" name="テキスト ボックス 200"/>
        <xdr:cNvSpPr txBox="1"/>
      </xdr:nvSpPr>
      <xdr:spPr>
        <a:xfrm>
          <a:off x="8096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2" name="正方形/長方形 201"/>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5" name="正方形/長方形 204"/>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6" name="正方形/長方形 205"/>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09" name="正方形/長方形 208"/>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1" name="直線コネクタ 210"/>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2" name="テキスト ボックス 211"/>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3" name="直線コネクタ 212"/>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5" name="直線コネクタ 214"/>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17" name="直線コネクタ 216"/>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19" name="直線コネクタ 218"/>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0" name="テキスト ボックス 219"/>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1" name="直線コネクタ 220"/>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3" name="直線コネクタ 222"/>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5"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161925</xdr:rowOff>
    </xdr:from>
    <xdr:to>
      <xdr:col>6</xdr:col>
      <xdr:colOff>514350</xdr:colOff>
      <xdr:row>97</xdr:row>
      <xdr:rowOff>171450</xdr:rowOff>
    </xdr:to>
    <xdr:cxnSp macro="">
      <xdr:nvCxnSpPr>
        <xdr:cNvPr id="226" name="直線コネクタ 225"/>
        <xdr:cNvCxnSpPr/>
      </xdr:nvCxnSpPr>
      <xdr:spPr>
        <a:xfrm flipV="1">
          <a:off x="4114800" y="15420975"/>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1719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02907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114300</xdr:rowOff>
    </xdr:from>
    <xdr:ext cx="600075" cy="257175"/>
    <xdr:sp macro="" textlink="">
      <xdr:nvSpPr>
        <xdr:cNvPr id="229" name="扶助費最大値テキスト"/>
        <xdr:cNvSpPr txBox="1"/>
      </xdr:nvSpPr>
      <xdr:spPr>
        <a:xfrm>
          <a:off x="4171950" y="15201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419100</xdr:colOff>
      <xdr:row>89</xdr:row>
      <xdr:rowOff>161925</xdr:rowOff>
    </xdr:from>
    <xdr:to>
      <xdr:col>6</xdr:col>
      <xdr:colOff>600075</xdr:colOff>
      <xdr:row>89</xdr:row>
      <xdr:rowOff>161925</xdr:rowOff>
    </xdr:to>
    <xdr:cxnSp macro="">
      <xdr:nvCxnSpPr>
        <xdr:cNvPr id="230" name="直線コネクタ 229"/>
        <xdr:cNvCxnSpPr/>
      </xdr:nvCxnSpPr>
      <xdr:spPr>
        <a:xfrm>
          <a:off x="4029075" y="1542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142875</xdr:rowOff>
    </xdr:to>
    <xdr:cxnSp macro="">
      <xdr:nvCxnSpPr>
        <xdr:cNvPr id="231" name="直線コネクタ 230"/>
        <xdr:cNvCxnSpPr/>
      </xdr:nvCxnSpPr>
      <xdr:spPr>
        <a:xfrm flipV="1">
          <a:off x="3371850" y="163353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152400</xdr:rowOff>
    </xdr:from>
    <xdr:ext cx="533400" cy="257175"/>
    <xdr:sp macro="" textlink="">
      <xdr:nvSpPr>
        <xdr:cNvPr id="232" name="扶助費平均値テキスト"/>
        <xdr:cNvSpPr txBox="1"/>
      </xdr:nvSpPr>
      <xdr:spPr>
        <a:xfrm>
          <a:off x="417195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33" name="フローチャート : 判断 232"/>
        <xdr:cNvSpPr/>
      </xdr:nvSpPr>
      <xdr:spPr>
        <a:xfrm>
          <a:off x="4067175" y="1624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142875</xdr:rowOff>
    </xdr:from>
    <xdr:to>
      <xdr:col>5</xdr:col>
      <xdr:colOff>361950</xdr:colOff>
      <xdr:row>96</xdr:row>
      <xdr:rowOff>9525</xdr:rowOff>
    </xdr:to>
    <xdr:cxnSp macro="">
      <xdr:nvCxnSpPr>
        <xdr:cNvPr id="234" name="直線コネクタ 233"/>
        <xdr:cNvCxnSpPr/>
      </xdr:nvCxnSpPr>
      <xdr:spPr>
        <a:xfrm flipV="1">
          <a:off x="2562225" y="164306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28575</xdr:rowOff>
    </xdr:from>
    <xdr:to>
      <xdr:col>5</xdr:col>
      <xdr:colOff>409575</xdr:colOff>
      <xdr:row>95</xdr:row>
      <xdr:rowOff>123825</xdr:rowOff>
    </xdr:to>
    <xdr:sp macro="" textlink="">
      <xdr:nvSpPr>
        <xdr:cNvPr id="235" name="フローチャート : 判断 234"/>
        <xdr:cNvSpPr/>
      </xdr:nvSpPr>
      <xdr:spPr>
        <a:xfrm>
          <a:off x="33147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142875</xdr:rowOff>
    </xdr:from>
    <xdr:ext cx="533400" cy="257175"/>
    <xdr:sp macro="" textlink="">
      <xdr:nvSpPr>
        <xdr:cNvPr id="236" name="テキスト ボックス 235"/>
        <xdr:cNvSpPr txBox="1"/>
      </xdr:nvSpPr>
      <xdr:spPr>
        <a:xfrm>
          <a:off x="31051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9525</xdr:rowOff>
    </xdr:from>
    <xdr:to>
      <xdr:col>4</xdr:col>
      <xdr:colOff>152400</xdr:colOff>
      <xdr:row>96</xdr:row>
      <xdr:rowOff>152400</xdr:rowOff>
    </xdr:to>
    <xdr:cxnSp macro="">
      <xdr:nvCxnSpPr>
        <xdr:cNvPr id="237" name="直線コネクタ 236"/>
        <xdr:cNvCxnSpPr/>
      </xdr:nvCxnSpPr>
      <xdr:spPr>
        <a:xfrm flipV="1">
          <a:off x="1809750" y="164687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152400</xdr:rowOff>
    </xdr:from>
    <xdr:to>
      <xdr:col>4</xdr:col>
      <xdr:colOff>209550</xdr:colOff>
      <xdr:row>94</xdr:row>
      <xdr:rowOff>76200</xdr:rowOff>
    </xdr:to>
    <xdr:sp macro="" textlink="">
      <xdr:nvSpPr>
        <xdr:cNvPr id="238" name="フローチャート : 判断 237"/>
        <xdr:cNvSpPr/>
      </xdr:nvSpPr>
      <xdr:spPr>
        <a:xfrm>
          <a:off x="2514600"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95250</xdr:rowOff>
    </xdr:from>
    <xdr:ext cx="533400" cy="257175"/>
    <xdr:sp macro="" textlink="">
      <xdr:nvSpPr>
        <xdr:cNvPr id="239" name="テキスト ボックス 238"/>
        <xdr:cNvSpPr txBox="1"/>
      </xdr:nvSpPr>
      <xdr:spPr>
        <a:xfrm>
          <a:off x="2381250" y="15868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152400</xdr:rowOff>
    </xdr:from>
    <xdr:to>
      <xdr:col>2</xdr:col>
      <xdr:colOff>600075</xdr:colOff>
      <xdr:row>97</xdr:row>
      <xdr:rowOff>19050</xdr:rowOff>
    </xdr:to>
    <xdr:cxnSp macro="">
      <xdr:nvCxnSpPr>
        <xdr:cNvPr id="240" name="直線コネクタ 239"/>
        <xdr:cNvCxnSpPr/>
      </xdr:nvCxnSpPr>
      <xdr:spPr>
        <a:xfrm flipV="1">
          <a:off x="1047750" y="166116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95250</xdr:rowOff>
    </xdr:from>
    <xdr:to>
      <xdr:col>3</xdr:col>
      <xdr:colOff>0</xdr:colOff>
      <xdr:row>95</xdr:row>
      <xdr:rowOff>19050</xdr:rowOff>
    </xdr:to>
    <xdr:sp macro="" textlink="">
      <xdr:nvSpPr>
        <xdr:cNvPr id="241" name="フローチャート : 判断 240"/>
        <xdr:cNvSpPr/>
      </xdr:nvSpPr>
      <xdr:spPr>
        <a:xfrm>
          <a:off x="1800225" y="162115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38100</xdr:rowOff>
    </xdr:from>
    <xdr:ext cx="533400" cy="257175"/>
    <xdr:sp macro="" textlink="">
      <xdr:nvSpPr>
        <xdr:cNvPr id="242" name="テキスト ボックス 241"/>
        <xdr:cNvSpPr txBox="1"/>
      </xdr:nvSpPr>
      <xdr:spPr>
        <a:xfrm>
          <a:off x="1581150" y="15982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133350</xdr:rowOff>
    </xdr:from>
    <xdr:to>
      <xdr:col>1</xdr:col>
      <xdr:colOff>485775</xdr:colOff>
      <xdr:row>95</xdr:row>
      <xdr:rowOff>57150</xdr:rowOff>
    </xdr:to>
    <xdr:sp macro="" textlink="">
      <xdr:nvSpPr>
        <xdr:cNvPr id="243" name="フローチャート : 判断 242"/>
        <xdr:cNvSpPr/>
      </xdr:nvSpPr>
      <xdr:spPr>
        <a:xfrm>
          <a:off x="990600"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76200</xdr:rowOff>
    </xdr:from>
    <xdr:ext cx="533400" cy="257175"/>
    <xdr:sp macro="" textlink="">
      <xdr:nvSpPr>
        <xdr:cNvPr id="244" name="テキスト ボックス 243"/>
        <xdr:cNvSpPr txBox="1"/>
      </xdr:nvSpPr>
      <xdr:spPr>
        <a:xfrm>
          <a:off x="78105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47" name="テキスト ボックス 246"/>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161925</xdr:rowOff>
    </xdr:from>
    <xdr:to>
      <xdr:col>6</xdr:col>
      <xdr:colOff>561975</xdr:colOff>
      <xdr:row>95</xdr:row>
      <xdr:rowOff>95250</xdr:rowOff>
    </xdr:to>
    <xdr:sp macro="" textlink="">
      <xdr:nvSpPr>
        <xdr:cNvPr id="250" name="円/楕円 249"/>
        <xdr:cNvSpPr/>
      </xdr:nvSpPr>
      <xdr:spPr>
        <a:xfrm>
          <a:off x="4067175" y="16278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142875</xdr:rowOff>
    </xdr:from>
    <xdr:ext cx="533400" cy="257175"/>
    <xdr:sp macro="" textlink="">
      <xdr:nvSpPr>
        <xdr:cNvPr id="251" name="扶助費該当値テキスト"/>
        <xdr:cNvSpPr txBox="1"/>
      </xdr:nvSpPr>
      <xdr:spPr>
        <a:xfrm>
          <a:off x="41719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85725</xdr:rowOff>
    </xdr:from>
    <xdr:to>
      <xdr:col>5</xdr:col>
      <xdr:colOff>409575</xdr:colOff>
      <xdr:row>96</xdr:row>
      <xdr:rowOff>19050</xdr:rowOff>
    </xdr:to>
    <xdr:sp macro="" textlink="">
      <xdr:nvSpPr>
        <xdr:cNvPr id="252" name="円/楕円 251"/>
        <xdr:cNvSpPr/>
      </xdr:nvSpPr>
      <xdr:spPr>
        <a:xfrm>
          <a:off x="3314700"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xdr:rowOff>
    </xdr:from>
    <xdr:ext cx="533400" cy="257175"/>
    <xdr:sp macro="" textlink="">
      <xdr:nvSpPr>
        <xdr:cNvPr id="253" name="テキスト ボックス 252"/>
        <xdr:cNvSpPr txBox="1"/>
      </xdr:nvSpPr>
      <xdr:spPr>
        <a:xfrm>
          <a:off x="31051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123825</xdr:rowOff>
    </xdr:from>
    <xdr:to>
      <xdr:col>4</xdr:col>
      <xdr:colOff>209550</xdr:colOff>
      <xdr:row>96</xdr:row>
      <xdr:rowOff>57150</xdr:rowOff>
    </xdr:to>
    <xdr:sp macro="" textlink="">
      <xdr:nvSpPr>
        <xdr:cNvPr id="254" name="円/楕円 253"/>
        <xdr:cNvSpPr/>
      </xdr:nvSpPr>
      <xdr:spPr>
        <a:xfrm>
          <a:off x="2514600"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47625</xdr:rowOff>
    </xdr:from>
    <xdr:ext cx="533400" cy="257175"/>
    <xdr:sp macro="" textlink="">
      <xdr:nvSpPr>
        <xdr:cNvPr id="255" name="テキスト ボックス 254"/>
        <xdr:cNvSpPr txBox="1"/>
      </xdr:nvSpPr>
      <xdr:spPr>
        <a:xfrm>
          <a:off x="2381250"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69,023</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104775</xdr:rowOff>
    </xdr:from>
    <xdr:to>
      <xdr:col>3</xdr:col>
      <xdr:colOff>0</xdr:colOff>
      <xdr:row>97</xdr:row>
      <xdr:rowOff>38100</xdr:rowOff>
    </xdr:to>
    <xdr:sp macro="" textlink="">
      <xdr:nvSpPr>
        <xdr:cNvPr id="256" name="円/楕円 255"/>
        <xdr:cNvSpPr/>
      </xdr:nvSpPr>
      <xdr:spPr>
        <a:xfrm>
          <a:off x="1800225" y="16563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28575</xdr:rowOff>
    </xdr:from>
    <xdr:ext cx="533400" cy="257175"/>
    <xdr:sp macro="" textlink="">
      <xdr:nvSpPr>
        <xdr:cNvPr id="257" name="テキスト ボックス 256"/>
        <xdr:cNvSpPr txBox="1"/>
      </xdr:nvSpPr>
      <xdr:spPr>
        <a:xfrm>
          <a:off x="15811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142875</xdr:rowOff>
    </xdr:from>
    <xdr:to>
      <xdr:col>1</xdr:col>
      <xdr:colOff>485775</xdr:colOff>
      <xdr:row>97</xdr:row>
      <xdr:rowOff>66675</xdr:rowOff>
    </xdr:to>
    <xdr:sp macro="" textlink="">
      <xdr:nvSpPr>
        <xdr:cNvPr id="258" name="円/楕円 257"/>
        <xdr:cNvSpPr/>
      </xdr:nvSpPr>
      <xdr:spPr>
        <a:xfrm>
          <a:off x="990600" y="16602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59" name="テキスト ボックス 258"/>
        <xdr:cNvSpPr txBox="1"/>
      </xdr:nvSpPr>
      <xdr:spPr>
        <a:xfrm>
          <a:off x="7810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5" name="正方形/長方形 264"/>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6" name="正方形/長方形 265"/>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95250</xdr:rowOff>
    </xdr:from>
    <xdr:to>
      <xdr:col>16</xdr:col>
      <xdr:colOff>304800</xdr:colOff>
      <xdr:row>39</xdr:row>
      <xdr:rowOff>95250</xdr:rowOff>
    </xdr:to>
    <xdr:cxnSp macro="">
      <xdr:nvCxnSpPr>
        <xdr:cNvPr id="270" name="直線コネクタ 269"/>
        <xdr:cNvCxnSpPr/>
      </xdr:nvCxnSpPr>
      <xdr:spPr>
        <a:xfrm>
          <a:off x="582930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123825</xdr:rowOff>
    </xdr:from>
    <xdr:ext cx="247650" cy="257175"/>
    <xdr:sp macro="" textlink="">
      <xdr:nvSpPr>
        <xdr:cNvPr id="271" name="テキスト ボックス 270"/>
        <xdr:cNvSpPr txBox="1"/>
      </xdr:nvSpPr>
      <xdr:spPr>
        <a:xfrm>
          <a:off x="55816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2" name="直線コネクタ 271"/>
        <xdr:cNvCxnSpPr/>
      </xdr:nvCxnSpPr>
      <xdr:spPr>
        <a:xfrm>
          <a:off x="582930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3" name="テキスト ボックス 272"/>
        <xdr:cNvSpPr txBox="1"/>
      </xdr:nvSpPr>
      <xdr:spPr>
        <a:xfrm>
          <a:off x="539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4" name="直線コネクタ 273"/>
        <xdr:cNvCxnSpPr/>
      </xdr:nvCxnSpPr>
      <xdr:spPr>
        <a:xfrm>
          <a:off x="582930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75" name="テキスト ボックス 274"/>
        <xdr:cNvSpPr txBox="1"/>
      </xdr:nvSpPr>
      <xdr:spPr>
        <a:xfrm>
          <a:off x="53911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76" name="直線コネクタ 275"/>
        <xdr:cNvCxnSpPr/>
      </xdr:nvCxnSpPr>
      <xdr:spPr>
        <a:xfrm>
          <a:off x="582930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77" name="テキスト ボックス 276"/>
        <xdr:cNvSpPr txBox="1"/>
      </xdr:nvSpPr>
      <xdr:spPr>
        <a:xfrm>
          <a:off x="53911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78" name="直線コネクタ 277"/>
        <xdr:cNvCxnSpPr/>
      </xdr:nvCxnSpPr>
      <xdr:spPr>
        <a:xfrm>
          <a:off x="582930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79" name="テキスト ボックス 278"/>
        <xdr:cNvSpPr txBox="1"/>
      </xdr:nvSpPr>
      <xdr:spPr>
        <a:xfrm>
          <a:off x="53244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0" name="直線コネクタ 279"/>
        <xdr:cNvCxnSpPr/>
      </xdr:nvCxnSpPr>
      <xdr:spPr>
        <a:xfrm>
          <a:off x="582930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1" name="テキスト ボックス 280"/>
        <xdr:cNvSpPr txBox="1"/>
      </xdr:nvSpPr>
      <xdr:spPr>
        <a:xfrm>
          <a:off x="53244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3" name="テキスト ボックス 282"/>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152400</xdr:rowOff>
    </xdr:from>
    <xdr:to>
      <xdr:col>15</xdr:col>
      <xdr:colOff>180975</xdr:colOff>
      <xdr:row>38</xdr:row>
      <xdr:rowOff>85725</xdr:rowOff>
    </xdr:to>
    <xdr:cxnSp macro="">
      <xdr:nvCxnSpPr>
        <xdr:cNvPr id="285" name="直線コネクタ 284"/>
        <xdr:cNvCxnSpPr/>
      </xdr:nvCxnSpPr>
      <xdr:spPr>
        <a:xfrm flipV="1">
          <a:off x="9191625" y="5124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95250</xdr:rowOff>
    </xdr:from>
    <xdr:ext cx="533400" cy="257175"/>
    <xdr:sp macro="" textlink="">
      <xdr:nvSpPr>
        <xdr:cNvPr id="286" name="補助費等最小値テキスト"/>
        <xdr:cNvSpPr txBox="1"/>
      </xdr:nvSpPr>
      <xdr:spPr>
        <a:xfrm>
          <a:off x="923925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95250</xdr:colOff>
      <xdr:row>38</xdr:row>
      <xdr:rowOff>85725</xdr:rowOff>
    </xdr:from>
    <xdr:to>
      <xdr:col>15</xdr:col>
      <xdr:colOff>266700</xdr:colOff>
      <xdr:row>38</xdr:row>
      <xdr:rowOff>85725</xdr:rowOff>
    </xdr:to>
    <xdr:cxnSp macro="">
      <xdr:nvCxnSpPr>
        <xdr:cNvPr id="287" name="直線コネクタ 286"/>
        <xdr:cNvCxnSpPr/>
      </xdr:nvCxnSpPr>
      <xdr:spPr>
        <a:xfrm>
          <a:off x="9105900" y="6600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95250</xdr:rowOff>
    </xdr:from>
    <xdr:ext cx="600075" cy="257175"/>
    <xdr:sp macro="" textlink="">
      <xdr:nvSpPr>
        <xdr:cNvPr id="288" name="補助費等最大値テキスト"/>
        <xdr:cNvSpPr txBox="1"/>
      </xdr:nvSpPr>
      <xdr:spPr>
        <a:xfrm>
          <a:off x="9239250" y="489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95250</xdr:colOff>
      <xdr:row>29</xdr:row>
      <xdr:rowOff>152400</xdr:rowOff>
    </xdr:from>
    <xdr:to>
      <xdr:col>15</xdr:col>
      <xdr:colOff>266700</xdr:colOff>
      <xdr:row>29</xdr:row>
      <xdr:rowOff>152400</xdr:rowOff>
    </xdr:to>
    <xdr:cxnSp macro="">
      <xdr:nvCxnSpPr>
        <xdr:cNvPr id="289" name="直線コネクタ 288"/>
        <xdr:cNvCxnSpPr/>
      </xdr:nvCxnSpPr>
      <xdr:spPr>
        <a:xfrm>
          <a:off x="9105900" y="5124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47625</xdr:rowOff>
    </xdr:from>
    <xdr:to>
      <xdr:col>15</xdr:col>
      <xdr:colOff>180975</xdr:colOff>
      <xdr:row>36</xdr:row>
      <xdr:rowOff>76200</xdr:rowOff>
    </xdr:to>
    <xdr:cxnSp macro="">
      <xdr:nvCxnSpPr>
        <xdr:cNvPr id="290" name="直線コネクタ 289"/>
        <xdr:cNvCxnSpPr/>
      </xdr:nvCxnSpPr>
      <xdr:spPr>
        <a:xfrm>
          <a:off x="8439150" y="6219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123825</xdr:rowOff>
    </xdr:from>
    <xdr:ext cx="533400" cy="257175"/>
    <xdr:sp macro="" textlink="">
      <xdr:nvSpPr>
        <xdr:cNvPr id="291" name="補助費等平均値テキスト"/>
        <xdr:cNvSpPr txBox="1"/>
      </xdr:nvSpPr>
      <xdr:spPr>
        <a:xfrm>
          <a:off x="923925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104775</xdr:rowOff>
    </xdr:from>
    <xdr:to>
      <xdr:col>15</xdr:col>
      <xdr:colOff>228600</xdr:colOff>
      <xdr:row>36</xdr:row>
      <xdr:rowOff>28575</xdr:rowOff>
    </xdr:to>
    <xdr:sp macro="" textlink="">
      <xdr:nvSpPr>
        <xdr:cNvPr id="292" name="フローチャート : 判断 291"/>
        <xdr:cNvSpPr/>
      </xdr:nvSpPr>
      <xdr:spPr>
        <a:xfrm>
          <a:off x="9144000" y="6105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47625</xdr:rowOff>
    </xdr:from>
    <xdr:to>
      <xdr:col>14</xdr:col>
      <xdr:colOff>28575</xdr:colOff>
      <xdr:row>36</xdr:row>
      <xdr:rowOff>85725</xdr:rowOff>
    </xdr:to>
    <xdr:cxnSp macro="">
      <xdr:nvCxnSpPr>
        <xdr:cNvPr id="293" name="直線コネクタ 292"/>
        <xdr:cNvCxnSpPr/>
      </xdr:nvCxnSpPr>
      <xdr:spPr>
        <a:xfrm flipV="1">
          <a:off x="7724775" y="621982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114300</xdr:rowOff>
    </xdr:from>
    <xdr:to>
      <xdr:col>14</xdr:col>
      <xdr:colOff>76200</xdr:colOff>
      <xdr:row>36</xdr:row>
      <xdr:rowOff>47625</xdr:rowOff>
    </xdr:to>
    <xdr:sp macro="" textlink="">
      <xdr:nvSpPr>
        <xdr:cNvPr id="294" name="フローチャート : 判断 293"/>
        <xdr:cNvSpPr/>
      </xdr:nvSpPr>
      <xdr:spPr>
        <a:xfrm>
          <a:off x="8410575" y="611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57150</xdr:rowOff>
    </xdr:from>
    <xdr:ext cx="533400" cy="257175"/>
    <xdr:sp macro="" textlink="">
      <xdr:nvSpPr>
        <xdr:cNvPr id="295" name="テキスト ボックス 294"/>
        <xdr:cNvSpPr txBox="1"/>
      </xdr:nvSpPr>
      <xdr:spPr>
        <a:xfrm>
          <a:off x="82581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123825</xdr:rowOff>
    </xdr:to>
    <xdr:cxnSp macro="">
      <xdr:nvCxnSpPr>
        <xdr:cNvPr id="296" name="直線コネクタ 295"/>
        <xdr:cNvCxnSpPr/>
      </xdr:nvCxnSpPr>
      <xdr:spPr>
        <a:xfrm flipV="1">
          <a:off x="6915150" y="625792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85725</xdr:rowOff>
    </xdr:from>
    <xdr:to>
      <xdr:col>12</xdr:col>
      <xdr:colOff>561975</xdr:colOff>
      <xdr:row>36</xdr:row>
      <xdr:rowOff>9525</xdr:rowOff>
    </xdr:to>
    <xdr:sp macro="" textlink="">
      <xdr:nvSpPr>
        <xdr:cNvPr id="297" name="フローチャート : 判断 296"/>
        <xdr:cNvSpPr/>
      </xdr:nvSpPr>
      <xdr:spPr>
        <a:xfrm>
          <a:off x="7667625" y="6086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28575</xdr:rowOff>
    </xdr:from>
    <xdr:ext cx="533400" cy="257175"/>
    <xdr:sp macro="" textlink="">
      <xdr:nvSpPr>
        <xdr:cNvPr id="298" name="テキスト ボックス 297"/>
        <xdr:cNvSpPr txBox="1"/>
      </xdr:nvSpPr>
      <xdr:spPr>
        <a:xfrm>
          <a:off x="7458075"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36</xdr:row>
      <xdr:rowOff>123825</xdr:rowOff>
    </xdr:to>
    <xdr:cxnSp macro="">
      <xdr:nvCxnSpPr>
        <xdr:cNvPr id="299" name="直線コネクタ 298"/>
        <xdr:cNvCxnSpPr/>
      </xdr:nvCxnSpPr>
      <xdr:spPr>
        <a:xfrm>
          <a:off x="6115050" y="62865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38100</xdr:rowOff>
    </xdr:to>
    <xdr:sp macro="" textlink="">
      <xdr:nvSpPr>
        <xdr:cNvPr id="300" name="フローチャート : 判断 299"/>
        <xdr:cNvSpPr/>
      </xdr:nvSpPr>
      <xdr:spPr>
        <a:xfrm>
          <a:off x="6867525"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1" name="テキスト ボックス 300"/>
        <xdr:cNvSpPr txBox="1"/>
      </xdr:nvSpPr>
      <xdr:spPr>
        <a:xfrm>
          <a:off x="6648450"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2" name="フローチャート : 判断 301"/>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3" name="テキスト ボックス 302"/>
        <xdr:cNvSpPr txBox="1"/>
      </xdr:nvSpPr>
      <xdr:spPr>
        <a:xfrm>
          <a:off x="59340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4" name="テキスト ボックス 303"/>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36</xdr:row>
      <xdr:rowOff>28575</xdr:rowOff>
    </xdr:from>
    <xdr:to>
      <xdr:col>15</xdr:col>
      <xdr:colOff>228600</xdr:colOff>
      <xdr:row>36</xdr:row>
      <xdr:rowOff>133350</xdr:rowOff>
    </xdr:to>
    <xdr:sp macro="" textlink="">
      <xdr:nvSpPr>
        <xdr:cNvPr id="309" name="円/楕円 308"/>
        <xdr:cNvSpPr/>
      </xdr:nvSpPr>
      <xdr:spPr>
        <a:xfrm>
          <a:off x="9144000"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9525</xdr:rowOff>
    </xdr:from>
    <xdr:ext cx="533400" cy="257175"/>
    <xdr:sp macro="" textlink="">
      <xdr:nvSpPr>
        <xdr:cNvPr id="310" name="補助費等該当値テキスト"/>
        <xdr:cNvSpPr txBox="1"/>
      </xdr:nvSpPr>
      <xdr:spPr>
        <a:xfrm>
          <a:off x="92392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13</xdr:col>
      <xdr:colOff>600075</xdr:colOff>
      <xdr:row>35</xdr:row>
      <xdr:rowOff>171450</xdr:rowOff>
    </xdr:from>
    <xdr:to>
      <xdr:col>14</xdr:col>
      <xdr:colOff>76200</xdr:colOff>
      <xdr:row>36</xdr:row>
      <xdr:rowOff>95250</xdr:rowOff>
    </xdr:to>
    <xdr:sp macro="" textlink="">
      <xdr:nvSpPr>
        <xdr:cNvPr id="311" name="円/楕円 310"/>
        <xdr:cNvSpPr/>
      </xdr:nvSpPr>
      <xdr:spPr>
        <a:xfrm>
          <a:off x="8410575" y="617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85725</xdr:rowOff>
    </xdr:from>
    <xdr:ext cx="533400" cy="257175"/>
    <xdr:sp macro="" textlink="">
      <xdr:nvSpPr>
        <xdr:cNvPr id="312" name="テキスト ボックス 311"/>
        <xdr:cNvSpPr txBox="1"/>
      </xdr:nvSpPr>
      <xdr:spPr>
        <a:xfrm>
          <a:off x="825817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3" name="円/楕円 312"/>
        <xdr:cNvSpPr/>
      </xdr:nvSpPr>
      <xdr:spPr>
        <a:xfrm>
          <a:off x="76676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4" name="テキスト ボックス 313"/>
        <xdr:cNvSpPr txBox="1"/>
      </xdr:nvSpPr>
      <xdr:spPr>
        <a:xfrm>
          <a:off x="74580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76200</xdr:rowOff>
    </xdr:from>
    <xdr:to>
      <xdr:col>11</xdr:col>
      <xdr:colOff>361950</xdr:colOff>
      <xdr:row>37</xdr:row>
      <xdr:rowOff>0</xdr:rowOff>
    </xdr:to>
    <xdr:sp macro="" textlink="">
      <xdr:nvSpPr>
        <xdr:cNvPr id="315" name="円/楕円 314"/>
        <xdr:cNvSpPr/>
      </xdr:nvSpPr>
      <xdr:spPr>
        <a:xfrm>
          <a:off x="68675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161925</xdr:rowOff>
    </xdr:from>
    <xdr:ext cx="533400" cy="257175"/>
    <xdr:sp macro="" textlink="">
      <xdr:nvSpPr>
        <xdr:cNvPr id="316" name="テキスト ボックス 315"/>
        <xdr:cNvSpPr txBox="1"/>
      </xdr:nvSpPr>
      <xdr:spPr>
        <a:xfrm>
          <a:off x="664845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161925</xdr:rowOff>
    </xdr:to>
    <xdr:sp macro="" textlink="">
      <xdr:nvSpPr>
        <xdr:cNvPr id="317" name="円/楕円 316"/>
        <xdr:cNvSpPr/>
      </xdr:nvSpPr>
      <xdr:spPr>
        <a:xfrm>
          <a:off x="6067425" y="6229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152400</xdr:rowOff>
    </xdr:from>
    <xdr:ext cx="533400" cy="257175"/>
    <xdr:sp macro="" textlink="">
      <xdr:nvSpPr>
        <xdr:cNvPr id="318" name="テキスト ボックス 317"/>
        <xdr:cNvSpPr txBox="1"/>
      </xdr:nvSpPr>
      <xdr:spPr>
        <a:xfrm>
          <a:off x="5934075" y="632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4" name="正方形/長方形 323"/>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5" name="正方形/長方形 324"/>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9" name="直線コネクタ 328"/>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0" name="テキスト ボックス 329"/>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1" name="直線コネクタ 330"/>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32" name="テキスト ボックス 331"/>
        <xdr:cNvSpPr txBox="1"/>
      </xdr:nvSpPr>
      <xdr:spPr>
        <a:xfrm>
          <a:off x="53244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3" name="直線コネクタ 332"/>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34" name="テキスト ボックス 333"/>
        <xdr:cNvSpPr txBox="1"/>
      </xdr:nvSpPr>
      <xdr:spPr>
        <a:xfrm>
          <a:off x="53244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5" name="直線コネクタ 334"/>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6" name="テキスト ボックス 335"/>
        <xdr:cNvSpPr txBox="1"/>
      </xdr:nvSpPr>
      <xdr:spPr>
        <a:xfrm>
          <a:off x="53244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7" name="直線コネクタ 336"/>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8" name="テキスト ボックス 337"/>
        <xdr:cNvSpPr txBox="1"/>
      </xdr:nvSpPr>
      <xdr:spPr>
        <a:xfrm>
          <a:off x="53244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9" name="直線コネクタ 338"/>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40" name="テキスト ボックス 339"/>
        <xdr:cNvSpPr txBox="1"/>
      </xdr:nvSpPr>
      <xdr:spPr>
        <a:xfrm>
          <a:off x="52292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42" name="テキスト ボックス 341"/>
        <xdr:cNvSpPr txBox="1"/>
      </xdr:nvSpPr>
      <xdr:spPr>
        <a:xfrm>
          <a:off x="52292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49</xdr:row>
      <xdr:rowOff>171450</xdr:rowOff>
    </xdr:from>
    <xdr:to>
      <xdr:col>15</xdr:col>
      <xdr:colOff>180975</xdr:colOff>
      <xdr:row>59</xdr:row>
      <xdr:rowOff>85725</xdr:rowOff>
    </xdr:to>
    <xdr:cxnSp macro="">
      <xdr:nvCxnSpPr>
        <xdr:cNvPr id="344" name="直線コネクタ 343"/>
        <xdr:cNvCxnSpPr/>
      </xdr:nvCxnSpPr>
      <xdr:spPr>
        <a:xfrm flipV="1">
          <a:off x="9191625" y="8572500"/>
          <a:ext cx="0" cy="1628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466725" cy="257175"/>
    <xdr:sp macro="" textlink="">
      <xdr:nvSpPr>
        <xdr:cNvPr id="345" name="普通建設事業費最小値テキスト"/>
        <xdr:cNvSpPr txBox="1"/>
      </xdr:nvSpPr>
      <xdr:spPr>
        <a:xfrm>
          <a:off x="9239250" y="1020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6" name="直線コネクタ 345"/>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114300</xdr:rowOff>
    </xdr:from>
    <xdr:ext cx="685800" cy="257175"/>
    <xdr:sp macro="" textlink="">
      <xdr:nvSpPr>
        <xdr:cNvPr id="347" name="普通建設事業費最大値テキスト"/>
        <xdr:cNvSpPr txBox="1"/>
      </xdr:nvSpPr>
      <xdr:spPr>
        <a:xfrm>
          <a:off x="9239250" y="8343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95250</xdr:colOff>
      <xdr:row>49</xdr:row>
      <xdr:rowOff>171450</xdr:rowOff>
    </xdr:from>
    <xdr:to>
      <xdr:col>15</xdr:col>
      <xdr:colOff>266700</xdr:colOff>
      <xdr:row>49</xdr:row>
      <xdr:rowOff>171450</xdr:rowOff>
    </xdr:to>
    <xdr:cxnSp macro="">
      <xdr:nvCxnSpPr>
        <xdr:cNvPr id="348" name="直線コネクタ 347"/>
        <xdr:cNvCxnSpPr/>
      </xdr:nvCxnSpPr>
      <xdr:spPr>
        <a:xfrm>
          <a:off x="9105900" y="8572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142875</xdr:rowOff>
    </xdr:from>
    <xdr:to>
      <xdr:col>15</xdr:col>
      <xdr:colOff>180975</xdr:colOff>
      <xdr:row>59</xdr:row>
      <xdr:rowOff>19050</xdr:rowOff>
    </xdr:to>
    <xdr:cxnSp macro="">
      <xdr:nvCxnSpPr>
        <xdr:cNvPr id="349" name="直線コネクタ 348"/>
        <xdr:cNvCxnSpPr/>
      </xdr:nvCxnSpPr>
      <xdr:spPr>
        <a:xfrm>
          <a:off x="8439150" y="100869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133350</xdr:rowOff>
    </xdr:from>
    <xdr:ext cx="533400" cy="257175"/>
    <xdr:sp macro="" textlink="">
      <xdr:nvSpPr>
        <xdr:cNvPr id="350" name="普通建設事業費平均値テキスト"/>
        <xdr:cNvSpPr txBox="1"/>
      </xdr:nvSpPr>
      <xdr:spPr>
        <a:xfrm>
          <a:off x="92392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114300</xdr:rowOff>
    </xdr:from>
    <xdr:to>
      <xdr:col>15</xdr:col>
      <xdr:colOff>228600</xdr:colOff>
      <xdr:row>59</xdr:row>
      <xdr:rowOff>38100</xdr:rowOff>
    </xdr:to>
    <xdr:sp macro="" textlink="">
      <xdr:nvSpPr>
        <xdr:cNvPr id="351" name="フローチャート : 判断 350"/>
        <xdr:cNvSpPr/>
      </xdr:nvSpPr>
      <xdr:spPr>
        <a:xfrm>
          <a:off x="9144000" y="10058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95250</xdr:rowOff>
    </xdr:from>
    <xdr:to>
      <xdr:col>14</xdr:col>
      <xdr:colOff>28575</xdr:colOff>
      <xdr:row>58</xdr:row>
      <xdr:rowOff>142875</xdr:rowOff>
    </xdr:to>
    <xdr:cxnSp macro="">
      <xdr:nvCxnSpPr>
        <xdr:cNvPr id="352" name="直線コネクタ 351"/>
        <xdr:cNvCxnSpPr/>
      </xdr:nvCxnSpPr>
      <xdr:spPr>
        <a:xfrm>
          <a:off x="7724775" y="10039350"/>
          <a:ext cx="7143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58</xdr:row>
      <xdr:rowOff>85725</xdr:rowOff>
    </xdr:from>
    <xdr:to>
      <xdr:col>14</xdr:col>
      <xdr:colOff>76200</xdr:colOff>
      <xdr:row>59</xdr:row>
      <xdr:rowOff>19050</xdr:rowOff>
    </xdr:to>
    <xdr:sp macro="" textlink="">
      <xdr:nvSpPr>
        <xdr:cNvPr id="353" name="フローチャート : 判断 352"/>
        <xdr:cNvSpPr/>
      </xdr:nvSpPr>
      <xdr:spPr>
        <a:xfrm>
          <a:off x="8410575" y="100298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28575</xdr:rowOff>
    </xdr:from>
    <xdr:ext cx="533400" cy="257175"/>
    <xdr:sp macro="" textlink="">
      <xdr:nvSpPr>
        <xdr:cNvPr id="354" name="テキスト ボックス 353"/>
        <xdr:cNvSpPr txBox="1"/>
      </xdr:nvSpPr>
      <xdr:spPr>
        <a:xfrm>
          <a:off x="825817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95250</xdr:rowOff>
    </xdr:from>
    <xdr:to>
      <xdr:col>12</xdr:col>
      <xdr:colOff>514350</xdr:colOff>
      <xdr:row>58</xdr:row>
      <xdr:rowOff>123825</xdr:rowOff>
    </xdr:to>
    <xdr:cxnSp macro="">
      <xdr:nvCxnSpPr>
        <xdr:cNvPr id="355" name="直線コネクタ 354"/>
        <xdr:cNvCxnSpPr/>
      </xdr:nvCxnSpPr>
      <xdr:spPr>
        <a:xfrm flipV="1">
          <a:off x="6915150" y="100393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58</xdr:row>
      <xdr:rowOff>47625</xdr:rowOff>
    </xdr:from>
    <xdr:to>
      <xdr:col>12</xdr:col>
      <xdr:colOff>561975</xdr:colOff>
      <xdr:row>58</xdr:row>
      <xdr:rowOff>142875</xdr:rowOff>
    </xdr:to>
    <xdr:sp macro="" textlink="">
      <xdr:nvSpPr>
        <xdr:cNvPr id="356" name="フローチャート : 判断 355"/>
        <xdr:cNvSpPr/>
      </xdr:nvSpPr>
      <xdr:spPr>
        <a:xfrm>
          <a:off x="7667625" y="999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58</xdr:row>
      <xdr:rowOff>142875</xdr:rowOff>
    </xdr:from>
    <xdr:ext cx="600075" cy="257175"/>
    <xdr:sp macro="" textlink="">
      <xdr:nvSpPr>
        <xdr:cNvPr id="357" name="テキスト ボックス 356"/>
        <xdr:cNvSpPr txBox="1"/>
      </xdr:nvSpPr>
      <xdr:spPr>
        <a:xfrm>
          <a:off x="7419975" y="10086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123825</xdr:rowOff>
    </xdr:from>
    <xdr:to>
      <xdr:col>11</xdr:col>
      <xdr:colOff>304800</xdr:colOff>
      <xdr:row>59</xdr:row>
      <xdr:rowOff>0</xdr:rowOff>
    </xdr:to>
    <xdr:cxnSp macro="">
      <xdr:nvCxnSpPr>
        <xdr:cNvPr id="358" name="直線コネクタ 357"/>
        <xdr:cNvCxnSpPr/>
      </xdr:nvCxnSpPr>
      <xdr:spPr>
        <a:xfrm flipV="1">
          <a:off x="6115050" y="100679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66675</xdr:rowOff>
    </xdr:from>
    <xdr:to>
      <xdr:col>11</xdr:col>
      <xdr:colOff>361950</xdr:colOff>
      <xdr:row>59</xdr:row>
      <xdr:rowOff>0</xdr:rowOff>
    </xdr:to>
    <xdr:sp macro="" textlink="">
      <xdr:nvSpPr>
        <xdr:cNvPr id="359" name="フローチャート : 判断 358"/>
        <xdr:cNvSpPr/>
      </xdr:nvSpPr>
      <xdr:spPr>
        <a:xfrm>
          <a:off x="68675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19050</xdr:rowOff>
    </xdr:from>
    <xdr:ext cx="533400" cy="257175"/>
    <xdr:sp macro="" textlink="">
      <xdr:nvSpPr>
        <xdr:cNvPr id="360" name="テキスト ボックス 359"/>
        <xdr:cNvSpPr txBox="1"/>
      </xdr:nvSpPr>
      <xdr:spPr>
        <a:xfrm>
          <a:off x="664845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57150</xdr:colOff>
      <xdr:row>58</xdr:row>
      <xdr:rowOff>95250</xdr:rowOff>
    </xdr:from>
    <xdr:to>
      <xdr:col>10</xdr:col>
      <xdr:colOff>152400</xdr:colOff>
      <xdr:row>59</xdr:row>
      <xdr:rowOff>28575</xdr:rowOff>
    </xdr:to>
    <xdr:sp macro="" textlink="">
      <xdr:nvSpPr>
        <xdr:cNvPr id="361" name="フローチャート : 判断 360"/>
        <xdr:cNvSpPr/>
      </xdr:nvSpPr>
      <xdr:spPr>
        <a:xfrm>
          <a:off x="6067425" y="10039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2" name="テキスト ボックス 361"/>
        <xdr:cNvSpPr txBox="1"/>
      </xdr:nvSpPr>
      <xdr:spPr>
        <a:xfrm>
          <a:off x="59340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142875</xdr:rowOff>
    </xdr:from>
    <xdr:to>
      <xdr:col>15</xdr:col>
      <xdr:colOff>228600</xdr:colOff>
      <xdr:row>59</xdr:row>
      <xdr:rowOff>66675</xdr:rowOff>
    </xdr:to>
    <xdr:sp macro="" textlink="">
      <xdr:nvSpPr>
        <xdr:cNvPr id="368" name="円/楕円 367"/>
        <xdr:cNvSpPr/>
      </xdr:nvSpPr>
      <xdr:spPr>
        <a:xfrm>
          <a:off x="9144000" y="10086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85725</xdr:rowOff>
    </xdr:from>
    <xdr:ext cx="533400" cy="257175"/>
    <xdr:sp macro="" textlink="">
      <xdr:nvSpPr>
        <xdr:cNvPr id="369" name="普通建設事業費該当値テキスト"/>
        <xdr:cNvSpPr txBox="1"/>
      </xdr:nvSpPr>
      <xdr:spPr>
        <a:xfrm>
          <a:off x="9239250"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48,382</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95250</xdr:rowOff>
    </xdr:from>
    <xdr:to>
      <xdr:col>14</xdr:col>
      <xdr:colOff>76200</xdr:colOff>
      <xdr:row>59</xdr:row>
      <xdr:rowOff>28575</xdr:rowOff>
    </xdr:to>
    <xdr:sp macro="" textlink="">
      <xdr:nvSpPr>
        <xdr:cNvPr id="370" name="円/楕円 369"/>
        <xdr:cNvSpPr/>
      </xdr:nvSpPr>
      <xdr:spPr>
        <a:xfrm>
          <a:off x="8410575" y="10039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19050</xdr:rowOff>
    </xdr:from>
    <xdr:ext cx="533400" cy="257175"/>
    <xdr:sp macro="" textlink="">
      <xdr:nvSpPr>
        <xdr:cNvPr id="371" name="テキスト ボックス 370"/>
        <xdr:cNvSpPr txBox="1"/>
      </xdr:nvSpPr>
      <xdr:spPr>
        <a:xfrm>
          <a:off x="8258175"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75,379</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47625</xdr:rowOff>
    </xdr:from>
    <xdr:to>
      <xdr:col>12</xdr:col>
      <xdr:colOff>561975</xdr:colOff>
      <xdr:row>58</xdr:row>
      <xdr:rowOff>142875</xdr:rowOff>
    </xdr:to>
    <xdr:sp macro="" textlink="">
      <xdr:nvSpPr>
        <xdr:cNvPr id="372" name="円/楕円 371"/>
        <xdr:cNvSpPr/>
      </xdr:nvSpPr>
      <xdr:spPr>
        <a:xfrm>
          <a:off x="7667625"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56</xdr:row>
      <xdr:rowOff>161925</xdr:rowOff>
    </xdr:from>
    <xdr:ext cx="600075" cy="257175"/>
    <xdr:sp macro="" textlink="">
      <xdr:nvSpPr>
        <xdr:cNvPr id="373" name="テキスト ボックス 372"/>
        <xdr:cNvSpPr txBox="1"/>
      </xdr:nvSpPr>
      <xdr:spPr>
        <a:xfrm>
          <a:off x="7419975"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76200</xdr:rowOff>
    </xdr:from>
    <xdr:to>
      <xdr:col>11</xdr:col>
      <xdr:colOff>361950</xdr:colOff>
      <xdr:row>59</xdr:row>
      <xdr:rowOff>9525</xdr:rowOff>
    </xdr:to>
    <xdr:sp macro="" textlink="">
      <xdr:nvSpPr>
        <xdr:cNvPr id="374" name="円/楕円 373"/>
        <xdr:cNvSpPr/>
      </xdr:nvSpPr>
      <xdr:spPr>
        <a:xfrm>
          <a:off x="686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171450</xdr:rowOff>
    </xdr:from>
    <xdr:ext cx="533400" cy="257175"/>
    <xdr:sp macro="" textlink="">
      <xdr:nvSpPr>
        <xdr:cNvPr id="375" name="テキスト ボックス 374"/>
        <xdr:cNvSpPr txBox="1"/>
      </xdr:nvSpPr>
      <xdr:spPr>
        <a:xfrm>
          <a:off x="664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123825</xdr:rowOff>
    </xdr:from>
    <xdr:to>
      <xdr:col>10</xdr:col>
      <xdr:colOff>152400</xdr:colOff>
      <xdr:row>59</xdr:row>
      <xdr:rowOff>47625</xdr:rowOff>
    </xdr:to>
    <xdr:sp macro="" textlink="">
      <xdr:nvSpPr>
        <xdr:cNvPr id="376" name="円/楕円 375"/>
        <xdr:cNvSpPr/>
      </xdr:nvSpPr>
      <xdr:spPr>
        <a:xfrm>
          <a:off x="6067425" y="10067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47625</xdr:rowOff>
    </xdr:from>
    <xdr:ext cx="533400" cy="257175"/>
    <xdr:sp macro="" textlink="">
      <xdr:nvSpPr>
        <xdr:cNvPr id="377" name="テキスト ボックス 376"/>
        <xdr:cNvSpPr txBox="1"/>
      </xdr:nvSpPr>
      <xdr:spPr>
        <a:xfrm>
          <a:off x="5934075" y="10163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142875</xdr:rowOff>
    </xdr:from>
    <xdr:ext cx="600075" cy="257175"/>
    <xdr:sp macro="" textlink="">
      <xdr:nvSpPr>
        <xdr:cNvPr id="391" name="テキスト ボックス 390"/>
        <xdr:cNvSpPr txBox="1"/>
      </xdr:nvSpPr>
      <xdr:spPr>
        <a:xfrm>
          <a:off x="532447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74</xdr:row>
      <xdr:rowOff>161925</xdr:rowOff>
    </xdr:from>
    <xdr:ext cx="600075" cy="257175"/>
    <xdr:sp macro="" textlink="">
      <xdr:nvSpPr>
        <xdr:cNvPr id="393" name="テキスト ボックス 392"/>
        <xdr:cNvSpPr txBox="1"/>
      </xdr:nvSpPr>
      <xdr:spPr>
        <a:xfrm>
          <a:off x="53244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9525</xdr:rowOff>
    </xdr:from>
    <xdr:ext cx="600075" cy="257175"/>
    <xdr:sp macro="" textlink="">
      <xdr:nvSpPr>
        <xdr:cNvPr id="395" name="テキスト ボックス 394"/>
        <xdr:cNvSpPr txBox="1"/>
      </xdr:nvSpPr>
      <xdr:spPr>
        <a:xfrm>
          <a:off x="53244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19050</xdr:rowOff>
    </xdr:from>
    <xdr:ext cx="600075" cy="257175"/>
    <xdr:sp macro="" textlink="">
      <xdr:nvSpPr>
        <xdr:cNvPr id="397" name="テキスト ボックス 396"/>
        <xdr:cNvSpPr txBox="1"/>
      </xdr:nvSpPr>
      <xdr:spPr>
        <a:xfrm>
          <a:off x="53244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38100</xdr:rowOff>
    </xdr:from>
    <xdr:ext cx="685800" cy="257175"/>
    <xdr:sp macro="" textlink="">
      <xdr:nvSpPr>
        <xdr:cNvPr id="399" name="テキスト ボックス 398"/>
        <xdr:cNvSpPr txBox="1"/>
      </xdr:nvSpPr>
      <xdr:spPr>
        <a:xfrm>
          <a:off x="5229225" y="11868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401" name="テキスト ボックス 400"/>
        <xdr:cNvSpPr txBox="1"/>
      </xdr:nvSpPr>
      <xdr:spPr>
        <a:xfrm>
          <a:off x="52292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95250</xdr:rowOff>
    </xdr:to>
    <xdr:cxnSp macro="">
      <xdr:nvCxnSpPr>
        <xdr:cNvPr id="403" name="直線コネクタ 402"/>
        <xdr:cNvCxnSpPr/>
      </xdr:nvCxnSpPr>
      <xdr:spPr>
        <a:xfrm flipV="1">
          <a:off x="9191625" y="12163425"/>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114300</xdr:rowOff>
    </xdr:from>
    <xdr:ext cx="247650" cy="257175"/>
    <xdr:sp macro="" textlink="">
      <xdr:nvSpPr>
        <xdr:cNvPr id="404" name="普通建設事業費 （ うち新規整備　）最小値テキスト"/>
        <xdr:cNvSpPr txBox="1"/>
      </xdr:nvSpPr>
      <xdr:spPr>
        <a:xfrm>
          <a:off x="9239250" y="1365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5" name="直線コネクタ 404"/>
        <xdr:cNvCxnSpPr/>
      </xdr:nvCxnSpPr>
      <xdr:spPr>
        <a:xfrm>
          <a:off x="9105900"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6"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7" name="直線コネクタ 406"/>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38100</xdr:rowOff>
    </xdr:from>
    <xdr:to>
      <xdr:col>15</xdr:col>
      <xdr:colOff>180975</xdr:colOff>
      <xdr:row>79</xdr:row>
      <xdr:rowOff>76200</xdr:rowOff>
    </xdr:to>
    <xdr:cxnSp macro="">
      <xdr:nvCxnSpPr>
        <xdr:cNvPr id="408" name="直線コネクタ 407"/>
        <xdr:cNvCxnSpPr/>
      </xdr:nvCxnSpPr>
      <xdr:spPr>
        <a:xfrm>
          <a:off x="8439150" y="1358265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38100</xdr:rowOff>
    </xdr:from>
    <xdr:ext cx="533400" cy="257175"/>
    <xdr:sp macro="" textlink="">
      <xdr:nvSpPr>
        <xdr:cNvPr id="409" name="普通建設事業費 （ うち新規整備　）平均値テキスト"/>
        <xdr:cNvSpPr txBox="1"/>
      </xdr:nvSpPr>
      <xdr:spPr>
        <a:xfrm>
          <a:off x="9239250"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133350</xdr:colOff>
      <xdr:row>79</xdr:row>
      <xdr:rowOff>9525</xdr:rowOff>
    </xdr:from>
    <xdr:to>
      <xdr:col>15</xdr:col>
      <xdr:colOff>228600</xdr:colOff>
      <xdr:row>79</xdr:row>
      <xdr:rowOff>114300</xdr:rowOff>
    </xdr:to>
    <xdr:sp macro="" textlink="">
      <xdr:nvSpPr>
        <xdr:cNvPr id="410" name="フローチャート : 判断 409"/>
        <xdr:cNvSpPr/>
      </xdr:nvSpPr>
      <xdr:spPr>
        <a:xfrm>
          <a:off x="9144000" y="13554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142875</xdr:rowOff>
    </xdr:from>
    <xdr:to>
      <xdr:col>14</xdr:col>
      <xdr:colOff>28575</xdr:colOff>
      <xdr:row>79</xdr:row>
      <xdr:rowOff>38100</xdr:rowOff>
    </xdr:to>
    <xdr:cxnSp macro="">
      <xdr:nvCxnSpPr>
        <xdr:cNvPr id="411" name="直線コネクタ 410"/>
        <xdr:cNvCxnSpPr/>
      </xdr:nvCxnSpPr>
      <xdr:spPr>
        <a:xfrm>
          <a:off x="7724775" y="13515975"/>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152400</xdr:rowOff>
    </xdr:from>
    <xdr:to>
      <xdr:col>14</xdr:col>
      <xdr:colOff>76200</xdr:colOff>
      <xdr:row>79</xdr:row>
      <xdr:rowOff>85725</xdr:rowOff>
    </xdr:to>
    <xdr:sp macro="" textlink="">
      <xdr:nvSpPr>
        <xdr:cNvPr id="412" name="フローチャート : 判断 411"/>
        <xdr:cNvSpPr/>
      </xdr:nvSpPr>
      <xdr:spPr>
        <a:xfrm>
          <a:off x="8410575" y="135255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95250</xdr:rowOff>
    </xdr:from>
    <xdr:ext cx="533400" cy="257175"/>
    <xdr:sp macro="" textlink="">
      <xdr:nvSpPr>
        <xdr:cNvPr id="413" name="テキスト ボックス 412"/>
        <xdr:cNvSpPr txBox="1"/>
      </xdr:nvSpPr>
      <xdr:spPr>
        <a:xfrm>
          <a:off x="82581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133350</xdr:rowOff>
    </xdr:from>
    <xdr:to>
      <xdr:col>12</xdr:col>
      <xdr:colOff>561975</xdr:colOff>
      <xdr:row>79</xdr:row>
      <xdr:rowOff>66675</xdr:rowOff>
    </xdr:to>
    <xdr:sp macro="" textlink="">
      <xdr:nvSpPr>
        <xdr:cNvPr id="414" name="フローチャート : 判断 413"/>
        <xdr:cNvSpPr/>
      </xdr:nvSpPr>
      <xdr:spPr>
        <a:xfrm>
          <a:off x="7667625" y="1350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57150</xdr:rowOff>
    </xdr:from>
    <xdr:ext cx="533400" cy="257175"/>
    <xdr:sp macro="" textlink="">
      <xdr:nvSpPr>
        <xdr:cNvPr id="415" name="テキスト ボックス 414"/>
        <xdr:cNvSpPr txBox="1"/>
      </xdr:nvSpPr>
      <xdr:spPr>
        <a:xfrm>
          <a:off x="7458075" y="1360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6" name="テキスト ボックス 415"/>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7" name="テキスト ボックス 416"/>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8" name="テキスト ボックス 417"/>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9" name="テキスト ボックス 418"/>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0" name="テキスト ボックス 419"/>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79</xdr:row>
      <xdr:rowOff>19050</xdr:rowOff>
    </xdr:from>
    <xdr:to>
      <xdr:col>15</xdr:col>
      <xdr:colOff>228600</xdr:colOff>
      <xdr:row>79</xdr:row>
      <xdr:rowOff>123825</xdr:rowOff>
    </xdr:to>
    <xdr:sp macro="" textlink="">
      <xdr:nvSpPr>
        <xdr:cNvPr id="421" name="円/楕円 420"/>
        <xdr:cNvSpPr/>
      </xdr:nvSpPr>
      <xdr:spPr>
        <a:xfrm>
          <a:off x="9144000" y="1356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161925</xdr:rowOff>
    </xdr:from>
    <xdr:ext cx="533400" cy="257175"/>
    <xdr:sp macro="" textlink="">
      <xdr:nvSpPr>
        <xdr:cNvPr id="422" name="普通建設事業費 （ うち新規整備　）該当値テキスト"/>
        <xdr:cNvSpPr txBox="1"/>
      </xdr:nvSpPr>
      <xdr:spPr>
        <a:xfrm>
          <a:off x="9239250"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16,408</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161925</xdr:rowOff>
    </xdr:from>
    <xdr:to>
      <xdr:col>14</xdr:col>
      <xdr:colOff>76200</xdr:colOff>
      <xdr:row>79</xdr:row>
      <xdr:rowOff>85725</xdr:rowOff>
    </xdr:to>
    <xdr:sp macro="" textlink="">
      <xdr:nvSpPr>
        <xdr:cNvPr id="423" name="円/楕円 422"/>
        <xdr:cNvSpPr/>
      </xdr:nvSpPr>
      <xdr:spPr>
        <a:xfrm>
          <a:off x="8410575" y="135350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76200</xdr:rowOff>
    </xdr:from>
    <xdr:ext cx="533400" cy="257175"/>
    <xdr:sp macro="" textlink="">
      <xdr:nvSpPr>
        <xdr:cNvPr id="424" name="テキスト ボックス 423"/>
        <xdr:cNvSpPr txBox="1"/>
      </xdr:nvSpPr>
      <xdr:spPr>
        <a:xfrm>
          <a:off x="8258175" y="1362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95250</xdr:rowOff>
    </xdr:from>
    <xdr:to>
      <xdr:col>12</xdr:col>
      <xdr:colOff>561975</xdr:colOff>
      <xdr:row>79</xdr:row>
      <xdr:rowOff>28575</xdr:rowOff>
    </xdr:to>
    <xdr:sp macro="" textlink="">
      <xdr:nvSpPr>
        <xdr:cNvPr id="425" name="円/楕円 424"/>
        <xdr:cNvSpPr/>
      </xdr:nvSpPr>
      <xdr:spPr>
        <a:xfrm>
          <a:off x="76676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38100</xdr:rowOff>
    </xdr:from>
    <xdr:ext cx="533400" cy="257175"/>
    <xdr:sp macro="" textlink="">
      <xdr:nvSpPr>
        <xdr:cNvPr id="426" name="テキスト ボックス 425"/>
        <xdr:cNvSpPr txBox="1"/>
      </xdr:nvSpPr>
      <xdr:spPr>
        <a:xfrm>
          <a:off x="74580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2" name="正方形/長方形 43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3" name="正方形/長方形 43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37" name="直線コネクタ 436"/>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38" name="テキスト ボックス 437"/>
        <xdr:cNvSpPr txBox="1"/>
      </xdr:nvSpPr>
      <xdr:spPr>
        <a:xfrm>
          <a:off x="55816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39" name="直線コネクタ 438"/>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0" name="テキスト ボックス 439"/>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1" name="直線コネクタ 440"/>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2" name="テキスト ボックス 441"/>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3" name="直線コネクタ 442"/>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4" name="テキスト ボックス 443"/>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5" name="直線コネクタ 444"/>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6" name="テキスト ボックス 445"/>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7" name="直線コネクタ 446"/>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8" name="テキスト ボックス 447"/>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9"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9525</xdr:rowOff>
    </xdr:from>
    <xdr:to>
      <xdr:col>15</xdr:col>
      <xdr:colOff>180975</xdr:colOff>
      <xdr:row>98</xdr:row>
      <xdr:rowOff>171450</xdr:rowOff>
    </xdr:to>
    <xdr:cxnSp macro="">
      <xdr:nvCxnSpPr>
        <xdr:cNvPr id="450" name="直線コネクタ 449"/>
        <xdr:cNvCxnSpPr/>
      </xdr:nvCxnSpPr>
      <xdr:spPr>
        <a:xfrm flipV="1">
          <a:off x="9191625" y="15440025"/>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0</xdr:rowOff>
    </xdr:from>
    <xdr:ext cx="466725" cy="257175"/>
    <xdr:sp macro="" textlink="">
      <xdr:nvSpPr>
        <xdr:cNvPr id="451" name="普通建設事業費 （ うち更新整備　）最小値テキスト"/>
        <xdr:cNvSpPr txBox="1"/>
      </xdr:nvSpPr>
      <xdr:spPr>
        <a:xfrm>
          <a:off x="9239250" y="1697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95250</xdr:colOff>
      <xdr:row>98</xdr:row>
      <xdr:rowOff>171450</xdr:rowOff>
    </xdr:from>
    <xdr:to>
      <xdr:col>15</xdr:col>
      <xdr:colOff>266700</xdr:colOff>
      <xdr:row>98</xdr:row>
      <xdr:rowOff>171450</xdr:rowOff>
    </xdr:to>
    <xdr:cxnSp macro="">
      <xdr:nvCxnSpPr>
        <xdr:cNvPr id="452" name="直線コネクタ 451"/>
        <xdr:cNvCxnSpPr/>
      </xdr:nvCxnSpPr>
      <xdr:spPr>
        <a:xfrm>
          <a:off x="9105900" y="16973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133350</xdr:rowOff>
    </xdr:from>
    <xdr:ext cx="600075" cy="257175"/>
    <xdr:sp macro="" textlink="">
      <xdr:nvSpPr>
        <xdr:cNvPr id="453" name="普通建設事業費 （ うち更新整備　）最大値テキスト"/>
        <xdr:cNvSpPr txBox="1"/>
      </xdr:nvSpPr>
      <xdr:spPr>
        <a:xfrm>
          <a:off x="9239250" y="15220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95250</xdr:colOff>
      <xdr:row>90</xdr:row>
      <xdr:rowOff>9525</xdr:rowOff>
    </xdr:from>
    <xdr:to>
      <xdr:col>15</xdr:col>
      <xdr:colOff>266700</xdr:colOff>
      <xdr:row>90</xdr:row>
      <xdr:rowOff>9525</xdr:rowOff>
    </xdr:to>
    <xdr:cxnSp macro="">
      <xdr:nvCxnSpPr>
        <xdr:cNvPr id="454" name="直線コネクタ 453"/>
        <xdr:cNvCxnSpPr/>
      </xdr:nvCxnSpPr>
      <xdr:spPr>
        <a:xfrm>
          <a:off x="9105900" y="15440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104775</xdr:rowOff>
    </xdr:from>
    <xdr:to>
      <xdr:col>15</xdr:col>
      <xdr:colOff>180975</xdr:colOff>
      <xdr:row>97</xdr:row>
      <xdr:rowOff>123825</xdr:rowOff>
    </xdr:to>
    <xdr:cxnSp macro="">
      <xdr:nvCxnSpPr>
        <xdr:cNvPr id="455" name="直線コネクタ 454"/>
        <xdr:cNvCxnSpPr/>
      </xdr:nvCxnSpPr>
      <xdr:spPr>
        <a:xfrm flipV="1">
          <a:off x="8439150" y="167354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114300</xdr:rowOff>
    </xdr:from>
    <xdr:ext cx="533400" cy="257175"/>
    <xdr:sp macro="" textlink="">
      <xdr:nvSpPr>
        <xdr:cNvPr id="456" name="普通建設事業費 （ うち更新整備　）平均値テキスト"/>
        <xdr:cNvSpPr txBox="1"/>
      </xdr:nvSpPr>
      <xdr:spPr>
        <a:xfrm>
          <a:off x="92392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85725</xdr:rowOff>
    </xdr:from>
    <xdr:to>
      <xdr:col>15</xdr:col>
      <xdr:colOff>228600</xdr:colOff>
      <xdr:row>97</xdr:row>
      <xdr:rowOff>19050</xdr:rowOff>
    </xdr:to>
    <xdr:sp macro="" textlink="">
      <xdr:nvSpPr>
        <xdr:cNvPr id="457" name="フローチャート : 判断 456"/>
        <xdr:cNvSpPr/>
      </xdr:nvSpPr>
      <xdr:spPr>
        <a:xfrm>
          <a:off x="9144000" y="16544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123825</xdr:rowOff>
    </xdr:from>
    <xdr:to>
      <xdr:col>14</xdr:col>
      <xdr:colOff>28575</xdr:colOff>
      <xdr:row>98</xdr:row>
      <xdr:rowOff>9525</xdr:rowOff>
    </xdr:to>
    <xdr:cxnSp macro="">
      <xdr:nvCxnSpPr>
        <xdr:cNvPr id="458" name="直線コネクタ 457"/>
        <xdr:cNvCxnSpPr/>
      </xdr:nvCxnSpPr>
      <xdr:spPr>
        <a:xfrm flipV="1">
          <a:off x="7724775" y="167544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9" name="フローチャート : 判断 458"/>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60" name="テキスト ボックス 459"/>
        <xdr:cNvSpPr txBox="1"/>
      </xdr:nvSpPr>
      <xdr:spPr>
        <a:xfrm>
          <a:off x="82581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47625</xdr:rowOff>
    </xdr:from>
    <xdr:to>
      <xdr:col>12</xdr:col>
      <xdr:colOff>561975</xdr:colOff>
      <xdr:row>96</xdr:row>
      <xdr:rowOff>152400</xdr:rowOff>
    </xdr:to>
    <xdr:sp macro="" textlink="">
      <xdr:nvSpPr>
        <xdr:cNvPr id="461" name="フローチャート : 判断 460"/>
        <xdr:cNvSpPr/>
      </xdr:nvSpPr>
      <xdr:spPr>
        <a:xfrm>
          <a:off x="76676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161925</xdr:rowOff>
    </xdr:from>
    <xdr:ext cx="533400" cy="257175"/>
    <xdr:sp macro="" textlink="">
      <xdr:nvSpPr>
        <xdr:cNvPr id="462" name="テキスト ボックス 461"/>
        <xdr:cNvSpPr txBox="1"/>
      </xdr:nvSpPr>
      <xdr:spPr>
        <a:xfrm>
          <a:off x="74580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3" name="テキスト ボックス 462"/>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4" name="テキスト ボックス 463"/>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5" name="テキスト ボックス 464"/>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6" name="テキスト ボックス 465"/>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7" name="テキスト ボックス 466"/>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円/楕円 467"/>
        <xdr:cNvSpPr/>
      </xdr:nvSpPr>
      <xdr:spPr>
        <a:xfrm>
          <a:off x="9144000"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69" name="普通建設事業費 （ うち更新整備　）該当値テキスト"/>
        <xdr:cNvSpPr txBox="1"/>
      </xdr:nvSpPr>
      <xdr:spPr>
        <a:xfrm>
          <a:off x="923925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76200</xdr:rowOff>
    </xdr:from>
    <xdr:to>
      <xdr:col>14</xdr:col>
      <xdr:colOff>76200</xdr:colOff>
      <xdr:row>98</xdr:row>
      <xdr:rowOff>0</xdr:rowOff>
    </xdr:to>
    <xdr:sp macro="" textlink="">
      <xdr:nvSpPr>
        <xdr:cNvPr id="470" name="円/楕円 469"/>
        <xdr:cNvSpPr/>
      </xdr:nvSpPr>
      <xdr:spPr>
        <a:xfrm>
          <a:off x="8410575" y="1670685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171450</xdr:rowOff>
    </xdr:from>
    <xdr:ext cx="533400" cy="257175"/>
    <xdr:sp macro="" textlink="">
      <xdr:nvSpPr>
        <xdr:cNvPr id="471" name="テキスト ボックス 470"/>
        <xdr:cNvSpPr txBox="1"/>
      </xdr:nvSpPr>
      <xdr:spPr>
        <a:xfrm>
          <a:off x="825817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20,648</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123825</xdr:rowOff>
    </xdr:from>
    <xdr:to>
      <xdr:col>12</xdr:col>
      <xdr:colOff>561975</xdr:colOff>
      <xdr:row>98</xdr:row>
      <xdr:rowOff>57150</xdr:rowOff>
    </xdr:to>
    <xdr:sp macro="" textlink="">
      <xdr:nvSpPr>
        <xdr:cNvPr id="472" name="円/楕円 471"/>
        <xdr:cNvSpPr/>
      </xdr:nvSpPr>
      <xdr:spPr>
        <a:xfrm>
          <a:off x="7667625"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47625</xdr:rowOff>
    </xdr:from>
    <xdr:ext cx="533400" cy="257175"/>
    <xdr:sp macro="" textlink="">
      <xdr:nvSpPr>
        <xdr:cNvPr id="473" name="テキスト ボックス 472"/>
        <xdr:cNvSpPr txBox="1"/>
      </xdr:nvSpPr>
      <xdr:spPr>
        <a:xfrm>
          <a:off x="74580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4" name="正方形/長方形 473"/>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5" name="正方形/長方形 474"/>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6" name="正方形/長方形 475"/>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7" name="正方形/長方形 476"/>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8" name="正方形/長方形 477"/>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9" name="正方形/長方形 478"/>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0" name="正方形/長方形 479"/>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1" name="正方形/長方形 480"/>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2" name="テキスト ボックス 481"/>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3" name="直線コネクタ 482"/>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4" name="直線コネクタ 483"/>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5" name="テキスト ボックス 484"/>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6" name="直線コネクタ 485"/>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38100</xdr:rowOff>
    </xdr:from>
    <xdr:ext cx="600075" cy="257175"/>
    <xdr:sp macro="" textlink="">
      <xdr:nvSpPr>
        <xdr:cNvPr id="487" name="テキスト ボックス 486"/>
        <xdr:cNvSpPr txBox="1"/>
      </xdr:nvSpPr>
      <xdr:spPr>
        <a:xfrm>
          <a:off x="10391775" y="6210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8" name="直線コネクタ 487"/>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89" name="テキスト ボックス 488"/>
        <xdr:cNvSpPr txBox="1"/>
      </xdr:nvSpPr>
      <xdr:spPr>
        <a:xfrm>
          <a:off x="10391775"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90" name="直線コネクタ 489"/>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31</xdr:row>
      <xdr:rowOff>133350</xdr:rowOff>
    </xdr:from>
    <xdr:ext cx="600075" cy="257175"/>
    <xdr:sp macro="" textlink="">
      <xdr:nvSpPr>
        <xdr:cNvPr id="491" name="テキスト ボックス 490"/>
        <xdr:cNvSpPr txBox="1"/>
      </xdr:nvSpPr>
      <xdr:spPr>
        <a:xfrm>
          <a:off x="10391775" y="544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2" name="直線コネクタ 491"/>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3" name="テキスト ボックス 492"/>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4" name="直線コネクタ 493"/>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5" name="テキスト ボックス 494"/>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6"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7" name="直線コネクタ 496"/>
        <xdr:cNvCxnSpPr/>
      </xdr:nvCxnSpPr>
      <xdr:spPr>
        <a:xfrm flipV="1">
          <a:off x="14344650"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95250</xdr:rowOff>
    </xdr:from>
    <xdr:ext cx="247650" cy="257175"/>
    <xdr:sp macro="" textlink="">
      <xdr:nvSpPr>
        <xdr:cNvPr id="498" name="災害復旧事業費最小値テキスト"/>
        <xdr:cNvSpPr txBox="1"/>
      </xdr:nvSpPr>
      <xdr:spPr>
        <a:xfrm>
          <a:off x="14401800" y="6781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9" name="直線コネクタ 498"/>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9525</xdr:rowOff>
    </xdr:from>
    <xdr:ext cx="600075" cy="257175"/>
    <xdr:sp macro="" textlink="">
      <xdr:nvSpPr>
        <xdr:cNvPr id="500" name="災害復旧事業費最大値テキスト"/>
        <xdr:cNvSpPr txBox="1"/>
      </xdr:nvSpPr>
      <xdr:spPr>
        <a:xfrm>
          <a:off x="14401800" y="5153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600075</xdr:colOff>
      <xdr:row>31</xdr:row>
      <xdr:rowOff>66675</xdr:rowOff>
    </xdr:to>
    <xdr:cxnSp macro="">
      <xdr:nvCxnSpPr>
        <xdr:cNvPr id="501" name="直線コネクタ 500"/>
        <xdr:cNvCxnSpPr/>
      </xdr:nvCxnSpPr>
      <xdr:spPr>
        <a:xfrm>
          <a:off x="1425892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2" name="直線コネクタ 501"/>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9525</xdr:rowOff>
    </xdr:from>
    <xdr:ext cx="466725" cy="257175"/>
    <xdr:sp macro="" textlink="">
      <xdr:nvSpPr>
        <xdr:cNvPr id="503" name="災害復旧事業費平均値テキスト"/>
        <xdr:cNvSpPr txBox="1"/>
      </xdr:nvSpPr>
      <xdr:spPr>
        <a:xfrm>
          <a:off x="144018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85725</xdr:rowOff>
    </xdr:to>
    <xdr:sp macro="" textlink="">
      <xdr:nvSpPr>
        <xdr:cNvPr id="504" name="フローチャート : 判断 503"/>
        <xdr:cNvSpPr/>
      </xdr:nvSpPr>
      <xdr:spPr>
        <a:xfrm>
          <a:off x="14297025"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38100</xdr:rowOff>
    </xdr:from>
    <xdr:to>
      <xdr:col>22</xdr:col>
      <xdr:colOff>361950</xdr:colOff>
      <xdr:row>39</xdr:row>
      <xdr:rowOff>47625</xdr:rowOff>
    </xdr:to>
    <xdr:cxnSp macro="">
      <xdr:nvCxnSpPr>
        <xdr:cNvPr id="505" name="直線コネクタ 504"/>
        <xdr:cNvCxnSpPr/>
      </xdr:nvCxnSpPr>
      <xdr:spPr>
        <a:xfrm>
          <a:off x="12792075" y="6724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152400</xdr:rowOff>
    </xdr:from>
    <xdr:to>
      <xdr:col>22</xdr:col>
      <xdr:colOff>419100</xdr:colOff>
      <xdr:row>39</xdr:row>
      <xdr:rowOff>85725</xdr:rowOff>
    </xdr:to>
    <xdr:sp macro="" textlink="">
      <xdr:nvSpPr>
        <xdr:cNvPr id="506" name="フローチャート : 判断 505"/>
        <xdr:cNvSpPr/>
      </xdr:nvSpPr>
      <xdr:spPr>
        <a:xfrm>
          <a:off x="13544550" y="6667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104775</xdr:rowOff>
    </xdr:from>
    <xdr:ext cx="466725" cy="257175"/>
    <xdr:sp macro="" textlink="">
      <xdr:nvSpPr>
        <xdr:cNvPr id="507" name="テキスト ボックス 506"/>
        <xdr:cNvSpPr txBox="1"/>
      </xdr:nvSpPr>
      <xdr:spPr>
        <a:xfrm>
          <a:off x="1336357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38100</xdr:rowOff>
    </xdr:from>
    <xdr:to>
      <xdr:col>21</xdr:col>
      <xdr:colOff>161925</xdr:colOff>
      <xdr:row>39</xdr:row>
      <xdr:rowOff>38100</xdr:rowOff>
    </xdr:to>
    <xdr:cxnSp macro="">
      <xdr:nvCxnSpPr>
        <xdr:cNvPr id="508" name="直線コネクタ 507"/>
        <xdr:cNvCxnSpPr/>
      </xdr:nvCxnSpPr>
      <xdr:spPr>
        <a:xfrm>
          <a:off x="12030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9" name="フローチャート : 判断 508"/>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10" name="テキスト ボックス 509"/>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600075</xdr:colOff>
      <xdr:row>39</xdr:row>
      <xdr:rowOff>38100</xdr:rowOff>
    </xdr:to>
    <xdr:cxnSp macro="">
      <xdr:nvCxnSpPr>
        <xdr:cNvPr id="511" name="直線コネクタ 510"/>
        <xdr:cNvCxnSpPr/>
      </xdr:nvCxnSpPr>
      <xdr:spPr>
        <a:xfrm flipV="1">
          <a:off x="11268075" y="6724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2" name="フローチャート : 判断 511"/>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85725</xdr:rowOff>
    </xdr:from>
    <xdr:ext cx="466725" cy="257175"/>
    <xdr:sp macro="" textlink="">
      <xdr:nvSpPr>
        <xdr:cNvPr id="513" name="テキスト ボックス 512"/>
        <xdr:cNvSpPr txBox="1"/>
      </xdr:nvSpPr>
      <xdr:spPr>
        <a:xfrm>
          <a:off x="11839575"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123825</xdr:rowOff>
    </xdr:from>
    <xdr:to>
      <xdr:col>18</xdr:col>
      <xdr:colOff>495300</xdr:colOff>
      <xdr:row>39</xdr:row>
      <xdr:rowOff>57150</xdr:rowOff>
    </xdr:to>
    <xdr:sp macro="" textlink="">
      <xdr:nvSpPr>
        <xdr:cNvPr id="514" name="フローチャート : 判断 513"/>
        <xdr:cNvSpPr/>
      </xdr:nvSpPr>
      <xdr:spPr>
        <a:xfrm>
          <a:off x="11220450"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15" name="テキスト ボックス 514"/>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6" name="テキスト ボックス 515"/>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7" name="テキスト ボックス 516"/>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8" name="テキスト ボックス 517"/>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9" name="テキスト ボックス 518"/>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20" name="テキスト ボックス 519"/>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1" name="円/楕円 520"/>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133350</xdr:rowOff>
    </xdr:from>
    <xdr:ext cx="247650" cy="257175"/>
    <xdr:sp macro="" textlink="">
      <xdr:nvSpPr>
        <xdr:cNvPr id="522" name="災害復旧事業費該当値テキスト"/>
        <xdr:cNvSpPr txBox="1"/>
      </xdr:nvSpPr>
      <xdr:spPr>
        <a:xfrm>
          <a:off x="144018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3" name="円/楕円 522"/>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4" name="テキスト ボックス 523"/>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85725</xdr:rowOff>
    </xdr:to>
    <xdr:sp macro="" textlink="">
      <xdr:nvSpPr>
        <xdr:cNvPr id="525" name="円/楕円 524"/>
        <xdr:cNvSpPr/>
      </xdr:nvSpPr>
      <xdr:spPr>
        <a:xfrm>
          <a:off x="12744450"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85725</xdr:rowOff>
    </xdr:from>
    <xdr:ext cx="457200" cy="257175"/>
    <xdr:sp macro="" textlink="">
      <xdr:nvSpPr>
        <xdr:cNvPr id="526" name="テキスト ボックス 525"/>
        <xdr:cNvSpPr txBox="1"/>
      </xdr:nvSpPr>
      <xdr:spPr>
        <a:xfrm>
          <a:off x="12630150" y="6772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85725</xdr:rowOff>
    </xdr:to>
    <xdr:sp macro="" textlink="">
      <xdr:nvSpPr>
        <xdr:cNvPr id="527" name="円/楕円 526"/>
        <xdr:cNvSpPr/>
      </xdr:nvSpPr>
      <xdr:spPr>
        <a:xfrm>
          <a:off x="12020550" y="6677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76200</xdr:rowOff>
    </xdr:from>
    <xdr:ext cx="466725" cy="257175"/>
    <xdr:sp macro="" textlink="">
      <xdr:nvSpPr>
        <xdr:cNvPr id="528" name="テキスト ボックス 527"/>
        <xdr:cNvSpPr txBox="1"/>
      </xdr:nvSpPr>
      <xdr:spPr>
        <a:xfrm>
          <a:off x="118395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85725</xdr:rowOff>
    </xdr:to>
    <xdr:sp macro="" textlink="">
      <xdr:nvSpPr>
        <xdr:cNvPr id="529" name="円/楕円 528"/>
        <xdr:cNvSpPr/>
      </xdr:nvSpPr>
      <xdr:spPr>
        <a:xfrm>
          <a:off x="112204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76200</xdr:rowOff>
    </xdr:from>
    <xdr:ext cx="466725" cy="257175"/>
    <xdr:sp macro="" textlink="">
      <xdr:nvSpPr>
        <xdr:cNvPr id="530" name="テキスト ボックス 529"/>
        <xdr:cNvSpPr txBox="1"/>
      </xdr:nvSpPr>
      <xdr:spPr>
        <a:xfrm>
          <a:off x="110394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1" name="正方形/長方形 530"/>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2" name="正方形/長方形 531"/>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3" name="正方形/長方形 532"/>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4" name="正方形/長方形 533"/>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5" name="正方形/長方形 534"/>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6" name="正方形/長方形 535"/>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7" name="正方形/長方形 536"/>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8" name="正方形/長方形 537"/>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9" name="テキスト ボックス 538"/>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40" name="直線コネクタ 539"/>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600075</xdr:colOff>
      <xdr:row>59</xdr:row>
      <xdr:rowOff>95250</xdr:rowOff>
    </xdr:to>
    <xdr:cxnSp macro="">
      <xdr:nvCxnSpPr>
        <xdr:cNvPr id="541" name="直線コネクタ 540"/>
        <xdr:cNvCxnSpPr/>
      </xdr:nvCxnSpPr>
      <xdr:spPr>
        <a:xfrm>
          <a:off x="10906125" y="10210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42" name="テキスト ボックス 541"/>
        <xdr:cNvSpPr txBox="1"/>
      </xdr:nvSpPr>
      <xdr:spPr>
        <a:xfrm>
          <a:off x="107442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600075</xdr:colOff>
      <xdr:row>57</xdr:row>
      <xdr:rowOff>114300</xdr:rowOff>
    </xdr:to>
    <xdr:cxnSp macro="">
      <xdr:nvCxnSpPr>
        <xdr:cNvPr id="543" name="直線コネクタ 542"/>
        <xdr:cNvCxnSpPr/>
      </xdr:nvCxnSpPr>
      <xdr:spPr>
        <a:xfrm>
          <a:off x="10906125" y="9886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56</xdr:row>
      <xdr:rowOff>142875</xdr:rowOff>
    </xdr:from>
    <xdr:ext cx="247650" cy="257175"/>
    <xdr:sp macro="" textlink="">
      <xdr:nvSpPr>
        <xdr:cNvPr id="544" name="テキスト ボックス 543"/>
        <xdr:cNvSpPr txBox="1"/>
      </xdr:nvSpPr>
      <xdr:spPr>
        <a:xfrm>
          <a:off x="1074420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600075</xdr:colOff>
      <xdr:row>55</xdr:row>
      <xdr:rowOff>133350</xdr:rowOff>
    </xdr:to>
    <xdr:cxnSp macro="">
      <xdr:nvCxnSpPr>
        <xdr:cNvPr id="545" name="直線コネクタ 544"/>
        <xdr:cNvCxnSpPr/>
      </xdr:nvCxnSpPr>
      <xdr:spPr>
        <a:xfrm>
          <a:off x="10906125" y="9563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54</xdr:row>
      <xdr:rowOff>161925</xdr:rowOff>
    </xdr:from>
    <xdr:ext cx="247650" cy="257175"/>
    <xdr:sp macro="" textlink="">
      <xdr:nvSpPr>
        <xdr:cNvPr id="546" name="テキスト ボックス 545"/>
        <xdr:cNvSpPr txBox="1"/>
      </xdr:nvSpPr>
      <xdr:spPr>
        <a:xfrm>
          <a:off x="1074420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600075</xdr:colOff>
      <xdr:row>53</xdr:row>
      <xdr:rowOff>152400</xdr:rowOff>
    </xdr:to>
    <xdr:cxnSp macro="">
      <xdr:nvCxnSpPr>
        <xdr:cNvPr id="547" name="直線コネクタ 546"/>
        <xdr:cNvCxnSpPr/>
      </xdr:nvCxnSpPr>
      <xdr:spPr>
        <a:xfrm>
          <a:off x="10906125" y="9239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9525</xdr:rowOff>
    </xdr:from>
    <xdr:ext cx="247650" cy="257175"/>
    <xdr:sp macro="" textlink="">
      <xdr:nvSpPr>
        <xdr:cNvPr id="548" name="テキスト ボックス 547"/>
        <xdr:cNvSpPr txBox="1"/>
      </xdr:nvSpPr>
      <xdr:spPr>
        <a:xfrm>
          <a:off x="107442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600075</xdr:colOff>
      <xdr:row>51</xdr:row>
      <xdr:rowOff>161925</xdr:rowOff>
    </xdr:to>
    <xdr:cxnSp macro="">
      <xdr:nvCxnSpPr>
        <xdr:cNvPr id="549" name="直線コネクタ 548"/>
        <xdr:cNvCxnSpPr/>
      </xdr:nvCxnSpPr>
      <xdr:spPr>
        <a:xfrm>
          <a:off x="10906125" y="8905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51</xdr:row>
      <xdr:rowOff>19050</xdr:rowOff>
    </xdr:from>
    <xdr:ext cx="247650" cy="257175"/>
    <xdr:sp macro="" textlink="">
      <xdr:nvSpPr>
        <xdr:cNvPr id="550" name="テキスト ボックス 549"/>
        <xdr:cNvSpPr txBox="1"/>
      </xdr:nvSpPr>
      <xdr:spPr>
        <a:xfrm>
          <a:off x="10744200" y="87630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600075</xdr:colOff>
      <xdr:row>50</xdr:row>
      <xdr:rowOff>9525</xdr:rowOff>
    </xdr:to>
    <xdr:cxnSp macro="">
      <xdr:nvCxnSpPr>
        <xdr:cNvPr id="551" name="直線コネクタ 550"/>
        <xdr:cNvCxnSpPr/>
      </xdr:nvCxnSpPr>
      <xdr:spPr>
        <a:xfrm>
          <a:off x="10906125" y="8582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49</xdr:row>
      <xdr:rowOff>38100</xdr:rowOff>
    </xdr:from>
    <xdr:ext cx="314325" cy="257175"/>
    <xdr:sp macro="" textlink="">
      <xdr:nvSpPr>
        <xdr:cNvPr id="552" name="テキスト ボックス 551"/>
        <xdr:cNvSpPr txBox="1"/>
      </xdr:nvSpPr>
      <xdr:spPr>
        <a:xfrm>
          <a:off x="1067752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53" name="直線コネクタ 552"/>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457200</xdr:colOff>
      <xdr:row>47</xdr:row>
      <xdr:rowOff>57150</xdr:rowOff>
    </xdr:from>
    <xdr:ext cx="314325" cy="257175"/>
    <xdr:sp macro="" textlink="">
      <xdr:nvSpPr>
        <xdr:cNvPr id="554" name="テキスト ボックス 553"/>
        <xdr:cNvSpPr txBox="1"/>
      </xdr:nvSpPr>
      <xdr:spPr>
        <a:xfrm>
          <a:off x="106775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55"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59</xdr:row>
      <xdr:rowOff>95250</xdr:rowOff>
    </xdr:from>
    <xdr:to>
      <xdr:col>23</xdr:col>
      <xdr:colOff>514350</xdr:colOff>
      <xdr:row>59</xdr:row>
      <xdr:rowOff>95250</xdr:rowOff>
    </xdr:to>
    <xdr:cxnSp macro="">
      <xdr:nvCxnSpPr>
        <xdr:cNvPr id="556" name="直線コネクタ 555"/>
        <xdr:cNvCxnSpPr/>
      </xdr:nvCxnSpPr>
      <xdr:spPr>
        <a:xfrm>
          <a:off x="14344650" y="10210800"/>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142875</xdr:rowOff>
    </xdr:from>
    <xdr:ext cx="247650" cy="257175"/>
    <xdr:sp macro="" textlink="">
      <xdr:nvSpPr>
        <xdr:cNvPr id="557" name="失業対策事業費最小値テキスト"/>
        <xdr:cNvSpPr txBox="1"/>
      </xdr:nvSpPr>
      <xdr:spPr>
        <a:xfrm>
          <a:off x="144018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58" name="直線コネクタ 557"/>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142875</xdr:rowOff>
    </xdr:from>
    <xdr:ext cx="247650" cy="257175"/>
    <xdr:sp macro="" textlink="">
      <xdr:nvSpPr>
        <xdr:cNvPr id="559" name="失業対策事業費最大値テキスト"/>
        <xdr:cNvSpPr txBox="1"/>
      </xdr:nvSpPr>
      <xdr:spPr>
        <a:xfrm>
          <a:off x="144018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95250</xdr:rowOff>
    </xdr:from>
    <xdr:to>
      <xdr:col>23</xdr:col>
      <xdr:colOff>600075</xdr:colOff>
      <xdr:row>59</xdr:row>
      <xdr:rowOff>95250</xdr:rowOff>
    </xdr:to>
    <xdr:cxnSp macro="">
      <xdr:nvCxnSpPr>
        <xdr:cNvPr id="560" name="直線コネクタ 559"/>
        <xdr:cNvCxnSpPr/>
      </xdr:nvCxnSpPr>
      <xdr:spPr>
        <a:xfrm>
          <a:off x="1425892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59</xdr:row>
      <xdr:rowOff>95250</xdr:rowOff>
    </xdr:from>
    <xdr:to>
      <xdr:col>23</xdr:col>
      <xdr:colOff>514350</xdr:colOff>
      <xdr:row>59</xdr:row>
      <xdr:rowOff>95250</xdr:rowOff>
    </xdr:to>
    <xdr:cxnSp macro="">
      <xdr:nvCxnSpPr>
        <xdr:cNvPr id="561" name="直線コネクタ 560"/>
        <xdr:cNvCxnSpPr/>
      </xdr:nvCxnSpPr>
      <xdr:spPr>
        <a:xfrm>
          <a:off x="13592175"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28575</xdr:rowOff>
    </xdr:from>
    <xdr:ext cx="247650" cy="257175"/>
    <xdr:sp macro="" textlink="">
      <xdr:nvSpPr>
        <xdr:cNvPr id="562" name="失業対策事業費平均値テキスト"/>
        <xdr:cNvSpPr txBox="1"/>
      </xdr:nvSpPr>
      <xdr:spPr>
        <a:xfrm>
          <a:off x="144018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63" name="フローチャート : 判断 562"/>
        <xdr:cNvSpPr/>
      </xdr:nvSpPr>
      <xdr:spPr>
        <a:xfrm>
          <a:off x="142970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95250</xdr:rowOff>
    </xdr:from>
    <xdr:to>
      <xdr:col>22</xdr:col>
      <xdr:colOff>361950</xdr:colOff>
      <xdr:row>59</xdr:row>
      <xdr:rowOff>95250</xdr:rowOff>
    </xdr:to>
    <xdr:cxnSp macro="">
      <xdr:nvCxnSpPr>
        <xdr:cNvPr id="564" name="直線コネクタ 563"/>
        <xdr:cNvCxnSpPr/>
      </xdr:nvCxnSpPr>
      <xdr:spPr>
        <a:xfrm>
          <a:off x="12792075" y="10210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47625</xdr:rowOff>
    </xdr:from>
    <xdr:to>
      <xdr:col>22</xdr:col>
      <xdr:colOff>419100</xdr:colOff>
      <xdr:row>59</xdr:row>
      <xdr:rowOff>152400</xdr:rowOff>
    </xdr:to>
    <xdr:sp macro="" textlink="">
      <xdr:nvSpPr>
        <xdr:cNvPr id="565" name="フローチャート : 判断 564"/>
        <xdr:cNvSpPr/>
      </xdr:nvSpPr>
      <xdr:spPr>
        <a:xfrm>
          <a:off x="1354455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59</xdr:row>
      <xdr:rowOff>142875</xdr:rowOff>
    </xdr:from>
    <xdr:ext cx="247650" cy="257175"/>
    <xdr:sp macro="" textlink="">
      <xdr:nvSpPr>
        <xdr:cNvPr id="566" name="テキスト ボックス 565"/>
        <xdr:cNvSpPr txBox="1"/>
      </xdr:nvSpPr>
      <xdr:spPr>
        <a:xfrm>
          <a:off x="134683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59</xdr:row>
      <xdr:rowOff>95250</xdr:rowOff>
    </xdr:from>
    <xdr:to>
      <xdr:col>21</xdr:col>
      <xdr:colOff>161925</xdr:colOff>
      <xdr:row>59</xdr:row>
      <xdr:rowOff>95250</xdr:rowOff>
    </xdr:to>
    <xdr:cxnSp macro="">
      <xdr:nvCxnSpPr>
        <xdr:cNvPr id="567" name="直線コネクタ 566"/>
        <xdr:cNvCxnSpPr/>
      </xdr:nvCxnSpPr>
      <xdr:spPr>
        <a:xfrm>
          <a:off x="12030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76200</xdr:rowOff>
    </xdr:from>
    <xdr:to>
      <xdr:col>21</xdr:col>
      <xdr:colOff>209550</xdr:colOff>
      <xdr:row>57</xdr:row>
      <xdr:rowOff>0</xdr:rowOff>
    </xdr:to>
    <xdr:sp macro="" textlink="">
      <xdr:nvSpPr>
        <xdr:cNvPr id="568" name="フローチャート : 判断 567"/>
        <xdr:cNvSpPr/>
      </xdr:nvSpPr>
      <xdr:spPr>
        <a:xfrm>
          <a:off x="12744450"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19050</xdr:rowOff>
    </xdr:from>
    <xdr:ext cx="247650" cy="257175"/>
    <xdr:sp macro="" textlink="">
      <xdr:nvSpPr>
        <xdr:cNvPr id="569" name="テキスト ボックス 568"/>
        <xdr:cNvSpPr txBox="1"/>
      </xdr:nvSpPr>
      <xdr:spPr>
        <a:xfrm>
          <a:off x="12668250" y="944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438150</xdr:colOff>
      <xdr:row>59</xdr:row>
      <xdr:rowOff>95250</xdr:rowOff>
    </xdr:from>
    <xdr:to>
      <xdr:col>19</xdr:col>
      <xdr:colOff>600075</xdr:colOff>
      <xdr:row>59</xdr:row>
      <xdr:rowOff>95250</xdr:rowOff>
    </xdr:to>
    <xdr:cxnSp macro="">
      <xdr:nvCxnSpPr>
        <xdr:cNvPr id="570" name="直線コネクタ 569"/>
        <xdr:cNvCxnSpPr/>
      </xdr:nvCxnSpPr>
      <xdr:spPr>
        <a:xfrm>
          <a:off x="11268075" y="1021080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53</xdr:row>
      <xdr:rowOff>95250</xdr:rowOff>
    </xdr:from>
    <xdr:to>
      <xdr:col>20</xdr:col>
      <xdr:colOff>9525</xdr:colOff>
      <xdr:row>54</xdr:row>
      <xdr:rowOff>28575</xdr:rowOff>
    </xdr:to>
    <xdr:sp macro="" textlink="">
      <xdr:nvSpPr>
        <xdr:cNvPr id="571" name="フローチャート : 判断 570"/>
        <xdr:cNvSpPr/>
      </xdr:nvSpPr>
      <xdr:spPr>
        <a:xfrm>
          <a:off x="12020550" y="9182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52</xdr:row>
      <xdr:rowOff>47625</xdr:rowOff>
    </xdr:from>
    <xdr:ext cx="247650" cy="257175"/>
    <xdr:sp macro="" textlink="">
      <xdr:nvSpPr>
        <xdr:cNvPr id="572" name="テキスト ボックス 571"/>
        <xdr:cNvSpPr txBox="1"/>
      </xdr:nvSpPr>
      <xdr:spPr>
        <a:xfrm>
          <a:off x="11953875" y="8963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123825</xdr:rowOff>
    </xdr:from>
    <xdr:to>
      <xdr:col>18</xdr:col>
      <xdr:colOff>495300</xdr:colOff>
      <xdr:row>51</xdr:row>
      <xdr:rowOff>47625</xdr:rowOff>
    </xdr:to>
    <xdr:sp macro="" textlink="">
      <xdr:nvSpPr>
        <xdr:cNvPr id="573" name="フローチャート : 判断 572"/>
        <xdr:cNvSpPr/>
      </xdr:nvSpPr>
      <xdr:spPr>
        <a:xfrm>
          <a:off x="11220450" y="869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49</xdr:row>
      <xdr:rowOff>66675</xdr:rowOff>
    </xdr:from>
    <xdr:ext cx="247650" cy="257175"/>
    <xdr:sp macro="" textlink="">
      <xdr:nvSpPr>
        <xdr:cNvPr id="574" name="テキスト ボックス 573"/>
        <xdr:cNvSpPr txBox="1"/>
      </xdr:nvSpPr>
      <xdr:spPr>
        <a:xfrm>
          <a:off x="11144250" y="8467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75" name="テキスト ボックス 574"/>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76" name="テキスト ボックス 575"/>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77" name="テキスト ボックス 576"/>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78" name="テキスト ボックス 577"/>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79" name="テキスト ボックス 578"/>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571500</xdr:colOff>
      <xdr:row>59</xdr:row>
      <xdr:rowOff>152400</xdr:rowOff>
    </xdr:to>
    <xdr:sp macro="" textlink="">
      <xdr:nvSpPr>
        <xdr:cNvPr id="580" name="円/楕円 579"/>
        <xdr:cNvSpPr/>
      </xdr:nvSpPr>
      <xdr:spPr>
        <a:xfrm>
          <a:off x="142970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58</xdr:row>
      <xdr:rowOff>85725</xdr:rowOff>
    </xdr:from>
    <xdr:ext cx="247650" cy="257175"/>
    <xdr:sp macro="" textlink="">
      <xdr:nvSpPr>
        <xdr:cNvPr id="581" name="失業対策事業費該当値テキスト"/>
        <xdr:cNvSpPr txBox="1"/>
      </xdr:nvSpPr>
      <xdr:spPr>
        <a:xfrm>
          <a:off x="144018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47625</xdr:rowOff>
    </xdr:from>
    <xdr:to>
      <xdr:col>22</xdr:col>
      <xdr:colOff>419100</xdr:colOff>
      <xdr:row>59</xdr:row>
      <xdr:rowOff>152400</xdr:rowOff>
    </xdr:to>
    <xdr:sp macro="" textlink="">
      <xdr:nvSpPr>
        <xdr:cNvPr id="582" name="円/楕円 581"/>
        <xdr:cNvSpPr/>
      </xdr:nvSpPr>
      <xdr:spPr>
        <a:xfrm>
          <a:off x="135445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57</xdr:row>
      <xdr:rowOff>161925</xdr:rowOff>
    </xdr:from>
    <xdr:ext cx="247650" cy="257175"/>
    <xdr:sp macro="" textlink="">
      <xdr:nvSpPr>
        <xdr:cNvPr id="583" name="テキスト ボックス 582"/>
        <xdr:cNvSpPr txBox="1"/>
      </xdr:nvSpPr>
      <xdr:spPr>
        <a:xfrm>
          <a:off x="134683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59</xdr:row>
      <xdr:rowOff>47625</xdr:rowOff>
    </xdr:from>
    <xdr:to>
      <xdr:col>21</xdr:col>
      <xdr:colOff>209550</xdr:colOff>
      <xdr:row>59</xdr:row>
      <xdr:rowOff>152400</xdr:rowOff>
    </xdr:to>
    <xdr:sp macro="" textlink="">
      <xdr:nvSpPr>
        <xdr:cNvPr id="584" name="円/楕円 583"/>
        <xdr:cNvSpPr/>
      </xdr:nvSpPr>
      <xdr:spPr>
        <a:xfrm>
          <a:off x="12744450"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59</xdr:row>
      <xdr:rowOff>142875</xdr:rowOff>
    </xdr:from>
    <xdr:ext cx="247650" cy="257175"/>
    <xdr:sp macro="" textlink="">
      <xdr:nvSpPr>
        <xdr:cNvPr id="585" name="テキスト ボックス 584"/>
        <xdr:cNvSpPr txBox="1"/>
      </xdr:nvSpPr>
      <xdr:spPr>
        <a:xfrm>
          <a:off x="12668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59</xdr:row>
      <xdr:rowOff>47625</xdr:rowOff>
    </xdr:from>
    <xdr:to>
      <xdr:col>20</xdr:col>
      <xdr:colOff>9525</xdr:colOff>
      <xdr:row>59</xdr:row>
      <xdr:rowOff>152400</xdr:rowOff>
    </xdr:to>
    <xdr:sp macro="" textlink="">
      <xdr:nvSpPr>
        <xdr:cNvPr id="586" name="円/楕円 585"/>
        <xdr:cNvSpPr/>
      </xdr:nvSpPr>
      <xdr:spPr>
        <a:xfrm>
          <a:off x="12020550" y="1016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59</xdr:row>
      <xdr:rowOff>142875</xdr:rowOff>
    </xdr:from>
    <xdr:ext cx="247650" cy="257175"/>
    <xdr:sp macro="" textlink="">
      <xdr:nvSpPr>
        <xdr:cNvPr id="587" name="テキスト ボックス 586"/>
        <xdr:cNvSpPr txBox="1"/>
      </xdr:nvSpPr>
      <xdr:spPr>
        <a:xfrm>
          <a:off x="119538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47625</xdr:rowOff>
    </xdr:from>
    <xdr:to>
      <xdr:col>18</xdr:col>
      <xdr:colOff>495300</xdr:colOff>
      <xdr:row>59</xdr:row>
      <xdr:rowOff>152400</xdr:rowOff>
    </xdr:to>
    <xdr:sp macro="" textlink="">
      <xdr:nvSpPr>
        <xdr:cNvPr id="588" name="円/楕円 587"/>
        <xdr:cNvSpPr/>
      </xdr:nvSpPr>
      <xdr:spPr>
        <a:xfrm>
          <a:off x="1122045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59</xdr:row>
      <xdr:rowOff>142875</xdr:rowOff>
    </xdr:from>
    <xdr:ext cx="247650" cy="257175"/>
    <xdr:sp macro="" textlink="">
      <xdr:nvSpPr>
        <xdr:cNvPr id="589" name="テキスト ボックス 588"/>
        <xdr:cNvSpPr txBox="1"/>
      </xdr:nvSpPr>
      <xdr:spPr>
        <a:xfrm>
          <a:off x="111442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0" name="正方形/長方形 589"/>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1" name="正方形/長方形 590"/>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2" name="正方形/長方形 591"/>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93" name="正方形/長方形 592"/>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94" name="正方形/長方形 593"/>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95" name="正方形/長方形 594"/>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96" name="正方形/長方形 595"/>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97" name="正方形/長方形 596"/>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98" name="テキスト ボックス 597"/>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99" name="直線コネクタ 598"/>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00" name="直線コネクタ 59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01" name="テキスト ボックス 600"/>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02" name="直線コネクタ 60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03" name="テキスト ボックス 60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04" name="直線コネクタ 60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05" name="テキスト ボックス 60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06" name="直線コネクタ 60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07" name="テキスト ボックス 60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08" name="直線コネクタ 60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19050</xdr:rowOff>
    </xdr:from>
    <xdr:ext cx="600075" cy="257175"/>
    <xdr:sp macro="" textlink="">
      <xdr:nvSpPr>
        <xdr:cNvPr id="609" name="テキスト ボックス 608"/>
        <xdr:cNvSpPr txBox="1"/>
      </xdr:nvSpPr>
      <xdr:spPr>
        <a:xfrm>
          <a:off x="1039177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10" name="直線コネクタ 60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611" name="テキスト ボックス 610"/>
        <xdr:cNvSpPr txBox="1"/>
      </xdr:nvSpPr>
      <xdr:spPr>
        <a:xfrm>
          <a:off x="103917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2" name="直線コネクタ 61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3" name="テキスト ボックス 612"/>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1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76200</xdr:rowOff>
    </xdr:from>
    <xdr:to>
      <xdr:col>23</xdr:col>
      <xdr:colOff>514350</xdr:colOff>
      <xdr:row>78</xdr:row>
      <xdr:rowOff>76200</xdr:rowOff>
    </xdr:to>
    <xdr:cxnSp macro="">
      <xdr:nvCxnSpPr>
        <xdr:cNvPr id="615" name="直線コネクタ 614"/>
        <xdr:cNvCxnSpPr/>
      </xdr:nvCxnSpPr>
      <xdr:spPr>
        <a:xfrm flipV="1">
          <a:off x="14344650" y="120777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616" name="公債費最小値テキスト"/>
        <xdr:cNvSpPr txBox="1"/>
      </xdr:nvSpPr>
      <xdr:spPr>
        <a:xfrm>
          <a:off x="14401800"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76200</xdr:rowOff>
    </xdr:from>
    <xdr:to>
      <xdr:col>23</xdr:col>
      <xdr:colOff>600075</xdr:colOff>
      <xdr:row>78</xdr:row>
      <xdr:rowOff>76200</xdr:rowOff>
    </xdr:to>
    <xdr:cxnSp macro="">
      <xdr:nvCxnSpPr>
        <xdr:cNvPr id="617" name="直線コネクタ 616"/>
        <xdr:cNvCxnSpPr/>
      </xdr:nvCxnSpPr>
      <xdr:spPr>
        <a:xfrm>
          <a:off x="14258925" y="13449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19050</xdr:rowOff>
    </xdr:from>
    <xdr:ext cx="600075" cy="257175"/>
    <xdr:sp macro="" textlink="">
      <xdr:nvSpPr>
        <xdr:cNvPr id="618" name="公債費最大値テキスト"/>
        <xdr:cNvSpPr txBox="1"/>
      </xdr:nvSpPr>
      <xdr:spPr>
        <a:xfrm>
          <a:off x="144018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76200</xdr:rowOff>
    </xdr:from>
    <xdr:to>
      <xdr:col>23</xdr:col>
      <xdr:colOff>600075</xdr:colOff>
      <xdr:row>70</xdr:row>
      <xdr:rowOff>76200</xdr:rowOff>
    </xdr:to>
    <xdr:cxnSp macro="">
      <xdr:nvCxnSpPr>
        <xdr:cNvPr id="619" name="直線コネクタ 618"/>
        <xdr:cNvCxnSpPr/>
      </xdr:nvCxnSpPr>
      <xdr:spPr>
        <a:xfrm>
          <a:off x="14258925" y="12077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47625</xdr:rowOff>
    </xdr:from>
    <xdr:to>
      <xdr:col>23</xdr:col>
      <xdr:colOff>514350</xdr:colOff>
      <xdr:row>76</xdr:row>
      <xdr:rowOff>28575</xdr:rowOff>
    </xdr:to>
    <xdr:cxnSp macro="">
      <xdr:nvCxnSpPr>
        <xdr:cNvPr id="620" name="直線コネクタ 619"/>
        <xdr:cNvCxnSpPr/>
      </xdr:nvCxnSpPr>
      <xdr:spPr>
        <a:xfrm>
          <a:off x="13592175" y="12906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142875</xdr:rowOff>
    </xdr:from>
    <xdr:ext cx="533400" cy="257175"/>
    <xdr:sp macro="" textlink="">
      <xdr:nvSpPr>
        <xdr:cNvPr id="621" name="公債費平均値テキスト"/>
        <xdr:cNvSpPr txBox="1"/>
      </xdr:nvSpPr>
      <xdr:spPr>
        <a:xfrm>
          <a:off x="14401800"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161925</xdr:rowOff>
    </xdr:from>
    <xdr:to>
      <xdr:col>23</xdr:col>
      <xdr:colOff>571500</xdr:colOff>
      <xdr:row>76</xdr:row>
      <xdr:rowOff>95250</xdr:rowOff>
    </xdr:to>
    <xdr:sp macro="" textlink="">
      <xdr:nvSpPr>
        <xdr:cNvPr id="622" name="フローチャート : 判断 621"/>
        <xdr:cNvSpPr/>
      </xdr:nvSpPr>
      <xdr:spPr>
        <a:xfrm>
          <a:off x="14297025"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28575</xdr:rowOff>
    </xdr:from>
    <xdr:to>
      <xdr:col>22</xdr:col>
      <xdr:colOff>361950</xdr:colOff>
      <xdr:row>75</xdr:row>
      <xdr:rowOff>47625</xdr:rowOff>
    </xdr:to>
    <xdr:cxnSp macro="">
      <xdr:nvCxnSpPr>
        <xdr:cNvPr id="623" name="直線コネクタ 622"/>
        <xdr:cNvCxnSpPr/>
      </xdr:nvCxnSpPr>
      <xdr:spPr>
        <a:xfrm>
          <a:off x="12792075" y="12887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133350</xdr:rowOff>
    </xdr:from>
    <xdr:to>
      <xdr:col>22</xdr:col>
      <xdr:colOff>419100</xdr:colOff>
      <xdr:row>76</xdr:row>
      <xdr:rowOff>66675</xdr:rowOff>
    </xdr:to>
    <xdr:sp macro="" textlink="">
      <xdr:nvSpPr>
        <xdr:cNvPr id="624" name="フローチャート : 判断 623"/>
        <xdr:cNvSpPr/>
      </xdr:nvSpPr>
      <xdr:spPr>
        <a:xfrm>
          <a:off x="13544550" y="12992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25" name="テキスト ボックス 624"/>
        <xdr:cNvSpPr txBox="1"/>
      </xdr:nvSpPr>
      <xdr:spPr>
        <a:xfrm>
          <a:off x="1332547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28575</xdr:rowOff>
    </xdr:from>
    <xdr:to>
      <xdr:col>21</xdr:col>
      <xdr:colOff>161925</xdr:colOff>
      <xdr:row>75</xdr:row>
      <xdr:rowOff>123825</xdr:rowOff>
    </xdr:to>
    <xdr:cxnSp macro="">
      <xdr:nvCxnSpPr>
        <xdr:cNvPr id="626" name="直線コネクタ 625"/>
        <xdr:cNvCxnSpPr/>
      </xdr:nvCxnSpPr>
      <xdr:spPr>
        <a:xfrm flipV="1">
          <a:off x="12030075" y="12887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171450</xdr:rowOff>
    </xdr:from>
    <xdr:to>
      <xdr:col>21</xdr:col>
      <xdr:colOff>209550</xdr:colOff>
      <xdr:row>75</xdr:row>
      <xdr:rowOff>95250</xdr:rowOff>
    </xdr:to>
    <xdr:sp macro="" textlink="">
      <xdr:nvSpPr>
        <xdr:cNvPr id="627" name="フローチャート : 判断 626"/>
        <xdr:cNvSpPr/>
      </xdr:nvSpPr>
      <xdr:spPr>
        <a:xfrm>
          <a:off x="12744450"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85725</xdr:rowOff>
    </xdr:from>
    <xdr:ext cx="533400" cy="257175"/>
    <xdr:sp macro="" textlink="">
      <xdr:nvSpPr>
        <xdr:cNvPr id="628" name="テキスト ボックス 627"/>
        <xdr:cNvSpPr txBox="1"/>
      </xdr:nvSpPr>
      <xdr:spPr>
        <a:xfrm>
          <a:off x="12611100"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95250</xdr:rowOff>
    </xdr:from>
    <xdr:to>
      <xdr:col>19</xdr:col>
      <xdr:colOff>600075</xdr:colOff>
      <xdr:row>75</xdr:row>
      <xdr:rowOff>123825</xdr:rowOff>
    </xdr:to>
    <xdr:cxnSp macro="">
      <xdr:nvCxnSpPr>
        <xdr:cNvPr id="629" name="直線コネクタ 628"/>
        <xdr:cNvCxnSpPr/>
      </xdr:nvCxnSpPr>
      <xdr:spPr>
        <a:xfrm>
          <a:off x="11268075" y="12782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161925</xdr:rowOff>
    </xdr:from>
    <xdr:to>
      <xdr:col>20</xdr:col>
      <xdr:colOff>9525</xdr:colOff>
      <xdr:row>75</xdr:row>
      <xdr:rowOff>95250</xdr:rowOff>
    </xdr:to>
    <xdr:sp macro="" textlink="">
      <xdr:nvSpPr>
        <xdr:cNvPr id="630" name="フローチャート : 判断 629"/>
        <xdr:cNvSpPr/>
      </xdr:nvSpPr>
      <xdr:spPr>
        <a:xfrm>
          <a:off x="12020550" y="12849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104775</xdr:rowOff>
    </xdr:from>
    <xdr:ext cx="533400" cy="257175"/>
    <xdr:sp macro="" textlink="">
      <xdr:nvSpPr>
        <xdr:cNvPr id="631" name="テキスト ボックス 630"/>
        <xdr:cNvSpPr txBox="1"/>
      </xdr:nvSpPr>
      <xdr:spPr>
        <a:xfrm>
          <a:off x="11811000" y="1262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161925</xdr:rowOff>
    </xdr:from>
    <xdr:to>
      <xdr:col>18</xdr:col>
      <xdr:colOff>495300</xdr:colOff>
      <xdr:row>75</xdr:row>
      <xdr:rowOff>85725</xdr:rowOff>
    </xdr:to>
    <xdr:sp macro="" textlink="">
      <xdr:nvSpPr>
        <xdr:cNvPr id="632" name="フローチャート : 判断 631"/>
        <xdr:cNvSpPr/>
      </xdr:nvSpPr>
      <xdr:spPr>
        <a:xfrm>
          <a:off x="112204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33" name="テキスト ボックス 632"/>
        <xdr:cNvSpPr txBox="1"/>
      </xdr:nvSpPr>
      <xdr:spPr>
        <a:xfrm>
          <a:off x="110013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4" name="テキスト ボックス 63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5" name="テキスト ボックス 63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36" name="テキスト ボックス 63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7" name="テキスト ボックス 63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8" name="テキスト ボックス 63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39" name="円/楕円 638"/>
        <xdr:cNvSpPr/>
      </xdr:nvSpPr>
      <xdr:spPr>
        <a:xfrm>
          <a:off x="14297025" y="1301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0</xdr:rowOff>
    </xdr:from>
    <xdr:ext cx="533400" cy="257175"/>
    <xdr:sp macro="" textlink="">
      <xdr:nvSpPr>
        <xdr:cNvPr id="640" name="公債費該当値テキスト"/>
        <xdr:cNvSpPr txBox="1"/>
      </xdr:nvSpPr>
      <xdr:spPr>
        <a:xfrm>
          <a:off x="14401800"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0</xdr:rowOff>
    </xdr:from>
    <xdr:to>
      <xdr:col>22</xdr:col>
      <xdr:colOff>419100</xdr:colOff>
      <xdr:row>75</xdr:row>
      <xdr:rowOff>104775</xdr:rowOff>
    </xdr:to>
    <xdr:sp macro="" textlink="">
      <xdr:nvSpPr>
        <xdr:cNvPr id="641" name="円/楕円 640"/>
        <xdr:cNvSpPr/>
      </xdr:nvSpPr>
      <xdr:spPr>
        <a:xfrm>
          <a:off x="1354455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42" name="テキスト ボックス 641"/>
        <xdr:cNvSpPr txBox="1"/>
      </xdr:nvSpPr>
      <xdr:spPr>
        <a:xfrm>
          <a:off x="13325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152400</xdr:rowOff>
    </xdr:from>
    <xdr:to>
      <xdr:col>21</xdr:col>
      <xdr:colOff>209550</xdr:colOff>
      <xdr:row>75</xdr:row>
      <xdr:rowOff>85725</xdr:rowOff>
    </xdr:to>
    <xdr:sp macro="" textlink="">
      <xdr:nvSpPr>
        <xdr:cNvPr id="643" name="円/楕円 642"/>
        <xdr:cNvSpPr/>
      </xdr:nvSpPr>
      <xdr:spPr>
        <a:xfrm>
          <a:off x="12744450" y="1283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95250</xdr:rowOff>
    </xdr:from>
    <xdr:ext cx="533400" cy="257175"/>
    <xdr:sp macro="" textlink="">
      <xdr:nvSpPr>
        <xdr:cNvPr id="644" name="テキスト ボックス 643"/>
        <xdr:cNvSpPr txBox="1"/>
      </xdr:nvSpPr>
      <xdr:spPr>
        <a:xfrm>
          <a:off x="12611100"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76200</xdr:rowOff>
    </xdr:from>
    <xdr:to>
      <xdr:col>20</xdr:col>
      <xdr:colOff>9525</xdr:colOff>
      <xdr:row>76</xdr:row>
      <xdr:rowOff>9525</xdr:rowOff>
    </xdr:to>
    <xdr:sp macro="" textlink="">
      <xdr:nvSpPr>
        <xdr:cNvPr id="645" name="円/楕円 644"/>
        <xdr:cNvSpPr/>
      </xdr:nvSpPr>
      <xdr:spPr>
        <a:xfrm>
          <a:off x="12020550" y="12934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171450</xdr:rowOff>
    </xdr:from>
    <xdr:ext cx="533400" cy="257175"/>
    <xdr:sp macro="" textlink="">
      <xdr:nvSpPr>
        <xdr:cNvPr id="646" name="テキスト ボックス 645"/>
        <xdr:cNvSpPr txBox="1"/>
      </xdr:nvSpPr>
      <xdr:spPr>
        <a:xfrm>
          <a:off x="11811000"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47625</xdr:rowOff>
    </xdr:from>
    <xdr:to>
      <xdr:col>18</xdr:col>
      <xdr:colOff>495300</xdr:colOff>
      <xdr:row>74</xdr:row>
      <xdr:rowOff>152400</xdr:rowOff>
    </xdr:to>
    <xdr:sp macro="" textlink="">
      <xdr:nvSpPr>
        <xdr:cNvPr id="647" name="円/楕円 646"/>
        <xdr:cNvSpPr/>
      </xdr:nvSpPr>
      <xdr:spPr>
        <a:xfrm>
          <a:off x="11220450"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161925</xdr:rowOff>
    </xdr:from>
    <xdr:ext cx="533400" cy="257175"/>
    <xdr:sp macro="" textlink="">
      <xdr:nvSpPr>
        <xdr:cNvPr id="648" name="テキスト ボックス 647"/>
        <xdr:cNvSpPr txBox="1"/>
      </xdr:nvSpPr>
      <xdr:spPr>
        <a:xfrm>
          <a:off x="11001375"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49" name="正方形/長方形 64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0" name="正方形/長方形 64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1" name="正方形/長方形 65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2" name="正方形/長方形 65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53" name="正方形/長方形 65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4" name="正方形/長方形 65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5" name="正方形/長方形 65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56" name="正方形/長方形 65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7" name="テキスト ボックス 65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58" name="直線コネクタ 65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59" name="直線コネクタ 65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0" name="テキスト ボックス 65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61" name="直線コネクタ 66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62" name="テキスト ボックス 661"/>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63" name="直線コネクタ 66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64" name="テキスト ボックス 663"/>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65" name="直線コネクタ 66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66" name="テキスト ボックス 665"/>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67" name="直線コネクタ 66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68" name="テキスト ボックス 667"/>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6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76200</xdr:rowOff>
    </xdr:from>
    <xdr:to>
      <xdr:col>23</xdr:col>
      <xdr:colOff>514350</xdr:colOff>
      <xdr:row>98</xdr:row>
      <xdr:rowOff>142875</xdr:rowOff>
    </xdr:to>
    <xdr:cxnSp macro="">
      <xdr:nvCxnSpPr>
        <xdr:cNvPr id="670" name="直線コネクタ 669"/>
        <xdr:cNvCxnSpPr/>
      </xdr:nvCxnSpPr>
      <xdr:spPr>
        <a:xfrm flipV="1">
          <a:off x="14344650" y="156781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142875</xdr:rowOff>
    </xdr:from>
    <xdr:ext cx="381000" cy="257175"/>
    <xdr:sp macro="" textlink="">
      <xdr:nvSpPr>
        <xdr:cNvPr id="671" name="積立金最小値テキスト"/>
        <xdr:cNvSpPr txBox="1"/>
      </xdr:nvSpPr>
      <xdr:spPr>
        <a:xfrm>
          <a:off x="14401800"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600075</xdr:colOff>
      <xdr:row>98</xdr:row>
      <xdr:rowOff>142875</xdr:rowOff>
    </xdr:to>
    <xdr:cxnSp macro="">
      <xdr:nvCxnSpPr>
        <xdr:cNvPr id="672" name="直線コネクタ 671"/>
        <xdr:cNvCxnSpPr/>
      </xdr:nvCxnSpPr>
      <xdr:spPr>
        <a:xfrm>
          <a:off x="14258925" y="16944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19050</xdr:rowOff>
    </xdr:from>
    <xdr:ext cx="600075" cy="257175"/>
    <xdr:sp macro="" textlink="">
      <xdr:nvSpPr>
        <xdr:cNvPr id="673" name="積立金最大値テキスト"/>
        <xdr:cNvSpPr txBox="1"/>
      </xdr:nvSpPr>
      <xdr:spPr>
        <a:xfrm>
          <a:off x="14401800" y="15449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76200</xdr:rowOff>
    </xdr:from>
    <xdr:to>
      <xdr:col>23</xdr:col>
      <xdr:colOff>600075</xdr:colOff>
      <xdr:row>91</xdr:row>
      <xdr:rowOff>76200</xdr:rowOff>
    </xdr:to>
    <xdr:cxnSp macro="">
      <xdr:nvCxnSpPr>
        <xdr:cNvPr id="674" name="直線コネクタ 673"/>
        <xdr:cNvCxnSpPr/>
      </xdr:nvCxnSpPr>
      <xdr:spPr>
        <a:xfrm>
          <a:off x="14258925" y="15678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95250</xdr:rowOff>
    </xdr:from>
    <xdr:to>
      <xdr:col>23</xdr:col>
      <xdr:colOff>514350</xdr:colOff>
      <xdr:row>98</xdr:row>
      <xdr:rowOff>114300</xdr:rowOff>
    </xdr:to>
    <xdr:cxnSp macro="">
      <xdr:nvCxnSpPr>
        <xdr:cNvPr id="675" name="直線コネクタ 674"/>
        <xdr:cNvCxnSpPr/>
      </xdr:nvCxnSpPr>
      <xdr:spPr>
        <a:xfrm flipV="1">
          <a:off x="13592175" y="168973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57150</xdr:rowOff>
    </xdr:from>
    <xdr:ext cx="533400" cy="257175"/>
    <xdr:sp macro="" textlink="">
      <xdr:nvSpPr>
        <xdr:cNvPr id="676" name="積立金平均値テキスト"/>
        <xdr:cNvSpPr txBox="1"/>
      </xdr:nvSpPr>
      <xdr:spPr>
        <a:xfrm>
          <a:off x="1440180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28575</xdr:rowOff>
    </xdr:from>
    <xdr:to>
      <xdr:col>23</xdr:col>
      <xdr:colOff>571500</xdr:colOff>
      <xdr:row>98</xdr:row>
      <xdr:rowOff>133350</xdr:rowOff>
    </xdr:to>
    <xdr:sp macro="" textlink="">
      <xdr:nvSpPr>
        <xdr:cNvPr id="677" name="フローチャート : 判断 676"/>
        <xdr:cNvSpPr/>
      </xdr:nvSpPr>
      <xdr:spPr>
        <a:xfrm>
          <a:off x="14297025" y="1683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19050</xdr:rowOff>
    </xdr:from>
    <xdr:to>
      <xdr:col>22</xdr:col>
      <xdr:colOff>361950</xdr:colOff>
      <xdr:row>98</xdr:row>
      <xdr:rowOff>114300</xdr:rowOff>
    </xdr:to>
    <xdr:cxnSp macro="">
      <xdr:nvCxnSpPr>
        <xdr:cNvPr id="678" name="直線コネクタ 677"/>
        <xdr:cNvCxnSpPr/>
      </xdr:nvCxnSpPr>
      <xdr:spPr>
        <a:xfrm>
          <a:off x="12792075" y="168211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28575</xdr:rowOff>
    </xdr:from>
    <xdr:to>
      <xdr:col>22</xdr:col>
      <xdr:colOff>419100</xdr:colOff>
      <xdr:row>98</xdr:row>
      <xdr:rowOff>123825</xdr:rowOff>
    </xdr:to>
    <xdr:sp macro="" textlink="">
      <xdr:nvSpPr>
        <xdr:cNvPr id="679" name="フローチャート : 判断 678"/>
        <xdr:cNvSpPr/>
      </xdr:nvSpPr>
      <xdr:spPr>
        <a:xfrm>
          <a:off x="1354455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142875</xdr:rowOff>
    </xdr:from>
    <xdr:ext cx="533400" cy="257175"/>
    <xdr:sp macro="" textlink="">
      <xdr:nvSpPr>
        <xdr:cNvPr id="680" name="テキスト ボックス 679"/>
        <xdr:cNvSpPr txBox="1"/>
      </xdr:nvSpPr>
      <xdr:spPr>
        <a:xfrm>
          <a:off x="133254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19050</xdr:rowOff>
    </xdr:from>
    <xdr:to>
      <xdr:col>21</xdr:col>
      <xdr:colOff>161925</xdr:colOff>
      <xdr:row>98</xdr:row>
      <xdr:rowOff>38100</xdr:rowOff>
    </xdr:to>
    <xdr:cxnSp macro="">
      <xdr:nvCxnSpPr>
        <xdr:cNvPr id="681" name="直線コネクタ 680"/>
        <xdr:cNvCxnSpPr/>
      </xdr:nvCxnSpPr>
      <xdr:spPr>
        <a:xfrm flipV="1">
          <a:off x="12030075" y="1682115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123825</xdr:rowOff>
    </xdr:from>
    <xdr:to>
      <xdr:col>21</xdr:col>
      <xdr:colOff>209550</xdr:colOff>
      <xdr:row>98</xdr:row>
      <xdr:rowOff>47625</xdr:rowOff>
    </xdr:to>
    <xdr:sp macro="" textlink="">
      <xdr:nvSpPr>
        <xdr:cNvPr id="682" name="フローチャート : 判断 681"/>
        <xdr:cNvSpPr/>
      </xdr:nvSpPr>
      <xdr:spPr>
        <a:xfrm>
          <a:off x="1274445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66675</xdr:rowOff>
    </xdr:from>
    <xdr:ext cx="533400" cy="257175"/>
    <xdr:sp macro="" textlink="">
      <xdr:nvSpPr>
        <xdr:cNvPr id="683" name="テキスト ボックス 682"/>
        <xdr:cNvSpPr txBox="1"/>
      </xdr:nvSpPr>
      <xdr:spPr>
        <a:xfrm>
          <a:off x="1261110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114300</xdr:rowOff>
    </xdr:from>
    <xdr:to>
      <xdr:col>19</xdr:col>
      <xdr:colOff>600075</xdr:colOff>
      <xdr:row>98</xdr:row>
      <xdr:rowOff>38100</xdr:rowOff>
    </xdr:to>
    <xdr:cxnSp macro="">
      <xdr:nvCxnSpPr>
        <xdr:cNvPr id="684" name="直線コネクタ 683"/>
        <xdr:cNvCxnSpPr/>
      </xdr:nvCxnSpPr>
      <xdr:spPr>
        <a:xfrm>
          <a:off x="11268075" y="167449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57150</xdr:rowOff>
    </xdr:to>
    <xdr:sp macro="" textlink="">
      <xdr:nvSpPr>
        <xdr:cNvPr id="685" name="フローチャート : 判断 684"/>
        <xdr:cNvSpPr/>
      </xdr:nvSpPr>
      <xdr:spPr>
        <a:xfrm>
          <a:off x="12020550" y="167640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76200</xdr:rowOff>
    </xdr:from>
    <xdr:ext cx="533400" cy="257175"/>
    <xdr:sp macro="" textlink="">
      <xdr:nvSpPr>
        <xdr:cNvPr id="686" name="テキスト ボックス 685"/>
        <xdr:cNvSpPr txBox="1"/>
      </xdr:nvSpPr>
      <xdr:spPr>
        <a:xfrm>
          <a:off x="1181100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9525</xdr:rowOff>
    </xdr:from>
    <xdr:to>
      <xdr:col>18</xdr:col>
      <xdr:colOff>495300</xdr:colOff>
      <xdr:row>97</xdr:row>
      <xdr:rowOff>104775</xdr:rowOff>
    </xdr:to>
    <xdr:sp macro="" textlink="">
      <xdr:nvSpPr>
        <xdr:cNvPr id="687" name="フローチャート : 判断 686"/>
        <xdr:cNvSpPr/>
      </xdr:nvSpPr>
      <xdr:spPr>
        <a:xfrm>
          <a:off x="1122045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123825</xdr:rowOff>
    </xdr:from>
    <xdr:ext cx="533400" cy="257175"/>
    <xdr:sp macro="" textlink="">
      <xdr:nvSpPr>
        <xdr:cNvPr id="688" name="テキスト ボックス 687"/>
        <xdr:cNvSpPr txBox="1"/>
      </xdr:nvSpPr>
      <xdr:spPr>
        <a:xfrm>
          <a:off x="1100137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89" name="テキスト ボックス 68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0" name="テキスト ボックス 68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91" name="テキスト ボックス 69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2" name="テキスト ボックス 69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3" name="テキスト ボックス 69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47625</xdr:rowOff>
    </xdr:from>
    <xdr:to>
      <xdr:col>23</xdr:col>
      <xdr:colOff>571500</xdr:colOff>
      <xdr:row>98</xdr:row>
      <xdr:rowOff>152400</xdr:rowOff>
    </xdr:to>
    <xdr:sp macro="" textlink="">
      <xdr:nvSpPr>
        <xdr:cNvPr id="694" name="円/楕円 693"/>
        <xdr:cNvSpPr/>
      </xdr:nvSpPr>
      <xdr:spPr>
        <a:xfrm>
          <a:off x="142970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9525</xdr:rowOff>
    </xdr:from>
    <xdr:ext cx="466725" cy="257175"/>
    <xdr:sp macro="" textlink="">
      <xdr:nvSpPr>
        <xdr:cNvPr id="695" name="積立金該当値テキスト"/>
        <xdr:cNvSpPr txBox="1"/>
      </xdr:nvSpPr>
      <xdr:spPr>
        <a:xfrm>
          <a:off x="14401800" y="1681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96" name="円/楕円 695"/>
        <xdr:cNvSpPr/>
      </xdr:nvSpPr>
      <xdr:spPr>
        <a:xfrm>
          <a:off x="135445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97" name="テキスト ボックス 696"/>
        <xdr:cNvSpPr txBox="1"/>
      </xdr:nvSpPr>
      <xdr:spPr>
        <a:xfrm>
          <a:off x="133635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142875</xdr:rowOff>
    </xdr:from>
    <xdr:to>
      <xdr:col>21</xdr:col>
      <xdr:colOff>209550</xdr:colOff>
      <xdr:row>98</xdr:row>
      <xdr:rowOff>66675</xdr:rowOff>
    </xdr:to>
    <xdr:sp macro="" textlink="">
      <xdr:nvSpPr>
        <xdr:cNvPr id="698" name="円/楕円 697"/>
        <xdr:cNvSpPr/>
      </xdr:nvSpPr>
      <xdr:spPr>
        <a:xfrm>
          <a:off x="12744450" y="16773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57150</xdr:rowOff>
    </xdr:from>
    <xdr:ext cx="533400" cy="257175"/>
    <xdr:sp macro="" textlink="">
      <xdr:nvSpPr>
        <xdr:cNvPr id="699" name="テキスト ボックス 698"/>
        <xdr:cNvSpPr txBox="1"/>
      </xdr:nvSpPr>
      <xdr:spPr>
        <a:xfrm>
          <a:off x="126111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26,473</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85725</xdr:rowOff>
    </xdr:to>
    <xdr:sp macro="" textlink="">
      <xdr:nvSpPr>
        <xdr:cNvPr id="700" name="円/楕円 699"/>
        <xdr:cNvSpPr/>
      </xdr:nvSpPr>
      <xdr:spPr>
        <a:xfrm>
          <a:off x="12020550" y="167830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76200</xdr:rowOff>
    </xdr:from>
    <xdr:ext cx="533400" cy="257175"/>
    <xdr:sp macro="" textlink="">
      <xdr:nvSpPr>
        <xdr:cNvPr id="701" name="テキスト ボックス 700"/>
        <xdr:cNvSpPr txBox="1"/>
      </xdr:nvSpPr>
      <xdr:spPr>
        <a:xfrm>
          <a:off x="118110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66675</xdr:rowOff>
    </xdr:from>
    <xdr:to>
      <xdr:col>18</xdr:col>
      <xdr:colOff>495300</xdr:colOff>
      <xdr:row>97</xdr:row>
      <xdr:rowOff>161925</xdr:rowOff>
    </xdr:to>
    <xdr:sp macro="" textlink="">
      <xdr:nvSpPr>
        <xdr:cNvPr id="702" name="円/楕円 701"/>
        <xdr:cNvSpPr/>
      </xdr:nvSpPr>
      <xdr:spPr>
        <a:xfrm>
          <a:off x="11220450" y="1669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161925</xdr:rowOff>
    </xdr:from>
    <xdr:ext cx="533400" cy="257175"/>
    <xdr:sp macro="" textlink="">
      <xdr:nvSpPr>
        <xdr:cNvPr id="703" name="テキスト ボックス 702"/>
        <xdr:cNvSpPr txBox="1"/>
      </xdr:nvSpPr>
      <xdr:spPr>
        <a:xfrm>
          <a:off x="110013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4" name="正方形/長方形 70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5" name="正方形/長方形 70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6" name="正方形/長方形 70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7" name="正方形/長方形 70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8" name="正方形/長方形 70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09" name="正方形/長方形 70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0" name="正方形/長方形 70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1" name="正方形/長方形 71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2" name="テキスト ボックス 71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3" name="直線コネクタ 71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714" name="直線コネクタ 713"/>
        <xdr:cNvCxnSpPr/>
      </xdr:nvCxnSpPr>
      <xdr:spPr>
        <a:xfrm>
          <a:off x="1605915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715" name="テキスト ボックス 714"/>
        <xdr:cNvSpPr txBox="1"/>
      </xdr:nvSpPr>
      <xdr:spPr>
        <a:xfrm>
          <a:off x="158115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716" name="直線コネクタ 715"/>
        <xdr:cNvCxnSpPr/>
      </xdr:nvCxnSpPr>
      <xdr:spPr>
        <a:xfrm>
          <a:off x="1605915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717" name="テキスト ボックス 716"/>
        <xdr:cNvSpPr txBox="1"/>
      </xdr:nvSpPr>
      <xdr:spPr>
        <a:xfrm>
          <a:off x="156114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718" name="直線コネクタ 717"/>
        <xdr:cNvCxnSpPr/>
      </xdr:nvCxnSpPr>
      <xdr:spPr>
        <a:xfrm>
          <a:off x="1605915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719" name="テキスト ボックス 718"/>
        <xdr:cNvSpPr txBox="1"/>
      </xdr:nvSpPr>
      <xdr:spPr>
        <a:xfrm>
          <a:off x="156114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720" name="直線コネクタ 719"/>
        <xdr:cNvCxnSpPr/>
      </xdr:nvCxnSpPr>
      <xdr:spPr>
        <a:xfrm>
          <a:off x="1605915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721" name="テキスト ボックス 720"/>
        <xdr:cNvSpPr txBox="1"/>
      </xdr:nvSpPr>
      <xdr:spPr>
        <a:xfrm>
          <a:off x="156114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2" name="直線コネクタ 721"/>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3" name="テキスト ボックス 722"/>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4"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38</xdr:row>
      <xdr:rowOff>142875</xdr:rowOff>
    </xdr:to>
    <xdr:cxnSp macro="">
      <xdr:nvCxnSpPr>
        <xdr:cNvPr id="725" name="直線コネクタ 724"/>
        <xdr:cNvCxnSpPr/>
      </xdr:nvCxnSpPr>
      <xdr:spPr>
        <a:xfrm flipV="1">
          <a:off x="19411950" y="5448300"/>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726" name="投資及び出資金最小値テキスト"/>
        <xdr:cNvSpPr txBox="1"/>
      </xdr:nvSpPr>
      <xdr:spPr>
        <a:xfrm>
          <a:off x="194691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727" name="直線コネクタ 726"/>
        <xdr:cNvCxnSpPr/>
      </xdr:nvCxnSpPr>
      <xdr:spPr>
        <a:xfrm>
          <a:off x="193262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28" name="投資及び出資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29" name="直線コネクタ 728"/>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133350</xdr:rowOff>
    </xdr:from>
    <xdr:to>
      <xdr:col>32</xdr:col>
      <xdr:colOff>190500</xdr:colOff>
      <xdr:row>38</xdr:row>
      <xdr:rowOff>142875</xdr:rowOff>
    </xdr:to>
    <xdr:cxnSp macro="">
      <xdr:nvCxnSpPr>
        <xdr:cNvPr id="730" name="直線コネクタ 729"/>
        <xdr:cNvCxnSpPr/>
      </xdr:nvCxnSpPr>
      <xdr:spPr>
        <a:xfrm flipV="1">
          <a:off x="18669000" y="66484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31" name="投資及び出資金平均値テキスト"/>
        <xdr:cNvSpPr txBox="1"/>
      </xdr:nvSpPr>
      <xdr:spPr>
        <a:xfrm>
          <a:off x="194691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66675</xdr:rowOff>
    </xdr:to>
    <xdr:sp macro="" textlink="">
      <xdr:nvSpPr>
        <xdr:cNvPr id="732" name="フローチャート : 判断 731"/>
        <xdr:cNvSpPr/>
      </xdr:nvSpPr>
      <xdr:spPr>
        <a:xfrm>
          <a:off x="193643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733" name="直線コネクタ 732"/>
        <xdr:cNvCxnSpPr/>
      </xdr:nvCxnSpPr>
      <xdr:spPr>
        <a:xfrm>
          <a:off x="17945100" y="6657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161925</xdr:rowOff>
    </xdr:from>
    <xdr:to>
      <xdr:col>31</xdr:col>
      <xdr:colOff>85725</xdr:colOff>
      <xdr:row>38</xdr:row>
      <xdr:rowOff>95250</xdr:rowOff>
    </xdr:to>
    <xdr:sp macro="" textlink="">
      <xdr:nvSpPr>
        <xdr:cNvPr id="734" name="フローチャート : 判断 733"/>
        <xdr:cNvSpPr/>
      </xdr:nvSpPr>
      <xdr:spPr>
        <a:xfrm>
          <a:off x="18630900" y="65055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104775</xdr:rowOff>
    </xdr:from>
    <xdr:ext cx="466725" cy="257175"/>
    <xdr:sp macro="" textlink="">
      <xdr:nvSpPr>
        <xdr:cNvPr id="735" name="テキスト ボックス 734"/>
        <xdr:cNvSpPr txBox="1"/>
      </xdr:nvSpPr>
      <xdr:spPr>
        <a:xfrm>
          <a:off x="185166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736" name="直線コネクタ 735"/>
        <xdr:cNvCxnSpPr/>
      </xdr:nvCxnSpPr>
      <xdr:spPr>
        <a:xfrm>
          <a:off x="171450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9525</xdr:rowOff>
    </xdr:from>
    <xdr:to>
      <xdr:col>29</xdr:col>
      <xdr:colOff>571500</xdr:colOff>
      <xdr:row>38</xdr:row>
      <xdr:rowOff>114300</xdr:rowOff>
    </xdr:to>
    <xdr:sp macro="" textlink="">
      <xdr:nvSpPr>
        <xdr:cNvPr id="737" name="フローチャート : 判断 736"/>
        <xdr:cNvSpPr/>
      </xdr:nvSpPr>
      <xdr:spPr>
        <a:xfrm>
          <a:off x="17897475" y="652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38" name="テキスト ボックス 737"/>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39" name="直線コネクタ 738"/>
        <xdr:cNvCxnSpPr/>
      </xdr:nvCxnSpPr>
      <xdr:spPr>
        <a:xfrm flipV="1">
          <a:off x="16344900" y="6657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40" name="フローチャート : 判断 739"/>
        <xdr:cNvSpPr/>
      </xdr:nvSpPr>
      <xdr:spPr>
        <a:xfrm>
          <a:off x="170973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41" name="テキスト ボックス 740"/>
        <xdr:cNvSpPr txBox="1"/>
      </xdr:nvSpPr>
      <xdr:spPr>
        <a:xfrm>
          <a:off x="169068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19050</xdr:rowOff>
    </xdr:from>
    <xdr:to>
      <xdr:col>27</xdr:col>
      <xdr:colOff>161925</xdr:colOff>
      <xdr:row>38</xdr:row>
      <xdr:rowOff>123825</xdr:rowOff>
    </xdr:to>
    <xdr:sp macro="" textlink="">
      <xdr:nvSpPr>
        <xdr:cNvPr id="742" name="フローチャート : 判断 741"/>
        <xdr:cNvSpPr/>
      </xdr:nvSpPr>
      <xdr:spPr>
        <a:xfrm>
          <a:off x="1628775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133350</xdr:rowOff>
    </xdr:from>
    <xdr:ext cx="466725" cy="257175"/>
    <xdr:sp macro="" textlink="">
      <xdr:nvSpPr>
        <xdr:cNvPr id="743" name="テキスト ボックス 742"/>
        <xdr:cNvSpPr txBox="1"/>
      </xdr:nvSpPr>
      <xdr:spPr>
        <a:xfrm>
          <a:off x="1619250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44" name="テキスト ボックス 743"/>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45" name="テキスト ボックス 744"/>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6" name="テキスト ボックス 745"/>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7" name="テキスト ボックス 746"/>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8" name="テキスト ボックス 747"/>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49" name="円/楕円 748"/>
        <xdr:cNvSpPr/>
      </xdr:nvSpPr>
      <xdr:spPr>
        <a:xfrm>
          <a:off x="19364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314325" cy="257175"/>
    <xdr:sp macro="" textlink="">
      <xdr:nvSpPr>
        <xdr:cNvPr id="750" name="投資及び出資金該当値テキスト"/>
        <xdr:cNvSpPr txBox="1"/>
      </xdr:nvSpPr>
      <xdr:spPr>
        <a:xfrm>
          <a:off x="19469100" y="6515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85725</xdr:rowOff>
    </xdr:from>
    <xdr:to>
      <xdr:col>31</xdr:col>
      <xdr:colOff>85725</xdr:colOff>
      <xdr:row>39</xdr:row>
      <xdr:rowOff>19050</xdr:rowOff>
    </xdr:to>
    <xdr:sp macro="" textlink="">
      <xdr:nvSpPr>
        <xdr:cNvPr id="751" name="円/楕円 750"/>
        <xdr:cNvSpPr/>
      </xdr:nvSpPr>
      <xdr:spPr>
        <a:xfrm>
          <a:off x="18630900" y="6600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52" name="テキスト ボックス 751"/>
        <xdr:cNvSpPr txBox="1"/>
      </xdr:nvSpPr>
      <xdr:spPr>
        <a:xfrm>
          <a:off x="186309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53" name="円/楕円 752"/>
        <xdr:cNvSpPr/>
      </xdr:nvSpPr>
      <xdr:spPr>
        <a:xfrm>
          <a:off x="1789747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9525</xdr:rowOff>
    </xdr:from>
    <xdr:ext cx="314325" cy="257175"/>
    <xdr:sp macro="" textlink="">
      <xdr:nvSpPr>
        <xdr:cNvPr id="754" name="テキスト ボックス 753"/>
        <xdr:cNvSpPr txBox="1"/>
      </xdr:nvSpPr>
      <xdr:spPr>
        <a:xfrm>
          <a:off x="177927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55" name="円/楕円 754"/>
        <xdr:cNvSpPr/>
      </xdr:nvSpPr>
      <xdr:spPr>
        <a:xfrm>
          <a:off x="170973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9525</xdr:rowOff>
    </xdr:from>
    <xdr:ext cx="314325" cy="257175"/>
    <xdr:sp macro="" textlink="">
      <xdr:nvSpPr>
        <xdr:cNvPr id="756" name="テキスト ボックス 755"/>
        <xdr:cNvSpPr txBox="1"/>
      </xdr:nvSpPr>
      <xdr:spPr>
        <a:xfrm>
          <a:off x="1699260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57" name="円/楕円 756"/>
        <xdr:cNvSpPr/>
      </xdr:nvSpPr>
      <xdr:spPr>
        <a:xfrm>
          <a:off x="1628775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9525</xdr:rowOff>
    </xdr:from>
    <xdr:ext cx="238125" cy="257175"/>
    <xdr:sp macro="" textlink="">
      <xdr:nvSpPr>
        <xdr:cNvPr id="758" name="テキスト ボックス 757"/>
        <xdr:cNvSpPr txBox="1"/>
      </xdr:nvSpPr>
      <xdr:spPr>
        <a:xfrm>
          <a:off x="16230600" y="6696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9" name="正方形/長方形 758"/>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0" name="正方形/長方形 759"/>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1" name="正方形/長方形 760"/>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2" name="正方形/長方形 761"/>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3" name="正方形/長方形 762"/>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64" name="正方形/長方形 763"/>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65" name="正方形/長方形 764"/>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6" name="正方形/長方形 765"/>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7" name="テキスト ボックス 766"/>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8" name="直線コネクタ 767"/>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69" name="直線コネクタ 768"/>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0" name="テキスト ボックス 769"/>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1" name="直線コネクタ 770"/>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72" name="テキスト ボックス 771"/>
        <xdr:cNvSpPr txBox="1"/>
      </xdr:nvSpPr>
      <xdr:spPr>
        <a:xfrm>
          <a:off x="156114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73" name="直線コネクタ 772"/>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74" name="テキスト ボックス 773"/>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75" name="直線コネクタ 774"/>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76" name="テキスト ボックス 775"/>
        <xdr:cNvSpPr txBox="1"/>
      </xdr:nvSpPr>
      <xdr:spPr>
        <a:xfrm>
          <a:off x="156114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77" name="直線コネクタ 776"/>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95250</xdr:rowOff>
    </xdr:from>
    <xdr:ext cx="533400" cy="257175"/>
    <xdr:sp macro="" textlink="">
      <xdr:nvSpPr>
        <xdr:cNvPr id="778" name="テキスト ボックス 777"/>
        <xdr:cNvSpPr txBox="1"/>
      </xdr:nvSpPr>
      <xdr:spPr>
        <a:xfrm>
          <a:off x="15611475"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9" name="直線コネクタ 77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80" name="テキスト ボックス 779"/>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1"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59</xdr:row>
      <xdr:rowOff>47625</xdr:rowOff>
    </xdr:to>
    <xdr:cxnSp macro="">
      <xdr:nvCxnSpPr>
        <xdr:cNvPr id="782" name="直線コネクタ 781"/>
        <xdr:cNvCxnSpPr/>
      </xdr:nvCxnSpPr>
      <xdr:spPr>
        <a:xfrm flipV="1">
          <a:off x="19411950" y="8867775"/>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83" name="貸付金最小値テキスト"/>
        <xdr:cNvSpPr txBox="1"/>
      </xdr:nvSpPr>
      <xdr:spPr>
        <a:xfrm>
          <a:off x="194691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84" name="直線コネクタ 783"/>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85" name="貸付金最大値テキスト"/>
        <xdr:cNvSpPr txBox="1"/>
      </xdr:nvSpPr>
      <xdr:spPr>
        <a:xfrm>
          <a:off x="194691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86" name="直線コネクタ 785"/>
        <xdr:cNvCxnSpPr/>
      </xdr:nvCxnSpPr>
      <xdr:spPr>
        <a:xfrm>
          <a:off x="193262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114300</xdr:rowOff>
    </xdr:from>
    <xdr:to>
      <xdr:col>32</xdr:col>
      <xdr:colOff>190500</xdr:colOff>
      <xdr:row>58</xdr:row>
      <xdr:rowOff>142875</xdr:rowOff>
    </xdr:to>
    <xdr:cxnSp macro="">
      <xdr:nvCxnSpPr>
        <xdr:cNvPr id="787" name="直線コネクタ 786"/>
        <xdr:cNvCxnSpPr/>
      </xdr:nvCxnSpPr>
      <xdr:spPr>
        <a:xfrm>
          <a:off x="18669000" y="100584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104775</xdr:rowOff>
    </xdr:from>
    <xdr:ext cx="466725" cy="257175"/>
    <xdr:sp macro="" textlink="">
      <xdr:nvSpPr>
        <xdr:cNvPr id="788" name="貸付金平均値テキスト"/>
        <xdr:cNvSpPr txBox="1"/>
      </xdr:nvSpPr>
      <xdr:spPr>
        <a:xfrm>
          <a:off x="1946910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76200</xdr:rowOff>
    </xdr:from>
    <xdr:to>
      <xdr:col>32</xdr:col>
      <xdr:colOff>238125</xdr:colOff>
      <xdr:row>58</xdr:row>
      <xdr:rowOff>9525</xdr:rowOff>
    </xdr:to>
    <xdr:sp macro="" textlink="">
      <xdr:nvSpPr>
        <xdr:cNvPr id="789" name="フローチャート : 判断 788"/>
        <xdr:cNvSpPr/>
      </xdr:nvSpPr>
      <xdr:spPr>
        <a:xfrm>
          <a:off x="19364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59</xdr:row>
      <xdr:rowOff>0</xdr:rowOff>
    </xdr:to>
    <xdr:cxnSp macro="">
      <xdr:nvCxnSpPr>
        <xdr:cNvPr id="790" name="直線コネクタ 789"/>
        <xdr:cNvCxnSpPr/>
      </xdr:nvCxnSpPr>
      <xdr:spPr>
        <a:xfrm flipV="1">
          <a:off x="17945100" y="10058400"/>
          <a:ext cx="7239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76200</xdr:rowOff>
    </xdr:from>
    <xdr:to>
      <xdr:col>31</xdr:col>
      <xdr:colOff>85725</xdr:colOff>
      <xdr:row>58</xdr:row>
      <xdr:rowOff>0</xdr:rowOff>
    </xdr:to>
    <xdr:sp macro="" textlink="">
      <xdr:nvSpPr>
        <xdr:cNvPr id="791" name="フローチャート : 判断 790"/>
        <xdr:cNvSpPr/>
      </xdr:nvSpPr>
      <xdr:spPr>
        <a:xfrm>
          <a:off x="18630900" y="98488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19050</xdr:rowOff>
    </xdr:from>
    <xdr:ext cx="466725" cy="257175"/>
    <xdr:sp macro="" textlink="">
      <xdr:nvSpPr>
        <xdr:cNvPr id="792" name="テキスト ボックス 791"/>
        <xdr:cNvSpPr txBox="1"/>
      </xdr:nvSpPr>
      <xdr:spPr>
        <a:xfrm>
          <a:off x="185166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0</xdr:rowOff>
    </xdr:from>
    <xdr:to>
      <xdr:col>29</xdr:col>
      <xdr:colOff>514350</xdr:colOff>
      <xdr:row>59</xdr:row>
      <xdr:rowOff>28575</xdr:rowOff>
    </xdr:to>
    <xdr:cxnSp macro="">
      <xdr:nvCxnSpPr>
        <xdr:cNvPr id="793" name="直線コネクタ 792"/>
        <xdr:cNvCxnSpPr/>
      </xdr:nvCxnSpPr>
      <xdr:spPr>
        <a:xfrm flipV="1">
          <a:off x="17145000" y="101155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76200</xdr:rowOff>
    </xdr:from>
    <xdr:to>
      <xdr:col>29</xdr:col>
      <xdr:colOff>571500</xdr:colOff>
      <xdr:row>58</xdr:row>
      <xdr:rowOff>0</xdr:rowOff>
    </xdr:to>
    <xdr:sp macro="" textlink="">
      <xdr:nvSpPr>
        <xdr:cNvPr id="794" name="フローチャート : 判断 793"/>
        <xdr:cNvSpPr/>
      </xdr:nvSpPr>
      <xdr:spPr>
        <a:xfrm>
          <a:off x="17897475"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19050</xdr:rowOff>
    </xdr:from>
    <xdr:ext cx="466725" cy="257175"/>
    <xdr:sp macro="" textlink="">
      <xdr:nvSpPr>
        <xdr:cNvPr id="795" name="テキスト ボックス 794"/>
        <xdr:cNvSpPr txBox="1"/>
      </xdr:nvSpPr>
      <xdr:spPr>
        <a:xfrm>
          <a:off x="1771650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xdr:rowOff>
    </xdr:from>
    <xdr:to>
      <xdr:col>28</xdr:col>
      <xdr:colOff>314325</xdr:colOff>
      <xdr:row>59</xdr:row>
      <xdr:rowOff>28575</xdr:rowOff>
    </xdr:to>
    <xdr:cxnSp macro="">
      <xdr:nvCxnSpPr>
        <xdr:cNvPr id="796" name="直線コネクタ 795"/>
        <xdr:cNvCxnSpPr/>
      </xdr:nvCxnSpPr>
      <xdr:spPr>
        <a:xfrm>
          <a:off x="16344900" y="101250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57150</xdr:rowOff>
    </xdr:from>
    <xdr:to>
      <xdr:col>28</xdr:col>
      <xdr:colOff>361950</xdr:colOff>
      <xdr:row>57</xdr:row>
      <xdr:rowOff>161925</xdr:rowOff>
    </xdr:to>
    <xdr:sp macro="" textlink="">
      <xdr:nvSpPr>
        <xdr:cNvPr id="797" name="フローチャート : 判断 796"/>
        <xdr:cNvSpPr/>
      </xdr:nvSpPr>
      <xdr:spPr>
        <a:xfrm>
          <a:off x="17097375" y="9829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9525</xdr:rowOff>
    </xdr:from>
    <xdr:ext cx="466725" cy="257175"/>
    <xdr:sp macro="" textlink="">
      <xdr:nvSpPr>
        <xdr:cNvPr id="798" name="テキスト ボックス 797"/>
        <xdr:cNvSpPr txBox="1"/>
      </xdr:nvSpPr>
      <xdr:spPr>
        <a:xfrm>
          <a:off x="16906875" y="961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57150</xdr:rowOff>
    </xdr:from>
    <xdr:to>
      <xdr:col>27</xdr:col>
      <xdr:colOff>161925</xdr:colOff>
      <xdr:row>57</xdr:row>
      <xdr:rowOff>161925</xdr:rowOff>
    </xdr:to>
    <xdr:sp macro="" textlink="">
      <xdr:nvSpPr>
        <xdr:cNvPr id="799" name="フローチャート : 判断 798"/>
        <xdr:cNvSpPr/>
      </xdr:nvSpPr>
      <xdr:spPr>
        <a:xfrm>
          <a:off x="1628775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0</xdr:rowOff>
    </xdr:from>
    <xdr:ext cx="466725" cy="257175"/>
    <xdr:sp macro="" textlink="">
      <xdr:nvSpPr>
        <xdr:cNvPr id="800" name="テキスト ボックス 799"/>
        <xdr:cNvSpPr txBox="1"/>
      </xdr:nvSpPr>
      <xdr:spPr>
        <a:xfrm>
          <a:off x="1619250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1" name="テキスト ボックス 80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2" name="テキスト ボックス 80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3" name="テキスト ボックス 80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4" name="テキスト ボックス 80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5" name="テキスト ボックス 80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95250</xdr:rowOff>
    </xdr:from>
    <xdr:to>
      <xdr:col>32</xdr:col>
      <xdr:colOff>238125</xdr:colOff>
      <xdr:row>59</xdr:row>
      <xdr:rowOff>28575</xdr:rowOff>
    </xdr:to>
    <xdr:sp macro="" textlink="">
      <xdr:nvSpPr>
        <xdr:cNvPr id="806" name="円/楕円 805"/>
        <xdr:cNvSpPr/>
      </xdr:nvSpPr>
      <xdr:spPr>
        <a:xfrm>
          <a:off x="19364325" y="1003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xdr:rowOff>
    </xdr:from>
    <xdr:ext cx="466725" cy="257175"/>
    <xdr:sp macro="" textlink="">
      <xdr:nvSpPr>
        <xdr:cNvPr id="807" name="貸付金該当値テキスト"/>
        <xdr:cNvSpPr txBox="1"/>
      </xdr:nvSpPr>
      <xdr:spPr>
        <a:xfrm>
          <a:off x="19469100" y="995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57150</xdr:rowOff>
    </xdr:from>
    <xdr:to>
      <xdr:col>31</xdr:col>
      <xdr:colOff>85725</xdr:colOff>
      <xdr:row>58</xdr:row>
      <xdr:rowOff>161925</xdr:rowOff>
    </xdr:to>
    <xdr:sp macro="" textlink="">
      <xdr:nvSpPr>
        <xdr:cNvPr id="808" name="円/楕円 807"/>
        <xdr:cNvSpPr/>
      </xdr:nvSpPr>
      <xdr:spPr>
        <a:xfrm>
          <a:off x="18630900" y="100012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58</xdr:row>
      <xdr:rowOff>152400</xdr:rowOff>
    </xdr:from>
    <xdr:ext cx="466725" cy="257175"/>
    <xdr:sp macro="" textlink="">
      <xdr:nvSpPr>
        <xdr:cNvPr id="809" name="テキスト ボックス 808"/>
        <xdr:cNvSpPr txBox="1"/>
      </xdr:nvSpPr>
      <xdr:spPr>
        <a:xfrm>
          <a:off x="18516600" y="1009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123825</xdr:rowOff>
    </xdr:from>
    <xdr:to>
      <xdr:col>29</xdr:col>
      <xdr:colOff>571500</xdr:colOff>
      <xdr:row>59</xdr:row>
      <xdr:rowOff>47625</xdr:rowOff>
    </xdr:to>
    <xdr:sp macro="" textlink="">
      <xdr:nvSpPr>
        <xdr:cNvPr id="810" name="円/楕円 809"/>
        <xdr:cNvSpPr/>
      </xdr:nvSpPr>
      <xdr:spPr>
        <a:xfrm>
          <a:off x="17897475" y="1006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59</xdr:row>
      <xdr:rowOff>38100</xdr:rowOff>
    </xdr:from>
    <xdr:ext cx="466725" cy="257175"/>
    <xdr:sp macro="" textlink="">
      <xdr:nvSpPr>
        <xdr:cNvPr id="811" name="テキスト ボックス 810"/>
        <xdr:cNvSpPr txBox="1"/>
      </xdr:nvSpPr>
      <xdr:spPr>
        <a:xfrm>
          <a:off x="17716500" y="10153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142875</xdr:rowOff>
    </xdr:from>
    <xdr:to>
      <xdr:col>28</xdr:col>
      <xdr:colOff>361950</xdr:colOff>
      <xdr:row>59</xdr:row>
      <xdr:rowOff>76200</xdr:rowOff>
    </xdr:to>
    <xdr:sp macro="" textlink="">
      <xdr:nvSpPr>
        <xdr:cNvPr id="812" name="円/楕円 811"/>
        <xdr:cNvSpPr/>
      </xdr:nvSpPr>
      <xdr:spPr>
        <a:xfrm>
          <a:off x="17097375" y="1008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66675</xdr:rowOff>
    </xdr:from>
    <xdr:ext cx="381000" cy="257175"/>
    <xdr:sp macro="" textlink="">
      <xdr:nvSpPr>
        <xdr:cNvPr id="813" name="テキスト ボックス 812"/>
        <xdr:cNvSpPr txBox="1"/>
      </xdr:nvSpPr>
      <xdr:spPr>
        <a:xfrm>
          <a:off x="16954500" y="1018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133350</xdr:rowOff>
    </xdr:from>
    <xdr:to>
      <xdr:col>27</xdr:col>
      <xdr:colOff>161925</xdr:colOff>
      <xdr:row>59</xdr:row>
      <xdr:rowOff>66675</xdr:rowOff>
    </xdr:to>
    <xdr:sp macro="" textlink="">
      <xdr:nvSpPr>
        <xdr:cNvPr id="814" name="円/楕円 813"/>
        <xdr:cNvSpPr/>
      </xdr:nvSpPr>
      <xdr:spPr>
        <a:xfrm>
          <a:off x="16287750" y="1007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57150</xdr:rowOff>
    </xdr:from>
    <xdr:ext cx="371475" cy="257175"/>
    <xdr:sp macro="" textlink="">
      <xdr:nvSpPr>
        <xdr:cNvPr id="815" name="テキスト ボックス 814"/>
        <xdr:cNvSpPr txBox="1"/>
      </xdr:nvSpPr>
      <xdr:spPr>
        <a:xfrm>
          <a:off x="16230600" y="10172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6" name="正方形/長方形 815"/>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7" name="正方形/長方形 816"/>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8" name="正方形/長方形 817"/>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9" name="正方形/長方形 818"/>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20" name="正方形/長方形 819"/>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21" name="正方形/長方形 820"/>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22" name="正方形/長方形 821"/>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23" name="正方形/長方形 822"/>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4" name="テキスト ボックス 823"/>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5" name="直線コネクタ 824"/>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26" name="テキスト ボックス 825"/>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27" name="直線コネクタ 826"/>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28" name="テキスト ボックス 827"/>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29" name="直線コネクタ 828"/>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30" name="テキスト ボックス 829"/>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31" name="直線コネクタ 830"/>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32" name="テキスト ボックス 831"/>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33" name="直線コネクタ 832"/>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34" name="テキスト ボックス 833"/>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35" name="直線コネクタ 834"/>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36" name="テキスト ボックス 835"/>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7" name="直線コネクタ 836"/>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38" name="テキスト ボックス 837"/>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9"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9525</xdr:rowOff>
    </xdr:from>
    <xdr:to>
      <xdr:col>32</xdr:col>
      <xdr:colOff>190500</xdr:colOff>
      <xdr:row>79</xdr:row>
      <xdr:rowOff>19050</xdr:rowOff>
    </xdr:to>
    <xdr:cxnSp macro="">
      <xdr:nvCxnSpPr>
        <xdr:cNvPr id="840" name="直線コネクタ 839"/>
        <xdr:cNvCxnSpPr/>
      </xdr:nvCxnSpPr>
      <xdr:spPr>
        <a:xfrm flipV="1">
          <a:off x="19411950" y="120110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19050</xdr:rowOff>
    </xdr:from>
    <xdr:ext cx="533400" cy="257175"/>
    <xdr:sp macro="" textlink="">
      <xdr:nvSpPr>
        <xdr:cNvPr id="841" name="繰出金最小値テキスト"/>
        <xdr:cNvSpPr txBox="1"/>
      </xdr:nvSpPr>
      <xdr:spPr>
        <a:xfrm>
          <a:off x="194691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95250</xdr:colOff>
      <xdr:row>79</xdr:row>
      <xdr:rowOff>19050</xdr:rowOff>
    </xdr:from>
    <xdr:to>
      <xdr:col>32</xdr:col>
      <xdr:colOff>276225</xdr:colOff>
      <xdr:row>79</xdr:row>
      <xdr:rowOff>19050</xdr:rowOff>
    </xdr:to>
    <xdr:cxnSp macro="">
      <xdr:nvCxnSpPr>
        <xdr:cNvPr id="842" name="直線コネクタ 841"/>
        <xdr:cNvCxnSpPr/>
      </xdr:nvCxnSpPr>
      <xdr:spPr>
        <a:xfrm>
          <a:off x="19326225" y="13563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123825</xdr:rowOff>
    </xdr:from>
    <xdr:ext cx="600075" cy="257175"/>
    <xdr:sp macro="" textlink="">
      <xdr:nvSpPr>
        <xdr:cNvPr id="843" name="繰出金最大値テキスト"/>
        <xdr:cNvSpPr txBox="1"/>
      </xdr:nvSpPr>
      <xdr:spPr>
        <a:xfrm>
          <a:off x="19469100" y="11782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95250</xdr:colOff>
      <xdr:row>70</xdr:row>
      <xdr:rowOff>9525</xdr:rowOff>
    </xdr:from>
    <xdr:to>
      <xdr:col>32</xdr:col>
      <xdr:colOff>276225</xdr:colOff>
      <xdr:row>70</xdr:row>
      <xdr:rowOff>9525</xdr:rowOff>
    </xdr:to>
    <xdr:cxnSp macro="">
      <xdr:nvCxnSpPr>
        <xdr:cNvPr id="844" name="直線コネクタ 843"/>
        <xdr:cNvCxnSpPr/>
      </xdr:nvCxnSpPr>
      <xdr:spPr>
        <a:xfrm>
          <a:off x="19326225" y="12011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73</xdr:row>
      <xdr:rowOff>161925</xdr:rowOff>
    </xdr:from>
    <xdr:to>
      <xdr:col>32</xdr:col>
      <xdr:colOff>190500</xdr:colOff>
      <xdr:row>74</xdr:row>
      <xdr:rowOff>66675</xdr:rowOff>
    </xdr:to>
    <xdr:cxnSp macro="">
      <xdr:nvCxnSpPr>
        <xdr:cNvPr id="845" name="直線コネクタ 844"/>
        <xdr:cNvCxnSpPr/>
      </xdr:nvCxnSpPr>
      <xdr:spPr>
        <a:xfrm flipV="1">
          <a:off x="18669000" y="12677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19050</xdr:rowOff>
    </xdr:from>
    <xdr:ext cx="533400" cy="257175"/>
    <xdr:sp macro="" textlink="">
      <xdr:nvSpPr>
        <xdr:cNvPr id="846" name="繰出金平均値テキスト"/>
        <xdr:cNvSpPr txBox="1"/>
      </xdr:nvSpPr>
      <xdr:spPr>
        <a:xfrm>
          <a:off x="194691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38100</xdr:rowOff>
    </xdr:from>
    <xdr:to>
      <xdr:col>32</xdr:col>
      <xdr:colOff>238125</xdr:colOff>
      <xdr:row>75</xdr:row>
      <xdr:rowOff>142875</xdr:rowOff>
    </xdr:to>
    <xdr:sp macro="" textlink="">
      <xdr:nvSpPr>
        <xdr:cNvPr id="847" name="フローチャート : 判断 846"/>
        <xdr:cNvSpPr/>
      </xdr:nvSpPr>
      <xdr:spPr>
        <a:xfrm>
          <a:off x="1936432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74</xdr:row>
      <xdr:rowOff>47625</xdr:rowOff>
    </xdr:from>
    <xdr:to>
      <xdr:col>31</xdr:col>
      <xdr:colOff>38100</xdr:colOff>
      <xdr:row>74</xdr:row>
      <xdr:rowOff>66675</xdr:rowOff>
    </xdr:to>
    <xdr:cxnSp macro="">
      <xdr:nvCxnSpPr>
        <xdr:cNvPr id="848" name="直線コネクタ 847"/>
        <xdr:cNvCxnSpPr/>
      </xdr:nvCxnSpPr>
      <xdr:spPr>
        <a:xfrm>
          <a:off x="17945100" y="12734925"/>
          <a:ext cx="7239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75</xdr:row>
      <xdr:rowOff>47625</xdr:rowOff>
    </xdr:from>
    <xdr:to>
      <xdr:col>31</xdr:col>
      <xdr:colOff>85725</xdr:colOff>
      <xdr:row>75</xdr:row>
      <xdr:rowOff>142875</xdr:rowOff>
    </xdr:to>
    <xdr:sp macro="" textlink="">
      <xdr:nvSpPr>
        <xdr:cNvPr id="849" name="フローチャート : 判断 848"/>
        <xdr:cNvSpPr/>
      </xdr:nvSpPr>
      <xdr:spPr>
        <a:xfrm>
          <a:off x="18630900" y="129063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133350</xdr:rowOff>
    </xdr:from>
    <xdr:ext cx="533400" cy="257175"/>
    <xdr:sp macro="" textlink="">
      <xdr:nvSpPr>
        <xdr:cNvPr id="850" name="テキスト ボックス 849"/>
        <xdr:cNvSpPr txBox="1"/>
      </xdr:nvSpPr>
      <xdr:spPr>
        <a:xfrm>
          <a:off x="1848802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47625</xdr:rowOff>
    </xdr:from>
    <xdr:to>
      <xdr:col>29</xdr:col>
      <xdr:colOff>514350</xdr:colOff>
      <xdr:row>74</xdr:row>
      <xdr:rowOff>114300</xdr:rowOff>
    </xdr:to>
    <xdr:cxnSp macro="">
      <xdr:nvCxnSpPr>
        <xdr:cNvPr id="851" name="直線コネクタ 850"/>
        <xdr:cNvCxnSpPr/>
      </xdr:nvCxnSpPr>
      <xdr:spPr>
        <a:xfrm flipV="1">
          <a:off x="17145000" y="127349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114300</xdr:rowOff>
    </xdr:from>
    <xdr:to>
      <xdr:col>29</xdr:col>
      <xdr:colOff>571500</xdr:colOff>
      <xdr:row>75</xdr:row>
      <xdr:rowOff>38100</xdr:rowOff>
    </xdr:to>
    <xdr:sp macro="" textlink="">
      <xdr:nvSpPr>
        <xdr:cNvPr id="852" name="フローチャート : 判断 851"/>
        <xdr:cNvSpPr/>
      </xdr:nvSpPr>
      <xdr:spPr>
        <a:xfrm>
          <a:off x="17897475"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38100</xdr:rowOff>
    </xdr:from>
    <xdr:ext cx="533400" cy="257175"/>
    <xdr:sp macro="" textlink="">
      <xdr:nvSpPr>
        <xdr:cNvPr id="853" name="テキスト ボックス 852"/>
        <xdr:cNvSpPr txBox="1"/>
      </xdr:nvSpPr>
      <xdr:spPr>
        <a:xfrm>
          <a:off x="1767840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114300</xdr:colOff>
      <xdr:row>74</xdr:row>
      <xdr:rowOff>114300</xdr:rowOff>
    </xdr:from>
    <xdr:to>
      <xdr:col>28</xdr:col>
      <xdr:colOff>314325</xdr:colOff>
      <xdr:row>74</xdr:row>
      <xdr:rowOff>171450</xdr:rowOff>
    </xdr:to>
    <xdr:cxnSp macro="">
      <xdr:nvCxnSpPr>
        <xdr:cNvPr id="854" name="直線コネクタ 853"/>
        <xdr:cNvCxnSpPr/>
      </xdr:nvCxnSpPr>
      <xdr:spPr>
        <a:xfrm flipV="1">
          <a:off x="16344900" y="1280160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123825</xdr:rowOff>
    </xdr:from>
    <xdr:to>
      <xdr:col>28</xdr:col>
      <xdr:colOff>361950</xdr:colOff>
      <xdr:row>75</xdr:row>
      <xdr:rowOff>57150</xdr:rowOff>
    </xdr:to>
    <xdr:sp macro="" textlink="">
      <xdr:nvSpPr>
        <xdr:cNvPr id="855" name="フローチャート : 判断 854"/>
        <xdr:cNvSpPr/>
      </xdr:nvSpPr>
      <xdr:spPr>
        <a:xfrm>
          <a:off x="17097375" y="12811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47625</xdr:rowOff>
    </xdr:from>
    <xdr:ext cx="533400" cy="257175"/>
    <xdr:sp macro="" textlink="">
      <xdr:nvSpPr>
        <xdr:cNvPr id="856" name="テキスト ボックス 855"/>
        <xdr:cNvSpPr txBox="1"/>
      </xdr:nvSpPr>
      <xdr:spPr>
        <a:xfrm>
          <a:off x="168783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161925</xdr:rowOff>
    </xdr:from>
    <xdr:to>
      <xdr:col>27</xdr:col>
      <xdr:colOff>161925</xdr:colOff>
      <xdr:row>75</xdr:row>
      <xdr:rowOff>85725</xdr:rowOff>
    </xdr:to>
    <xdr:sp macro="" textlink="">
      <xdr:nvSpPr>
        <xdr:cNvPr id="857" name="フローチャート : 判断 856"/>
        <xdr:cNvSpPr/>
      </xdr:nvSpPr>
      <xdr:spPr>
        <a:xfrm>
          <a:off x="16287750" y="12849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76200</xdr:rowOff>
    </xdr:from>
    <xdr:ext cx="533400" cy="257175"/>
    <xdr:sp macro="" textlink="">
      <xdr:nvSpPr>
        <xdr:cNvPr id="858" name="テキスト ボックス 857"/>
        <xdr:cNvSpPr txBox="1"/>
      </xdr:nvSpPr>
      <xdr:spPr>
        <a:xfrm>
          <a:off x="161639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9" name="テキスト ボックス 858"/>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60" name="テキスト ボックス 859"/>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61" name="テキスト ボックス 860"/>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2" name="テキスト ボックス 861"/>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3" name="テキスト ボックス 862"/>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73</xdr:row>
      <xdr:rowOff>104775</xdr:rowOff>
    </xdr:from>
    <xdr:to>
      <xdr:col>32</xdr:col>
      <xdr:colOff>238125</xdr:colOff>
      <xdr:row>74</xdr:row>
      <xdr:rowOff>38100</xdr:rowOff>
    </xdr:to>
    <xdr:sp macro="" textlink="">
      <xdr:nvSpPr>
        <xdr:cNvPr id="864" name="円/楕円 863"/>
        <xdr:cNvSpPr/>
      </xdr:nvSpPr>
      <xdr:spPr>
        <a:xfrm>
          <a:off x="19364325" y="1262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133350</xdr:rowOff>
    </xdr:from>
    <xdr:ext cx="533400" cy="257175"/>
    <xdr:sp macro="" textlink="">
      <xdr:nvSpPr>
        <xdr:cNvPr id="865" name="繰出金該当値テキスト"/>
        <xdr:cNvSpPr txBox="1"/>
      </xdr:nvSpPr>
      <xdr:spPr>
        <a:xfrm>
          <a:off x="19469100" y="1247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67,972</a:t>
          </a:r>
          <a:endParaRPr kumimoji="1" lang="ja-JP" altLang="en-US" sz="1000" b="1">
            <a:solidFill>
              <a:srgbClr val="FF0000"/>
            </a:solidFill>
            <a:latin typeface="ＭＳ Ｐゴシック"/>
          </a:endParaRPr>
        </a:p>
      </xdr:txBody>
    </xdr:sp>
    <xdr:clientData/>
  </xdr:oneCellAnchor>
  <xdr:twoCellAnchor>
    <xdr:from>
      <xdr:col>30</xdr:col>
      <xdr:colOff>600075</xdr:colOff>
      <xdr:row>74</xdr:row>
      <xdr:rowOff>19050</xdr:rowOff>
    </xdr:from>
    <xdr:to>
      <xdr:col>31</xdr:col>
      <xdr:colOff>85725</xdr:colOff>
      <xdr:row>74</xdr:row>
      <xdr:rowOff>123825</xdr:rowOff>
    </xdr:to>
    <xdr:sp macro="" textlink="">
      <xdr:nvSpPr>
        <xdr:cNvPr id="866" name="円/楕円 865"/>
        <xdr:cNvSpPr/>
      </xdr:nvSpPr>
      <xdr:spPr>
        <a:xfrm>
          <a:off x="18630900" y="12706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72</xdr:row>
      <xdr:rowOff>142875</xdr:rowOff>
    </xdr:from>
    <xdr:ext cx="533400" cy="257175"/>
    <xdr:sp macro="" textlink="">
      <xdr:nvSpPr>
        <xdr:cNvPr id="867" name="テキスト ボックス 866"/>
        <xdr:cNvSpPr txBox="1"/>
      </xdr:nvSpPr>
      <xdr:spPr>
        <a:xfrm>
          <a:off x="1848802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0</xdr:rowOff>
    </xdr:from>
    <xdr:to>
      <xdr:col>29</xdr:col>
      <xdr:colOff>571500</xdr:colOff>
      <xdr:row>74</xdr:row>
      <xdr:rowOff>104775</xdr:rowOff>
    </xdr:to>
    <xdr:sp macro="" textlink="">
      <xdr:nvSpPr>
        <xdr:cNvPr id="868" name="円/楕円 867"/>
        <xdr:cNvSpPr/>
      </xdr:nvSpPr>
      <xdr:spPr>
        <a:xfrm>
          <a:off x="17897475" y="1268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72</xdr:row>
      <xdr:rowOff>123825</xdr:rowOff>
    </xdr:from>
    <xdr:ext cx="533400" cy="257175"/>
    <xdr:sp macro="" textlink="">
      <xdr:nvSpPr>
        <xdr:cNvPr id="869" name="テキスト ボックス 868"/>
        <xdr:cNvSpPr txBox="1"/>
      </xdr:nvSpPr>
      <xdr:spPr>
        <a:xfrm>
          <a:off x="17678400" y="1246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64,607</a:t>
          </a:r>
          <a:endParaRPr kumimoji="1" lang="ja-JP" altLang="en-US" sz="1000" b="1">
            <a:solidFill>
              <a:srgbClr val="FF0000"/>
            </a:solidFill>
            <a:latin typeface="ＭＳ Ｐゴシック"/>
          </a:endParaRPr>
        </a:p>
      </xdr:txBody>
    </xdr:sp>
    <xdr:clientData/>
  </xdr:oneCellAnchor>
  <xdr:twoCellAnchor>
    <xdr:from>
      <xdr:col>28</xdr:col>
      <xdr:colOff>266700</xdr:colOff>
      <xdr:row>74</xdr:row>
      <xdr:rowOff>66675</xdr:rowOff>
    </xdr:from>
    <xdr:to>
      <xdr:col>28</xdr:col>
      <xdr:colOff>361950</xdr:colOff>
      <xdr:row>74</xdr:row>
      <xdr:rowOff>161925</xdr:rowOff>
    </xdr:to>
    <xdr:sp macro="" textlink="">
      <xdr:nvSpPr>
        <xdr:cNvPr id="870" name="円/楕円 869"/>
        <xdr:cNvSpPr/>
      </xdr:nvSpPr>
      <xdr:spPr>
        <a:xfrm>
          <a:off x="17097375" y="12753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9525</xdr:rowOff>
    </xdr:from>
    <xdr:ext cx="533400" cy="257175"/>
    <xdr:sp macro="" textlink="">
      <xdr:nvSpPr>
        <xdr:cNvPr id="871" name="テキスト ボックス 870"/>
        <xdr:cNvSpPr txBox="1"/>
      </xdr:nvSpPr>
      <xdr:spPr>
        <a:xfrm>
          <a:off x="1687830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61,413</a:t>
          </a:r>
          <a:endParaRPr kumimoji="1" lang="ja-JP" altLang="en-US" sz="1000" b="1">
            <a:solidFill>
              <a:srgbClr val="FF0000"/>
            </a:solidFill>
            <a:latin typeface="ＭＳ Ｐゴシック"/>
          </a:endParaRPr>
        </a:p>
      </xdr:txBody>
    </xdr:sp>
    <xdr:clientData/>
  </xdr:oneCellAnchor>
  <xdr:twoCellAnchor>
    <xdr:from>
      <xdr:col>27</xdr:col>
      <xdr:colOff>57150</xdr:colOff>
      <xdr:row>74</xdr:row>
      <xdr:rowOff>114300</xdr:rowOff>
    </xdr:from>
    <xdr:to>
      <xdr:col>27</xdr:col>
      <xdr:colOff>161925</xdr:colOff>
      <xdr:row>75</xdr:row>
      <xdr:rowOff>47625</xdr:rowOff>
    </xdr:to>
    <xdr:sp macro="" textlink="">
      <xdr:nvSpPr>
        <xdr:cNvPr id="872" name="円/楕円 871"/>
        <xdr:cNvSpPr/>
      </xdr:nvSpPr>
      <xdr:spPr>
        <a:xfrm>
          <a:off x="16287750"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66675</xdr:rowOff>
    </xdr:from>
    <xdr:ext cx="533400" cy="257175"/>
    <xdr:sp macro="" textlink="">
      <xdr:nvSpPr>
        <xdr:cNvPr id="873" name="テキスト ボックス 872"/>
        <xdr:cNvSpPr txBox="1"/>
      </xdr:nvSpPr>
      <xdr:spPr>
        <a:xfrm>
          <a:off x="1616392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4" name="正方形/長方形 873"/>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5" name="正方形/長方形 874"/>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6" name="正方形/長方形 875"/>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7" name="正方形/長方形 876"/>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8" name="正方形/長方形 877"/>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9" name="正方形/長方形 878"/>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80" name="正方形/長方形 879"/>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81" name="正方形/長方形 880"/>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2" name="テキスト ボックス 881"/>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3" name="直線コネクタ 882"/>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84" name="直線コネクタ 883"/>
        <xdr:cNvCxnSpPr/>
      </xdr:nvCxnSpPr>
      <xdr:spPr>
        <a:xfrm>
          <a:off x="1605915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85" name="テキスト ボックス 884"/>
        <xdr:cNvSpPr txBox="1"/>
      </xdr:nvSpPr>
      <xdr:spPr>
        <a:xfrm>
          <a:off x="158115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86" name="直線コネクタ 885"/>
        <xdr:cNvCxnSpPr/>
      </xdr:nvCxnSpPr>
      <xdr:spPr>
        <a:xfrm>
          <a:off x="1605915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95</xdr:row>
      <xdr:rowOff>57150</xdr:rowOff>
    </xdr:from>
    <xdr:ext cx="381000" cy="257175"/>
    <xdr:sp macro="" textlink="">
      <xdr:nvSpPr>
        <xdr:cNvPr id="887" name="テキスト ボックス 886"/>
        <xdr:cNvSpPr txBox="1"/>
      </xdr:nvSpPr>
      <xdr:spPr>
        <a:xfrm>
          <a:off x="15678150" y="16344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88" name="直線コネクタ 887"/>
        <xdr:cNvCxnSpPr/>
      </xdr:nvCxnSpPr>
      <xdr:spPr>
        <a:xfrm>
          <a:off x="1605915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92</xdr:row>
      <xdr:rowOff>114300</xdr:rowOff>
    </xdr:from>
    <xdr:ext cx="381000" cy="257175"/>
    <xdr:sp macro="" textlink="">
      <xdr:nvSpPr>
        <xdr:cNvPr id="889" name="テキスト ボックス 888"/>
        <xdr:cNvSpPr txBox="1"/>
      </xdr:nvSpPr>
      <xdr:spPr>
        <a:xfrm>
          <a:off x="15678150" y="15887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90" name="直線コネクタ 889"/>
        <xdr:cNvCxnSpPr/>
      </xdr:nvCxnSpPr>
      <xdr:spPr>
        <a:xfrm>
          <a:off x="1605915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89</xdr:row>
      <xdr:rowOff>171450</xdr:rowOff>
    </xdr:from>
    <xdr:ext cx="381000" cy="257175"/>
    <xdr:sp macro="" textlink="">
      <xdr:nvSpPr>
        <xdr:cNvPr id="891" name="テキスト ボックス 890"/>
        <xdr:cNvSpPr txBox="1"/>
      </xdr:nvSpPr>
      <xdr:spPr>
        <a:xfrm>
          <a:off x="15678150" y="15430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92" name="直線コネクタ 891"/>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87</xdr:row>
      <xdr:rowOff>57150</xdr:rowOff>
    </xdr:from>
    <xdr:ext cx="381000" cy="257175"/>
    <xdr:sp macro="" textlink="">
      <xdr:nvSpPr>
        <xdr:cNvPr id="893" name="テキスト ボックス 892"/>
        <xdr:cNvSpPr txBox="1"/>
      </xdr:nvSpPr>
      <xdr:spPr>
        <a:xfrm>
          <a:off x="15678150" y="14973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94"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92</xdr:row>
      <xdr:rowOff>76200</xdr:rowOff>
    </xdr:from>
    <xdr:to>
      <xdr:col>32</xdr:col>
      <xdr:colOff>190500</xdr:colOff>
      <xdr:row>98</xdr:row>
      <xdr:rowOff>142875</xdr:rowOff>
    </xdr:to>
    <xdr:cxnSp macro="">
      <xdr:nvCxnSpPr>
        <xdr:cNvPr id="895" name="直線コネクタ 894"/>
        <xdr:cNvCxnSpPr/>
      </xdr:nvCxnSpPr>
      <xdr:spPr>
        <a:xfrm flipV="1">
          <a:off x="19411950" y="15849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161925</xdr:rowOff>
    </xdr:from>
    <xdr:ext cx="247650" cy="257175"/>
    <xdr:sp macro="" textlink="">
      <xdr:nvSpPr>
        <xdr:cNvPr id="896" name="前年度繰上充用金最小値テキスト"/>
        <xdr:cNvSpPr txBox="1"/>
      </xdr:nvSpPr>
      <xdr:spPr>
        <a:xfrm>
          <a:off x="19469100" y="16964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97" name="直線コネクタ 896"/>
        <xdr:cNvCxnSpPr/>
      </xdr:nvCxnSpPr>
      <xdr:spPr>
        <a:xfrm>
          <a:off x="193262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19050</xdr:rowOff>
    </xdr:from>
    <xdr:ext cx="381000" cy="257175"/>
    <xdr:sp macro="" textlink="">
      <xdr:nvSpPr>
        <xdr:cNvPr id="898" name="前年度繰上充用金最大値テキスト"/>
        <xdr:cNvSpPr txBox="1"/>
      </xdr:nvSpPr>
      <xdr:spPr>
        <a:xfrm>
          <a:off x="19469100" y="15621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92</xdr:row>
      <xdr:rowOff>76200</xdr:rowOff>
    </xdr:from>
    <xdr:to>
      <xdr:col>32</xdr:col>
      <xdr:colOff>276225</xdr:colOff>
      <xdr:row>92</xdr:row>
      <xdr:rowOff>76200</xdr:rowOff>
    </xdr:to>
    <xdr:cxnSp macro="">
      <xdr:nvCxnSpPr>
        <xdr:cNvPr id="899" name="直線コネクタ 898"/>
        <xdr:cNvCxnSpPr/>
      </xdr:nvCxnSpPr>
      <xdr:spPr>
        <a:xfrm>
          <a:off x="19326225" y="1584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900" name="直線コネクタ 899"/>
        <xdr:cNvCxnSpPr/>
      </xdr:nvCxnSpPr>
      <xdr:spPr>
        <a:xfrm>
          <a:off x="18669000" y="16944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76200</xdr:rowOff>
    </xdr:from>
    <xdr:ext cx="247650" cy="257175"/>
    <xdr:sp macro="" textlink="">
      <xdr:nvSpPr>
        <xdr:cNvPr id="901" name="前年度繰上充用金平均値テキスト"/>
        <xdr:cNvSpPr txBox="1"/>
      </xdr:nvSpPr>
      <xdr:spPr>
        <a:xfrm>
          <a:off x="19469100" y="16706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57150</xdr:rowOff>
    </xdr:from>
    <xdr:to>
      <xdr:col>32</xdr:col>
      <xdr:colOff>238125</xdr:colOff>
      <xdr:row>98</xdr:row>
      <xdr:rowOff>161925</xdr:rowOff>
    </xdr:to>
    <xdr:sp macro="" textlink="">
      <xdr:nvSpPr>
        <xdr:cNvPr id="902" name="フローチャート : 判断 901"/>
        <xdr:cNvSpPr/>
      </xdr:nvSpPr>
      <xdr:spPr>
        <a:xfrm>
          <a:off x="19364325"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903" name="直線コネクタ 902"/>
        <xdr:cNvCxnSpPr/>
      </xdr:nvCxnSpPr>
      <xdr:spPr>
        <a:xfrm>
          <a:off x="17945100" y="16944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85725</xdr:rowOff>
    </xdr:from>
    <xdr:to>
      <xdr:col>31</xdr:col>
      <xdr:colOff>85725</xdr:colOff>
      <xdr:row>99</xdr:row>
      <xdr:rowOff>19050</xdr:rowOff>
    </xdr:to>
    <xdr:sp macro="" textlink="">
      <xdr:nvSpPr>
        <xdr:cNvPr id="904" name="フローチャート : 判断 903"/>
        <xdr:cNvSpPr/>
      </xdr:nvSpPr>
      <xdr:spPr>
        <a:xfrm>
          <a:off x="18630900" y="16887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905" name="テキスト ボックス 904"/>
        <xdr:cNvSpPr txBox="1"/>
      </xdr:nvSpPr>
      <xdr:spPr>
        <a:xfrm>
          <a:off x="186309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906" name="直線コネクタ 905"/>
        <xdr:cNvCxnSpPr/>
      </xdr:nvCxnSpPr>
      <xdr:spPr>
        <a:xfrm>
          <a:off x="171450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104775</xdr:rowOff>
    </xdr:from>
    <xdr:to>
      <xdr:col>29</xdr:col>
      <xdr:colOff>571500</xdr:colOff>
      <xdr:row>98</xdr:row>
      <xdr:rowOff>38100</xdr:rowOff>
    </xdr:to>
    <xdr:sp macro="" textlink="">
      <xdr:nvSpPr>
        <xdr:cNvPr id="907" name="フローチャート : 判断 906"/>
        <xdr:cNvSpPr/>
      </xdr:nvSpPr>
      <xdr:spPr>
        <a:xfrm>
          <a:off x="17897475" y="1673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96</xdr:row>
      <xdr:rowOff>57150</xdr:rowOff>
    </xdr:from>
    <xdr:ext cx="314325" cy="257175"/>
    <xdr:sp macro="" textlink="">
      <xdr:nvSpPr>
        <xdr:cNvPr id="908" name="テキスト ボックス 907"/>
        <xdr:cNvSpPr txBox="1"/>
      </xdr:nvSpPr>
      <xdr:spPr>
        <a:xfrm>
          <a:off x="17792700" y="16516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909" name="直線コネクタ 908"/>
        <xdr:cNvCxnSpPr/>
      </xdr:nvCxnSpPr>
      <xdr:spPr>
        <a:xfrm>
          <a:off x="16344900" y="16944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97</xdr:row>
      <xdr:rowOff>142875</xdr:rowOff>
    </xdr:from>
    <xdr:to>
      <xdr:col>28</xdr:col>
      <xdr:colOff>361950</xdr:colOff>
      <xdr:row>98</xdr:row>
      <xdr:rowOff>76200</xdr:rowOff>
    </xdr:to>
    <xdr:sp macro="" textlink="">
      <xdr:nvSpPr>
        <xdr:cNvPr id="910" name="フローチャート : 判断 909"/>
        <xdr:cNvSpPr/>
      </xdr:nvSpPr>
      <xdr:spPr>
        <a:xfrm>
          <a:off x="170973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96</xdr:row>
      <xdr:rowOff>85725</xdr:rowOff>
    </xdr:from>
    <xdr:ext cx="314325" cy="257175"/>
    <xdr:sp macro="" textlink="">
      <xdr:nvSpPr>
        <xdr:cNvPr id="911" name="テキスト ボックス 910"/>
        <xdr:cNvSpPr txBox="1"/>
      </xdr:nvSpPr>
      <xdr:spPr>
        <a:xfrm>
          <a:off x="16992600" y="16544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98</xdr:row>
      <xdr:rowOff>19050</xdr:rowOff>
    </xdr:from>
    <xdr:to>
      <xdr:col>27</xdr:col>
      <xdr:colOff>161925</xdr:colOff>
      <xdr:row>98</xdr:row>
      <xdr:rowOff>114300</xdr:rowOff>
    </xdr:to>
    <xdr:sp macro="" textlink="">
      <xdr:nvSpPr>
        <xdr:cNvPr id="912" name="フローチャート : 判断 911"/>
        <xdr:cNvSpPr/>
      </xdr:nvSpPr>
      <xdr:spPr>
        <a:xfrm>
          <a:off x="16287750" y="1682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96</xdr:row>
      <xdr:rowOff>133350</xdr:rowOff>
    </xdr:from>
    <xdr:ext cx="304800" cy="257175"/>
    <xdr:sp macro="" textlink="">
      <xdr:nvSpPr>
        <xdr:cNvPr id="913" name="テキスト ボックス 912"/>
        <xdr:cNvSpPr txBox="1"/>
      </xdr:nvSpPr>
      <xdr:spPr>
        <a:xfrm>
          <a:off x="16230600" y="16592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14" name="テキスト ボックス 913"/>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15" name="テキスト ボックス 914"/>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16" name="テキスト ボックス 915"/>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17" name="テキスト ボックス 916"/>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8" name="テキスト ボックス 917"/>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919" name="円/楕円 918"/>
        <xdr:cNvSpPr/>
      </xdr:nvSpPr>
      <xdr:spPr>
        <a:xfrm>
          <a:off x="19364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38100</xdr:rowOff>
    </xdr:from>
    <xdr:ext cx="247650" cy="257175"/>
    <xdr:sp macro="" textlink="">
      <xdr:nvSpPr>
        <xdr:cNvPr id="920" name="前年度繰上充用金該当値テキスト"/>
        <xdr:cNvSpPr txBox="1"/>
      </xdr:nvSpPr>
      <xdr:spPr>
        <a:xfrm>
          <a:off x="19469100" y="16840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85725</xdr:rowOff>
    </xdr:from>
    <xdr:to>
      <xdr:col>31</xdr:col>
      <xdr:colOff>85725</xdr:colOff>
      <xdr:row>99</xdr:row>
      <xdr:rowOff>19050</xdr:rowOff>
    </xdr:to>
    <xdr:sp macro="" textlink="">
      <xdr:nvSpPr>
        <xdr:cNvPr id="921" name="円/楕円 920"/>
        <xdr:cNvSpPr/>
      </xdr:nvSpPr>
      <xdr:spPr>
        <a:xfrm>
          <a:off x="18630900" y="16887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922" name="テキスト ボックス 921"/>
        <xdr:cNvSpPr txBox="1"/>
      </xdr:nvSpPr>
      <xdr:spPr>
        <a:xfrm>
          <a:off x="186309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923" name="円/楕円 922"/>
        <xdr:cNvSpPr/>
      </xdr:nvSpPr>
      <xdr:spPr>
        <a:xfrm>
          <a:off x="1789747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924" name="テキスト ボックス 923"/>
        <xdr:cNvSpPr txBox="1"/>
      </xdr:nvSpPr>
      <xdr:spPr>
        <a:xfrm>
          <a:off x="178212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925" name="円/楕円 924"/>
        <xdr:cNvSpPr/>
      </xdr:nvSpPr>
      <xdr:spPr>
        <a:xfrm>
          <a:off x="170973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26" name="テキスト ボックス 925"/>
        <xdr:cNvSpPr txBox="1"/>
      </xdr:nvSpPr>
      <xdr:spPr>
        <a:xfrm>
          <a:off x="170211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27" name="円/楕円 926"/>
        <xdr:cNvSpPr/>
      </xdr:nvSpPr>
      <xdr:spPr>
        <a:xfrm>
          <a:off x="1628775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9525</xdr:rowOff>
    </xdr:from>
    <xdr:ext cx="238125" cy="257175"/>
    <xdr:sp macro="" textlink="">
      <xdr:nvSpPr>
        <xdr:cNvPr id="928" name="テキスト ボックス 927"/>
        <xdr:cNvSpPr txBox="1"/>
      </xdr:nvSpPr>
      <xdr:spPr>
        <a:xfrm>
          <a:off x="16230600" y="16983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9" name="正方形/長方形 928"/>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30" name="正方形/長方形 929"/>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31" name="テキスト ボックス 930"/>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扶助費は住民一人当たり</a:t>
          </a:r>
          <a:r>
            <a:rPr kumimoji="1" lang="en-US" altLang="ja-JP" sz="1300">
              <a:latin typeface="+mn-ea"/>
              <a:ea typeface="+mn-ea"/>
            </a:rPr>
            <a:t>76,031</a:t>
          </a:r>
          <a:r>
            <a:rPr kumimoji="1" lang="ja-JP" altLang="en-US" sz="1300">
              <a:latin typeface="+mn-ea"/>
              <a:ea typeface="+mn-ea"/>
            </a:rPr>
            <a:t>円となっており、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24.3</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年度比較</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％の増と</a:t>
          </a:r>
          <a:r>
            <a:rPr kumimoji="1" lang="ja-JP" altLang="en-US" sz="1300">
              <a:solidFill>
                <a:schemeClr val="dk1"/>
              </a:solidFill>
              <a:effectLst/>
              <a:latin typeface="+mn-ea"/>
              <a:ea typeface="+mn-ea"/>
              <a:cs typeface="+mn-cs"/>
            </a:rPr>
            <a:t>なった</a:t>
          </a:r>
          <a:r>
            <a:rPr kumimoji="1" lang="ja-JP" altLang="ja-JP" sz="1300">
              <a:solidFill>
                <a:schemeClr val="dk1"/>
              </a:solidFill>
              <a:effectLst/>
              <a:latin typeface="+mn-ea"/>
              <a:ea typeface="+mn-ea"/>
              <a:cs typeface="+mn-cs"/>
            </a:rPr>
            <a:t>。</a:t>
          </a:r>
          <a:r>
            <a:rPr kumimoji="1" lang="ja-JP" altLang="en-US" sz="1300">
              <a:latin typeface="+mn-ea"/>
              <a:ea typeface="+mn-ea"/>
            </a:rPr>
            <a:t>これは、平成</a:t>
          </a:r>
          <a:r>
            <a:rPr kumimoji="1" lang="en-US" altLang="ja-JP" sz="1300">
              <a:latin typeface="+mn-ea"/>
              <a:ea typeface="+mn-ea"/>
            </a:rPr>
            <a:t>26</a:t>
          </a:r>
          <a:r>
            <a:rPr kumimoji="1" lang="ja-JP" altLang="en-US" sz="1300">
              <a:latin typeface="+mn-ea"/>
              <a:ea typeface="+mn-ea"/>
            </a:rPr>
            <a:t>年度から実施した小中学生の医療費無料化による福祉医療費の増加と、平成</a:t>
          </a:r>
          <a:r>
            <a:rPr kumimoji="1" lang="en-US" altLang="ja-JP" sz="1300">
              <a:latin typeface="+mn-ea"/>
              <a:ea typeface="+mn-ea"/>
            </a:rPr>
            <a:t>28</a:t>
          </a:r>
          <a:r>
            <a:rPr kumimoji="1" lang="ja-JP" altLang="en-US" sz="1300">
              <a:latin typeface="+mn-ea"/>
              <a:ea typeface="+mn-ea"/>
            </a:rPr>
            <a:t>年度の利用人数の増などによる自立支援給付事業経費の増加が要因である。類似団体平均に近づいており、全国平均を上回る高齢化率など今後も扶助費の増加が見込まれる。引き続き、資格審査等の適正に努めるとともに予防施策の推進に努める。</a:t>
          </a:r>
          <a:endParaRPr kumimoji="1" lang="en-US" altLang="ja-JP" sz="1300">
            <a:latin typeface="+mn-ea"/>
            <a:ea typeface="+mn-ea"/>
          </a:endParaRPr>
        </a:p>
        <a:p>
          <a:r>
            <a:rPr kumimoji="1" lang="ja-JP" altLang="en-US" sz="1300">
              <a:latin typeface="+mn-ea"/>
              <a:ea typeface="+mn-ea"/>
            </a:rPr>
            <a:t>　公債費は住民一人当たり</a:t>
          </a:r>
          <a:r>
            <a:rPr kumimoji="1" lang="en-US" altLang="ja-JP" sz="1300">
              <a:latin typeface="+mn-ea"/>
              <a:ea typeface="+mn-ea"/>
            </a:rPr>
            <a:t>53,575</a:t>
          </a:r>
          <a:r>
            <a:rPr kumimoji="1" lang="ja-JP" altLang="en-US" sz="1300">
              <a:latin typeface="+mn-ea"/>
              <a:ea typeface="+mn-ea"/>
            </a:rPr>
            <a:t>円で、</a:t>
          </a:r>
          <a:r>
            <a:rPr kumimoji="1" lang="ja-JP" altLang="ja-JP" sz="1300">
              <a:solidFill>
                <a:schemeClr val="dk1"/>
              </a:solidFill>
              <a:effectLst/>
              <a:latin typeface="+mn-ea"/>
              <a:ea typeface="+mn-ea"/>
              <a:cs typeface="+mn-cs"/>
            </a:rPr>
            <a:t>繰上償還額が要因で</a:t>
          </a:r>
          <a:r>
            <a:rPr kumimoji="1" lang="ja-JP" altLang="en-US" sz="1300">
              <a:latin typeface="+mn-ea"/>
              <a:ea typeface="+mn-ea"/>
            </a:rPr>
            <a:t>前年度と比較して</a:t>
          </a:r>
          <a:r>
            <a:rPr kumimoji="1" lang="en-US" altLang="ja-JP" sz="1300">
              <a:latin typeface="+mn-ea"/>
              <a:ea typeface="+mn-ea"/>
            </a:rPr>
            <a:t>20.5</a:t>
          </a:r>
          <a:r>
            <a:rPr kumimoji="1" lang="ja-JP" altLang="en-US" sz="1300">
              <a:latin typeface="+mn-ea"/>
              <a:ea typeface="+mn-ea"/>
            </a:rPr>
            <a:t>％の減となった。また、過去５年間の最大と最小の差は</a:t>
          </a:r>
          <a:r>
            <a:rPr kumimoji="1" lang="en-US" altLang="ja-JP" sz="1300">
              <a:latin typeface="+mn-ea"/>
              <a:ea typeface="+mn-ea"/>
            </a:rPr>
            <a:t>25,227</a:t>
          </a:r>
          <a:r>
            <a:rPr kumimoji="1" lang="ja-JP" altLang="en-US" sz="1300">
              <a:latin typeface="+mn-ea"/>
              <a:ea typeface="+mn-ea"/>
            </a:rPr>
            <a:t>円であり、毎年度の繰上償還額の多寡に要因するものである。今後も、後年度の財源負担を考慮し、計画的な資金の活用、市債発行事業の厳選、繰上償還の実施などを行い公債費の抑制に努める。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滋賀県米原市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39,717
39,231
250.39
19,348,649
18,533,679
691,431
12,530,252
22,228,444</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76200</xdr:rowOff>
    </xdr:from>
    <xdr:to>
      <xdr:col>6</xdr:col>
      <xdr:colOff>514350</xdr:colOff>
      <xdr:row>39</xdr:row>
      <xdr:rowOff>9525</xdr:rowOff>
    </xdr:to>
    <xdr:cxnSp macro="">
      <xdr:nvCxnSpPr>
        <xdr:cNvPr id="58" name="直線コネクタ 57"/>
        <xdr:cNvCxnSpPr/>
      </xdr:nvCxnSpPr>
      <xdr:spPr>
        <a:xfrm flipV="1">
          <a:off x="4114800" y="52197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466725" cy="257175"/>
    <xdr:sp macro="" textlink="">
      <xdr:nvSpPr>
        <xdr:cNvPr id="59" name="議会費最小値テキスト"/>
        <xdr:cNvSpPr txBox="1"/>
      </xdr:nvSpPr>
      <xdr:spPr>
        <a:xfrm>
          <a:off x="4171950" y="6696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419100</xdr:colOff>
      <xdr:row>39</xdr:row>
      <xdr:rowOff>9525</xdr:rowOff>
    </xdr:from>
    <xdr:to>
      <xdr:col>6</xdr:col>
      <xdr:colOff>600075</xdr:colOff>
      <xdr:row>39</xdr:row>
      <xdr:rowOff>9525</xdr:rowOff>
    </xdr:to>
    <xdr:cxnSp macro="">
      <xdr:nvCxnSpPr>
        <xdr:cNvPr id="60" name="直線コネクタ 59"/>
        <xdr:cNvCxnSpPr/>
      </xdr:nvCxnSpPr>
      <xdr:spPr>
        <a:xfrm>
          <a:off x="4029075" y="6696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19050</xdr:rowOff>
    </xdr:from>
    <xdr:ext cx="466725" cy="257175"/>
    <xdr:sp macro="" textlink="">
      <xdr:nvSpPr>
        <xdr:cNvPr id="61" name="議会費最大値テキスト"/>
        <xdr:cNvSpPr txBox="1"/>
      </xdr:nvSpPr>
      <xdr:spPr>
        <a:xfrm>
          <a:off x="4171950" y="4991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419100</xdr:colOff>
      <xdr:row>30</xdr:row>
      <xdr:rowOff>76200</xdr:rowOff>
    </xdr:from>
    <xdr:to>
      <xdr:col>6</xdr:col>
      <xdr:colOff>600075</xdr:colOff>
      <xdr:row>30</xdr:row>
      <xdr:rowOff>76200</xdr:rowOff>
    </xdr:to>
    <xdr:cxnSp macro="">
      <xdr:nvCxnSpPr>
        <xdr:cNvPr id="62" name="直線コネクタ 61"/>
        <xdr:cNvCxnSpPr/>
      </xdr:nvCxnSpPr>
      <xdr:spPr>
        <a:xfrm>
          <a:off x="4029075" y="521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3" name="直線コネクタ 62"/>
        <xdr:cNvCxnSpPr/>
      </xdr:nvCxnSpPr>
      <xdr:spPr>
        <a:xfrm flipV="1">
          <a:off x="3371850" y="6200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142875</xdr:rowOff>
    </xdr:from>
    <xdr:ext cx="466725" cy="257175"/>
    <xdr:sp macro="" textlink="">
      <xdr:nvSpPr>
        <xdr:cNvPr id="64" name="議会費平均値テキスト"/>
        <xdr:cNvSpPr txBox="1"/>
      </xdr:nvSpPr>
      <xdr:spPr>
        <a:xfrm>
          <a:off x="41719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171450</xdr:rowOff>
    </xdr:from>
    <xdr:to>
      <xdr:col>6</xdr:col>
      <xdr:colOff>561975</xdr:colOff>
      <xdr:row>36</xdr:row>
      <xdr:rowOff>95250</xdr:rowOff>
    </xdr:to>
    <xdr:sp macro="" textlink="">
      <xdr:nvSpPr>
        <xdr:cNvPr id="65" name="フローチャート : 判断 64"/>
        <xdr:cNvSpPr/>
      </xdr:nvSpPr>
      <xdr:spPr>
        <a:xfrm>
          <a:off x="4067175" y="6172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104775</xdr:rowOff>
    </xdr:from>
    <xdr:to>
      <xdr:col>5</xdr:col>
      <xdr:colOff>361950</xdr:colOff>
      <xdr:row>37</xdr:row>
      <xdr:rowOff>28575</xdr:rowOff>
    </xdr:to>
    <xdr:cxnSp macro="">
      <xdr:nvCxnSpPr>
        <xdr:cNvPr id="66" name="直線コネクタ 65"/>
        <xdr:cNvCxnSpPr/>
      </xdr:nvCxnSpPr>
      <xdr:spPr>
        <a:xfrm flipV="1">
          <a:off x="2562225" y="62769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7" name="フローチャート : 判断 66"/>
        <xdr:cNvSpPr/>
      </xdr:nvSpPr>
      <xdr:spPr>
        <a:xfrm>
          <a:off x="3314700"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8" name="テキスト ボックス 67"/>
        <xdr:cNvSpPr txBox="1"/>
      </xdr:nvSpPr>
      <xdr:spPr>
        <a:xfrm>
          <a:off x="313372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600075</xdr:colOff>
      <xdr:row>37</xdr:row>
      <xdr:rowOff>28575</xdr:rowOff>
    </xdr:from>
    <xdr:to>
      <xdr:col>4</xdr:col>
      <xdr:colOff>152400</xdr:colOff>
      <xdr:row>37</xdr:row>
      <xdr:rowOff>133350</xdr:rowOff>
    </xdr:to>
    <xdr:cxnSp macro="">
      <xdr:nvCxnSpPr>
        <xdr:cNvPr id="69" name="直線コネクタ 68"/>
        <xdr:cNvCxnSpPr/>
      </xdr:nvCxnSpPr>
      <xdr:spPr>
        <a:xfrm flipV="1">
          <a:off x="1809750" y="6372225"/>
          <a:ext cx="7524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85725</xdr:rowOff>
    </xdr:to>
    <xdr:sp macro="" textlink="">
      <xdr:nvSpPr>
        <xdr:cNvPr id="70" name="フローチャート : 判断 69"/>
        <xdr:cNvSpPr/>
      </xdr:nvSpPr>
      <xdr:spPr>
        <a:xfrm>
          <a:off x="2514600" y="598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104775</xdr:rowOff>
    </xdr:from>
    <xdr:ext cx="457200" cy="257175"/>
    <xdr:sp macro="" textlink="">
      <xdr:nvSpPr>
        <xdr:cNvPr id="71" name="テキスト ボックス 70"/>
        <xdr:cNvSpPr txBox="1"/>
      </xdr:nvSpPr>
      <xdr:spPr>
        <a:xfrm>
          <a:off x="2409825" y="57626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66675</xdr:rowOff>
    </xdr:from>
    <xdr:to>
      <xdr:col>2</xdr:col>
      <xdr:colOff>600075</xdr:colOff>
      <xdr:row>37</xdr:row>
      <xdr:rowOff>133350</xdr:rowOff>
    </xdr:to>
    <xdr:cxnSp macro="">
      <xdr:nvCxnSpPr>
        <xdr:cNvPr id="72" name="直線コネクタ 71"/>
        <xdr:cNvCxnSpPr/>
      </xdr:nvCxnSpPr>
      <xdr:spPr>
        <a:xfrm>
          <a:off x="1047750" y="64103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3" name="フローチャート : 判断 72"/>
        <xdr:cNvSpPr/>
      </xdr:nvSpPr>
      <xdr:spPr>
        <a:xfrm>
          <a:off x="1800225" y="6010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4" name="テキスト ボックス 73"/>
        <xdr:cNvSpPr txBox="1"/>
      </xdr:nvSpPr>
      <xdr:spPr>
        <a:xfrm>
          <a:off x="16097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114300</xdr:rowOff>
    </xdr:from>
    <xdr:to>
      <xdr:col>1</xdr:col>
      <xdr:colOff>485775</xdr:colOff>
      <xdr:row>35</xdr:row>
      <xdr:rowOff>47625</xdr:rowOff>
    </xdr:to>
    <xdr:sp macro="" textlink="">
      <xdr:nvSpPr>
        <xdr:cNvPr id="75" name="フローチャート : 判断 74"/>
        <xdr:cNvSpPr/>
      </xdr:nvSpPr>
      <xdr:spPr>
        <a:xfrm>
          <a:off x="990600"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66675</xdr:rowOff>
    </xdr:from>
    <xdr:ext cx="466725" cy="257175"/>
    <xdr:sp macro="" textlink="">
      <xdr:nvSpPr>
        <xdr:cNvPr id="76" name="テキスト ボックス 75"/>
        <xdr:cNvSpPr txBox="1"/>
      </xdr:nvSpPr>
      <xdr:spPr>
        <a:xfrm>
          <a:off x="809625" y="572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152400</xdr:rowOff>
    </xdr:from>
    <xdr:to>
      <xdr:col>6</xdr:col>
      <xdr:colOff>561975</xdr:colOff>
      <xdr:row>36</xdr:row>
      <xdr:rowOff>76200</xdr:rowOff>
    </xdr:to>
    <xdr:sp macro="" textlink="">
      <xdr:nvSpPr>
        <xdr:cNvPr id="82" name="円/楕円 81"/>
        <xdr:cNvSpPr/>
      </xdr:nvSpPr>
      <xdr:spPr>
        <a:xfrm>
          <a:off x="4067175" y="6153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0</xdr:rowOff>
    </xdr:from>
    <xdr:ext cx="466725" cy="257175"/>
    <xdr:sp macro="" textlink="">
      <xdr:nvSpPr>
        <xdr:cNvPr id="83" name="議会費該当値テキスト"/>
        <xdr:cNvSpPr txBox="1"/>
      </xdr:nvSpPr>
      <xdr:spPr>
        <a:xfrm>
          <a:off x="41719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161925</xdr:rowOff>
    </xdr:to>
    <xdr:sp macro="" textlink="">
      <xdr:nvSpPr>
        <xdr:cNvPr id="84" name="円/楕円 83"/>
        <xdr:cNvSpPr/>
      </xdr:nvSpPr>
      <xdr:spPr>
        <a:xfrm>
          <a:off x="33147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152400</xdr:rowOff>
    </xdr:from>
    <xdr:ext cx="466725" cy="257175"/>
    <xdr:sp macro="" textlink="">
      <xdr:nvSpPr>
        <xdr:cNvPr id="85" name="テキスト ボックス 84"/>
        <xdr:cNvSpPr txBox="1"/>
      </xdr:nvSpPr>
      <xdr:spPr>
        <a:xfrm>
          <a:off x="31337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152400</xdr:rowOff>
    </xdr:from>
    <xdr:to>
      <xdr:col>4</xdr:col>
      <xdr:colOff>209550</xdr:colOff>
      <xdr:row>37</xdr:row>
      <xdr:rowOff>85725</xdr:rowOff>
    </xdr:to>
    <xdr:sp macro="" textlink="">
      <xdr:nvSpPr>
        <xdr:cNvPr id="86" name="円/楕円 85"/>
        <xdr:cNvSpPr/>
      </xdr:nvSpPr>
      <xdr:spPr>
        <a:xfrm>
          <a:off x="25146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76200</xdr:rowOff>
    </xdr:from>
    <xdr:ext cx="457200" cy="257175"/>
    <xdr:sp macro="" textlink="">
      <xdr:nvSpPr>
        <xdr:cNvPr id="87" name="テキスト ボックス 86"/>
        <xdr:cNvSpPr txBox="1"/>
      </xdr:nvSpPr>
      <xdr:spPr>
        <a:xfrm>
          <a:off x="2409825"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85725</xdr:rowOff>
    </xdr:from>
    <xdr:to>
      <xdr:col>3</xdr:col>
      <xdr:colOff>0</xdr:colOff>
      <xdr:row>38</xdr:row>
      <xdr:rowOff>19050</xdr:rowOff>
    </xdr:to>
    <xdr:sp macro="" textlink="">
      <xdr:nvSpPr>
        <xdr:cNvPr id="88" name="円/楕円 87"/>
        <xdr:cNvSpPr/>
      </xdr:nvSpPr>
      <xdr:spPr>
        <a:xfrm>
          <a:off x="1800225" y="64293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9525</xdr:rowOff>
    </xdr:from>
    <xdr:ext cx="466725" cy="257175"/>
    <xdr:sp macro="" textlink="">
      <xdr:nvSpPr>
        <xdr:cNvPr id="89" name="テキスト ボックス 88"/>
        <xdr:cNvSpPr txBox="1"/>
      </xdr:nvSpPr>
      <xdr:spPr>
        <a:xfrm>
          <a:off x="16097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19050</xdr:rowOff>
    </xdr:from>
    <xdr:to>
      <xdr:col>1</xdr:col>
      <xdr:colOff>485775</xdr:colOff>
      <xdr:row>37</xdr:row>
      <xdr:rowOff>114300</xdr:rowOff>
    </xdr:to>
    <xdr:sp macro="" textlink="">
      <xdr:nvSpPr>
        <xdr:cNvPr id="90" name="円/楕円 89"/>
        <xdr:cNvSpPr/>
      </xdr:nvSpPr>
      <xdr:spPr>
        <a:xfrm>
          <a:off x="990600" y="6362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104775</xdr:rowOff>
    </xdr:from>
    <xdr:ext cx="466725" cy="257175"/>
    <xdr:sp macro="" textlink="">
      <xdr:nvSpPr>
        <xdr:cNvPr id="91" name="テキスト ボックス 90"/>
        <xdr:cNvSpPr txBox="1"/>
      </xdr:nvSpPr>
      <xdr:spPr>
        <a:xfrm>
          <a:off x="809625" y="6448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600075</xdr:colOff>
      <xdr:row>59</xdr:row>
      <xdr:rowOff>47625</xdr:rowOff>
    </xdr:to>
    <xdr:cxnSp macro="">
      <xdr:nvCxnSpPr>
        <xdr:cNvPr id="102" name="直線コネクタ 101"/>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103" name="テキスト ボックス 102"/>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4" name="直線コネクタ 103"/>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5" name="テキスト ボックス 104"/>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6" name="直線コネクタ 105"/>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7" name="テキスト ボックス 106"/>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8" name="直線コネクタ 107"/>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9" name="テキスト ボックス 108"/>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10" name="直線コネクタ 109"/>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1" name="テキスト ボックス 110"/>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2" name="直線コネクタ 111"/>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3" name="テキスト ボックス 112"/>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4"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58</xdr:row>
      <xdr:rowOff>66675</xdr:rowOff>
    </xdr:to>
    <xdr:cxnSp macro="">
      <xdr:nvCxnSpPr>
        <xdr:cNvPr id="115" name="直線コネクタ 114"/>
        <xdr:cNvCxnSpPr/>
      </xdr:nvCxnSpPr>
      <xdr:spPr>
        <a:xfrm flipV="1">
          <a:off x="4114800" y="88201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66675</xdr:rowOff>
    </xdr:from>
    <xdr:ext cx="533400" cy="257175"/>
    <xdr:sp macro="" textlink="">
      <xdr:nvSpPr>
        <xdr:cNvPr id="116" name="総務費最小値テキスト"/>
        <xdr:cNvSpPr txBox="1"/>
      </xdr:nvSpPr>
      <xdr:spPr>
        <a:xfrm>
          <a:off x="41719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419100</xdr:colOff>
      <xdr:row>58</xdr:row>
      <xdr:rowOff>66675</xdr:rowOff>
    </xdr:from>
    <xdr:to>
      <xdr:col>6</xdr:col>
      <xdr:colOff>600075</xdr:colOff>
      <xdr:row>58</xdr:row>
      <xdr:rowOff>66675</xdr:rowOff>
    </xdr:to>
    <xdr:cxnSp macro="">
      <xdr:nvCxnSpPr>
        <xdr:cNvPr id="117" name="直線コネクタ 116"/>
        <xdr:cNvCxnSpPr/>
      </xdr:nvCxnSpPr>
      <xdr:spPr>
        <a:xfrm>
          <a:off x="4029075" y="10010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28575</xdr:rowOff>
    </xdr:from>
    <xdr:ext cx="600075" cy="257175"/>
    <xdr:sp macro="" textlink="">
      <xdr:nvSpPr>
        <xdr:cNvPr id="118" name="総務費最大値テキスト"/>
        <xdr:cNvSpPr txBox="1"/>
      </xdr:nvSpPr>
      <xdr:spPr>
        <a:xfrm>
          <a:off x="4171950" y="860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9" name="直線コネクタ 118"/>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161925</xdr:rowOff>
    </xdr:from>
    <xdr:to>
      <xdr:col>6</xdr:col>
      <xdr:colOff>514350</xdr:colOff>
      <xdr:row>58</xdr:row>
      <xdr:rowOff>9525</xdr:rowOff>
    </xdr:to>
    <xdr:cxnSp macro="">
      <xdr:nvCxnSpPr>
        <xdr:cNvPr id="120" name="直線コネクタ 119"/>
        <xdr:cNvCxnSpPr/>
      </xdr:nvCxnSpPr>
      <xdr:spPr>
        <a:xfrm>
          <a:off x="3371850" y="9934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104775</xdr:rowOff>
    </xdr:from>
    <xdr:ext cx="533400" cy="257175"/>
    <xdr:sp macro="" textlink="">
      <xdr:nvSpPr>
        <xdr:cNvPr id="121" name="総務費平均値テキスト"/>
        <xdr:cNvSpPr txBox="1"/>
      </xdr:nvSpPr>
      <xdr:spPr>
        <a:xfrm>
          <a:off x="41719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85725</xdr:rowOff>
    </xdr:from>
    <xdr:to>
      <xdr:col>6</xdr:col>
      <xdr:colOff>561975</xdr:colOff>
      <xdr:row>58</xdr:row>
      <xdr:rowOff>19050</xdr:rowOff>
    </xdr:to>
    <xdr:sp macro="" textlink="">
      <xdr:nvSpPr>
        <xdr:cNvPr id="122" name="フローチャート : 判断 121"/>
        <xdr:cNvSpPr/>
      </xdr:nvSpPr>
      <xdr:spPr>
        <a:xfrm>
          <a:off x="4067175"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152400</xdr:rowOff>
    </xdr:from>
    <xdr:to>
      <xdr:col>5</xdr:col>
      <xdr:colOff>361950</xdr:colOff>
      <xdr:row>57</xdr:row>
      <xdr:rowOff>161925</xdr:rowOff>
    </xdr:to>
    <xdr:cxnSp macro="">
      <xdr:nvCxnSpPr>
        <xdr:cNvPr id="123" name="直線コネクタ 122"/>
        <xdr:cNvCxnSpPr/>
      </xdr:nvCxnSpPr>
      <xdr:spPr>
        <a:xfrm>
          <a:off x="2562225" y="99250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85725</xdr:rowOff>
    </xdr:from>
    <xdr:to>
      <xdr:col>5</xdr:col>
      <xdr:colOff>409575</xdr:colOff>
      <xdr:row>58</xdr:row>
      <xdr:rowOff>9525</xdr:rowOff>
    </xdr:to>
    <xdr:sp macro="" textlink="">
      <xdr:nvSpPr>
        <xdr:cNvPr id="124" name="フローチャート : 判断 123"/>
        <xdr:cNvSpPr/>
      </xdr:nvSpPr>
      <xdr:spPr>
        <a:xfrm>
          <a:off x="3314700"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25" name="テキスト ボックス 124"/>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152400</xdr:rowOff>
    </xdr:from>
    <xdr:to>
      <xdr:col>4</xdr:col>
      <xdr:colOff>152400</xdr:colOff>
      <xdr:row>57</xdr:row>
      <xdr:rowOff>171450</xdr:rowOff>
    </xdr:to>
    <xdr:cxnSp macro="">
      <xdr:nvCxnSpPr>
        <xdr:cNvPr id="126" name="直線コネクタ 125"/>
        <xdr:cNvCxnSpPr/>
      </xdr:nvCxnSpPr>
      <xdr:spPr>
        <a:xfrm flipV="1">
          <a:off x="1809750" y="99250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161925</xdr:rowOff>
    </xdr:from>
    <xdr:to>
      <xdr:col>4</xdr:col>
      <xdr:colOff>209550</xdr:colOff>
      <xdr:row>57</xdr:row>
      <xdr:rowOff>95250</xdr:rowOff>
    </xdr:to>
    <xdr:sp macro="" textlink="">
      <xdr:nvSpPr>
        <xdr:cNvPr id="127" name="フローチャート : 判断 126"/>
        <xdr:cNvSpPr/>
      </xdr:nvSpPr>
      <xdr:spPr>
        <a:xfrm>
          <a:off x="2514600" y="976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8" name="テキスト ボックス 127"/>
        <xdr:cNvSpPr txBox="1"/>
      </xdr:nvSpPr>
      <xdr:spPr>
        <a:xfrm>
          <a:off x="23812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600075</xdr:colOff>
      <xdr:row>57</xdr:row>
      <xdr:rowOff>171450</xdr:rowOff>
    </xdr:to>
    <xdr:cxnSp macro="">
      <xdr:nvCxnSpPr>
        <xdr:cNvPr id="129" name="直線コネクタ 128"/>
        <xdr:cNvCxnSpPr/>
      </xdr:nvCxnSpPr>
      <xdr:spPr>
        <a:xfrm>
          <a:off x="1047750" y="9848850"/>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19050</xdr:rowOff>
    </xdr:from>
    <xdr:to>
      <xdr:col>3</xdr:col>
      <xdr:colOff>0</xdr:colOff>
      <xdr:row>57</xdr:row>
      <xdr:rowOff>123825</xdr:rowOff>
    </xdr:to>
    <xdr:sp macro="" textlink="">
      <xdr:nvSpPr>
        <xdr:cNvPr id="130" name="フローチャート : 判断 129"/>
        <xdr:cNvSpPr/>
      </xdr:nvSpPr>
      <xdr:spPr>
        <a:xfrm>
          <a:off x="1800225" y="9791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31" name="テキスト ボックス 130"/>
        <xdr:cNvSpPr txBox="1"/>
      </xdr:nvSpPr>
      <xdr:spPr>
        <a:xfrm>
          <a:off x="158115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85725</xdr:rowOff>
    </xdr:from>
    <xdr:to>
      <xdr:col>1</xdr:col>
      <xdr:colOff>485775</xdr:colOff>
      <xdr:row>57</xdr:row>
      <xdr:rowOff>19050</xdr:rowOff>
    </xdr:to>
    <xdr:sp macro="" textlink="">
      <xdr:nvSpPr>
        <xdr:cNvPr id="132" name="フローチャート : 判断 131"/>
        <xdr:cNvSpPr/>
      </xdr:nvSpPr>
      <xdr:spPr>
        <a:xfrm>
          <a:off x="9906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55</xdr:row>
      <xdr:rowOff>38100</xdr:rowOff>
    </xdr:from>
    <xdr:ext cx="600075" cy="257175"/>
    <xdr:sp macro="" textlink="">
      <xdr:nvSpPr>
        <xdr:cNvPr id="133" name="テキスト ボックス 132"/>
        <xdr:cNvSpPr txBox="1"/>
      </xdr:nvSpPr>
      <xdr:spPr>
        <a:xfrm>
          <a:off x="742950" y="946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4" name="テキスト ボックス 133"/>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5" name="テキスト ボックス 134"/>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6" name="テキスト ボックス 135"/>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7" name="テキスト ボックス 136"/>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8" name="テキスト ボックス 137"/>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123825</xdr:rowOff>
    </xdr:from>
    <xdr:to>
      <xdr:col>6</xdr:col>
      <xdr:colOff>561975</xdr:colOff>
      <xdr:row>58</xdr:row>
      <xdr:rowOff>57150</xdr:rowOff>
    </xdr:to>
    <xdr:sp macro="" textlink="">
      <xdr:nvSpPr>
        <xdr:cNvPr id="139" name="円/楕円 138"/>
        <xdr:cNvSpPr/>
      </xdr:nvSpPr>
      <xdr:spPr>
        <a:xfrm>
          <a:off x="4067175" y="989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66675</xdr:rowOff>
    </xdr:from>
    <xdr:ext cx="533400" cy="257175"/>
    <xdr:sp macro="" textlink="">
      <xdr:nvSpPr>
        <xdr:cNvPr id="140" name="総務費該当値テキスト"/>
        <xdr:cNvSpPr txBox="1"/>
      </xdr:nvSpPr>
      <xdr:spPr>
        <a:xfrm>
          <a:off x="41719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114300</xdr:rowOff>
    </xdr:from>
    <xdr:to>
      <xdr:col>5</xdr:col>
      <xdr:colOff>409575</xdr:colOff>
      <xdr:row>58</xdr:row>
      <xdr:rowOff>38100</xdr:rowOff>
    </xdr:to>
    <xdr:sp macro="" textlink="">
      <xdr:nvSpPr>
        <xdr:cNvPr id="141" name="円/楕円 140"/>
        <xdr:cNvSpPr/>
      </xdr:nvSpPr>
      <xdr:spPr>
        <a:xfrm>
          <a:off x="33147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28575</xdr:rowOff>
    </xdr:from>
    <xdr:ext cx="533400" cy="257175"/>
    <xdr:sp macro="" textlink="">
      <xdr:nvSpPr>
        <xdr:cNvPr id="142" name="テキスト ボックス 141"/>
        <xdr:cNvSpPr txBox="1"/>
      </xdr:nvSpPr>
      <xdr:spPr>
        <a:xfrm>
          <a:off x="31051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104775</xdr:rowOff>
    </xdr:from>
    <xdr:to>
      <xdr:col>4</xdr:col>
      <xdr:colOff>209550</xdr:colOff>
      <xdr:row>58</xdr:row>
      <xdr:rowOff>38100</xdr:rowOff>
    </xdr:to>
    <xdr:sp macro="" textlink="">
      <xdr:nvSpPr>
        <xdr:cNvPr id="143" name="円/楕円 142"/>
        <xdr:cNvSpPr/>
      </xdr:nvSpPr>
      <xdr:spPr>
        <a:xfrm>
          <a:off x="2514600" y="987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28575</xdr:rowOff>
    </xdr:from>
    <xdr:ext cx="533400" cy="257175"/>
    <xdr:sp macro="" textlink="">
      <xdr:nvSpPr>
        <xdr:cNvPr id="144" name="テキスト ボックス 143"/>
        <xdr:cNvSpPr txBox="1"/>
      </xdr:nvSpPr>
      <xdr:spPr>
        <a:xfrm>
          <a:off x="238125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61,163</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114300</xdr:rowOff>
    </xdr:from>
    <xdr:to>
      <xdr:col>3</xdr:col>
      <xdr:colOff>0</xdr:colOff>
      <xdr:row>58</xdr:row>
      <xdr:rowOff>47625</xdr:rowOff>
    </xdr:to>
    <xdr:sp macro="" textlink="">
      <xdr:nvSpPr>
        <xdr:cNvPr id="145" name="円/楕円 144"/>
        <xdr:cNvSpPr/>
      </xdr:nvSpPr>
      <xdr:spPr>
        <a:xfrm>
          <a:off x="1800225" y="98869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38100</xdr:rowOff>
    </xdr:from>
    <xdr:ext cx="533400" cy="257175"/>
    <xdr:sp macro="" textlink="">
      <xdr:nvSpPr>
        <xdr:cNvPr id="146" name="テキスト ボックス 145"/>
        <xdr:cNvSpPr txBox="1"/>
      </xdr:nvSpPr>
      <xdr:spPr>
        <a:xfrm>
          <a:off x="1581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123825</xdr:rowOff>
    </xdr:to>
    <xdr:sp macro="" textlink="">
      <xdr:nvSpPr>
        <xdr:cNvPr id="147" name="円/楕円 146"/>
        <xdr:cNvSpPr/>
      </xdr:nvSpPr>
      <xdr:spPr>
        <a:xfrm>
          <a:off x="9906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114300</xdr:rowOff>
    </xdr:from>
    <xdr:ext cx="533400" cy="257175"/>
    <xdr:sp macro="" textlink="">
      <xdr:nvSpPr>
        <xdr:cNvPr id="148" name="テキスト ボックス 147"/>
        <xdr:cNvSpPr txBox="1"/>
      </xdr:nvSpPr>
      <xdr:spPr>
        <a:xfrm>
          <a:off x="781050"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9" name="正方形/長方形 148"/>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0" name="正方形/長方形 149"/>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1" name="正方形/長方形 150"/>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2" name="正方形/長方形 151"/>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3" name="正方形/長方形 152"/>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4" name="正方形/長方形 153"/>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5" name="正方形/長方形 154"/>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6" name="正方形/長方形 155"/>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7" name="テキスト ボックス 156"/>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8" name="直線コネクタ 157"/>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80</xdr:row>
      <xdr:rowOff>114300</xdr:rowOff>
    </xdr:from>
    <xdr:ext cx="247650" cy="257175"/>
    <xdr:sp macro="" textlink="">
      <xdr:nvSpPr>
        <xdr:cNvPr id="159" name="テキスト ボックス 158"/>
        <xdr:cNvSpPr txBox="1"/>
      </xdr:nvSpPr>
      <xdr:spPr>
        <a:xfrm>
          <a:off x="514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0" name="直線コネクタ 159"/>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1" name="テキスト ボックス 160"/>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2" name="直線コネクタ 161"/>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3" name="テキスト ボックス 162"/>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4" name="直線コネクタ 163"/>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5" name="テキスト ボックス 164"/>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6" name="直線コネクタ 165"/>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7" name="テキスト ボックス 166"/>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8" name="直線コネクタ 167"/>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9" name="テキスト ボックス 168"/>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1" name="テキスト ボックス 170"/>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161925</xdr:rowOff>
    </xdr:to>
    <xdr:cxnSp macro="">
      <xdr:nvCxnSpPr>
        <xdr:cNvPr id="173" name="直線コネクタ 172"/>
        <xdr:cNvCxnSpPr/>
      </xdr:nvCxnSpPr>
      <xdr:spPr>
        <a:xfrm flipV="1">
          <a:off x="4114800" y="12134850"/>
          <a:ext cx="9525"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161925</xdr:rowOff>
    </xdr:from>
    <xdr:ext cx="600075" cy="257175"/>
    <xdr:sp macro="" textlink="">
      <xdr:nvSpPr>
        <xdr:cNvPr id="174" name="民生費最小値テキスト"/>
        <xdr:cNvSpPr txBox="1"/>
      </xdr:nvSpPr>
      <xdr:spPr>
        <a:xfrm>
          <a:off x="4171950"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419100</xdr:colOff>
      <xdr:row>78</xdr:row>
      <xdr:rowOff>161925</xdr:rowOff>
    </xdr:from>
    <xdr:to>
      <xdr:col>6</xdr:col>
      <xdr:colOff>600075</xdr:colOff>
      <xdr:row>78</xdr:row>
      <xdr:rowOff>161925</xdr:rowOff>
    </xdr:to>
    <xdr:cxnSp macro="">
      <xdr:nvCxnSpPr>
        <xdr:cNvPr id="175" name="直線コネクタ 174"/>
        <xdr:cNvCxnSpPr/>
      </xdr:nvCxnSpPr>
      <xdr:spPr>
        <a:xfrm>
          <a:off x="4029075" y="13535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85725</xdr:rowOff>
    </xdr:from>
    <xdr:ext cx="600075" cy="257175"/>
    <xdr:sp macro="" textlink="">
      <xdr:nvSpPr>
        <xdr:cNvPr id="176" name="民生費最大値テキスト"/>
        <xdr:cNvSpPr txBox="1"/>
      </xdr:nvSpPr>
      <xdr:spPr>
        <a:xfrm>
          <a:off x="4171950" y="11915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123825</xdr:rowOff>
    </xdr:from>
    <xdr:to>
      <xdr:col>6</xdr:col>
      <xdr:colOff>514350</xdr:colOff>
      <xdr:row>77</xdr:row>
      <xdr:rowOff>171450</xdr:rowOff>
    </xdr:to>
    <xdr:cxnSp macro="">
      <xdr:nvCxnSpPr>
        <xdr:cNvPr id="178" name="直線コネクタ 177"/>
        <xdr:cNvCxnSpPr/>
      </xdr:nvCxnSpPr>
      <xdr:spPr>
        <a:xfrm>
          <a:off x="3371850" y="1332547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133350</xdr:rowOff>
    </xdr:from>
    <xdr:ext cx="600075" cy="257175"/>
    <xdr:sp macro="" textlink="">
      <xdr:nvSpPr>
        <xdr:cNvPr id="179" name="民生費平均値テキスト"/>
        <xdr:cNvSpPr txBox="1"/>
      </xdr:nvSpPr>
      <xdr:spPr>
        <a:xfrm>
          <a:off x="4171950"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152400</xdr:rowOff>
    </xdr:from>
    <xdr:to>
      <xdr:col>6</xdr:col>
      <xdr:colOff>561975</xdr:colOff>
      <xdr:row>78</xdr:row>
      <xdr:rowOff>76200</xdr:rowOff>
    </xdr:to>
    <xdr:sp macro="" textlink="">
      <xdr:nvSpPr>
        <xdr:cNvPr id="180" name="フローチャート : 判断 179"/>
        <xdr:cNvSpPr/>
      </xdr:nvSpPr>
      <xdr:spPr>
        <a:xfrm>
          <a:off x="4067175"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77</xdr:row>
      <xdr:rowOff>123825</xdr:rowOff>
    </xdr:to>
    <xdr:cxnSp macro="">
      <xdr:nvCxnSpPr>
        <xdr:cNvPr id="181" name="直線コネクタ 180"/>
        <xdr:cNvCxnSpPr/>
      </xdr:nvCxnSpPr>
      <xdr:spPr>
        <a:xfrm>
          <a:off x="2562225" y="133064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161925</xdr:rowOff>
    </xdr:from>
    <xdr:to>
      <xdr:col>5</xdr:col>
      <xdr:colOff>409575</xdr:colOff>
      <xdr:row>78</xdr:row>
      <xdr:rowOff>95250</xdr:rowOff>
    </xdr:to>
    <xdr:sp macro="" textlink="">
      <xdr:nvSpPr>
        <xdr:cNvPr id="182" name="フローチャート : 判断 181"/>
        <xdr:cNvSpPr/>
      </xdr:nvSpPr>
      <xdr:spPr>
        <a:xfrm>
          <a:off x="3314700"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85725</xdr:rowOff>
    </xdr:from>
    <xdr:ext cx="600075" cy="257175"/>
    <xdr:sp macro="" textlink="">
      <xdr:nvSpPr>
        <xdr:cNvPr id="183" name="テキスト ボックス 182"/>
        <xdr:cNvSpPr txBox="1"/>
      </xdr:nvSpPr>
      <xdr:spPr>
        <a:xfrm>
          <a:off x="3067050" y="13458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104775</xdr:rowOff>
    </xdr:from>
    <xdr:to>
      <xdr:col>4</xdr:col>
      <xdr:colOff>152400</xdr:colOff>
      <xdr:row>78</xdr:row>
      <xdr:rowOff>114300</xdr:rowOff>
    </xdr:to>
    <xdr:cxnSp macro="">
      <xdr:nvCxnSpPr>
        <xdr:cNvPr id="184" name="直線コネクタ 183"/>
        <xdr:cNvCxnSpPr/>
      </xdr:nvCxnSpPr>
      <xdr:spPr>
        <a:xfrm flipV="1">
          <a:off x="1809750" y="13306425"/>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104775</xdr:rowOff>
    </xdr:from>
    <xdr:to>
      <xdr:col>4</xdr:col>
      <xdr:colOff>209550</xdr:colOff>
      <xdr:row>78</xdr:row>
      <xdr:rowOff>38100</xdr:rowOff>
    </xdr:to>
    <xdr:sp macro="" textlink="">
      <xdr:nvSpPr>
        <xdr:cNvPr id="185" name="フローチャート : 判断 184"/>
        <xdr:cNvSpPr/>
      </xdr:nvSpPr>
      <xdr:spPr>
        <a:xfrm>
          <a:off x="25146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28575</xdr:rowOff>
    </xdr:from>
    <xdr:ext cx="600075" cy="257175"/>
    <xdr:sp macro="" textlink="">
      <xdr:nvSpPr>
        <xdr:cNvPr id="186" name="テキスト ボックス 185"/>
        <xdr:cNvSpPr txBox="1"/>
      </xdr:nvSpPr>
      <xdr:spPr>
        <a:xfrm>
          <a:off x="2352675" y="13401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142875</xdr:rowOff>
    </xdr:to>
    <xdr:cxnSp macro="">
      <xdr:nvCxnSpPr>
        <xdr:cNvPr id="187" name="直線コネクタ 186"/>
        <xdr:cNvCxnSpPr/>
      </xdr:nvCxnSpPr>
      <xdr:spPr>
        <a:xfrm flipV="1">
          <a:off x="1047750" y="1348740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114300</xdr:rowOff>
    </xdr:from>
    <xdr:to>
      <xdr:col>3</xdr:col>
      <xdr:colOff>0</xdr:colOff>
      <xdr:row>78</xdr:row>
      <xdr:rowOff>47625</xdr:rowOff>
    </xdr:to>
    <xdr:sp macro="" textlink="">
      <xdr:nvSpPr>
        <xdr:cNvPr id="188" name="フローチャート : 判断 187"/>
        <xdr:cNvSpPr/>
      </xdr:nvSpPr>
      <xdr:spPr>
        <a:xfrm>
          <a:off x="1800225" y="13315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66675</xdr:rowOff>
    </xdr:from>
    <xdr:ext cx="600075" cy="257175"/>
    <xdr:sp macro="" textlink="">
      <xdr:nvSpPr>
        <xdr:cNvPr id="189" name="テキスト ボックス 188"/>
        <xdr:cNvSpPr txBox="1"/>
      </xdr:nvSpPr>
      <xdr:spPr>
        <a:xfrm>
          <a:off x="1552575" y="13096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57150</xdr:rowOff>
    </xdr:to>
    <xdr:sp macro="" textlink="">
      <xdr:nvSpPr>
        <xdr:cNvPr id="190" name="フローチャート : 判断 189"/>
        <xdr:cNvSpPr/>
      </xdr:nvSpPr>
      <xdr:spPr>
        <a:xfrm>
          <a:off x="9906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76200</xdr:rowOff>
    </xdr:from>
    <xdr:ext cx="600075" cy="257175"/>
    <xdr:sp macro="" textlink="">
      <xdr:nvSpPr>
        <xdr:cNvPr id="191" name="テキスト ボックス 190"/>
        <xdr:cNvSpPr txBox="1"/>
      </xdr:nvSpPr>
      <xdr:spPr>
        <a:xfrm>
          <a:off x="7429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77</xdr:row>
      <xdr:rowOff>114300</xdr:rowOff>
    </xdr:from>
    <xdr:to>
      <xdr:col>6</xdr:col>
      <xdr:colOff>561975</xdr:colOff>
      <xdr:row>78</xdr:row>
      <xdr:rowOff>47625</xdr:rowOff>
    </xdr:to>
    <xdr:sp macro="" textlink="">
      <xdr:nvSpPr>
        <xdr:cNvPr id="197" name="円/楕円 196"/>
        <xdr:cNvSpPr/>
      </xdr:nvSpPr>
      <xdr:spPr>
        <a:xfrm>
          <a:off x="4067175"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198"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76200</xdr:rowOff>
    </xdr:from>
    <xdr:to>
      <xdr:col>5</xdr:col>
      <xdr:colOff>409575</xdr:colOff>
      <xdr:row>78</xdr:row>
      <xdr:rowOff>9525</xdr:rowOff>
    </xdr:to>
    <xdr:sp macro="" textlink="">
      <xdr:nvSpPr>
        <xdr:cNvPr id="199" name="円/楕円 198"/>
        <xdr:cNvSpPr/>
      </xdr:nvSpPr>
      <xdr:spPr>
        <a:xfrm>
          <a:off x="33147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19050</xdr:rowOff>
    </xdr:from>
    <xdr:ext cx="600075" cy="257175"/>
    <xdr:sp macro="" textlink="">
      <xdr:nvSpPr>
        <xdr:cNvPr id="200" name="テキスト ボックス 199"/>
        <xdr:cNvSpPr txBox="1"/>
      </xdr:nvSpPr>
      <xdr:spPr>
        <a:xfrm>
          <a:off x="30670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161925</xdr:rowOff>
    </xdr:to>
    <xdr:sp macro="" textlink="">
      <xdr:nvSpPr>
        <xdr:cNvPr id="201" name="円/楕円 200"/>
        <xdr:cNvSpPr/>
      </xdr:nvSpPr>
      <xdr:spPr>
        <a:xfrm>
          <a:off x="2514600"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9525</xdr:rowOff>
    </xdr:from>
    <xdr:ext cx="600075" cy="257175"/>
    <xdr:sp macro="" textlink="">
      <xdr:nvSpPr>
        <xdr:cNvPr id="202" name="テキスト ボックス 201"/>
        <xdr:cNvSpPr txBox="1"/>
      </xdr:nvSpPr>
      <xdr:spPr>
        <a:xfrm>
          <a:off x="2352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172,950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66675</xdr:rowOff>
    </xdr:from>
    <xdr:to>
      <xdr:col>3</xdr:col>
      <xdr:colOff>0</xdr:colOff>
      <xdr:row>78</xdr:row>
      <xdr:rowOff>171450</xdr:rowOff>
    </xdr:to>
    <xdr:sp macro="" textlink="">
      <xdr:nvSpPr>
        <xdr:cNvPr id="203" name="円/楕円 202"/>
        <xdr:cNvSpPr/>
      </xdr:nvSpPr>
      <xdr:spPr>
        <a:xfrm>
          <a:off x="1800225" y="134397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161925</xdr:rowOff>
    </xdr:from>
    <xdr:ext cx="600075" cy="257175"/>
    <xdr:sp macro="" textlink="">
      <xdr:nvSpPr>
        <xdr:cNvPr id="204" name="テキスト ボックス 203"/>
        <xdr:cNvSpPr txBox="1"/>
      </xdr:nvSpPr>
      <xdr:spPr>
        <a:xfrm>
          <a:off x="1552575" y="1353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126,179</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5" name="円/楕円 204"/>
        <xdr:cNvSpPr/>
      </xdr:nvSpPr>
      <xdr:spPr>
        <a:xfrm>
          <a:off x="990600"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6" name="テキスト ボックス 205"/>
        <xdr:cNvSpPr txBox="1"/>
      </xdr:nvSpPr>
      <xdr:spPr>
        <a:xfrm>
          <a:off x="742950"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47625</xdr:rowOff>
    </xdr:from>
    <xdr:to>
      <xdr:col>7</xdr:col>
      <xdr:colOff>600075</xdr:colOff>
      <xdr:row>99</xdr:row>
      <xdr:rowOff>47625</xdr:rowOff>
    </xdr:to>
    <xdr:cxnSp macro="">
      <xdr:nvCxnSpPr>
        <xdr:cNvPr id="217" name="直線コネクタ 216"/>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76200</xdr:rowOff>
    </xdr:from>
    <xdr:ext cx="247650" cy="257175"/>
    <xdr:sp macro="" textlink="">
      <xdr:nvSpPr>
        <xdr:cNvPr id="218" name="テキスト ボックス 217"/>
        <xdr:cNvSpPr txBox="1"/>
      </xdr:nvSpPr>
      <xdr:spPr>
        <a:xfrm>
          <a:off x="51435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9" name="直線コネクタ 218"/>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0" name="テキスト ボックス 219"/>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1" name="直線コネクタ 220"/>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2" name="テキスト ボックス 221"/>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3" name="直線コネクタ 222"/>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4" name="テキスト ボックス 223"/>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5" name="直線コネクタ 224"/>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6" name="テキスト ボックス 225"/>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7" name="直線コネクタ 226"/>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9"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142875</xdr:rowOff>
    </xdr:from>
    <xdr:to>
      <xdr:col>6</xdr:col>
      <xdr:colOff>514350</xdr:colOff>
      <xdr:row>97</xdr:row>
      <xdr:rowOff>123825</xdr:rowOff>
    </xdr:to>
    <xdr:cxnSp macro="">
      <xdr:nvCxnSpPr>
        <xdr:cNvPr id="230" name="直線コネクタ 229"/>
        <xdr:cNvCxnSpPr/>
      </xdr:nvCxnSpPr>
      <xdr:spPr>
        <a:xfrm flipV="1">
          <a:off x="4114800" y="154019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133350</xdr:rowOff>
    </xdr:from>
    <xdr:ext cx="533400" cy="257175"/>
    <xdr:sp macro="" textlink="">
      <xdr:nvSpPr>
        <xdr:cNvPr id="231" name="衛生費最小値テキスト"/>
        <xdr:cNvSpPr txBox="1"/>
      </xdr:nvSpPr>
      <xdr:spPr>
        <a:xfrm>
          <a:off x="417195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419100</xdr:colOff>
      <xdr:row>97</xdr:row>
      <xdr:rowOff>123825</xdr:rowOff>
    </xdr:from>
    <xdr:to>
      <xdr:col>6</xdr:col>
      <xdr:colOff>600075</xdr:colOff>
      <xdr:row>97</xdr:row>
      <xdr:rowOff>123825</xdr:rowOff>
    </xdr:to>
    <xdr:cxnSp macro="">
      <xdr:nvCxnSpPr>
        <xdr:cNvPr id="232" name="直線コネクタ 231"/>
        <xdr:cNvCxnSpPr/>
      </xdr:nvCxnSpPr>
      <xdr:spPr>
        <a:xfrm>
          <a:off x="4029075" y="1675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85725</xdr:rowOff>
    </xdr:from>
    <xdr:ext cx="600075" cy="257175"/>
    <xdr:sp macro="" textlink="">
      <xdr:nvSpPr>
        <xdr:cNvPr id="233" name="衛生費最大値テキスト"/>
        <xdr:cNvSpPr txBox="1"/>
      </xdr:nvSpPr>
      <xdr:spPr>
        <a:xfrm>
          <a:off x="4171950" y="15173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419100</xdr:colOff>
      <xdr:row>89</xdr:row>
      <xdr:rowOff>142875</xdr:rowOff>
    </xdr:from>
    <xdr:to>
      <xdr:col>6</xdr:col>
      <xdr:colOff>600075</xdr:colOff>
      <xdr:row>89</xdr:row>
      <xdr:rowOff>142875</xdr:rowOff>
    </xdr:to>
    <xdr:cxnSp macro="">
      <xdr:nvCxnSpPr>
        <xdr:cNvPr id="234" name="直線コネクタ 233"/>
        <xdr:cNvCxnSpPr/>
      </xdr:nvCxnSpPr>
      <xdr:spPr>
        <a:xfrm>
          <a:off x="4029075" y="15401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47625</xdr:rowOff>
    </xdr:from>
    <xdr:to>
      <xdr:col>6</xdr:col>
      <xdr:colOff>514350</xdr:colOff>
      <xdr:row>97</xdr:row>
      <xdr:rowOff>85725</xdr:rowOff>
    </xdr:to>
    <xdr:cxnSp macro="">
      <xdr:nvCxnSpPr>
        <xdr:cNvPr id="235" name="直線コネクタ 234"/>
        <xdr:cNvCxnSpPr/>
      </xdr:nvCxnSpPr>
      <xdr:spPr>
        <a:xfrm>
          <a:off x="3371850" y="166782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6" name="衛生費平均値テキスト"/>
        <xdr:cNvSpPr txBox="1"/>
      </xdr:nvSpPr>
      <xdr:spPr>
        <a:xfrm>
          <a:off x="417195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85725</xdr:rowOff>
    </xdr:to>
    <xdr:sp macro="" textlink="">
      <xdr:nvSpPr>
        <xdr:cNvPr id="237" name="フローチャート : 判断 236"/>
        <xdr:cNvSpPr/>
      </xdr:nvSpPr>
      <xdr:spPr>
        <a:xfrm>
          <a:off x="4067175" y="1644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0</xdr:rowOff>
    </xdr:from>
    <xdr:to>
      <xdr:col>5</xdr:col>
      <xdr:colOff>361950</xdr:colOff>
      <xdr:row>97</xdr:row>
      <xdr:rowOff>47625</xdr:rowOff>
    </xdr:to>
    <xdr:cxnSp macro="">
      <xdr:nvCxnSpPr>
        <xdr:cNvPr id="238" name="直線コネクタ 237"/>
        <xdr:cNvCxnSpPr/>
      </xdr:nvCxnSpPr>
      <xdr:spPr>
        <a:xfrm>
          <a:off x="2562225" y="166306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114300</xdr:rowOff>
    </xdr:from>
    <xdr:to>
      <xdr:col>5</xdr:col>
      <xdr:colOff>409575</xdr:colOff>
      <xdr:row>96</xdr:row>
      <xdr:rowOff>47625</xdr:rowOff>
    </xdr:to>
    <xdr:sp macro="" textlink="">
      <xdr:nvSpPr>
        <xdr:cNvPr id="239" name="フローチャート : 判断 238"/>
        <xdr:cNvSpPr/>
      </xdr:nvSpPr>
      <xdr:spPr>
        <a:xfrm>
          <a:off x="3314700"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66675</xdr:rowOff>
    </xdr:from>
    <xdr:ext cx="533400" cy="257175"/>
    <xdr:sp macro="" textlink="">
      <xdr:nvSpPr>
        <xdr:cNvPr id="240" name="テキスト ボックス 239"/>
        <xdr:cNvSpPr txBox="1"/>
      </xdr:nvSpPr>
      <xdr:spPr>
        <a:xfrm>
          <a:off x="310515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0</xdr:rowOff>
    </xdr:from>
    <xdr:to>
      <xdr:col>4</xdr:col>
      <xdr:colOff>152400</xdr:colOff>
      <xdr:row>97</xdr:row>
      <xdr:rowOff>66675</xdr:rowOff>
    </xdr:to>
    <xdr:cxnSp macro="">
      <xdr:nvCxnSpPr>
        <xdr:cNvPr id="241" name="直線コネクタ 240"/>
        <xdr:cNvCxnSpPr/>
      </xdr:nvCxnSpPr>
      <xdr:spPr>
        <a:xfrm flipV="1">
          <a:off x="1809750" y="166306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38100</xdr:rowOff>
    </xdr:from>
    <xdr:to>
      <xdr:col>4</xdr:col>
      <xdr:colOff>209550</xdr:colOff>
      <xdr:row>95</xdr:row>
      <xdr:rowOff>142875</xdr:rowOff>
    </xdr:to>
    <xdr:sp macro="" textlink="">
      <xdr:nvSpPr>
        <xdr:cNvPr id="242" name="フローチャート : 判断 241"/>
        <xdr:cNvSpPr/>
      </xdr:nvSpPr>
      <xdr:spPr>
        <a:xfrm>
          <a:off x="2514600" y="16325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43" name="テキスト ボックス 242"/>
        <xdr:cNvSpPr txBox="1"/>
      </xdr:nvSpPr>
      <xdr:spPr>
        <a:xfrm>
          <a:off x="2381250"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38100</xdr:rowOff>
    </xdr:from>
    <xdr:to>
      <xdr:col>2</xdr:col>
      <xdr:colOff>600075</xdr:colOff>
      <xdr:row>97</xdr:row>
      <xdr:rowOff>66675</xdr:rowOff>
    </xdr:to>
    <xdr:cxnSp macro="">
      <xdr:nvCxnSpPr>
        <xdr:cNvPr id="244" name="直線コネクタ 243"/>
        <xdr:cNvCxnSpPr/>
      </xdr:nvCxnSpPr>
      <xdr:spPr>
        <a:xfrm>
          <a:off x="1047750" y="16668750"/>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5" name="フローチャート : 判断 244"/>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6" name="テキスト ボックス 245"/>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7" name="フローチャート : 判断 246"/>
        <xdr:cNvSpPr/>
      </xdr:nvSpPr>
      <xdr:spPr>
        <a:xfrm>
          <a:off x="990600"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8" name="テキスト ボックス 247"/>
        <xdr:cNvSpPr txBox="1"/>
      </xdr:nvSpPr>
      <xdr:spPr>
        <a:xfrm>
          <a:off x="78105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1" name="テキスト ボックス 250"/>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97</xdr:row>
      <xdr:rowOff>28575</xdr:rowOff>
    </xdr:from>
    <xdr:to>
      <xdr:col>6</xdr:col>
      <xdr:colOff>561975</xdr:colOff>
      <xdr:row>97</xdr:row>
      <xdr:rowOff>133350</xdr:rowOff>
    </xdr:to>
    <xdr:sp macro="" textlink="">
      <xdr:nvSpPr>
        <xdr:cNvPr id="254" name="円/楕円 253"/>
        <xdr:cNvSpPr/>
      </xdr:nvSpPr>
      <xdr:spPr>
        <a:xfrm>
          <a:off x="406717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114300</xdr:rowOff>
    </xdr:from>
    <xdr:ext cx="533400" cy="257175"/>
    <xdr:sp macro="" textlink="">
      <xdr:nvSpPr>
        <xdr:cNvPr id="255" name="衛生費該当値テキスト"/>
        <xdr:cNvSpPr txBox="1"/>
      </xdr:nvSpPr>
      <xdr:spPr>
        <a:xfrm>
          <a:off x="4171950"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23,928</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161925</xdr:rowOff>
    </xdr:from>
    <xdr:to>
      <xdr:col>5</xdr:col>
      <xdr:colOff>409575</xdr:colOff>
      <xdr:row>97</xdr:row>
      <xdr:rowOff>95250</xdr:rowOff>
    </xdr:to>
    <xdr:sp macro="" textlink="">
      <xdr:nvSpPr>
        <xdr:cNvPr id="256" name="円/楕円 255"/>
        <xdr:cNvSpPr/>
      </xdr:nvSpPr>
      <xdr:spPr>
        <a:xfrm>
          <a:off x="3314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85725</xdr:rowOff>
    </xdr:from>
    <xdr:ext cx="533400" cy="257175"/>
    <xdr:sp macro="" textlink="">
      <xdr:nvSpPr>
        <xdr:cNvPr id="257" name="テキスト ボックス 256"/>
        <xdr:cNvSpPr txBox="1"/>
      </xdr:nvSpPr>
      <xdr:spPr>
        <a:xfrm>
          <a:off x="31051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57150</xdr:rowOff>
    </xdr:to>
    <xdr:sp macro="" textlink="">
      <xdr:nvSpPr>
        <xdr:cNvPr id="258" name="円/楕円 257"/>
        <xdr:cNvSpPr/>
      </xdr:nvSpPr>
      <xdr:spPr>
        <a:xfrm>
          <a:off x="25146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59" name="テキスト ボックス 258"/>
        <xdr:cNvSpPr txBox="1"/>
      </xdr:nvSpPr>
      <xdr:spPr>
        <a:xfrm>
          <a:off x="238125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9525</xdr:rowOff>
    </xdr:from>
    <xdr:to>
      <xdr:col>3</xdr:col>
      <xdr:colOff>0</xdr:colOff>
      <xdr:row>97</xdr:row>
      <xdr:rowOff>114300</xdr:rowOff>
    </xdr:to>
    <xdr:sp macro="" textlink="">
      <xdr:nvSpPr>
        <xdr:cNvPr id="260" name="円/楕円 259"/>
        <xdr:cNvSpPr/>
      </xdr:nvSpPr>
      <xdr:spPr>
        <a:xfrm>
          <a:off x="1800225" y="166401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104775</xdr:rowOff>
    </xdr:from>
    <xdr:ext cx="533400" cy="257175"/>
    <xdr:sp macro="" textlink="">
      <xdr:nvSpPr>
        <xdr:cNvPr id="261" name="テキスト ボックス 260"/>
        <xdr:cNvSpPr txBox="1"/>
      </xdr:nvSpPr>
      <xdr:spPr>
        <a:xfrm>
          <a:off x="15811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161925</xdr:rowOff>
    </xdr:from>
    <xdr:to>
      <xdr:col>1</xdr:col>
      <xdr:colOff>485775</xdr:colOff>
      <xdr:row>97</xdr:row>
      <xdr:rowOff>95250</xdr:rowOff>
    </xdr:to>
    <xdr:sp macro="" textlink="">
      <xdr:nvSpPr>
        <xdr:cNvPr id="262" name="円/楕円 261"/>
        <xdr:cNvSpPr/>
      </xdr:nvSpPr>
      <xdr:spPr>
        <a:xfrm>
          <a:off x="9906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85725</xdr:rowOff>
    </xdr:from>
    <xdr:ext cx="533400" cy="257175"/>
    <xdr:sp macro="" textlink="">
      <xdr:nvSpPr>
        <xdr:cNvPr id="263" name="テキスト ボックス 262"/>
        <xdr:cNvSpPr txBox="1"/>
      </xdr:nvSpPr>
      <xdr:spPr>
        <a:xfrm>
          <a:off x="7810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27,229</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9" name="正方形/長方形 268"/>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0" name="正方形/長方形 269"/>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4" name="直線コネクタ 273"/>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5" name="テキスト ボックス 274"/>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6" name="直線コネクタ 275"/>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7" name="テキスト ボックス 276"/>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8" name="直線コネクタ 277"/>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33</xdr:row>
      <xdr:rowOff>171450</xdr:rowOff>
    </xdr:from>
    <xdr:ext cx="457200" cy="257175"/>
    <xdr:sp macro="" textlink="">
      <xdr:nvSpPr>
        <xdr:cNvPr id="279" name="テキスト ボックス 278"/>
        <xdr:cNvSpPr txBox="1"/>
      </xdr:nvSpPr>
      <xdr:spPr>
        <a:xfrm>
          <a:off x="5410200"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0" name="直線コネクタ 279"/>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31</xdr:row>
      <xdr:rowOff>133350</xdr:rowOff>
    </xdr:from>
    <xdr:ext cx="457200" cy="257175"/>
    <xdr:sp macro="" textlink="">
      <xdr:nvSpPr>
        <xdr:cNvPr id="281" name="テキスト ボックス 280"/>
        <xdr:cNvSpPr txBox="1"/>
      </xdr:nvSpPr>
      <xdr:spPr>
        <a:xfrm>
          <a:off x="5410200"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2" name="直線コネクタ 281"/>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95250</xdr:rowOff>
    </xdr:from>
    <xdr:ext cx="457200" cy="257175"/>
    <xdr:sp macro="" textlink="">
      <xdr:nvSpPr>
        <xdr:cNvPr id="283" name="テキスト ボックス 282"/>
        <xdr:cNvSpPr txBox="1"/>
      </xdr:nvSpPr>
      <xdr:spPr>
        <a:xfrm>
          <a:off x="5410200" y="5067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114300</xdr:rowOff>
    </xdr:from>
    <xdr:to>
      <xdr:col>15</xdr:col>
      <xdr:colOff>180975</xdr:colOff>
      <xdr:row>39</xdr:row>
      <xdr:rowOff>47625</xdr:rowOff>
    </xdr:to>
    <xdr:cxnSp macro="">
      <xdr:nvCxnSpPr>
        <xdr:cNvPr id="287" name="直線コネクタ 286"/>
        <xdr:cNvCxnSpPr/>
      </xdr:nvCxnSpPr>
      <xdr:spPr>
        <a:xfrm flipV="1">
          <a:off x="9191625" y="5429250"/>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47625</xdr:rowOff>
    </xdr:from>
    <xdr:ext cx="247650" cy="257175"/>
    <xdr:sp macro="" textlink="">
      <xdr:nvSpPr>
        <xdr:cNvPr id="288" name="労働費最小値テキスト"/>
        <xdr:cNvSpPr txBox="1"/>
      </xdr:nvSpPr>
      <xdr:spPr>
        <a:xfrm>
          <a:off x="923925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39</xdr:row>
      <xdr:rowOff>47625</xdr:rowOff>
    </xdr:from>
    <xdr:to>
      <xdr:col>15</xdr:col>
      <xdr:colOff>266700</xdr:colOff>
      <xdr:row>39</xdr:row>
      <xdr:rowOff>47625</xdr:rowOff>
    </xdr:to>
    <xdr:cxnSp macro="">
      <xdr:nvCxnSpPr>
        <xdr:cNvPr id="289" name="直線コネクタ 288"/>
        <xdr:cNvCxnSpPr/>
      </xdr:nvCxnSpPr>
      <xdr:spPr>
        <a:xfrm>
          <a:off x="9105900"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66675</xdr:rowOff>
    </xdr:from>
    <xdr:ext cx="466725" cy="257175"/>
    <xdr:sp macro="" textlink="">
      <xdr:nvSpPr>
        <xdr:cNvPr id="290" name="労働費最大値テキスト"/>
        <xdr:cNvSpPr txBox="1"/>
      </xdr:nvSpPr>
      <xdr:spPr>
        <a:xfrm>
          <a:off x="9239250" y="521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95250</xdr:colOff>
      <xdr:row>31</xdr:row>
      <xdr:rowOff>114300</xdr:rowOff>
    </xdr:from>
    <xdr:to>
      <xdr:col>15</xdr:col>
      <xdr:colOff>266700</xdr:colOff>
      <xdr:row>31</xdr:row>
      <xdr:rowOff>114300</xdr:rowOff>
    </xdr:to>
    <xdr:cxnSp macro="">
      <xdr:nvCxnSpPr>
        <xdr:cNvPr id="291" name="直線コネクタ 290"/>
        <xdr:cNvCxnSpPr/>
      </xdr:nvCxnSpPr>
      <xdr:spPr>
        <a:xfrm>
          <a:off x="9105900" y="542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9525</xdr:rowOff>
    </xdr:from>
    <xdr:to>
      <xdr:col>15</xdr:col>
      <xdr:colOff>180975</xdr:colOff>
      <xdr:row>39</xdr:row>
      <xdr:rowOff>19050</xdr:rowOff>
    </xdr:to>
    <xdr:cxnSp macro="">
      <xdr:nvCxnSpPr>
        <xdr:cNvPr id="292" name="直線コネクタ 291"/>
        <xdr:cNvCxnSpPr/>
      </xdr:nvCxnSpPr>
      <xdr:spPr>
        <a:xfrm flipV="1">
          <a:off x="8439150" y="6696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133350</xdr:rowOff>
    </xdr:from>
    <xdr:ext cx="466725" cy="257175"/>
    <xdr:sp macro="" textlink="">
      <xdr:nvSpPr>
        <xdr:cNvPr id="293" name="労働費平均値テキスト"/>
        <xdr:cNvSpPr txBox="1"/>
      </xdr:nvSpPr>
      <xdr:spPr>
        <a:xfrm>
          <a:off x="92392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104775</xdr:rowOff>
    </xdr:from>
    <xdr:to>
      <xdr:col>15</xdr:col>
      <xdr:colOff>228600</xdr:colOff>
      <xdr:row>38</xdr:row>
      <xdr:rowOff>38100</xdr:rowOff>
    </xdr:to>
    <xdr:sp macro="" textlink="">
      <xdr:nvSpPr>
        <xdr:cNvPr id="294" name="フローチャート : 判断 293"/>
        <xdr:cNvSpPr/>
      </xdr:nvSpPr>
      <xdr:spPr>
        <a:xfrm>
          <a:off x="9144000"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85725</xdr:rowOff>
    </xdr:from>
    <xdr:to>
      <xdr:col>14</xdr:col>
      <xdr:colOff>28575</xdr:colOff>
      <xdr:row>39</xdr:row>
      <xdr:rowOff>19050</xdr:rowOff>
    </xdr:to>
    <xdr:cxnSp macro="">
      <xdr:nvCxnSpPr>
        <xdr:cNvPr id="295" name="直線コネクタ 294"/>
        <xdr:cNvCxnSpPr/>
      </xdr:nvCxnSpPr>
      <xdr:spPr>
        <a:xfrm>
          <a:off x="7724775" y="66008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37</xdr:row>
      <xdr:rowOff>76200</xdr:rowOff>
    </xdr:from>
    <xdr:to>
      <xdr:col>14</xdr:col>
      <xdr:colOff>76200</xdr:colOff>
      <xdr:row>38</xdr:row>
      <xdr:rowOff>0</xdr:rowOff>
    </xdr:to>
    <xdr:sp macro="" textlink="">
      <xdr:nvSpPr>
        <xdr:cNvPr id="296" name="フローチャート : 判断 295"/>
        <xdr:cNvSpPr/>
      </xdr:nvSpPr>
      <xdr:spPr>
        <a:xfrm>
          <a:off x="8410575" y="641985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19050</xdr:rowOff>
    </xdr:from>
    <xdr:ext cx="466725" cy="257175"/>
    <xdr:sp macro="" textlink="">
      <xdr:nvSpPr>
        <xdr:cNvPr id="297" name="テキスト ボックス 296"/>
        <xdr:cNvSpPr txBox="1"/>
      </xdr:nvSpPr>
      <xdr:spPr>
        <a:xfrm>
          <a:off x="82867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19050</xdr:rowOff>
    </xdr:from>
    <xdr:to>
      <xdr:col>12</xdr:col>
      <xdr:colOff>514350</xdr:colOff>
      <xdr:row>38</xdr:row>
      <xdr:rowOff>85725</xdr:rowOff>
    </xdr:to>
    <xdr:cxnSp macro="">
      <xdr:nvCxnSpPr>
        <xdr:cNvPr id="298" name="直線コネクタ 297"/>
        <xdr:cNvCxnSpPr/>
      </xdr:nvCxnSpPr>
      <xdr:spPr>
        <a:xfrm>
          <a:off x="6915150" y="65341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9525</xdr:rowOff>
    </xdr:from>
    <xdr:to>
      <xdr:col>12</xdr:col>
      <xdr:colOff>561975</xdr:colOff>
      <xdr:row>37</xdr:row>
      <xdr:rowOff>104775</xdr:rowOff>
    </xdr:to>
    <xdr:sp macro="" textlink="">
      <xdr:nvSpPr>
        <xdr:cNvPr id="299" name="フローチャート : 判断 298"/>
        <xdr:cNvSpPr/>
      </xdr:nvSpPr>
      <xdr:spPr>
        <a:xfrm>
          <a:off x="76676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123825</xdr:rowOff>
    </xdr:from>
    <xdr:ext cx="466725" cy="257175"/>
    <xdr:sp macro="" textlink="">
      <xdr:nvSpPr>
        <xdr:cNvPr id="300" name="テキスト ボックス 299"/>
        <xdr:cNvSpPr txBox="1"/>
      </xdr:nvSpPr>
      <xdr:spPr>
        <a:xfrm>
          <a:off x="74866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38</xdr:row>
      <xdr:rowOff>19050</xdr:rowOff>
    </xdr:to>
    <xdr:cxnSp macro="">
      <xdr:nvCxnSpPr>
        <xdr:cNvPr id="301" name="直線コネクタ 300"/>
        <xdr:cNvCxnSpPr/>
      </xdr:nvCxnSpPr>
      <xdr:spPr>
        <a:xfrm>
          <a:off x="6115050" y="6362700"/>
          <a:ext cx="8001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57150</xdr:rowOff>
    </xdr:from>
    <xdr:to>
      <xdr:col>11</xdr:col>
      <xdr:colOff>361950</xdr:colOff>
      <xdr:row>36</xdr:row>
      <xdr:rowOff>152400</xdr:rowOff>
    </xdr:to>
    <xdr:sp macro="" textlink="">
      <xdr:nvSpPr>
        <xdr:cNvPr id="302" name="フローチャート : 判断 301"/>
        <xdr:cNvSpPr/>
      </xdr:nvSpPr>
      <xdr:spPr>
        <a:xfrm>
          <a:off x="68675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35</xdr:row>
      <xdr:rowOff>0</xdr:rowOff>
    </xdr:from>
    <xdr:ext cx="466725" cy="257175"/>
    <xdr:sp macro="" textlink="">
      <xdr:nvSpPr>
        <xdr:cNvPr id="303" name="テキスト ボックス 302"/>
        <xdr:cNvSpPr txBox="1"/>
      </xdr:nvSpPr>
      <xdr:spPr>
        <a:xfrm>
          <a:off x="66865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142875</xdr:rowOff>
    </xdr:from>
    <xdr:to>
      <xdr:col>10</xdr:col>
      <xdr:colOff>152400</xdr:colOff>
      <xdr:row>36</xdr:row>
      <xdr:rowOff>76200</xdr:rowOff>
    </xdr:to>
    <xdr:sp macro="" textlink="">
      <xdr:nvSpPr>
        <xdr:cNvPr id="304" name="フローチャート : 判断 303"/>
        <xdr:cNvSpPr/>
      </xdr:nvSpPr>
      <xdr:spPr>
        <a:xfrm>
          <a:off x="6067425" y="6143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95250</xdr:rowOff>
    </xdr:from>
    <xdr:ext cx="466725" cy="257175"/>
    <xdr:sp macro="" textlink="">
      <xdr:nvSpPr>
        <xdr:cNvPr id="305" name="テキスト ボックス 304"/>
        <xdr:cNvSpPr txBox="1"/>
      </xdr:nvSpPr>
      <xdr:spPr>
        <a:xfrm>
          <a:off x="5962650"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133350</xdr:rowOff>
    </xdr:from>
    <xdr:to>
      <xdr:col>15</xdr:col>
      <xdr:colOff>228600</xdr:colOff>
      <xdr:row>39</xdr:row>
      <xdr:rowOff>66675</xdr:rowOff>
    </xdr:to>
    <xdr:sp macro="" textlink="">
      <xdr:nvSpPr>
        <xdr:cNvPr id="311" name="円/楕円 310"/>
        <xdr:cNvSpPr/>
      </xdr:nvSpPr>
      <xdr:spPr>
        <a:xfrm>
          <a:off x="9144000" y="664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47625</xdr:rowOff>
    </xdr:from>
    <xdr:ext cx="381000" cy="257175"/>
    <xdr:sp macro="" textlink="">
      <xdr:nvSpPr>
        <xdr:cNvPr id="312" name="労働費該当値テキスト"/>
        <xdr:cNvSpPr txBox="1"/>
      </xdr:nvSpPr>
      <xdr:spPr>
        <a:xfrm>
          <a:off x="923925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142875</xdr:rowOff>
    </xdr:from>
    <xdr:to>
      <xdr:col>14</xdr:col>
      <xdr:colOff>76200</xdr:colOff>
      <xdr:row>39</xdr:row>
      <xdr:rowOff>66675</xdr:rowOff>
    </xdr:to>
    <xdr:sp macro="" textlink="">
      <xdr:nvSpPr>
        <xdr:cNvPr id="313" name="円/楕円 312"/>
        <xdr:cNvSpPr/>
      </xdr:nvSpPr>
      <xdr:spPr>
        <a:xfrm>
          <a:off x="8410575" y="6657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57150</xdr:rowOff>
    </xdr:from>
    <xdr:ext cx="381000" cy="257175"/>
    <xdr:sp macro="" textlink="">
      <xdr:nvSpPr>
        <xdr:cNvPr id="314" name="テキスト ボックス 313"/>
        <xdr:cNvSpPr txBox="1"/>
      </xdr:nvSpPr>
      <xdr:spPr>
        <a:xfrm>
          <a:off x="83343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5" name="円/楕円 314"/>
        <xdr:cNvSpPr/>
      </xdr:nvSpPr>
      <xdr:spPr>
        <a:xfrm>
          <a:off x="76676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123825</xdr:rowOff>
    </xdr:from>
    <xdr:ext cx="381000" cy="257175"/>
    <xdr:sp macro="" textlink="">
      <xdr:nvSpPr>
        <xdr:cNvPr id="316" name="テキスト ボックス 315"/>
        <xdr:cNvSpPr txBox="1"/>
      </xdr:nvSpPr>
      <xdr:spPr>
        <a:xfrm>
          <a:off x="753427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133350</xdr:rowOff>
    </xdr:from>
    <xdr:to>
      <xdr:col>11</xdr:col>
      <xdr:colOff>361950</xdr:colOff>
      <xdr:row>38</xdr:row>
      <xdr:rowOff>66675</xdr:rowOff>
    </xdr:to>
    <xdr:sp macro="" textlink="">
      <xdr:nvSpPr>
        <xdr:cNvPr id="317" name="円/楕円 316"/>
        <xdr:cNvSpPr/>
      </xdr:nvSpPr>
      <xdr:spPr>
        <a:xfrm>
          <a:off x="68675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57150</xdr:rowOff>
    </xdr:from>
    <xdr:ext cx="466725" cy="257175"/>
    <xdr:sp macro="" textlink="">
      <xdr:nvSpPr>
        <xdr:cNvPr id="318" name="テキスト ボックス 317"/>
        <xdr:cNvSpPr txBox="1"/>
      </xdr:nvSpPr>
      <xdr:spPr>
        <a:xfrm>
          <a:off x="66865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142875</xdr:rowOff>
    </xdr:from>
    <xdr:to>
      <xdr:col>10</xdr:col>
      <xdr:colOff>152400</xdr:colOff>
      <xdr:row>37</xdr:row>
      <xdr:rowOff>66675</xdr:rowOff>
    </xdr:to>
    <xdr:sp macro="" textlink="">
      <xdr:nvSpPr>
        <xdr:cNvPr id="319" name="円/楕円 318"/>
        <xdr:cNvSpPr/>
      </xdr:nvSpPr>
      <xdr:spPr>
        <a:xfrm>
          <a:off x="6067425" y="6315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57150</xdr:rowOff>
    </xdr:from>
    <xdr:ext cx="466725" cy="257175"/>
    <xdr:sp macro="" textlink="">
      <xdr:nvSpPr>
        <xdr:cNvPr id="320" name="テキスト ボックス 319"/>
        <xdr:cNvSpPr txBox="1"/>
      </xdr:nvSpPr>
      <xdr:spPr>
        <a:xfrm>
          <a:off x="59626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0" name="テキスト ボックス 339"/>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2" name="テキスト ボックス 341"/>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38100</xdr:rowOff>
    </xdr:from>
    <xdr:to>
      <xdr:col>15</xdr:col>
      <xdr:colOff>180975</xdr:colOff>
      <xdr:row>59</xdr:row>
      <xdr:rowOff>28575</xdr:rowOff>
    </xdr:to>
    <xdr:cxnSp macro="">
      <xdr:nvCxnSpPr>
        <xdr:cNvPr id="344" name="直線コネクタ 343"/>
        <xdr:cNvCxnSpPr/>
      </xdr:nvCxnSpPr>
      <xdr:spPr>
        <a:xfrm flipV="1">
          <a:off x="9191625" y="8610600"/>
          <a:ext cx="0"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28575</xdr:rowOff>
    </xdr:from>
    <xdr:ext cx="466725" cy="257175"/>
    <xdr:sp macro="" textlink="">
      <xdr:nvSpPr>
        <xdr:cNvPr id="345" name="農林水産業費最小値テキスト"/>
        <xdr:cNvSpPr txBox="1"/>
      </xdr:nvSpPr>
      <xdr:spPr>
        <a:xfrm>
          <a:off x="9239250" y="1014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6" name="直線コネクタ 345"/>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600075" cy="257175"/>
    <xdr:sp macro="" textlink="">
      <xdr:nvSpPr>
        <xdr:cNvPr id="347" name="農林水産業費最大値テキスト"/>
        <xdr:cNvSpPr txBox="1"/>
      </xdr:nvSpPr>
      <xdr:spPr>
        <a:xfrm>
          <a:off x="9239250" y="8391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95250</xdr:colOff>
      <xdr:row>50</xdr:row>
      <xdr:rowOff>38100</xdr:rowOff>
    </xdr:from>
    <xdr:to>
      <xdr:col>15</xdr:col>
      <xdr:colOff>266700</xdr:colOff>
      <xdr:row>50</xdr:row>
      <xdr:rowOff>38100</xdr:rowOff>
    </xdr:to>
    <xdr:cxnSp macro="">
      <xdr:nvCxnSpPr>
        <xdr:cNvPr id="348" name="直線コネクタ 347"/>
        <xdr:cNvCxnSpPr/>
      </xdr:nvCxnSpPr>
      <xdr:spPr>
        <a:xfrm>
          <a:off x="9105900" y="8610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133350</xdr:rowOff>
    </xdr:from>
    <xdr:to>
      <xdr:col>15</xdr:col>
      <xdr:colOff>180975</xdr:colOff>
      <xdr:row>57</xdr:row>
      <xdr:rowOff>133350</xdr:rowOff>
    </xdr:to>
    <xdr:cxnSp macro="">
      <xdr:nvCxnSpPr>
        <xdr:cNvPr id="349" name="直線コネクタ 348"/>
        <xdr:cNvCxnSpPr/>
      </xdr:nvCxnSpPr>
      <xdr:spPr>
        <a:xfrm>
          <a:off x="8439150" y="99060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66675</xdr:rowOff>
    </xdr:from>
    <xdr:ext cx="533400" cy="257175"/>
    <xdr:sp macro="" textlink="">
      <xdr:nvSpPr>
        <xdr:cNvPr id="350" name="農林水産業費平均値テキスト"/>
        <xdr:cNvSpPr txBox="1"/>
      </xdr:nvSpPr>
      <xdr:spPr>
        <a:xfrm>
          <a:off x="9239250" y="983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19050</xdr:rowOff>
    </xdr:to>
    <xdr:sp macro="" textlink="">
      <xdr:nvSpPr>
        <xdr:cNvPr id="351" name="フローチャート : 判断 350"/>
        <xdr:cNvSpPr/>
      </xdr:nvSpPr>
      <xdr:spPr>
        <a:xfrm>
          <a:off x="9144000"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123825</xdr:rowOff>
    </xdr:from>
    <xdr:to>
      <xdr:col>14</xdr:col>
      <xdr:colOff>28575</xdr:colOff>
      <xdr:row>57</xdr:row>
      <xdr:rowOff>133350</xdr:rowOff>
    </xdr:to>
    <xdr:cxnSp macro="">
      <xdr:nvCxnSpPr>
        <xdr:cNvPr id="352" name="直線コネクタ 351"/>
        <xdr:cNvCxnSpPr/>
      </xdr:nvCxnSpPr>
      <xdr:spPr>
        <a:xfrm>
          <a:off x="7724775" y="98964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76200</xdr:rowOff>
    </xdr:from>
    <xdr:to>
      <xdr:col>14</xdr:col>
      <xdr:colOff>76200</xdr:colOff>
      <xdr:row>58</xdr:row>
      <xdr:rowOff>9525</xdr:rowOff>
    </xdr:to>
    <xdr:sp macro="" textlink="">
      <xdr:nvSpPr>
        <xdr:cNvPr id="353" name="フローチャート : 判断 352"/>
        <xdr:cNvSpPr/>
      </xdr:nvSpPr>
      <xdr:spPr>
        <a:xfrm>
          <a:off x="8410575" y="98488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19050</xdr:rowOff>
    </xdr:from>
    <xdr:ext cx="533400" cy="257175"/>
    <xdr:sp macro="" textlink="">
      <xdr:nvSpPr>
        <xdr:cNvPr id="354" name="テキスト ボックス 353"/>
        <xdr:cNvSpPr txBox="1"/>
      </xdr:nvSpPr>
      <xdr:spPr>
        <a:xfrm>
          <a:off x="8258175"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123825</xdr:rowOff>
    </xdr:from>
    <xdr:to>
      <xdr:col>12</xdr:col>
      <xdr:colOff>514350</xdr:colOff>
      <xdr:row>57</xdr:row>
      <xdr:rowOff>142875</xdr:rowOff>
    </xdr:to>
    <xdr:cxnSp macro="">
      <xdr:nvCxnSpPr>
        <xdr:cNvPr id="355" name="直線コネクタ 354"/>
        <xdr:cNvCxnSpPr/>
      </xdr:nvCxnSpPr>
      <xdr:spPr>
        <a:xfrm flipV="1">
          <a:off x="6915150" y="98964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133350</xdr:rowOff>
    </xdr:from>
    <xdr:to>
      <xdr:col>12</xdr:col>
      <xdr:colOff>561975</xdr:colOff>
      <xdr:row>57</xdr:row>
      <xdr:rowOff>66675</xdr:rowOff>
    </xdr:to>
    <xdr:sp macro="" textlink="">
      <xdr:nvSpPr>
        <xdr:cNvPr id="356" name="フローチャート : 判断 355"/>
        <xdr:cNvSpPr/>
      </xdr:nvSpPr>
      <xdr:spPr>
        <a:xfrm>
          <a:off x="7667625" y="973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85725</xdr:rowOff>
    </xdr:from>
    <xdr:ext cx="533400" cy="257175"/>
    <xdr:sp macro="" textlink="">
      <xdr:nvSpPr>
        <xdr:cNvPr id="357" name="テキスト ボックス 356"/>
        <xdr:cNvSpPr txBox="1"/>
      </xdr:nvSpPr>
      <xdr:spPr>
        <a:xfrm>
          <a:off x="745807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142875</xdr:rowOff>
    </xdr:from>
    <xdr:to>
      <xdr:col>11</xdr:col>
      <xdr:colOff>304800</xdr:colOff>
      <xdr:row>58</xdr:row>
      <xdr:rowOff>19050</xdr:rowOff>
    </xdr:to>
    <xdr:cxnSp macro="">
      <xdr:nvCxnSpPr>
        <xdr:cNvPr id="358" name="直線コネクタ 357"/>
        <xdr:cNvCxnSpPr/>
      </xdr:nvCxnSpPr>
      <xdr:spPr>
        <a:xfrm flipV="1">
          <a:off x="6115050" y="99155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59" name="フローチャート : 判断 358"/>
        <xdr:cNvSpPr/>
      </xdr:nvSpPr>
      <xdr:spPr>
        <a:xfrm>
          <a:off x="68675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85725</xdr:rowOff>
    </xdr:from>
    <xdr:ext cx="533400" cy="257175"/>
    <xdr:sp macro="" textlink="">
      <xdr:nvSpPr>
        <xdr:cNvPr id="360" name="テキスト ボックス 359"/>
        <xdr:cNvSpPr txBox="1"/>
      </xdr:nvSpPr>
      <xdr:spPr>
        <a:xfrm>
          <a:off x="66484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0</xdr:rowOff>
    </xdr:from>
    <xdr:to>
      <xdr:col>10</xdr:col>
      <xdr:colOff>152400</xdr:colOff>
      <xdr:row>57</xdr:row>
      <xdr:rowOff>104775</xdr:rowOff>
    </xdr:to>
    <xdr:sp macro="" textlink="">
      <xdr:nvSpPr>
        <xdr:cNvPr id="361" name="フローチャート : 判断 360"/>
        <xdr:cNvSpPr/>
      </xdr:nvSpPr>
      <xdr:spPr>
        <a:xfrm>
          <a:off x="6067425" y="9772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123825</xdr:rowOff>
    </xdr:from>
    <xdr:ext cx="533400" cy="257175"/>
    <xdr:sp macro="" textlink="">
      <xdr:nvSpPr>
        <xdr:cNvPr id="362" name="テキスト ボックス 361"/>
        <xdr:cNvSpPr txBox="1"/>
      </xdr:nvSpPr>
      <xdr:spPr>
        <a:xfrm>
          <a:off x="59340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3" name="テキスト ボックス 362"/>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85725</xdr:rowOff>
    </xdr:from>
    <xdr:to>
      <xdr:col>15</xdr:col>
      <xdr:colOff>228600</xdr:colOff>
      <xdr:row>58</xdr:row>
      <xdr:rowOff>9525</xdr:rowOff>
    </xdr:to>
    <xdr:sp macro="" textlink="">
      <xdr:nvSpPr>
        <xdr:cNvPr id="368" name="円/楕円 367"/>
        <xdr:cNvSpPr/>
      </xdr:nvSpPr>
      <xdr:spPr>
        <a:xfrm>
          <a:off x="9144000" y="9858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104775</xdr:rowOff>
    </xdr:from>
    <xdr:ext cx="533400" cy="257175"/>
    <xdr:sp macro="" textlink="">
      <xdr:nvSpPr>
        <xdr:cNvPr id="369" name="農林水産業費該当値テキスト"/>
        <xdr:cNvSpPr txBox="1"/>
      </xdr:nvSpPr>
      <xdr:spPr>
        <a:xfrm>
          <a:off x="92392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76200</xdr:rowOff>
    </xdr:from>
    <xdr:to>
      <xdr:col>14</xdr:col>
      <xdr:colOff>76200</xdr:colOff>
      <xdr:row>58</xdr:row>
      <xdr:rowOff>9525</xdr:rowOff>
    </xdr:to>
    <xdr:sp macro="" textlink="">
      <xdr:nvSpPr>
        <xdr:cNvPr id="370" name="円/楕円 369"/>
        <xdr:cNvSpPr/>
      </xdr:nvSpPr>
      <xdr:spPr>
        <a:xfrm>
          <a:off x="8410575" y="98488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0</xdr:rowOff>
    </xdr:from>
    <xdr:ext cx="533400" cy="257175"/>
    <xdr:sp macro="" textlink="">
      <xdr:nvSpPr>
        <xdr:cNvPr id="371" name="テキスト ボックス 370"/>
        <xdr:cNvSpPr txBox="1"/>
      </xdr:nvSpPr>
      <xdr:spPr>
        <a:xfrm>
          <a:off x="82581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20,136</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76200</xdr:rowOff>
    </xdr:from>
    <xdr:to>
      <xdr:col>12</xdr:col>
      <xdr:colOff>561975</xdr:colOff>
      <xdr:row>58</xdr:row>
      <xdr:rowOff>0</xdr:rowOff>
    </xdr:to>
    <xdr:sp macro="" textlink="">
      <xdr:nvSpPr>
        <xdr:cNvPr id="372" name="円/楕円 371"/>
        <xdr:cNvSpPr/>
      </xdr:nvSpPr>
      <xdr:spPr>
        <a:xfrm>
          <a:off x="766762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161925</xdr:rowOff>
    </xdr:from>
    <xdr:ext cx="533400" cy="257175"/>
    <xdr:sp macro="" textlink="">
      <xdr:nvSpPr>
        <xdr:cNvPr id="373" name="テキスト ボックス 372"/>
        <xdr:cNvSpPr txBox="1"/>
      </xdr:nvSpPr>
      <xdr:spPr>
        <a:xfrm>
          <a:off x="74580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85725</xdr:rowOff>
    </xdr:from>
    <xdr:to>
      <xdr:col>11</xdr:col>
      <xdr:colOff>361950</xdr:colOff>
      <xdr:row>58</xdr:row>
      <xdr:rowOff>19050</xdr:rowOff>
    </xdr:to>
    <xdr:sp macro="" textlink="">
      <xdr:nvSpPr>
        <xdr:cNvPr id="374" name="円/楕円 373"/>
        <xdr:cNvSpPr/>
      </xdr:nvSpPr>
      <xdr:spPr>
        <a:xfrm>
          <a:off x="68675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9525</xdr:rowOff>
    </xdr:from>
    <xdr:ext cx="533400" cy="257175"/>
    <xdr:sp macro="" textlink="">
      <xdr:nvSpPr>
        <xdr:cNvPr id="375" name="テキスト ボックス 374"/>
        <xdr:cNvSpPr txBox="1"/>
      </xdr:nvSpPr>
      <xdr:spPr>
        <a:xfrm>
          <a:off x="664845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133350</xdr:rowOff>
    </xdr:from>
    <xdr:to>
      <xdr:col>10</xdr:col>
      <xdr:colOff>152400</xdr:colOff>
      <xdr:row>58</xdr:row>
      <xdr:rowOff>66675</xdr:rowOff>
    </xdr:to>
    <xdr:sp macro="" textlink="">
      <xdr:nvSpPr>
        <xdr:cNvPr id="376" name="円/楕円 375"/>
        <xdr:cNvSpPr/>
      </xdr:nvSpPr>
      <xdr:spPr>
        <a:xfrm>
          <a:off x="6067425" y="990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57150</xdr:rowOff>
    </xdr:from>
    <xdr:ext cx="533400" cy="257175"/>
    <xdr:sp macro="" textlink="">
      <xdr:nvSpPr>
        <xdr:cNvPr id="377" name="テキスト ボックス 376"/>
        <xdr:cNvSpPr txBox="1"/>
      </xdr:nvSpPr>
      <xdr:spPr>
        <a:xfrm>
          <a:off x="59340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15,708</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3" name="正方形/長方形 382"/>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4" name="正方形/長方形 383"/>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8" name="直線コネクタ 387"/>
        <xdr:cNvCxnSpPr/>
      </xdr:nvCxnSpPr>
      <xdr:spPr>
        <a:xfrm>
          <a:off x="582930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9" name="テキスト ボックス 388"/>
        <xdr:cNvSpPr txBox="1"/>
      </xdr:nvSpPr>
      <xdr:spPr>
        <a:xfrm>
          <a:off x="55816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0" name="直線コネクタ 389"/>
        <xdr:cNvCxnSpPr/>
      </xdr:nvCxnSpPr>
      <xdr:spPr>
        <a:xfrm>
          <a:off x="582930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1" name="テキスト ボックス 390"/>
        <xdr:cNvSpPr txBox="1"/>
      </xdr:nvSpPr>
      <xdr:spPr>
        <a:xfrm>
          <a:off x="53911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2" name="直線コネクタ 391"/>
        <xdr:cNvCxnSpPr/>
      </xdr:nvCxnSpPr>
      <xdr:spPr>
        <a:xfrm>
          <a:off x="582930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3" name="テキスト ボックス 392"/>
        <xdr:cNvSpPr txBox="1"/>
      </xdr:nvSpPr>
      <xdr:spPr>
        <a:xfrm>
          <a:off x="53911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4" name="直線コネクタ 393"/>
        <xdr:cNvCxnSpPr/>
      </xdr:nvCxnSpPr>
      <xdr:spPr>
        <a:xfrm>
          <a:off x="582930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5" name="テキスト ボックス 394"/>
        <xdr:cNvSpPr txBox="1"/>
      </xdr:nvSpPr>
      <xdr:spPr>
        <a:xfrm>
          <a:off x="53911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6" name="直線コネクタ 395"/>
        <xdr:cNvCxnSpPr/>
      </xdr:nvCxnSpPr>
      <xdr:spPr>
        <a:xfrm>
          <a:off x="582930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7" name="テキスト ボックス 396"/>
        <xdr:cNvSpPr txBox="1"/>
      </xdr:nvSpPr>
      <xdr:spPr>
        <a:xfrm>
          <a:off x="53911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8" name="直線コネクタ 397"/>
        <xdr:cNvCxnSpPr/>
      </xdr:nvCxnSpPr>
      <xdr:spPr>
        <a:xfrm>
          <a:off x="582930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399" name="テキスト ボックス 398"/>
        <xdr:cNvSpPr txBox="1"/>
      </xdr:nvSpPr>
      <xdr:spPr>
        <a:xfrm>
          <a:off x="53911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28575</xdr:rowOff>
    </xdr:from>
    <xdr:to>
      <xdr:col>15</xdr:col>
      <xdr:colOff>180975</xdr:colOff>
      <xdr:row>79</xdr:row>
      <xdr:rowOff>28575</xdr:rowOff>
    </xdr:to>
    <xdr:cxnSp macro="">
      <xdr:nvCxnSpPr>
        <xdr:cNvPr id="403" name="直線コネクタ 402"/>
        <xdr:cNvCxnSpPr/>
      </xdr:nvCxnSpPr>
      <xdr:spPr>
        <a:xfrm flipV="1">
          <a:off x="9191625" y="1203007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38100</xdr:rowOff>
    </xdr:from>
    <xdr:ext cx="466725" cy="257175"/>
    <xdr:sp macro="" textlink="">
      <xdr:nvSpPr>
        <xdr:cNvPr id="404" name="商工費最小値テキスト"/>
        <xdr:cNvSpPr txBox="1"/>
      </xdr:nvSpPr>
      <xdr:spPr>
        <a:xfrm>
          <a:off x="9239250" y="1358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95250</xdr:colOff>
      <xdr:row>79</xdr:row>
      <xdr:rowOff>28575</xdr:rowOff>
    </xdr:from>
    <xdr:to>
      <xdr:col>15</xdr:col>
      <xdr:colOff>266700</xdr:colOff>
      <xdr:row>79</xdr:row>
      <xdr:rowOff>28575</xdr:rowOff>
    </xdr:to>
    <xdr:cxnSp macro="">
      <xdr:nvCxnSpPr>
        <xdr:cNvPr id="405" name="直線コネクタ 404"/>
        <xdr:cNvCxnSpPr/>
      </xdr:nvCxnSpPr>
      <xdr:spPr>
        <a:xfrm>
          <a:off x="9105900" y="13573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142875</xdr:rowOff>
    </xdr:from>
    <xdr:ext cx="533400" cy="257175"/>
    <xdr:sp macro="" textlink="">
      <xdr:nvSpPr>
        <xdr:cNvPr id="406" name="商工費最大値テキスト"/>
        <xdr:cNvSpPr txBox="1"/>
      </xdr:nvSpPr>
      <xdr:spPr>
        <a:xfrm>
          <a:off x="92392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95250</xdr:colOff>
      <xdr:row>70</xdr:row>
      <xdr:rowOff>28575</xdr:rowOff>
    </xdr:from>
    <xdr:to>
      <xdr:col>15</xdr:col>
      <xdr:colOff>266700</xdr:colOff>
      <xdr:row>70</xdr:row>
      <xdr:rowOff>28575</xdr:rowOff>
    </xdr:to>
    <xdr:cxnSp macro="">
      <xdr:nvCxnSpPr>
        <xdr:cNvPr id="407" name="直線コネクタ 406"/>
        <xdr:cNvCxnSpPr/>
      </xdr:nvCxnSpPr>
      <xdr:spPr>
        <a:xfrm>
          <a:off x="9105900"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152400</xdr:rowOff>
    </xdr:from>
    <xdr:to>
      <xdr:col>15</xdr:col>
      <xdr:colOff>180975</xdr:colOff>
      <xdr:row>78</xdr:row>
      <xdr:rowOff>38100</xdr:rowOff>
    </xdr:to>
    <xdr:cxnSp macro="">
      <xdr:nvCxnSpPr>
        <xdr:cNvPr id="408" name="直線コネクタ 407"/>
        <xdr:cNvCxnSpPr/>
      </xdr:nvCxnSpPr>
      <xdr:spPr>
        <a:xfrm>
          <a:off x="8439150" y="133540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95250</xdr:rowOff>
    </xdr:from>
    <xdr:ext cx="533400" cy="257175"/>
    <xdr:sp macro="" textlink="">
      <xdr:nvSpPr>
        <xdr:cNvPr id="409" name="商工費平均値テキスト"/>
        <xdr:cNvSpPr txBox="1"/>
      </xdr:nvSpPr>
      <xdr:spPr>
        <a:xfrm>
          <a:off x="92392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66675</xdr:rowOff>
    </xdr:from>
    <xdr:to>
      <xdr:col>15</xdr:col>
      <xdr:colOff>228600</xdr:colOff>
      <xdr:row>76</xdr:row>
      <xdr:rowOff>171450</xdr:rowOff>
    </xdr:to>
    <xdr:sp macro="" textlink="">
      <xdr:nvSpPr>
        <xdr:cNvPr id="410" name="フローチャート : 判断 409"/>
        <xdr:cNvSpPr/>
      </xdr:nvSpPr>
      <xdr:spPr>
        <a:xfrm>
          <a:off x="9144000" y="13096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152400</xdr:rowOff>
    </xdr:from>
    <xdr:to>
      <xdr:col>14</xdr:col>
      <xdr:colOff>28575</xdr:colOff>
      <xdr:row>78</xdr:row>
      <xdr:rowOff>47625</xdr:rowOff>
    </xdr:to>
    <xdr:cxnSp macro="">
      <xdr:nvCxnSpPr>
        <xdr:cNvPr id="411" name="直線コネクタ 410"/>
        <xdr:cNvCxnSpPr/>
      </xdr:nvCxnSpPr>
      <xdr:spPr>
        <a:xfrm flipV="1">
          <a:off x="7724775" y="133540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38100</xdr:rowOff>
    </xdr:from>
    <xdr:to>
      <xdr:col>14</xdr:col>
      <xdr:colOff>76200</xdr:colOff>
      <xdr:row>76</xdr:row>
      <xdr:rowOff>142875</xdr:rowOff>
    </xdr:to>
    <xdr:sp macro="" textlink="">
      <xdr:nvSpPr>
        <xdr:cNvPr id="412" name="フローチャート : 判断 411"/>
        <xdr:cNvSpPr/>
      </xdr:nvSpPr>
      <xdr:spPr>
        <a:xfrm>
          <a:off x="8410575" y="130683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152400</xdr:rowOff>
    </xdr:from>
    <xdr:ext cx="533400" cy="257175"/>
    <xdr:sp macro="" textlink="">
      <xdr:nvSpPr>
        <xdr:cNvPr id="413" name="テキスト ボックス 412"/>
        <xdr:cNvSpPr txBox="1"/>
      </xdr:nvSpPr>
      <xdr:spPr>
        <a:xfrm>
          <a:off x="82581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47625</xdr:rowOff>
    </xdr:from>
    <xdr:to>
      <xdr:col>12</xdr:col>
      <xdr:colOff>514350</xdr:colOff>
      <xdr:row>78</xdr:row>
      <xdr:rowOff>76200</xdr:rowOff>
    </xdr:to>
    <xdr:cxnSp macro="">
      <xdr:nvCxnSpPr>
        <xdr:cNvPr id="414" name="直線コネクタ 413"/>
        <xdr:cNvCxnSpPr/>
      </xdr:nvCxnSpPr>
      <xdr:spPr>
        <a:xfrm flipV="1">
          <a:off x="6915150" y="134207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5" name="フローチャート : 判断 414"/>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171450</xdr:rowOff>
    </xdr:from>
    <xdr:ext cx="533400" cy="257175"/>
    <xdr:sp macro="" textlink="">
      <xdr:nvSpPr>
        <xdr:cNvPr id="416" name="テキスト ボックス 415"/>
        <xdr:cNvSpPr txBox="1"/>
      </xdr:nvSpPr>
      <xdr:spPr>
        <a:xfrm>
          <a:off x="74580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57150</xdr:rowOff>
    </xdr:from>
    <xdr:to>
      <xdr:col>11</xdr:col>
      <xdr:colOff>304800</xdr:colOff>
      <xdr:row>78</xdr:row>
      <xdr:rowOff>76200</xdr:rowOff>
    </xdr:to>
    <xdr:cxnSp macro="">
      <xdr:nvCxnSpPr>
        <xdr:cNvPr id="417" name="直線コネクタ 416"/>
        <xdr:cNvCxnSpPr/>
      </xdr:nvCxnSpPr>
      <xdr:spPr>
        <a:xfrm>
          <a:off x="6115050" y="134302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85725</xdr:rowOff>
    </xdr:from>
    <xdr:to>
      <xdr:col>11</xdr:col>
      <xdr:colOff>361950</xdr:colOff>
      <xdr:row>77</xdr:row>
      <xdr:rowOff>19050</xdr:rowOff>
    </xdr:to>
    <xdr:sp macro="" textlink="">
      <xdr:nvSpPr>
        <xdr:cNvPr id="418" name="フローチャート : 判断 417"/>
        <xdr:cNvSpPr/>
      </xdr:nvSpPr>
      <xdr:spPr>
        <a:xfrm>
          <a:off x="6867525"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38100</xdr:rowOff>
    </xdr:from>
    <xdr:ext cx="533400" cy="257175"/>
    <xdr:sp macro="" textlink="">
      <xdr:nvSpPr>
        <xdr:cNvPr id="419" name="テキスト ボックス 418"/>
        <xdr:cNvSpPr txBox="1"/>
      </xdr:nvSpPr>
      <xdr:spPr>
        <a:xfrm>
          <a:off x="6648450"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123825</xdr:rowOff>
    </xdr:from>
    <xdr:to>
      <xdr:col>10</xdr:col>
      <xdr:colOff>152400</xdr:colOff>
      <xdr:row>77</xdr:row>
      <xdr:rowOff>57150</xdr:rowOff>
    </xdr:to>
    <xdr:sp macro="" textlink="">
      <xdr:nvSpPr>
        <xdr:cNvPr id="420" name="フローチャート : 判断 419"/>
        <xdr:cNvSpPr/>
      </xdr:nvSpPr>
      <xdr:spPr>
        <a:xfrm>
          <a:off x="606742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21" name="テキスト ボックス 420"/>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2" name="テキスト ボックス 421"/>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3" name="テキスト ボックス 422"/>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4" name="テキスト ボックス 423"/>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5" name="テキスト ボックス 424"/>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6" name="テキスト ボックス 425"/>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161925</xdr:rowOff>
    </xdr:from>
    <xdr:to>
      <xdr:col>15</xdr:col>
      <xdr:colOff>228600</xdr:colOff>
      <xdr:row>78</xdr:row>
      <xdr:rowOff>95250</xdr:rowOff>
    </xdr:to>
    <xdr:sp macro="" textlink="">
      <xdr:nvSpPr>
        <xdr:cNvPr id="427" name="円/楕円 426"/>
        <xdr:cNvSpPr/>
      </xdr:nvSpPr>
      <xdr:spPr>
        <a:xfrm>
          <a:off x="9144000"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142875</xdr:rowOff>
    </xdr:from>
    <xdr:ext cx="466725" cy="257175"/>
    <xdr:sp macro="" textlink="">
      <xdr:nvSpPr>
        <xdr:cNvPr id="428" name="商工費該当値テキスト"/>
        <xdr:cNvSpPr txBox="1"/>
      </xdr:nvSpPr>
      <xdr:spPr>
        <a:xfrm>
          <a:off x="9239250"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7,051</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95250</xdr:rowOff>
    </xdr:from>
    <xdr:to>
      <xdr:col>14</xdr:col>
      <xdr:colOff>76200</xdr:colOff>
      <xdr:row>78</xdr:row>
      <xdr:rowOff>28575</xdr:rowOff>
    </xdr:to>
    <xdr:sp macro="" textlink="">
      <xdr:nvSpPr>
        <xdr:cNvPr id="429" name="円/楕円 428"/>
        <xdr:cNvSpPr/>
      </xdr:nvSpPr>
      <xdr:spPr>
        <a:xfrm>
          <a:off x="8410575" y="132969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19050</xdr:rowOff>
    </xdr:from>
    <xdr:ext cx="466725" cy="257175"/>
    <xdr:sp macro="" textlink="">
      <xdr:nvSpPr>
        <xdr:cNvPr id="430" name="テキスト ボックス 429"/>
        <xdr:cNvSpPr txBox="1"/>
      </xdr:nvSpPr>
      <xdr:spPr>
        <a:xfrm>
          <a:off x="8286750" y="1339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31" name="円/楕円 430"/>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32" name="テキスト ボックス 431"/>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19050</xdr:rowOff>
    </xdr:from>
    <xdr:to>
      <xdr:col>11</xdr:col>
      <xdr:colOff>361950</xdr:colOff>
      <xdr:row>78</xdr:row>
      <xdr:rowOff>123825</xdr:rowOff>
    </xdr:to>
    <xdr:sp macro="" textlink="">
      <xdr:nvSpPr>
        <xdr:cNvPr id="433" name="円/楕円 432"/>
        <xdr:cNvSpPr/>
      </xdr:nvSpPr>
      <xdr:spPr>
        <a:xfrm>
          <a:off x="6867525" y="1339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114300</xdr:rowOff>
    </xdr:from>
    <xdr:ext cx="466725" cy="257175"/>
    <xdr:sp macro="" textlink="">
      <xdr:nvSpPr>
        <xdr:cNvPr id="434" name="テキスト ボックス 433"/>
        <xdr:cNvSpPr txBox="1"/>
      </xdr:nvSpPr>
      <xdr:spPr>
        <a:xfrm>
          <a:off x="66865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104775</xdr:rowOff>
    </xdr:to>
    <xdr:sp macro="" textlink="">
      <xdr:nvSpPr>
        <xdr:cNvPr id="435" name="円/楕円 434"/>
        <xdr:cNvSpPr/>
      </xdr:nvSpPr>
      <xdr:spPr>
        <a:xfrm>
          <a:off x="6067425" y="1338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95250</xdr:rowOff>
    </xdr:from>
    <xdr:ext cx="466725" cy="257175"/>
    <xdr:sp macro="" textlink="">
      <xdr:nvSpPr>
        <xdr:cNvPr id="436" name="テキスト ボックス 435"/>
        <xdr:cNvSpPr txBox="1"/>
      </xdr:nvSpPr>
      <xdr:spPr>
        <a:xfrm>
          <a:off x="59626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7" name="正方形/長方形 436"/>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8" name="正方形/長方形 437"/>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9" name="正方形/長方形 438"/>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0" name="正方形/長方形 439"/>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1" name="正方形/長方形 440"/>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2" name="正方形/長方形 441"/>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3" name="正方形/長方形 442"/>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4" name="正方形/長方形 443"/>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5" name="テキスト ボックス 444"/>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6" name="直線コネクタ 445"/>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47" name="直線コネクタ 446"/>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48" name="テキスト ボックス 447"/>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49" name="直線コネクタ 448"/>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96</xdr:row>
      <xdr:rowOff>142875</xdr:rowOff>
    </xdr:from>
    <xdr:ext cx="600075" cy="257175"/>
    <xdr:sp macro="" textlink="">
      <xdr:nvSpPr>
        <xdr:cNvPr id="450" name="テキスト ボックス 449"/>
        <xdr:cNvSpPr txBox="1"/>
      </xdr:nvSpPr>
      <xdr:spPr>
        <a:xfrm>
          <a:off x="53244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51" name="直線コネクタ 450"/>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94</xdr:row>
      <xdr:rowOff>161925</xdr:rowOff>
    </xdr:from>
    <xdr:ext cx="600075" cy="257175"/>
    <xdr:sp macro="" textlink="">
      <xdr:nvSpPr>
        <xdr:cNvPr id="452" name="テキスト ボックス 451"/>
        <xdr:cNvSpPr txBox="1"/>
      </xdr:nvSpPr>
      <xdr:spPr>
        <a:xfrm>
          <a:off x="5324475" y="1627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53" name="直線コネクタ 452"/>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9525</xdr:rowOff>
    </xdr:from>
    <xdr:ext cx="600075" cy="257175"/>
    <xdr:sp macro="" textlink="">
      <xdr:nvSpPr>
        <xdr:cNvPr id="454" name="テキスト ボックス 453"/>
        <xdr:cNvSpPr txBox="1"/>
      </xdr:nvSpPr>
      <xdr:spPr>
        <a:xfrm>
          <a:off x="5324475" y="15954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55" name="直線コネクタ 454"/>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56" name="テキスト ボックス 455"/>
        <xdr:cNvSpPr txBox="1"/>
      </xdr:nvSpPr>
      <xdr:spPr>
        <a:xfrm>
          <a:off x="53244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57" name="直線コネクタ 456"/>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38100</xdr:rowOff>
    </xdr:from>
    <xdr:ext cx="685800" cy="257175"/>
    <xdr:sp macro="" textlink="">
      <xdr:nvSpPr>
        <xdr:cNvPr id="458" name="テキスト ボックス 457"/>
        <xdr:cNvSpPr txBox="1"/>
      </xdr:nvSpPr>
      <xdr:spPr>
        <a:xfrm>
          <a:off x="5229225" y="15297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9" name="直線コネクタ 458"/>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60" name="テキスト ボックス 459"/>
        <xdr:cNvSpPr txBox="1"/>
      </xdr:nvSpPr>
      <xdr:spPr>
        <a:xfrm>
          <a:off x="52292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1"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123825</xdr:rowOff>
    </xdr:from>
    <xdr:to>
      <xdr:col>15</xdr:col>
      <xdr:colOff>180975</xdr:colOff>
      <xdr:row>99</xdr:row>
      <xdr:rowOff>66675</xdr:rowOff>
    </xdr:to>
    <xdr:cxnSp macro="">
      <xdr:nvCxnSpPr>
        <xdr:cNvPr id="462" name="直線コネクタ 461"/>
        <xdr:cNvCxnSpPr/>
      </xdr:nvCxnSpPr>
      <xdr:spPr>
        <a:xfrm flipV="1">
          <a:off x="9191625" y="155543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66675</xdr:rowOff>
    </xdr:from>
    <xdr:ext cx="533400" cy="257175"/>
    <xdr:sp macro="" textlink="">
      <xdr:nvSpPr>
        <xdr:cNvPr id="463" name="土木費最小値テキスト"/>
        <xdr:cNvSpPr txBox="1"/>
      </xdr:nvSpPr>
      <xdr:spPr>
        <a:xfrm>
          <a:off x="9239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95250</xdr:colOff>
      <xdr:row>99</xdr:row>
      <xdr:rowOff>66675</xdr:rowOff>
    </xdr:from>
    <xdr:to>
      <xdr:col>15</xdr:col>
      <xdr:colOff>266700</xdr:colOff>
      <xdr:row>99</xdr:row>
      <xdr:rowOff>66675</xdr:rowOff>
    </xdr:to>
    <xdr:cxnSp macro="">
      <xdr:nvCxnSpPr>
        <xdr:cNvPr id="464" name="直線コネクタ 463"/>
        <xdr:cNvCxnSpPr/>
      </xdr:nvCxnSpPr>
      <xdr:spPr>
        <a:xfrm>
          <a:off x="9105900" y="17040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76200</xdr:rowOff>
    </xdr:from>
    <xdr:ext cx="600075" cy="257175"/>
    <xdr:sp macro="" textlink="">
      <xdr:nvSpPr>
        <xdr:cNvPr id="465" name="土木費最大値テキスト"/>
        <xdr:cNvSpPr txBox="1"/>
      </xdr:nvSpPr>
      <xdr:spPr>
        <a:xfrm>
          <a:off x="92392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95250</xdr:colOff>
      <xdr:row>90</xdr:row>
      <xdr:rowOff>123825</xdr:rowOff>
    </xdr:from>
    <xdr:to>
      <xdr:col>15</xdr:col>
      <xdr:colOff>266700</xdr:colOff>
      <xdr:row>90</xdr:row>
      <xdr:rowOff>123825</xdr:rowOff>
    </xdr:to>
    <xdr:cxnSp macro="">
      <xdr:nvCxnSpPr>
        <xdr:cNvPr id="466" name="直線コネクタ 465"/>
        <xdr:cNvCxnSpPr/>
      </xdr:nvCxnSpPr>
      <xdr:spPr>
        <a:xfrm>
          <a:off x="9105900" y="15554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9525</xdr:rowOff>
    </xdr:from>
    <xdr:to>
      <xdr:col>15</xdr:col>
      <xdr:colOff>180975</xdr:colOff>
      <xdr:row>99</xdr:row>
      <xdr:rowOff>19050</xdr:rowOff>
    </xdr:to>
    <xdr:cxnSp macro="">
      <xdr:nvCxnSpPr>
        <xdr:cNvPr id="467" name="直線コネクタ 466"/>
        <xdr:cNvCxnSpPr/>
      </xdr:nvCxnSpPr>
      <xdr:spPr>
        <a:xfrm flipV="1">
          <a:off x="8439150" y="169830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114300</xdr:rowOff>
    </xdr:from>
    <xdr:ext cx="533400" cy="257175"/>
    <xdr:sp macro="" textlink="">
      <xdr:nvSpPr>
        <xdr:cNvPr id="468" name="土木費平均値テキスト"/>
        <xdr:cNvSpPr txBox="1"/>
      </xdr:nvSpPr>
      <xdr:spPr>
        <a:xfrm>
          <a:off x="92392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133350</xdr:rowOff>
    </xdr:from>
    <xdr:to>
      <xdr:col>15</xdr:col>
      <xdr:colOff>228600</xdr:colOff>
      <xdr:row>99</xdr:row>
      <xdr:rowOff>66675</xdr:rowOff>
    </xdr:to>
    <xdr:sp macro="" textlink="">
      <xdr:nvSpPr>
        <xdr:cNvPr id="469" name="フローチャート : 判断 468"/>
        <xdr:cNvSpPr/>
      </xdr:nvSpPr>
      <xdr:spPr>
        <a:xfrm>
          <a:off x="9144000"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171450</xdr:rowOff>
    </xdr:from>
    <xdr:to>
      <xdr:col>14</xdr:col>
      <xdr:colOff>28575</xdr:colOff>
      <xdr:row>99</xdr:row>
      <xdr:rowOff>19050</xdr:rowOff>
    </xdr:to>
    <xdr:cxnSp macro="">
      <xdr:nvCxnSpPr>
        <xdr:cNvPr id="470" name="直線コネクタ 469"/>
        <xdr:cNvCxnSpPr/>
      </xdr:nvCxnSpPr>
      <xdr:spPr>
        <a:xfrm>
          <a:off x="7724775" y="169735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98</xdr:row>
      <xdr:rowOff>123825</xdr:rowOff>
    </xdr:from>
    <xdr:to>
      <xdr:col>14</xdr:col>
      <xdr:colOff>76200</xdr:colOff>
      <xdr:row>99</xdr:row>
      <xdr:rowOff>47625</xdr:rowOff>
    </xdr:to>
    <xdr:sp macro="" textlink="">
      <xdr:nvSpPr>
        <xdr:cNvPr id="471" name="フローチャート : 判断 470"/>
        <xdr:cNvSpPr/>
      </xdr:nvSpPr>
      <xdr:spPr>
        <a:xfrm>
          <a:off x="8410575" y="169259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66675</xdr:rowOff>
    </xdr:from>
    <xdr:ext cx="533400" cy="257175"/>
    <xdr:sp macro="" textlink="">
      <xdr:nvSpPr>
        <xdr:cNvPr id="472" name="テキスト ボックス 471"/>
        <xdr:cNvSpPr txBox="1"/>
      </xdr:nvSpPr>
      <xdr:spPr>
        <a:xfrm>
          <a:off x="825817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171450</xdr:rowOff>
    </xdr:to>
    <xdr:cxnSp macro="">
      <xdr:nvCxnSpPr>
        <xdr:cNvPr id="473" name="直線コネクタ 472"/>
        <xdr:cNvCxnSpPr/>
      </xdr:nvCxnSpPr>
      <xdr:spPr>
        <a:xfrm>
          <a:off x="6915150" y="169164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104775</xdr:rowOff>
    </xdr:from>
    <xdr:to>
      <xdr:col>12</xdr:col>
      <xdr:colOff>561975</xdr:colOff>
      <xdr:row>99</xdr:row>
      <xdr:rowOff>38100</xdr:rowOff>
    </xdr:to>
    <xdr:sp macro="" textlink="">
      <xdr:nvSpPr>
        <xdr:cNvPr id="474" name="フローチャート : 判断 473"/>
        <xdr:cNvSpPr/>
      </xdr:nvSpPr>
      <xdr:spPr>
        <a:xfrm>
          <a:off x="7667625" y="1690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47625</xdr:rowOff>
    </xdr:from>
    <xdr:ext cx="533400" cy="257175"/>
    <xdr:sp macro="" textlink="">
      <xdr:nvSpPr>
        <xdr:cNvPr id="475" name="テキスト ボックス 474"/>
        <xdr:cNvSpPr txBox="1"/>
      </xdr:nvSpPr>
      <xdr:spPr>
        <a:xfrm>
          <a:off x="745807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114300</xdr:rowOff>
    </xdr:from>
    <xdr:to>
      <xdr:col>11</xdr:col>
      <xdr:colOff>304800</xdr:colOff>
      <xdr:row>98</xdr:row>
      <xdr:rowOff>161925</xdr:rowOff>
    </xdr:to>
    <xdr:cxnSp macro="">
      <xdr:nvCxnSpPr>
        <xdr:cNvPr id="476" name="直線コネクタ 475"/>
        <xdr:cNvCxnSpPr/>
      </xdr:nvCxnSpPr>
      <xdr:spPr>
        <a:xfrm flipV="1">
          <a:off x="6115050" y="169164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123825</xdr:rowOff>
    </xdr:from>
    <xdr:to>
      <xdr:col>11</xdr:col>
      <xdr:colOff>361950</xdr:colOff>
      <xdr:row>99</xdr:row>
      <xdr:rowOff>47625</xdr:rowOff>
    </xdr:to>
    <xdr:sp macro="" textlink="">
      <xdr:nvSpPr>
        <xdr:cNvPr id="477" name="フローチャート : 判断 476"/>
        <xdr:cNvSpPr/>
      </xdr:nvSpPr>
      <xdr:spPr>
        <a:xfrm>
          <a:off x="6867525" y="1692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99</xdr:row>
      <xdr:rowOff>38100</xdr:rowOff>
    </xdr:from>
    <xdr:ext cx="533400" cy="257175"/>
    <xdr:sp macro="" textlink="">
      <xdr:nvSpPr>
        <xdr:cNvPr id="478" name="テキスト ボックス 477"/>
        <xdr:cNvSpPr txBox="1"/>
      </xdr:nvSpPr>
      <xdr:spPr>
        <a:xfrm>
          <a:off x="66484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133350</xdr:rowOff>
    </xdr:from>
    <xdr:to>
      <xdr:col>10</xdr:col>
      <xdr:colOff>152400</xdr:colOff>
      <xdr:row>99</xdr:row>
      <xdr:rowOff>66675</xdr:rowOff>
    </xdr:to>
    <xdr:sp macro="" textlink="">
      <xdr:nvSpPr>
        <xdr:cNvPr id="479" name="フローチャート : 判断 478"/>
        <xdr:cNvSpPr/>
      </xdr:nvSpPr>
      <xdr:spPr>
        <a:xfrm>
          <a:off x="6067425" y="16935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57150</xdr:rowOff>
    </xdr:from>
    <xdr:ext cx="533400" cy="257175"/>
    <xdr:sp macro="" textlink="">
      <xdr:nvSpPr>
        <xdr:cNvPr id="480" name="テキスト ボックス 479"/>
        <xdr:cNvSpPr txBox="1"/>
      </xdr:nvSpPr>
      <xdr:spPr>
        <a:xfrm>
          <a:off x="59340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81" name="テキスト ボックス 480"/>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2" name="テキスト ボックス 481"/>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3" name="テキスト ボックス 482"/>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4" name="テキスト ボックス 483"/>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5" name="テキスト ボックス 484"/>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123825</xdr:rowOff>
    </xdr:from>
    <xdr:to>
      <xdr:col>15</xdr:col>
      <xdr:colOff>228600</xdr:colOff>
      <xdr:row>99</xdr:row>
      <xdr:rowOff>57150</xdr:rowOff>
    </xdr:to>
    <xdr:sp macro="" textlink="">
      <xdr:nvSpPr>
        <xdr:cNvPr id="486" name="円/楕円 485"/>
        <xdr:cNvSpPr/>
      </xdr:nvSpPr>
      <xdr:spPr>
        <a:xfrm>
          <a:off x="9144000"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85725</xdr:rowOff>
    </xdr:from>
    <xdr:ext cx="533400" cy="257175"/>
    <xdr:sp macro="" textlink="">
      <xdr:nvSpPr>
        <xdr:cNvPr id="487" name="土木費該当値テキスト"/>
        <xdr:cNvSpPr txBox="1"/>
      </xdr:nvSpPr>
      <xdr:spPr>
        <a:xfrm>
          <a:off x="9239250" y="1671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56,936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142875</xdr:rowOff>
    </xdr:from>
    <xdr:to>
      <xdr:col>14</xdr:col>
      <xdr:colOff>76200</xdr:colOff>
      <xdr:row>99</xdr:row>
      <xdr:rowOff>66675</xdr:rowOff>
    </xdr:to>
    <xdr:sp macro="" textlink="">
      <xdr:nvSpPr>
        <xdr:cNvPr id="488" name="円/楕円 487"/>
        <xdr:cNvSpPr/>
      </xdr:nvSpPr>
      <xdr:spPr>
        <a:xfrm>
          <a:off x="8410575" y="169449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99</xdr:row>
      <xdr:rowOff>57150</xdr:rowOff>
    </xdr:from>
    <xdr:ext cx="533400" cy="257175"/>
    <xdr:sp macro="" textlink="">
      <xdr:nvSpPr>
        <xdr:cNvPr id="489" name="テキスト ボックス 488"/>
        <xdr:cNvSpPr txBox="1"/>
      </xdr:nvSpPr>
      <xdr:spPr>
        <a:xfrm>
          <a:off x="82581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123825</xdr:rowOff>
    </xdr:from>
    <xdr:to>
      <xdr:col>12</xdr:col>
      <xdr:colOff>561975</xdr:colOff>
      <xdr:row>99</xdr:row>
      <xdr:rowOff>47625</xdr:rowOff>
    </xdr:to>
    <xdr:sp macro="" textlink="">
      <xdr:nvSpPr>
        <xdr:cNvPr id="490" name="円/楕円 489"/>
        <xdr:cNvSpPr/>
      </xdr:nvSpPr>
      <xdr:spPr>
        <a:xfrm>
          <a:off x="7667625" y="1692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99</xdr:row>
      <xdr:rowOff>38100</xdr:rowOff>
    </xdr:from>
    <xdr:ext cx="533400" cy="257175"/>
    <xdr:sp macro="" textlink="">
      <xdr:nvSpPr>
        <xdr:cNvPr id="491" name="テキスト ボックス 490"/>
        <xdr:cNvSpPr txBox="1"/>
      </xdr:nvSpPr>
      <xdr:spPr>
        <a:xfrm>
          <a:off x="7458075"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92" name="円/楕円 491"/>
        <xdr:cNvSpPr/>
      </xdr:nvSpPr>
      <xdr:spPr>
        <a:xfrm>
          <a:off x="68675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93" name="テキスト ボックス 492"/>
        <xdr:cNvSpPr txBox="1"/>
      </xdr:nvSpPr>
      <xdr:spPr>
        <a:xfrm>
          <a:off x="66484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94,393</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104775</xdr:rowOff>
    </xdr:from>
    <xdr:to>
      <xdr:col>10</xdr:col>
      <xdr:colOff>152400</xdr:colOff>
      <xdr:row>99</xdr:row>
      <xdr:rowOff>38100</xdr:rowOff>
    </xdr:to>
    <xdr:sp macro="" textlink="">
      <xdr:nvSpPr>
        <xdr:cNvPr id="494" name="円/楕円 493"/>
        <xdr:cNvSpPr/>
      </xdr:nvSpPr>
      <xdr:spPr>
        <a:xfrm>
          <a:off x="6067425" y="1690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57150</xdr:rowOff>
    </xdr:from>
    <xdr:ext cx="533400" cy="257175"/>
    <xdr:sp macro="" textlink="">
      <xdr:nvSpPr>
        <xdr:cNvPr id="495" name="テキスト ボックス 494"/>
        <xdr:cNvSpPr txBox="1"/>
      </xdr:nvSpPr>
      <xdr:spPr>
        <a:xfrm>
          <a:off x="59340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6" name="正方形/長方形 495"/>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7" name="正方形/長方形 496"/>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8" name="正方形/長方形 497"/>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9" name="正方形/長方形 498"/>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500" name="正方形/長方形 499"/>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1" name="正方形/長方形 500"/>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2" name="正方形/長方形 501"/>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3" name="正方形/長方形 502"/>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4" name="テキスト ボックス 503"/>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5" name="直線コネクタ 504"/>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506" name="直線コネクタ 505"/>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507" name="テキスト ボックス 506"/>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508" name="直線コネクタ 507"/>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510" name="直線コネクタ 509"/>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512" name="直線コネクタ 511"/>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514" name="直線コネクタ 513"/>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04584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17" name="テキスト ボックス 516"/>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66675</xdr:rowOff>
    </xdr:from>
    <xdr:to>
      <xdr:col>23</xdr:col>
      <xdr:colOff>514350</xdr:colOff>
      <xdr:row>38</xdr:row>
      <xdr:rowOff>9525</xdr:rowOff>
    </xdr:to>
    <xdr:cxnSp macro="">
      <xdr:nvCxnSpPr>
        <xdr:cNvPr id="519" name="直線コネクタ 518"/>
        <xdr:cNvCxnSpPr/>
      </xdr:nvCxnSpPr>
      <xdr:spPr>
        <a:xfrm flipV="1">
          <a:off x="14344650" y="5210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19050</xdr:rowOff>
    </xdr:from>
    <xdr:ext cx="533400" cy="257175"/>
    <xdr:sp macro="" textlink="">
      <xdr:nvSpPr>
        <xdr:cNvPr id="520" name="消防費最小値テキスト"/>
        <xdr:cNvSpPr txBox="1"/>
      </xdr:nvSpPr>
      <xdr:spPr>
        <a:xfrm>
          <a:off x="1440180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600075</xdr:colOff>
      <xdr:row>38</xdr:row>
      <xdr:rowOff>9525</xdr:rowOff>
    </xdr:to>
    <xdr:cxnSp macro="">
      <xdr:nvCxnSpPr>
        <xdr:cNvPr id="521" name="直線コネクタ 520"/>
        <xdr:cNvCxnSpPr/>
      </xdr:nvCxnSpPr>
      <xdr:spPr>
        <a:xfrm>
          <a:off x="14258925" y="6524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19050</xdr:rowOff>
    </xdr:from>
    <xdr:ext cx="533400" cy="257175"/>
    <xdr:sp macro="" textlink="">
      <xdr:nvSpPr>
        <xdr:cNvPr id="522" name="消防費最大値テキスト"/>
        <xdr:cNvSpPr txBox="1"/>
      </xdr:nvSpPr>
      <xdr:spPr>
        <a:xfrm>
          <a:off x="14401800" y="499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66675</xdr:rowOff>
    </xdr:from>
    <xdr:to>
      <xdr:col>23</xdr:col>
      <xdr:colOff>600075</xdr:colOff>
      <xdr:row>30</xdr:row>
      <xdr:rowOff>66675</xdr:rowOff>
    </xdr:to>
    <xdr:cxnSp macro="">
      <xdr:nvCxnSpPr>
        <xdr:cNvPr id="523" name="直線コネクタ 522"/>
        <xdr:cNvCxnSpPr/>
      </xdr:nvCxnSpPr>
      <xdr:spPr>
        <a:xfrm>
          <a:off x="14258925" y="5210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104775</xdr:rowOff>
    </xdr:from>
    <xdr:to>
      <xdr:col>23</xdr:col>
      <xdr:colOff>514350</xdr:colOff>
      <xdr:row>37</xdr:row>
      <xdr:rowOff>0</xdr:rowOff>
    </xdr:to>
    <xdr:cxnSp macro="">
      <xdr:nvCxnSpPr>
        <xdr:cNvPr id="524" name="直線コネクタ 523"/>
        <xdr:cNvCxnSpPr/>
      </xdr:nvCxnSpPr>
      <xdr:spPr>
        <a:xfrm flipV="1">
          <a:off x="13592175" y="627697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114300</xdr:rowOff>
    </xdr:from>
    <xdr:ext cx="533400" cy="257175"/>
    <xdr:sp macro="" textlink="">
      <xdr:nvSpPr>
        <xdr:cNvPr id="525" name="消防費平均値テキスト"/>
        <xdr:cNvSpPr txBox="1"/>
      </xdr:nvSpPr>
      <xdr:spPr>
        <a:xfrm>
          <a:off x="144018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133350</xdr:rowOff>
    </xdr:from>
    <xdr:to>
      <xdr:col>23</xdr:col>
      <xdr:colOff>571500</xdr:colOff>
      <xdr:row>37</xdr:row>
      <xdr:rowOff>66675</xdr:rowOff>
    </xdr:to>
    <xdr:sp macro="" textlink="">
      <xdr:nvSpPr>
        <xdr:cNvPr id="526" name="フローチャート : 判断 525"/>
        <xdr:cNvSpPr/>
      </xdr:nvSpPr>
      <xdr:spPr>
        <a:xfrm>
          <a:off x="142970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0</xdr:rowOff>
    </xdr:from>
    <xdr:to>
      <xdr:col>22</xdr:col>
      <xdr:colOff>361950</xdr:colOff>
      <xdr:row>37</xdr:row>
      <xdr:rowOff>38100</xdr:rowOff>
    </xdr:to>
    <xdr:cxnSp macro="">
      <xdr:nvCxnSpPr>
        <xdr:cNvPr id="527" name="直線コネクタ 526"/>
        <xdr:cNvCxnSpPr/>
      </xdr:nvCxnSpPr>
      <xdr:spPr>
        <a:xfrm flipV="1">
          <a:off x="12792075" y="63436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104775</xdr:rowOff>
    </xdr:from>
    <xdr:to>
      <xdr:col>22</xdr:col>
      <xdr:colOff>419100</xdr:colOff>
      <xdr:row>37</xdr:row>
      <xdr:rowOff>28575</xdr:rowOff>
    </xdr:to>
    <xdr:sp macro="" textlink="">
      <xdr:nvSpPr>
        <xdr:cNvPr id="528" name="フローチャート : 判断 527"/>
        <xdr:cNvSpPr/>
      </xdr:nvSpPr>
      <xdr:spPr>
        <a:xfrm>
          <a:off x="13544550" y="6276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47625</xdr:rowOff>
    </xdr:from>
    <xdr:ext cx="533400" cy="257175"/>
    <xdr:sp macro="" textlink="">
      <xdr:nvSpPr>
        <xdr:cNvPr id="529" name="テキスト ボックス 528"/>
        <xdr:cNvSpPr txBox="1"/>
      </xdr:nvSpPr>
      <xdr:spPr>
        <a:xfrm>
          <a:off x="133254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600075</xdr:colOff>
      <xdr:row>37</xdr:row>
      <xdr:rowOff>19050</xdr:rowOff>
    </xdr:from>
    <xdr:to>
      <xdr:col>21</xdr:col>
      <xdr:colOff>161925</xdr:colOff>
      <xdr:row>37</xdr:row>
      <xdr:rowOff>38100</xdr:rowOff>
    </xdr:to>
    <xdr:cxnSp macro="">
      <xdr:nvCxnSpPr>
        <xdr:cNvPr id="530" name="直線コネクタ 529"/>
        <xdr:cNvCxnSpPr/>
      </xdr:nvCxnSpPr>
      <xdr:spPr>
        <a:xfrm>
          <a:off x="12030075" y="63627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133350</xdr:rowOff>
    </xdr:to>
    <xdr:sp macro="" textlink="">
      <xdr:nvSpPr>
        <xdr:cNvPr id="531" name="フローチャート : 判断 530"/>
        <xdr:cNvSpPr/>
      </xdr:nvSpPr>
      <xdr:spPr>
        <a:xfrm>
          <a:off x="12744450"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152400</xdr:rowOff>
    </xdr:from>
    <xdr:ext cx="533400" cy="257175"/>
    <xdr:sp macro="" textlink="">
      <xdr:nvSpPr>
        <xdr:cNvPr id="532" name="テキスト ボックス 531"/>
        <xdr:cNvSpPr txBox="1"/>
      </xdr:nvSpPr>
      <xdr:spPr>
        <a:xfrm>
          <a:off x="12611100" y="598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19050</xdr:rowOff>
    </xdr:from>
    <xdr:to>
      <xdr:col>19</xdr:col>
      <xdr:colOff>600075</xdr:colOff>
      <xdr:row>37</xdr:row>
      <xdr:rowOff>28575</xdr:rowOff>
    </xdr:to>
    <xdr:cxnSp macro="">
      <xdr:nvCxnSpPr>
        <xdr:cNvPr id="533" name="直線コネクタ 532"/>
        <xdr:cNvCxnSpPr/>
      </xdr:nvCxnSpPr>
      <xdr:spPr>
        <a:xfrm flipV="1">
          <a:off x="11268075" y="63627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47625</xdr:rowOff>
    </xdr:from>
    <xdr:to>
      <xdr:col>20</xdr:col>
      <xdr:colOff>9525</xdr:colOff>
      <xdr:row>36</xdr:row>
      <xdr:rowOff>152400</xdr:rowOff>
    </xdr:to>
    <xdr:sp macro="" textlink="">
      <xdr:nvSpPr>
        <xdr:cNvPr id="534" name="フローチャート : 判断 533"/>
        <xdr:cNvSpPr/>
      </xdr:nvSpPr>
      <xdr:spPr>
        <a:xfrm>
          <a:off x="12020550" y="62198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171450</xdr:rowOff>
    </xdr:from>
    <xdr:ext cx="533400" cy="257175"/>
    <xdr:sp macro="" textlink="">
      <xdr:nvSpPr>
        <xdr:cNvPr id="535" name="テキスト ボックス 534"/>
        <xdr:cNvSpPr txBox="1"/>
      </xdr:nvSpPr>
      <xdr:spPr>
        <a:xfrm>
          <a:off x="118110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95250</xdr:rowOff>
    </xdr:from>
    <xdr:to>
      <xdr:col>18</xdr:col>
      <xdr:colOff>495300</xdr:colOff>
      <xdr:row>37</xdr:row>
      <xdr:rowOff>19050</xdr:rowOff>
    </xdr:to>
    <xdr:sp macro="" textlink="">
      <xdr:nvSpPr>
        <xdr:cNvPr id="536" name="フローチャート : 判断 535"/>
        <xdr:cNvSpPr/>
      </xdr:nvSpPr>
      <xdr:spPr>
        <a:xfrm>
          <a:off x="11220450" y="6267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38100</xdr:rowOff>
    </xdr:from>
    <xdr:ext cx="533400" cy="257175"/>
    <xdr:sp macro="" textlink="">
      <xdr:nvSpPr>
        <xdr:cNvPr id="537" name="テキスト ボックス 536"/>
        <xdr:cNvSpPr txBox="1"/>
      </xdr:nvSpPr>
      <xdr:spPr>
        <a:xfrm>
          <a:off x="110013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43" name="円/楕円 542"/>
        <xdr:cNvSpPr/>
      </xdr:nvSpPr>
      <xdr:spPr>
        <a:xfrm>
          <a:off x="14297025"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35</xdr:row>
      <xdr:rowOff>76200</xdr:rowOff>
    </xdr:from>
    <xdr:ext cx="533400" cy="257175"/>
    <xdr:sp macro="" textlink="">
      <xdr:nvSpPr>
        <xdr:cNvPr id="544" name="消防費該当値テキスト"/>
        <xdr:cNvSpPr txBox="1"/>
      </xdr:nvSpPr>
      <xdr:spPr>
        <a:xfrm>
          <a:off x="14401800"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123825</xdr:rowOff>
    </xdr:from>
    <xdr:to>
      <xdr:col>22</xdr:col>
      <xdr:colOff>419100</xdr:colOff>
      <xdr:row>37</xdr:row>
      <xdr:rowOff>57150</xdr:rowOff>
    </xdr:to>
    <xdr:sp macro="" textlink="">
      <xdr:nvSpPr>
        <xdr:cNvPr id="545" name="円/楕円 544"/>
        <xdr:cNvSpPr/>
      </xdr:nvSpPr>
      <xdr:spPr>
        <a:xfrm>
          <a:off x="1354455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47625</xdr:rowOff>
    </xdr:from>
    <xdr:ext cx="533400" cy="257175"/>
    <xdr:sp macro="" textlink="">
      <xdr:nvSpPr>
        <xdr:cNvPr id="546" name="テキスト ボックス 545"/>
        <xdr:cNvSpPr txBox="1"/>
      </xdr:nvSpPr>
      <xdr:spPr>
        <a:xfrm>
          <a:off x="133254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152400</xdr:rowOff>
    </xdr:from>
    <xdr:to>
      <xdr:col>21</xdr:col>
      <xdr:colOff>209550</xdr:colOff>
      <xdr:row>37</xdr:row>
      <xdr:rowOff>85725</xdr:rowOff>
    </xdr:to>
    <xdr:sp macro="" textlink="">
      <xdr:nvSpPr>
        <xdr:cNvPr id="547" name="円/楕円 546"/>
        <xdr:cNvSpPr/>
      </xdr:nvSpPr>
      <xdr:spPr>
        <a:xfrm>
          <a:off x="12744450" y="632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76200</xdr:rowOff>
    </xdr:from>
    <xdr:ext cx="533400" cy="257175"/>
    <xdr:sp macro="" textlink="">
      <xdr:nvSpPr>
        <xdr:cNvPr id="548" name="テキスト ボックス 547"/>
        <xdr:cNvSpPr txBox="1"/>
      </xdr:nvSpPr>
      <xdr:spPr>
        <a:xfrm>
          <a:off x="12611100" y="641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18,537</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142875</xdr:rowOff>
    </xdr:from>
    <xdr:to>
      <xdr:col>20</xdr:col>
      <xdr:colOff>9525</xdr:colOff>
      <xdr:row>37</xdr:row>
      <xdr:rowOff>76200</xdr:rowOff>
    </xdr:to>
    <xdr:sp macro="" textlink="">
      <xdr:nvSpPr>
        <xdr:cNvPr id="549" name="円/楕円 548"/>
        <xdr:cNvSpPr/>
      </xdr:nvSpPr>
      <xdr:spPr>
        <a:xfrm>
          <a:off x="12020550" y="6315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66675</xdr:rowOff>
    </xdr:from>
    <xdr:ext cx="533400" cy="257175"/>
    <xdr:sp macro="" textlink="">
      <xdr:nvSpPr>
        <xdr:cNvPr id="550" name="テキスト ボックス 549"/>
        <xdr:cNvSpPr txBox="1"/>
      </xdr:nvSpPr>
      <xdr:spPr>
        <a:xfrm>
          <a:off x="118110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142875</xdr:rowOff>
    </xdr:from>
    <xdr:to>
      <xdr:col>18</xdr:col>
      <xdr:colOff>495300</xdr:colOff>
      <xdr:row>37</xdr:row>
      <xdr:rowOff>76200</xdr:rowOff>
    </xdr:to>
    <xdr:sp macro="" textlink="">
      <xdr:nvSpPr>
        <xdr:cNvPr id="551" name="円/楕円 550"/>
        <xdr:cNvSpPr/>
      </xdr:nvSpPr>
      <xdr:spPr>
        <a:xfrm>
          <a:off x="1122045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66675</xdr:rowOff>
    </xdr:from>
    <xdr:ext cx="533400" cy="257175"/>
    <xdr:sp macro="" textlink="">
      <xdr:nvSpPr>
        <xdr:cNvPr id="552" name="テキスト ボックス 551"/>
        <xdr:cNvSpPr txBox="1"/>
      </xdr:nvSpPr>
      <xdr:spPr>
        <a:xfrm>
          <a:off x="110013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142875</xdr:rowOff>
    </xdr:from>
    <xdr:to>
      <xdr:col>24</xdr:col>
      <xdr:colOff>600075</xdr:colOff>
      <xdr:row>59</xdr:row>
      <xdr:rowOff>142875</xdr:rowOff>
    </xdr:to>
    <xdr:cxnSp macro="">
      <xdr:nvCxnSpPr>
        <xdr:cNvPr id="564" name="直線コネクタ 563"/>
        <xdr:cNvCxnSpPr/>
      </xdr:nvCxnSpPr>
      <xdr:spPr>
        <a:xfrm>
          <a:off x="10906125" y="10258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171450</xdr:rowOff>
    </xdr:from>
    <xdr:ext cx="533400" cy="257175"/>
    <xdr:sp macro="" textlink="">
      <xdr:nvSpPr>
        <xdr:cNvPr id="565" name="テキスト ボックス 564"/>
        <xdr:cNvSpPr txBox="1"/>
      </xdr:nvSpPr>
      <xdr:spPr>
        <a:xfrm>
          <a:off x="1045845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58</xdr:row>
      <xdr:rowOff>28575</xdr:rowOff>
    </xdr:from>
    <xdr:to>
      <xdr:col>24</xdr:col>
      <xdr:colOff>600075</xdr:colOff>
      <xdr:row>58</xdr:row>
      <xdr:rowOff>28575</xdr:rowOff>
    </xdr:to>
    <xdr:cxnSp macro="">
      <xdr:nvCxnSpPr>
        <xdr:cNvPr id="566" name="直線コネクタ 565"/>
        <xdr:cNvCxnSpPr/>
      </xdr:nvCxnSpPr>
      <xdr:spPr>
        <a:xfrm>
          <a:off x="10906125" y="9972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57150</xdr:rowOff>
    </xdr:from>
    <xdr:ext cx="533400" cy="257175"/>
    <xdr:sp macro="" textlink="">
      <xdr:nvSpPr>
        <xdr:cNvPr id="567" name="テキスト ボックス 566"/>
        <xdr:cNvSpPr txBox="1"/>
      </xdr:nvSpPr>
      <xdr:spPr>
        <a:xfrm>
          <a:off x="104584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56</xdr:row>
      <xdr:rowOff>85725</xdr:rowOff>
    </xdr:from>
    <xdr:to>
      <xdr:col>24</xdr:col>
      <xdr:colOff>600075</xdr:colOff>
      <xdr:row>56</xdr:row>
      <xdr:rowOff>85725</xdr:rowOff>
    </xdr:to>
    <xdr:cxnSp macro="">
      <xdr:nvCxnSpPr>
        <xdr:cNvPr id="568" name="直線コネクタ 567"/>
        <xdr:cNvCxnSpPr/>
      </xdr:nvCxnSpPr>
      <xdr:spPr>
        <a:xfrm>
          <a:off x="10906125" y="9686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114300</xdr:rowOff>
    </xdr:from>
    <xdr:ext cx="533400" cy="257175"/>
    <xdr:sp macro="" textlink="">
      <xdr:nvSpPr>
        <xdr:cNvPr id="569" name="テキスト ボックス 568"/>
        <xdr:cNvSpPr txBox="1"/>
      </xdr:nvSpPr>
      <xdr:spPr>
        <a:xfrm>
          <a:off x="104584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600075</xdr:colOff>
      <xdr:row>54</xdr:row>
      <xdr:rowOff>142875</xdr:rowOff>
    </xdr:to>
    <xdr:cxnSp macro="">
      <xdr:nvCxnSpPr>
        <xdr:cNvPr id="570" name="直線コネクタ 56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71" name="テキスト ボックス 570"/>
        <xdr:cNvSpPr txBox="1"/>
      </xdr:nvSpPr>
      <xdr:spPr>
        <a:xfrm>
          <a:off x="104584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53</xdr:row>
      <xdr:rowOff>28575</xdr:rowOff>
    </xdr:from>
    <xdr:to>
      <xdr:col>24</xdr:col>
      <xdr:colOff>600075</xdr:colOff>
      <xdr:row>53</xdr:row>
      <xdr:rowOff>28575</xdr:rowOff>
    </xdr:to>
    <xdr:cxnSp macro="">
      <xdr:nvCxnSpPr>
        <xdr:cNvPr id="572" name="直線コネクタ 571"/>
        <xdr:cNvCxnSpPr/>
      </xdr:nvCxnSpPr>
      <xdr:spPr>
        <a:xfrm>
          <a:off x="10906125" y="91154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52</xdr:row>
      <xdr:rowOff>57150</xdr:rowOff>
    </xdr:from>
    <xdr:ext cx="600075" cy="257175"/>
    <xdr:sp macro="" textlink="">
      <xdr:nvSpPr>
        <xdr:cNvPr id="573" name="テキスト ボックス 572"/>
        <xdr:cNvSpPr txBox="1"/>
      </xdr:nvSpPr>
      <xdr:spPr>
        <a:xfrm>
          <a:off x="10391775" y="8972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51</xdr:row>
      <xdr:rowOff>85725</xdr:rowOff>
    </xdr:from>
    <xdr:to>
      <xdr:col>24</xdr:col>
      <xdr:colOff>600075</xdr:colOff>
      <xdr:row>51</xdr:row>
      <xdr:rowOff>85725</xdr:rowOff>
    </xdr:to>
    <xdr:cxnSp macro="">
      <xdr:nvCxnSpPr>
        <xdr:cNvPr id="574" name="直線コネクタ 573"/>
        <xdr:cNvCxnSpPr/>
      </xdr:nvCxnSpPr>
      <xdr:spPr>
        <a:xfrm>
          <a:off x="10906125" y="88296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50</xdr:row>
      <xdr:rowOff>114300</xdr:rowOff>
    </xdr:from>
    <xdr:ext cx="600075" cy="257175"/>
    <xdr:sp macro="" textlink="">
      <xdr:nvSpPr>
        <xdr:cNvPr id="575" name="テキスト ボックス 574"/>
        <xdr:cNvSpPr txBox="1"/>
      </xdr:nvSpPr>
      <xdr:spPr>
        <a:xfrm>
          <a:off x="10391775" y="8686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49</xdr:row>
      <xdr:rowOff>142875</xdr:rowOff>
    </xdr:from>
    <xdr:to>
      <xdr:col>24</xdr:col>
      <xdr:colOff>600075</xdr:colOff>
      <xdr:row>49</xdr:row>
      <xdr:rowOff>142875</xdr:rowOff>
    </xdr:to>
    <xdr:cxnSp macro="">
      <xdr:nvCxnSpPr>
        <xdr:cNvPr id="576" name="直線コネクタ 575"/>
        <xdr:cNvCxnSpPr/>
      </xdr:nvCxnSpPr>
      <xdr:spPr>
        <a:xfrm>
          <a:off x="10906125" y="85439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48</xdr:row>
      <xdr:rowOff>171450</xdr:rowOff>
    </xdr:from>
    <xdr:ext cx="600075" cy="257175"/>
    <xdr:sp macro="" textlink="">
      <xdr:nvSpPr>
        <xdr:cNvPr id="577" name="テキスト ボックス 576"/>
        <xdr:cNvSpPr txBox="1"/>
      </xdr:nvSpPr>
      <xdr:spPr>
        <a:xfrm>
          <a:off x="10391775" y="8401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8" name="直線コネクタ 577"/>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9" name="テキスト ボックス 578"/>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80"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123825</xdr:rowOff>
    </xdr:from>
    <xdr:to>
      <xdr:col>23</xdr:col>
      <xdr:colOff>514350</xdr:colOff>
      <xdr:row>59</xdr:row>
      <xdr:rowOff>0</xdr:rowOff>
    </xdr:to>
    <xdr:cxnSp macro="">
      <xdr:nvCxnSpPr>
        <xdr:cNvPr id="581" name="直線コネクタ 580"/>
        <xdr:cNvCxnSpPr/>
      </xdr:nvCxnSpPr>
      <xdr:spPr>
        <a:xfrm flipV="1">
          <a:off x="14344650" y="86963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9525</xdr:rowOff>
    </xdr:from>
    <xdr:ext cx="533400" cy="257175"/>
    <xdr:sp macro="" textlink="">
      <xdr:nvSpPr>
        <xdr:cNvPr id="582" name="教育費最小値テキスト"/>
        <xdr:cNvSpPr txBox="1"/>
      </xdr:nvSpPr>
      <xdr:spPr>
        <a:xfrm>
          <a:off x="1440180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0</xdr:rowOff>
    </xdr:from>
    <xdr:to>
      <xdr:col>23</xdr:col>
      <xdr:colOff>600075</xdr:colOff>
      <xdr:row>59</xdr:row>
      <xdr:rowOff>0</xdr:rowOff>
    </xdr:to>
    <xdr:cxnSp macro="">
      <xdr:nvCxnSpPr>
        <xdr:cNvPr id="583" name="直線コネクタ 582"/>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66675</xdr:rowOff>
    </xdr:from>
    <xdr:ext cx="600075" cy="257175"/>
    <xdr:sp macro="" textlink="">
      <xdr:nvSpPr>
        <xdr:cNvPr id="584" name="教育費最大値テキスト"/>
        <xdr:cNvSpPr txBox="1"/>
      </xdr:nvSpPr>
      <xdr:spPr>
        <a:xfrm>
          <a:off x="14401800" y="8467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123825</xdr:rowOff>
    </xdr:from>
    <xdr:to>
      <xdr:col>23</xdr:col>
      <xdr:colOff>600075</xdr:colOff>
      <xdr:row>50</xdr:row>
      <xdr:rowOff>123825</xdr:rowOff>
    </xdr:to>
    <xdr:cxnSp macro="">
      <xdr:nvCxnSpPr>
        <xdr:cNvPr id="585" name="直線コネクタ 584"/>
        <xdr:cNvCxnSpPr/>
      </xdr:nvCxnSpPr>
      <xdr:spPr>
        <a:xfrm>
          <a:off x="1425892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123825</xdr:rowOff>
    </xdr:from>
    <xdr:to>
      <xdr:col>23</xdr:col>
      <xdr:colOff>514350</xdr:colOff>
      <xdr:row>56</xdr:row>
      <xdr:rowOff>28575</xdr:rowOff>
    </xdr:to>
    <xdr:cxnSp macro="">
      <xdr:nvCxnSpPr>
        <xdr:cNvPr id="586" name="直線コネクタ 585"/>
        <xdr:cNvCxnSpPr/>
      </xdr:nvCxnSpPr>
      <xdr:spPr>
        <a:xfrm>
          <a:off x="13592175" y="95535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114300</xdr:rowOff>
    </xdr:from>
    <xdr:ext cx="533400" cy="257175"/>
    <xdr:sp macro="" textlink="">
      <xdr:nvSpPr>
        <xdr:cNvPr id="587" name="教育費平均値テキスト"/>
        <xdr:cNvSpPr txBox="1"/>
      </xdr:nvSpPr>
      <xdr:spPr>
        <a:xfrm>
          <a:off x="144018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142875</xdr:rowOff>
    </xdr:from>
    <xdr:to>
      <xdr:col>23</xdr:col>
      <xdr:colOff>571500</xdr:colOff>
      <xdr:row>57</xdr:row>
      <xdr:rowOff>66675</xdr:rowOff>
    </xdr:to>
    <xdr:sp macro="" textlink="">
      <xdr:nvSpPr>
        <xdr:cNvPr id="588" name="フローチャート : 判断 587"/>
        <xdr:cNvSpPr/>
      </xdr:nvSpPr>
      <xdr:spPr>
        <a:xfrm>
          <a:off x="14297025"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28575</xdr:rowOff>
    </xdr:from>
    <xdr:to>
      <xdr:col>22</xdr:col>
      <xdr:colOff>361950</xdr:colOff>
      <xdr:row>55</xdr:row>
      <xdr:rowOff>123825</xdr:rowOff>
    </xdr:to>
    <xdr:cxnSp macro="">
      <xdr:nvCxnSpPr>
        <xdr:cNvPr id="589" name="直線コネクタ 588"/>
        <xdr:cNvCxnSpPr/>
      </xdr:nvCxnSpPr>
      <xdr:spPr>
        <a:xfrm>
          <a:off x="12792075" y="9286875"/>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90" name="フローチャート : 判断 589"/>
        <xdr:cNvSpPr/>
      </xdr:nvSpPr>
      <xdr:spPr>
        <a:xfrm>
          <a:off x="1354455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0</xdr:rowOff>
    </xdr:from>
    <xdr:ext cx="533400" cy="257175"/>
    <xdr:sp macro="" textlink="">
      <xdr:nvSpPr>
        <xdr:cNvPr id="591" name="テキスト ボックス 590"/>
        <xdr:cNvSpPr txBox="1"/>
      </xdr:nvSpPr>
      <xdr:spPr>
        <a:xfrm>
          <a:off x="133254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28575</xdr:rowOff>
    </xdr:from>
    <xdr:to>
      <xdr:col>21</xdr:col>
      <xdr:colOff>161925</xdr:colOff>
      <xdr:row>56</xdr:row>
      <xdr:rowOff>28575</xdr:rowOff>
    </xdr:to>
    <xdr:cxnSp macro="">
      <xdr:nvCxnSpPr>
        <xdr:cNvPr id="592" name="直線コネクタ 591"/>
        <xdr:cNvCxnSpPr/>
      </xdr:nvCxnSpPr>
      <xdr:spPr>
        <a:xfrm flipV="1">
          <a:off x="12030075" y="9286875"/>
          <a:ext cx="76200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19050</xdr:rowOff>
    </xdr:from>
    <xdr:to>
      <xdr:col>21</xdr:col>
      <xdr:colOff>209550</xdr:colOff>
      <xdr:row>56</xdr:row>
      <xdr:rowOff>123825</xdr:rowOff>
    </xdr:to>
    <xdr:sp macro="" textlink="">
      <xdr:nvSpPr>
        <xdr:cNvPr id="593" name="フローチャート : 判断 592"/>
        <xdr:cNvSpPr/>
      </xdr:nvSpPr>
      <xdr:spPr>
        <a:xfrm>
          <a:off x="1274445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114300</xdr:rowOff>
    </xdr:from>
    <xdr:ext cx="533400" cy="257175"/>
    <xdr:sp macro="" textlink="">
      <xdr:nvSpPr>
        <xdr:cNvPr id="594" name="テキスト ボックス 593"/>
        <xdr:cNvSpPr txBox="1"/>
      </xdr:nvSpPr>
      <xdr:spPr>
        <a:xfrm>
          <a:off x="12611100"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600075</xdr:colOff>
      <xdr:row>56</xdr:row>
      <xdr:rowOff>66675</xdr:rowOff>
    </xdr:to>
    <xdr:cxnSp macro="">
      <xdr:nvCxnSpPr>
        <xdr:cNvPr id="595" name="直線コネクタ 594"/>
        <xdr:cNvCxnSpPr/>
      </xdr:nvCxnSpPr>
      <xdr:spPr>
        <a:xfrm flipV="1">
          <a:off x="11268075" y="96297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95250</xdr:rowOff>
    </xdr:from>
    <xdr:to>
      <xdr:col>20</xdr:col>
      <xdr:colOff>9525</xdr:colOff>
      <xdr:row>57</xdr:row>
      <xdr:rowOff>28575</xdr:rowOff>
    </xdr:to>
    <xdr:sp macro="" textlink="">
      <xdr:nvSpPr>
        <xdr:cNvPr id="596" name="フローチャート : 判断 595"/>
        <xdr:cNvSpPr/>
      </xdr:nvSpPr>
      <xdr:spPr>
        <a:xfrm>
          <a:off x="12020550" y="969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19050</xdr:rowOff>
    </xdr:from>
    <xdr:ext cx="533400" cy="257175"/>
    <xdr:sp macro="" textlink="">
      <xdr:nvSpPr>
        <xdr:cNvPr id="597" name="テキスト ボックス 596"/>
        <xdr:cNvSpPr txBox="1"/>
      </xdr:nvSpPr>
      <xdr:spPr>
        <a:xfrm>
          <a:off x="118110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98" name="フローチャート : 判断 597"/>
        <xdr:cNvSpPr/>
      </xdr:nvSpPr>
      <xdr:spPr>
        <a:xfrm>
          <a:off x="1122045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99" name="テキスト ボックス 598"/>
        <xdr:cNvSpPr txBox="1"/>
      </xdr:nvSpPr>
      <xdr:spPr>
        <a:xfrm>
          <a:off x="1100137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600" name="テキスト ボックス 599"/>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601" name="テキスト ボックス 600"/>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602" name="テキスト ボックス 601"/>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603" name="テキスト ボックス 602"/>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4" name="テキスト ボックス 603"/>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152400</xdr:rowOff>
    </xdr:from>
    <xdr:to>
      <xdr:col>23</xdr:col>
      <xdr:colOff>571500</xdr:colOff>
      <xdr:row>56</xdr:row>
      <xdr:rowOff>76200</xdr:rowOff>
    </xdr:to>
    <xdr:sp macro="" textlink="">
      <xdr:nvSpPr>
        <xdr:cNvPr id="605" name="円/楕円 604"/>
        <xdr:cNvSpPr/>
      </xdr:nvSpPr>
      <xdr:spPr>
        <a:xfrm>
          <a:off x="14297025"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0</xdr:rowOff>
    </xdr:from>
    <xdr:ext cx="533400" cy="257175"/>
    <xdr:sp macro="" textlink="">
      <xdr:nvSpPr>
        <xdr:cNvPr id="606" name="教育費該当値テキスト"/>
        <xdr:cNvSpPr txBox="1"/>
      </xdr:nvSpPr>
      <xdr:spPr>
        <a:xfrm>
          <a:off x="144018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76200</xdr:rowOff>
    </xdr:from>
    <xdr:to>
      <xdr:col>22</xdr:col>
      <xdr:colOff>419100</xdr:colOff>
      <xdr:row>56</xdr:row>
      <xdr:rowOff>9525</xdr:rowOff>
    </xdr:to>
    <xdr:sp macro="" textlink="">
      <xdr:nvSpPr>
        <xdr:cNvPr id="607" name="円/楕円 606"/>
        <xdr:cNvSpPr/>
      </xdr:nvSpPr>
      <xdr:spPr>
        <a:xfrm>
          <a:off x="13544550" y="950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19050</xdr:rowOff>
    </xdr:from>
    <xdr:ext cx="533400" cy="257175"/>
    <xdr:sp macro="" textlink="">
      <xdr:nvSpPr>
        <xdr:cNvPr id="608" name="テキスト ボックス 607"/>
        <xdr:cNvSpPr txBox="1"/>
      </xdr:nvSpPr>
      <xdr:spPr>
        <a:xfrm>
          <a:off x="133254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21</xdr:col>
      <xdr:colOff>114300</xdr:colOff>
      <xdr:row>53</xdr:row>
      <xdr:rowOff>152400</xdr:rowOff>
    </xdr:from>
    <xdr:to>
      <xdr:col>21</xdr:col>
      <xdr:colOff>209550</xdr:colOff>
      <xdr:row>54</xdr:row>
      <xdr:rowOff>76200</xdr:rowOff>
    </xdr:to>
    <xdr:sp macro="" textlink="">
      <xdr:nvSpPr>
        <xdr:cNvPr id="609" name="円/楕円 608"/>
        <xdr:cNvSpPr/>
      </xdr:nvSpPr>
      <xdr:spPr>
        <a:xfrm>
          <a:off x="12744450" y="9239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52</xdr:row>
      <xdr:rowOff>95250</xdr:rowOff>
    </xdr:from>
    <xdr:ext cx="533400" cy="257175"/>
    <xdr:sp macro="" textlink="">
      <xdr:nvSpPr>
        <xdr:cNvPr id="610" name="テキスト ボックス 609"/>
        <xdr:cNvSpPr txBox="1"/>
      </xdr:nvSpPr>
      <xdr:spPr>
        <a:xfrm>
          <a:off x="12611100" y="901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87,820</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76200</xdr:rowOff>
    </xdr:to>
    <xdr:sp macro="" textlink="">
      <xdr:nvSpPr>
        <xdr:cNvPr id="611" name="円/楕円 610"/>
        <xdr:cNvSpPr/>
      </xdr:nvSpPr>
      <xdr:spPr>
        <a:xfrm>
          <a:off x="12020550" y="95821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12" name="テキスト ボックス 611"/>
        <xdr:cNvSpPr txBox="1"/>
      </xdr:nvSpPr>
      <xdr:spPr>
        <a:xfrm>
          <a:off x="118110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19050</xdr:rowOff>
    </xdr:from>
    <xdr:to>
      <xdr:col>18</xdr:col>
      <xdr:colOff>495300</xdr:colOff>
      <xdr:row>56</xdr:row>
      <xdr:rowOff>114300</xdr:rowOff>
    </xdr:to>
    <xdr:sp macro="" textlink="">
      <xdr:nvSpPr>
        <xdr:cNvPr id="613" name="円/楕円 612"/>
        <xdr:cNvSpPr/>
      </xdr:nvSpPr>
      <xdr:spPr>
        <a:xfrm>
          <a:off x="1122045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54</xdr:row>
      <xdr:rowOff>133350</xdr:rowOff>
    </xdr:from>
    <xdr:ext cx="533400" cy="257175"/>
    <xdr:sp macro="" textlink="">
      <xdr:nvSpPr>
        <xdr:cNvPr id="614" name="テキスト ボックス 613"/>
        <xdr:cNvSpPr txBox="1"/>
      </xdr:nvSpPr>
      <xdr:spPr>
        <a:xfrm>
          <a:off x="110013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61,065</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15" name="正方形/長方形 614"/>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6" name="正方形/長方形 615"/>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7" name="正方形/長方形 616"/>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8" name="正方形/長方形 617"/>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9" name="正方形/長方形 618"/>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20" name="正方形/長方形 619"/>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21" name="正方形/長方形 620"/>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22" name="正方形/長方形 621"/>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23" name="テキスト ボックス 622"/>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24" name="直線コネクタ 623"/>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25" name="直線コネクタ 624"/>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6" name="テキスト ボックス 625"/>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27" name="直線コネクタ 626"/>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76</xdr:row>
      <xdr:rowOff>38100</xdr:rowOff>
    </xdr:from>
    <xdr:ext cx="600075" cy="257175"/>
    <xdr:sp macro="" textlink="">
      <xdr:nvSpPr>
        <xdr:cNvPr id="628" name="テキスト ボックス 627"/>
        <xdr:cNvSpPr txBox="1"/>
      </xdr:nvSpPr>
      <xdr:spPr>
        <a:xfrm>
          <a:off x="103917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29" name="直線コネクタ 628"/>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30" name="テキスト ボックス 629"/>
        <xdr:cNvSpPr txBox="1"/>
      </xdr:nvSpPr>
      <xdr:spPr>
        <a:xfrm>
          <a:off x="103917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31" name="直線コネクタ 630"/>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71</xdr:row>
      <xdr:rowOff>133350</xdr:rowOff>
    </xdr:from>
    <xdr:ext cx="600075" cy="257175"/>
    <xdr:sp macro="" textlink="">
      <xdr:nvSpPr>
        <xdr:cNvPr id="632" name="テキスト ボックス 631"/>
        <xdr:cNvSpPr txBox="1"/>
      </xdr:nvSpPr>
      <xdr:spPr>
        <a:xfrm>
          <a:off x="103917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33" name="直線コネクタ 632"/>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34" name="テキスト ボックス 633"/>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5" name="直線コネクタ 634"/>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36" name="テキスト ボックス 635"/>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7"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8" name="直線コネクタ 637"/>
        <xdr:cNvCxnSpPr/>
      </xdr:nvCxnSpPr>
      <xdr:spPr>
        <a:xfrm flipV="1">
          <a:off x="14344650"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95250</xdr:rowOff>
    </xdr:from>
    <xdr:ext cx="247650" cy="257175"/>
    <xdr:sp macro="" textlink="">
      <xdr:nvSpPr>
        <xdr:cNvPr id="639" name="災害復旧費最小値テキスト"/>
        <xdr:cNvSpPr txBox="1"/>
      </xdr:nvSpPr>
      <xdr:spPr>
        <a:xfrm>
          <a:off x="14401800" y="1363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40" name="直線コネクタ 639"/>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9525</xdr:rowOff>
    </xdr:from>
    <xdr:ext cx="600075" cy="257175"/>
    <xdr:sp macro="" textlink="">
      <xdr:nvSpPr>
        <xdr:cNvPr id="641" name="災害復旧費最大値テキスト"/>
        <xdr:cNvSpPr txBox="1"/>
      </xdr:nvSpPr>
      <xdr:spPr>
        <a:xfrm>
          <a:off x="14401800" y="12011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600075</xdr:colOff>
      <xdr:row>71</xdr:row>
      <xdr:rowOff>66675</xdr:rowOff>
    </xdr:to>
    <xdr:cxnSp macro="">
      <xdr:nvCxnSpPr>
        <xdr:cNvPr id="642" name="直線コネクタ 641"/>
        <xdr:cNvCxnSpPr/>
      </xdr:nvCxnSpPr>
      <xdr:spPr>
        <a:xfrm>
          <a:off x="14258925" y="12239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43" name="直線コネクタ 642"/>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466725" cy="257175"/>
    <xdr:sp macro="" textlink="">
      <xdr:nvSpPr>
        <xdr:cNvPr id="644" name="災害復旧費平均値テキスト"/>
        <xdr:cNvSpPr txBox="1"/>
      </xdr:nvSpPr>
      <xdr:spPr>
        <a:xfrm>
          <a:off x="14401800"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85725</xdr:rowOff>
    </xdr:to>
    <xdr:sp macro="" textlink="">
      <xdr:nvSpPr>
        <xdr:cNvPr id="645" name="フローチャート : 判断 644"/>
        <xdr:cNvSpPr/>
      </xdr:nvSpPr>
      <xdr:spPr>
        <a:xfrm>
          <a:off x="14297025"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38100</xdr:rowOff>
    </xdr:from>
    <xdr:to>
      <xdr:col>22</xdr:col>
      <xdr:colOff>361950</xdr:colOff>
      <xdr:row>79</xdr:row>
      <xdr:rowOff>47625</xdr:rowOff>
    </xdr:to>
    <xdr:cxnSp macro="">
      <xdr:nvCxnSpPr>
        <xdr:cNvPr id="646" name="直線コネクタ 645"/>
        <xdr:cNvCxnSpPr/>
      </xdr:nvCxnSpPr>
      <xdr:spPr>
        <a:xfrm>
          <a:off x="12792075" y="135826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152400</xdr:rowOff>
    </xdr:from>
    <xdr:to>
      <xdr:col>22</xdr:col>
      <xdr:colOff>419100</xdr:colOff>
      <xdr:row>79</xdr:row>
      <xdr:rowOff>85725</xdr:rowOff>
    </xdr:to>
    <xdr:sp macro="" textlink="">
      <xdr:nvSpPr>
        <xdr:cNvPr id="647" name="フローチャート : 判断 646"/>
        <xdr:cNvSpPr/>
      </xdr:nvSpPr>
      <xdr:spPr>
        <a:xfrm>
          <a:off x="13544550" y="1352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104775</xdr:rowOff>
    </xdr:from>
    <xdr:ext cx="466725" cy="257175"/>
    <xdr:sp macro="" textlink="">
      <xdr:nvSpPr>
        <xdr:cNvPr id="648" name="テキスト ボックス 647"/>
        <xdr:cNvSpPr txBox="1"/>
      </xdr:nvSpPr>
      <xdr:spPr>
        <a:xfrm>
          <a:off x="1336357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38100</xdr:rowOff>
    </xdr:from>
    <xdr:to>
      <xdr:col>21</xdr:col>
      <xdr:colOff>161925</xdr:colOff>
      <xdr:row>79</xdr:row>
      <xdr:rowOff>38100</xdr:rowOff>
    </xdr:to>
    <xdr:cxnSp macro="">
      <xdr:nvCxnSpPr>
        <xdr:cNvPr id="649" name="直線コネクタ 648"/>
        <xdr:cNvCxnSpPr/>
      </xdr:nvCxnSpPr>
      <xdr:spPr>
        <a:xfrm>
          <a:off x="12030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50" name="フローチャート : 判断 649"/>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51" name="テキスト ボックス 650"/>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600075</xdr:colOff>
      <xdr:row>79</xdr:row>
      <xdr:rowOff>38100</xdr:rowOff>
    </xdr:to>
    <xdr:cxnSp macro="">
      <xdr:nvCxnSpPr>
        <xdr:cNvPr id="652" name="直線コネクタ 651"/>
        <xdr:cNvCxnSpPr/>
      </xdr:nvCxnSpPr>
      <xdr:spPr>
        <a:xfrm flipV="1">
          <a:off x="11268075" y="13582650"/>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53" name="フローチャート : 判断 652"/>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85725</xdr:rowOff>
    </xdr:from>
    <xdr:ext cx="466725" cy="257175"/>
    <xdr:sp macro="" textlink="">
      <xdr:nvSpPr>
        <xdr:cNvPr id="654" name="テキスト ボックス 653"/>
        <xdr:cNvSpPr txBox="1"/>
      </xdr:nvSpPr>
      <xdr:spPr>
        <a:xfrm>
          <a:off x="1183957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123825</xdr:rowOff>
    </xdr:from>
    <xdr:to>
      <xdr:col>18</xdr:col>
      <xdr:colOff>495300</xdr:colOff>
      <xdr:row>79</xdr:row>
      <xdr:rowOff>57150</xdr:rowOff>
    </xdr:to>
    <xdr:sp macro="" textlink="">
      <xdr:nvSpPr>
        <xdr:cNvPr id="655" name="フローチャート : 判断 654"/>
        <xdr:cNvSpPr/>
      </xdr:nvSpPr>
      <xdr:spPr>
        <a:xfrm>
          <a:off x="11220450" y="1349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77</xdr:row>
      <xdr:rowOff>66675</xdr:rowOff>
    </xdr:from>
    <xdr:ext cx="533400" cy="257175"/>
    <xdr:sp macro="" textlink="">
      <xdr:nvSpPr>
        <xdr:cNvPr id="656" name="テキスト ボックス 655"/>
        <xdr:cNvSpPr txBox="1"/>
      </xdr:nvSpPr>
      <xdr:spPr>
        <a:xfrm>
          <a:off x="1100137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7" name="テキスト ボックス 656"/>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8" name="テキスト ボックス 657"/>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9" name="テキスト ボックス 658"/>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60" name="テキスト ボックス 659"/>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61" name="テキスト ボックス 660"/>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62" name="円/楕円 661"/>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133350</xdr:rowOff>
    </xdr:from>
    <xdr:ext cx="247650" cy="257175"/>
    <xdr:sp macro="" textlink="">
      <xdr:nvSpPr>
        <xdr:cNvPr id="663" name="災害復旧費該当値テキスト"/>
        <xdr:cNvSpPr txBox="1"/>
      </xdr:nvSpPr>
      <xdr:spPr>
        <a:xfrm>
          <a:off x="14401800" y="13506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64" name="円/楕円 663"/>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65" name="テキスト ボックス 664"/>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85725</xdr:rowOff>
    </xdr:to>
    <xdr:sp macro="" textlink="">
      <xdr:nvSpPr>
        <xdr:cNvPr id="666" name="円/楕円 665"/>
        <xdr:cNvSpPr/>
      </xdr:nvSpPr>
      <xdr:spPr>
        <a:xfrm>
          <a:off x="12744450" y="1353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85725</xdr:rowOff>
    </xdr:from>
    <xdr:ext cx="457200" cy="257175"/>
    <xdr:sp macro="" textlink="">
      <xdr:nvSpPr>
        <xdr:cNvPr id="667" name="テキスト ボックス 666"/>
        <xdr:cNvSpPr txBox="1"/>
      </xdr:nvSpPr>
      <xdr:spPr>
        <a:xfrm>
          <a:off x="12630150" y="136302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85725</xdr:rowOff>
    </xdr:to>
    <xdr:sp macro="" textlink="">
      <xdr:nvSpPr>
        <xdr:cNvPr id="668" name="円/楕円 667"/>
        <xdr:cNvSpPr/>
      </xdr:nvSpPr>
      <xdr:spPr>
        <a:xfrm>
          <a:off x="12020550" y="135350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76200</xdr:rowOff>
    </xdr:from>
    <xdr:ext cx="466725" cy="257175"/>
    <xdr:sp macro="" textlink="">
      <xdr:nvSpPr>
        <xdr:cNvPr id="669" name="テキスト ボックス 668"/>
        <xdr:cNvSpPr txBox="1"/>
      </xdr:nvSpPr>
      <xdr:spPr>
        <a:xfrm>
          <a:off x="118395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85725</xdr:rowOff>
    </xdr:to>
    <xdr:sp macro="" textlink="">
      <xdr:nvSpPr>
        <xdr:cNvPr id="670" name="円/楕円 669"/>
        <xdr:cNvSpPr/>
      </xdr:nvSpPr>
      <xdr:spPr>
        <a:xfrm>
          <a:off x="112204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79</xdr:row>
      <xdr:rowOff>76200</xdr:rowOff>
    </xdr:from>
    <xdr:ext cx="466725" cy="257175"/>
    <xdr:sp macro="" textlink="">
      <xdr:nvSpPr>
        <xdr:cNvPr id="671" name="テキスト ボックス 670"/>
        <xdr:cNvSpPr txBox="1"/>
      </xdr:nvSpPr>
      <xdr:spPr>
        <a:xfrm>
          <a:off x="110394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72" name="正方形/長方形 671"/>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73" name="正方形/長方形 672"/>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4" name="正方形/長方形 673"/>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5" name="正方形/長方形 674"/>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6" name="正方形/長方形 675"/>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7" name="正方形/長方形 676"/>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8" name="正方形/長方形 677"/>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9" name="正方形/長方形 678"/>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80" name="テキスト ボックス 679"/>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81" name="直線コネクタ 680"/>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600075</xdr:colOff>
      <xdr:row>99</xdr:row>
      <xdr:rowOff>95250</xdr:rowOff>
    </xdr:to>
    <xdr:cxnSp macro="">
      <xdr:nvCxnSpPr>
        <xdr:cNvPr id="682" name="直線コネクタ 681"/>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83" name="テキスト ボックス 682"/>
        <xdr:cNvSpPr txBox="1"/>
      </xdr:nvSpPr>
      <xdr:spPr>
        <a:xfrm>
          <a:off x="1074420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4" name="直線コネクタ 683"/>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5" name="テキスト ボックス 684"/>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6" name="直線コネクタ 685"/>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7" name="テキスト ボックス 686"/>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8" name="直線コネクタ 687"/>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9" name="テキスト ボックス 688"/>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90" name="直線コネクタ 689"/>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91</xdr:row>
      <xdr:rowOff>19050</xdr:rowOff>
    </xdr:from>
    <xdr:ext cx="600075" cy="257175"/>
    <xdr:sp macro="" textlink="">
      <xdr:nvSpPr>
        <xdr:cNvPr id="691" name="テキスト ボックス 690"/>
        <xdr:cNvSpPr txBox="1"/>
      </xdr:nvSpPr>
      <xdr:spPr>
        <a:xfrm>
          <a:off x="103917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92" name="直線コネクタ 691"/>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93" name="テキスト ボックス 692"/>
        <xdr:cNvSpPr txBox="1"/>
      </xdr:nvSpPr>
      <xdr:spPr>
        <a:xfrm>
          <a:off x="103917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4" name="直線コネクタ 69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5" name="テキスト ボックス 69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6"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57150</xdr:rowOff>
    </xdr:from>
    <xdr:to>
      <xdr:col>23</xdr:col>
      <xdr:colOff>514350</xdr:colOff>
      <xdr:row>98</xdr:row>
      <xdr:rowOff>76200</xdr:rowOff>
    </xdr:to>
    <xdr:cxnSp macro="">
      <xdr:nvCxnSpPr>
        <xdr:cNvPr id="697" name="直線コネクタ 696"/>
        <xdr:cNvCxnSpPr/>
      </xdr:nvCxnSpPr>
      <xdr:spPr>
        <a:xfrm flipV="1">
          <a:off x="14344650" y="154876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8" name="公債費最小値テキスト"/>
        <xdr:cNvSpPr txBox="1"/>
      </xdr:nvSpPr>
      <xdr:spPr>
        <a:xfrm>
          <a:off x="1440180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76200</xdr:rowOff>
    </xdr:from>
    <xdr:to>
      <xdr:col>23</xdr:col>
      <xdr:colOff>600075</xdr:colOff>
      <xdr:row>98</xdr:row>
      <xdr:rowOff>76200</xdr:rowOff>
    </xdr:to>
    <xdr:cxnSp macro="">
      <xdr:nvCxnSpPr>
        <xdr:cNvPr id="699" name="直線コネクタ 698"/>
        <xdr:cNvCxnSpPr/>
      </xdr:nvCxnSpPr>
      <xdr:spPr>
        <a:xfrm>
          <a:off x="14258925" y="16878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xdr:rowOff>
    </xdr:from>
    <xdr:ext cx="600075" cy="257175"/>
    <xdr:sp macro="" textlink="">
      <xdr:nvSpPr>
        <xdr:cNvPr id="700" name="公債費最大値テキスト"/>
        <xdr:cNvSpPr txBox="1"/>
      </xdr:nvSpPr>
      <xdr:spPr>
        <a:xfrm>
          <a:off x="14401800" y="15268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57150</xdr:rowOff>
    </xdr:from>
    <xdr:to>
      <xdr:col>23</xdr:col>
      <xdr:colOff>600075</xdr:colOff>
      <xdr:row>90</xdr:row>
      <xdr:rowOff>57150</xdr:rowOff>
    </xdr:to>
    <xdr:cxnSp macro="">
      <xdr:nvCxnSpPr>
        <xdr:cNvPr id="701" name="直線コネクタ 700"/>
        <xdr:cNvCxnSpPr/>
      </xdr:nvCxnSpPr>
      <xdr:spPr>
        <a:xfrm>
          <a:off x="14258925" y="1548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47625</xdr:rowOff>
    </xdr:from>
    <xdr:to>
      <xdr:col>23</xdr:col>
      <xdr:colOff>514350</xdr:colOff>
      <xdr:row>96</xdr:row>
      <xdr:rowOff>28575</xdr:rowOff>
    </xdr:to>
    <xdr:cxnSp macro="">
      <xdr:nvCxnSpPr>
        <xdr:cNvPr id="702" name="直線コネクタ 701"/>
        <xdr:cNvCxnSpPr/>
      </xdr:nvCxnSpPr>
      <xdr:spPr>
        <a:xfrm>
          <a:off x="13592175" y="163353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142875</xdr:rowOff>
    </xdr:from>
    <xdr:ext cx="533400" cy="257175"/>
    <xdr:sp macro="" textlink="">
      <xdr:nvSpPr>
        <xdr:cNvPr id="703" name="公債費平均値テキスト"/>
        <xdr:cNvSpPr txBox="1"/>
      </xdr:nvSpPr>
      <xdr:spPr>
        <a:xfrm>
          <a:off x="144018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161925</xdr:rowOff>
    </xdr:from>
    <xdr:to>
      <xdr:col>23</xdr:col>
      <xdr:colOff>571500</xdr:colOff>
      <xdr:row>96</xdr:row>
      <xdr:rowOff>95250</xdr:rowOff>
    </xdr:to>
    <xdr:sp macro="" textlink="">
      <xdr:nvSpPr>
        <xdr:cNvPr id="704" name="フローチャート : 判断 703"/>
        <xdr:cNvSpPr/>
      </xdr:nvSpPr>
      <xdr:spPr>
        <a:xfrm>
          <a:off x="14297025" y="1644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28575</xdr:rowOff>
    </xdr:from>
    <xdr:to>
      <xdr:col>22</xdr:col>
      <xdr:colOff>361950</xdr:colOff>
      <xdr:row>95</xdr:row>
      <xdr:rowOff>47625</xdr:rowOff>
    </xdr:to>
    <xdr:cxnSp macro="">
      <xdr:nvCxnSpPr>
        <xdr:cNvPr id="705" name="直線コネクタ 704"/>
        <xdr:cNvCxnSpPr/>
      </xdr:nvCxnSpPr>
      <xdr:spPr>
        <a:xfrm>
          <a:off x="12792075" y="163163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133350</xdr:rowOff>
    </xdr:from>
    <xdr:to>
      <xdr:col>22</xdr:col>
      <xdr:colOff>419100</xdr:colOff>
      <xdr:row>96</xdr:row>
      <xdr:rowOff>66675</xdr:rowOff>
    </xdr:to>
    <xdr:sp macro="" textlink="">
      <xdr:nvSpPr>
        <xdr:cNvPr id="706" name="フローチャート : 判断 705"/>
        <xdr:cNvSpPr/>
      </xdr:nvSpPr>
      <xdr:spPr>
        <a:xfrm>
          <a:off x="13544550"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7" name="テキスト ボックス 706"/>
        <xdr:cNvSpPr txBox="1"/>
      </xdr:nvSpPr>
      <xdr:spPr>
        <a:xfrm>
          <a:off x="1332547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28575</xdr:rowOff>
    </xdr:from>
    <xdr:to>
      <xdr:col>21</xdr:col>
      <xdr:colOff>161925</xdr:colOff>
      <xdr:row>95</xdr:row>
      <xdr:rowOff>123825</xdr:rowOff>
    </xdr:to>
    <xdr:cxnSp macro="">
      <xdr:nvCxnSpPr>
        <xdr:cNvPr id="708" name="直線コネクタ 707"/>
        <xdr:cNvCxnSpPr/>
      </xdr:nvCxnSpPr>
      <xdr:spPr>
        <a:xfrm flipV="1">
          <a:off x="12030075" y="1631632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171450</xdr:rowOff>
    </xdr:from>
    <xdr:to>
      <xdr:col>21</xdr:col>
      <xdr:colOff>209550</xdr:colOff>
      <xdr:row>95</xdr:row>
      <xdr:rowOff>95250</xdr:rowOff>
    </xdr:to>
    <xdr:sp macro="" textlink="">
      <xdr:nvSpPr>
        <xdr:cNvPr id="709" name="フローチャート : 判断 708"/>
        <xdr:cNvSpPr/>
      </xdr:nvSpPr>
      <xdr:spPr>
        <a:xfrm>
          <a:off x="12744450" y="16287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85725</xdr:rowOff>
    </xdr:from>
    <xdr:ext cx="533400" cy="257175"/>
    <xdr:sp macro="" textlink="">
      <xdr:nvSpPr>
        <xdr:cNvPr id="710" name="テキスト ボックス 709"/>
        <xdr:cNvSpPr txBox="1"/>
      </xdr:nvSpPr>
      <xdr:spPr>
        <a:xfrm>
          <a:off x="126111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95250</xdr:rowOff>
    </xdr:from>
    <xdr:to>
      <xdr:col>19</xdr:col>
      <xdr:colOff>600075</xdr:colOff>
      <xdr:row>95</xdr:row>
      <xdr:rowOff>123825</xdr:rowOff>
    </xdr:to>
    <xdr:cxnSp macro="">
      <xdr:nvCxnSpPr>
        <xdr:cNvPr id="711" name="直線コネクタ 710"/>
        <xdr:cNvCxnSpPr/>
      </xdr:nvCxnSpPr>
      <xdr:spPr>
        <a:xfrm>
          <a:off x="11268075" y="16211550"/>
          <a:ext cx="76200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161925</xdr:rowOff>
    </xdr:from>
    <xdr:to>
      <xdr:col>20</xdr:col>
      <xdr:colOff>9525</xdr:colOff>
      <xdr:row>95</xdr:row>
      <xdr:rowOff>95250</xdr:rowOff>
    </xdr:to>
    <xdr:sp macro="" textlink="">
      <xdr:nvSpPr>
        <xdr:cNvPr id="712" name="フローチャート : 判断 711"/>
        <xdr:cNvSpPr/>
      </xdr:nvSpPr>
      <xdr:spPr>
        <a:xfrm>
          <a:off x="12020550" y="162782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104775</xdr:rowOff>
    </xdr:from>
    <xdr:ext cx="533400" cy="257175"/>
    <xdr:sp macro="" textlink="">
      <xdr:nvSpPr>
        <xdr:cNvPr id="713" name="テキスト ボックス 712"/>
        <xdr:cNvSpPr txBox="1"/>
      </xdr:nvSpPr>
      <xdr:spPr>
        <a:xfrm>
          <a:off x="11811000" y="16049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161925</xdr:rowOff>
    </xdr:from>
    <xdr:to>
      <xdr:col>18</xdr:col>
      <xdr:colOff>495300</xdr:colOff>
      <xdr:row>95</xdr:row>
      <xdr:rowOff>85725</xdr:rowOff>
    </xdr:to>
    <xdr:sp macro="" textlink="">
      <xdr:nvSpPr>
        <xdr:cNvPr id="714" name="フローチャート : 判断 713"/>
        <xdr:cNvSpPr/>
      </xdr:nvSpPr>
      <xdr:spPr>
        <a:xfrm>
          <a:off x="11220450" y="16278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15" name="テキスト ボックス 714"/>
        <xdr:cNvSpPr txBox="1"/>
      </xdr:nvSpPr>
      <xdr:spPr>
        <a:xfrm>
          <a:off x="1100137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6" name="テキスト ボックス 71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7" name="テキスト ボックス 71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8" name="テキスト ボックス 71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9" name="テキスト ボックス 71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20" name="テキスト ボックス 71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21" name="円/楕円 720"/>
        <xdr:cNvSpPr/>
      </xdr:nvSpPr>
      <xdr:spPr>
        <a:xfrm>
          <a:off x="14297025" y="16440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0</xdr:rowOff>
    </xdr:from>
    <xdr:ext cx="533400" cy="257175"/>
    <xdr:sp macro="" textlink="">
      <xdr:nvSpPr>
        <xdr:cNvPr id="722" name="公債費該当値テキスト"/>
        <xdr:cNvSpPr txBox="1"/>
      </xdr:nvSpPr>
      <xdr:spPr>
        <a:xfrm>
          <a:off x="1440180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0</xdr:rowOff>
    </xdr:from>
    <xdr:to>
      <xdr:col>22</xdr:col>
      <xdr:colOff>419100</xdr:colOff>
      <xdr:row>95</xdr:row>
      <xdr:rowOff>104775</xdr:rowOff>
    </xdr:to>
    <xdr:sp macro="" textlink="">
      <xdr:nvSpPr>
        <xdr:cNvPr id="723" name="円/楕円 722"/>
        <xdr:cNvSpPr/>
      </xdr:nvSpPr>
      <xdr:spPr>
        <a:xfrm>
          <a:off x="13544550"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724" name="テキスト ボックス 723"/>
        <xdr:cNvSpPr txBox="1"/>
      </xdr:nvSpPr>
      <xdr:spPr>
        <a:xfrm>
          <a:off x="13325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152400</xdr:rowOff>
    </xdr:from>
    <xdr:to>
      <xdr:col>21</xdr:col>
      <xdr:colOff>209550</xdr:colOff>
      <xdr:row>95</xdr:row>
      <xdr:rowOff>85725</xdr:rowOff>
    </xdr:to>
    <xdr:sp macro="" textlink="">
      <xdr:nvSpPr>
        <xdr:cNvPr id="725" name="円/楕円 724"/>
        <xdr:cNvSpPr/>
      </xdr:nvSpPr>
      <xdr:spPr>
        <a:xfrm>
          <a:off x="12744450" y="16268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95250</xdr:rowOff>
    </xdr:from>
    <xdr:ext cx="533400" cy="257175"/>
    <xdr:sp macro="" textlink="">
      <xdr:nvSpPr>
        <xdr:cNvPr id="726" name="テキスト ボックス 725"/>
        <xdr:cNvSpPr txBox="1"/>
      </xdr:nvSpPr>
      <xdr:spPr>
        <a:xfrm>
          <a:off x="12611100"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76200</xdr:rowOff>
    </xdr:from>
    <xdr:to>
      <xdr:col>20</xdr:col>
      <xdr:colOff>9525</xdr:colOff>
      <xdr:row>96</xdr:row>
      <xdr:rowOff>9525</xdr:rowOff>
    </xdr:to>
    <xdr:sp macro="" textlink="">
      <xdr:nvSpPr>
        <xdr:cNvPr id="727" name="円/楕円 726"/>
        <xdr:cNvSpPr/>
      </xdr:nvSpPr>
      <xdr:spPr>
        <a:xfrm>
          <a:off x="12020550" y="163639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171450</xdr:rowOff>
    </xdr:from>
    <xdr:ext cx="533400" cy="257175"/>
    <xdr:sp macro="" textlink="">
      <xdr:nvSpPr>
        <xdr:cNvPr id="728" name="テキスト ボックス 727"/>
        <xdr:cNvSpPr txBox="1"/>
      </xdr:nvSpPr>
      <xdr:spPr>
        <a:xfrm>
          <a:off x="118110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47625</xdr:rowOff>
    </xdr:from>
    <xdr:to>
      <xdr:col>18</xdr:col>
      <xdr:colOff>495300</xdr:colOff>
      <xdr:row>94</xdr:row>
      <xdr:rowOff>152400</xdr:rowOff>
    </xdr:to>
    <xdr:sp macro="" textlink="">
      <xdr:nvSpPr>
        <xdr:cNvPr id="729" name="円/楕円 728"/>
        <xdr:cNvSpPr/>
      </xdr:nvSpPr>
      <xdr:spPr>
        <a:xfrm>
          <a:off x="11220450"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161925</xdr:rowOff>
    </xdr:from>
    <xdr:ext cx="533400" cy="257175"/>
    <xdr:sp macro="" textlink="">
      <xdr:nvSpPr>
        <xdr:cNvPr id="730" name="テキスト ボックス 729"/>
        <xdr:cNvSpPr txBox="1"/>
      </xdr:nvSpPr>
      <xdr:spPr>
        <a:xfrm>
          <a:off x="11001375" y="1593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31" name="正方形/長方形 73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32" name="正方形/長方形 73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3" name="正方形/長方形 73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4" name="正方形/長方形 73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5" name="正方形/長方形 73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6" name="正方形/長方形 73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7" name="正方形/長方形 73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8" name="正方形/長方形 73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9" name="テキスト ボックス 73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40" name="直線コネクタ 73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41" name="直線コネクタ 74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42" name="テキスト ボックス 74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43" name="直線コネクタ 74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44" name="テキスト ボックス 74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45" name="直線コネクタ 74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46" name="テキスト ボックス 74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47" name="直線コネクタ 74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48" name="テキスト ボックス 74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9" name="直線コネクタ 74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50" name="テキスト ボックス 74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1" name="直線コネクタ 75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52" name="テキスト ボックス 75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3"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54" name="直線コネクタ 75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55" name="諸支出金最小値テキスト"/>
        <xdr:cNvSpPr txBox="1"/>
      </xdr:nvSpPr>
      <xdr:spPr>
        <a:xfrm>
          <a:off x="194691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56" name="直線コネクタ 75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85725</xdr:rowOff>
    </xdr:from>
    <xdr:ext cx="533400" cy="257175"/>
    <xdr:sp macro="" textlink="">
      <xdr:nvSpPr>
        <xdr:cNvPr id="757" name="諸支出金最大値テキスト"/>
        <xdr:cNvSpPr txBox="1"/>
      </xdr:nvSpPr>
      <xdr:spPr>
        <a:xfrm>
          <a:off x="19469100" y="522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58" name="直線コネクタ 75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9" name="直線コネクタ 758"/>
        <xdr:cNvCxnSpPr/>
      </xdr:nvCxnSpPr>
      <xdr:spPr>
        <a:xfrm>
          <a:off x="18669000"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60" name="諸支出金平均値テキスト"/>
        <xdr:cNvSpPr txBox="1"/>
      </xdr:nvSpPr>
      <xdr:spPr>
        <a:xfrm>
          <a:off x="194691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61" name="フローチャート : 判断 760"/>
        <xdr:cNvSpPr/>
      </xdr:nvSpPr>
      <xdr:spPr>
        <a:xfrm>
          <a:off x="19364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62" name="直線コネクタ 761"/>
        <xdr:cNvCxnSpPr/>
      </xdr:nvCxnSpPr>
      <xdr:spPr>
        <a:xfrm>
          <a:off x="17945100" y="6734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142875</xdr:rowOff>
    </xdr:from>
    <xdr:to>
      <xdr:col>31</xdr:col>
      <xdr:colOff>85725</xdr:colOff>
      <xdr:row>39</xdr:row>
      <xdr:rowOff>76200</xdr:rowOff>
    </xdr:to>
    <xdr:sp macro="" textlink="">
      <xdr:nvSpPr>
        <xdr:cNvPr id="763" name="フローチャート : 判断 762"/>
        <xdr:cNvSpPr/>
      </xdr:nvSpPr>
      <xdr:spPr>
        <a:xfrm>
          <a:off x="18630900" y="66579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64" name="テキスト ボックス 763"/>
        <xdr:cNvSpPr txBox="1"/>
      </xdr:nvSpPr>
      <xdr:spPr>
        <a:xfrm>
          <a:off x="185642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65" name="直線コネクタ 764"/>
        <xdr:cNvCxnSpPr/>
      </xdr:nvCxnSpPr>
      <xdr:spPr>
        <a:xfrm>
          <a:off x="171450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133350</xdr:rowOff>
    </xdr:from>
    <xdr:to>
      <xdr:col>29</xdr:col>
      <xdr:colOff>571500</xdr:colOff>
      <xdr:row>39</xdr:row>
      <xdr:rowOff>66675</xdr:rowOff>
    </xdr:to>
    <xdr:sp macro="" textlink="">
      <xdr:nvSpPr>
        <xdr:cNvPr id="766" name="フローチャート : 判断 765"/>
        <xdr:cNvSpPr/>
      </xdr:nvSpPr>
      <xdr:spPr>
        <a:xfrm>
          <a:off x="1789747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67" name="テキスト ボックス 766"/>
        <xdr:cNvSpPr txBox="1"/>
      </xdr:nvSpPr>
      <xdr:spPr>
        <a:xfrm>
          <a:off x="177546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8" name="直線コネクタ 767"/>
        <xdr:cNvCxnSpPr/>
      </xdr:nvCxnSpPr>
      <xdr:spPr>
        <a:xfrm>
          <a:off x="16344900"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85725</xdr:rowOff>
    </xdr:from>
    <xdr:to>
      <xdr:col>28</xdr:col>
      <xdr:colOff>361950</xdr:colOff>
      <xdr:row>39</xdr:row>
      <xdr:rowOff>9525</xdr:rowOff>
    </xdr:to>
    <xdr:sp macro="" textlink="">
      <xdr:nvSpPr>
        <xdr:cNvPr id="769" name="フローチャート : 判断 768"/>
        <xdr:cNvSpPr/>
      </xdr:nvSpPr>
      <xdr:spPr>
        <a:xfrm>
          <a:off x="17097375" y="660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28575</xdr:rowOff>
    </xdr:from>
    <xdr:ext cx="381000" cy="257175"/>
    <xdr:sp macro="" textlink="">
      <xdr:nvSpPr>
        <xdr:cNvPr id="770" name="テキスト ボックス 769"/>
        <xdr:cNvSpPr txBox="1"/>
      </xdr:nvSpPr>
      <xdr:spPr>
        <a:xfrm>
          <a:off x="16954500"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104775</xdr:rowOff>
    </xdr:from>
    <xdr:to>
      <xdr:col>27</xdr:col>
      <xdr:colOff>161925</xdr:colOff>
      <xdr:row>39</xdr:row>
      <xdr:rowOff>28575</xdr:rowOff>
    </xdr:to>
    <xdr:sp macro="" textlink="">
      <xdr:nvSpPr>
        <xdr:cNvPr id="771" name="フローチャート : 判断 770"/>
        <xdr:cNvSpPr/>
      </xdr:nvSpPr>
      <xdr:spPr>
        <a:xfrm>
          <a:off x="1628775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37</xdr:row>
      <xdr:rowOff>47625</xdr:rowOff>
    </xdr:from>
    <xdr:ext cx="371475" cy="257175"/>
    <xdr:sp macro="" textlink="">
      <xdr:nvSpPr>
        <xdr:cNvPr id="772" name="テキスト ボックス 771"/>
        <xdr:cNvSpPr txBox="1"/>
      </xdr:nvSpPr>
      <xdr:spPr>
        <a:xfrm>
          <a:off x="16230600" y="6391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3" name="テキスト ボックス 77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4" name="テキスト ボックス 77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5" name="テキスト ボックス 77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6" name="テキスト ボックス 77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7" name="テキスト ボックス 77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8" name="円/楕円 77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9" name="諸支出金該当値テキスト"/>
        <xdr:cNvSpPr txBox="1"/>
      </xdr:nvSpPr>
      <xdr:spPr>
        <a:xfrm>
          <a:off x="194691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80" name="円/楕円 77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81" name="テキスト ボックス 780"/>
        <xdr:cNvSpPr txBox="1"/>
      </xdr:nvSpPr>
      <xdr:spPr>
        <a:xfrm>
          <a:off x="186309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82" name="円/楕円 781"/>
        <xdr:cNvSpPr/>
      </xdr:nvSpPr>
      <xdr:spPr>
        <a:xfrm>
          <a:off x="1789747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83" name="テキスト ボックス 782"/>
        <xdr:cNvSpPr txBox="1"/>
      </xdr:nvSpPr>
      <xdr:spPr>
        <a:xfrm>
          <a:off x="178212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84" name="円/楕円 783"/>
        <xdr:cNvSpPr/>
      </xdr:nvSpPr>
      <xdr:spPr>
        <a:xfrm>
          <a:off x="170973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85" name="テキスト ボックス 784"/>
        <xdr:cNvSpPr txBox="1"/>
      </xdr:nvSpPr>
      <xdr:spPr>
        <a:xfrm>
          <a:off x="170211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86" name="円/楕円 785"/>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238125" cy="257175"/>
    <xdr:sp macro="" textlink="">
      <xdr:nvSpPr>
        <xdr:cNvPr id="787" name="テキスト ボックス 786"/>
        <xdr:cNvSpPr txBox="1"/>
      </xdr:nvSpPr>
      <xdr:spPr>
        <a:xfrm>
          <a:off x="16230600" y="6772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8" name="正方形/長方形 78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9" name="正方形/長方形 78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90" name="正方形/長方形 78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1" name="正方形/長方形 79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2" name="正方形/長方形 79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3" name="正方形/長方形 79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4" name="正方形/長方形 79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5" name="正方形/長方形 79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6" name="テキスト ボックス 79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7" name="直線コネクタ 79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98" name="直線コネクタ 797"/>
        <xdr:cNvCxnSpPr/>
      </xdr:nvCxnSpPr>
      <xdr:spPr>
        <a:xfrm>
          <a:off x="1605915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99" name="テキスト ボックス 798"/>
        <xdr:cNvSpPr txBox="1"/>
      </xdr:nvSpPr>
      <xdr:spPr>
        <a:xfrm>
          <a:off x="1581150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800" name="直線コネクタ 799"/>
        <xdr:cNvCxnSpPr/>
      </xdr:nvCxnSpPr>
      <xdr:spPr>
        <a:xfrm>
          <a:off x="1605915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55</xdr:row>
      <xdr:rowOff>57150</xdr:rowOff>
    </xdr:from>
    <xdr:ext cx="381000" cy="257175"/>
    <xdr:sp macro="" textlink="">
      <xdr:nvSpPr>
        <xdr:cNvPr id="801" name="テキスト ボックス 800"/>
        <xdr:cNvSpPr txBox="1"/>
      </xdr:nvSpPr>
      <xdr:spPr>
        <a:xfrm>
          <a:off x="15678150" y="9486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802" name="直線コネクタ 801"/>
        <xdr:cNvCxnSpPr/>
      </xdr:nvCxnSpPr>
      <xdr:spPr>
        <a:xfrm>
          <a:off x="1605915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52</xdr:row>
      <xdr:rowOff>114300</xdr:rowOff>
    </xdr:from>
    <xdr:ext cx="381000" cy="257175"/>
    <xdr:sp macro="" textlink="">
      <xdr:nvSpPr>
        <xdr:cNvPr id="803" name="テキスト ボックス 802"/>
        <xdr:cNvSpPr txBox="1"/>
      </xdr:nvSpPr>
      <xdr:spPr>
        <a:xfrm>
          <a:off x="15678150" y="9029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804" name="直線コネクタ 803"/>
        <xdr:cNvCxnSpPr/>
      </xdr:nvCxnSpPr>
      <xdr:spPr>
        <a:xfrm>
          <a:off x="1605915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49</xdr:row>
      <xdr:rowOff>171450</xdr:rowOff>
    </xdr:from>
    <xdr:ext cx="381000" cy="257175"/>
    <xdr:sp macro="" textlink="">
      <xdr:nvSpPr>
        <xdr:cNvPr id="805" name="テキスト ボックス 804"/>
        <xdr:cNvSpPr txBox="1"/>
      </xdr:nvSpPr>
      <xdr:spPr>
        <a:xfrm>
          <a:off x="15678150" y="8572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6" name="直線コネクタ 80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47</xdr:row>
      <xdr:rowOff>57150</xdr:rowOff>
    </xdr:from>
    <xdr:ext cx="381000" cy="257175"/>
    <xdr:sp macro="" textlink="">
      <xdr:nvSpPr>
        <xdr:cNvPr id="807" name="テキスト ボックス 806"/>
        <xdr:cNvSpPr txBox="1"/>
      </xdr:nvSpPr>
      <xdr:spPr>
        <a:xfrm>
          <a:off x="15678150" y="8115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76200</xdr:rowOff>
    </xdr:from>
    <xdr:to>
      <xdr:col>32</xdr:col>
      <xdr:colOff>190500</xdr:colOff>
      <xdr:row>58</xdr:row>
      <xdr:rowOff>142875</xdr:rowOff>
    </xdr:to>
    <xdr:cxnSp macro="">
      <xdr:nvCxnSpPr>
        <xdr:cNvPr id="809" name="直線コネクタ 808"/>
        <xdr:cNvCxnSpPr/>
      </xdr:nvCxnSpPr>
      <xdr:spPr>
        <a:xfrm flipV="1">
          <a:off x="19411950" y="89916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161925</xdr:rowOff>
    </xdr:from>
    <xdr:ext cx="247650" cy="257175"/>
    <xdr:sp macro="" textlink="">
      <xdr:nvSpPr>
        <xdr:cNvPr id="810" name="前年度繰上充用金最小値テキスト"/>
        <xdr:cNvSpPr txBox="1"/>
      </xdr:nvSpPr>
      <xdr:spPr>
        <a:xfrm>
          <a:off x="19469100" y="101060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811" name="直線コネクタ 810"/>
        <xdr:cNvCxnSpPr/>
      </xdr:nvCxnSpPr>
      <xdr:spPr>
        <a:xfrm>
          <a:off x="193262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19050</xdr:rowOff>
    </xdr:from>
    <xdr:ext cx="381000" cy="257175"/>
    <xdr:sp macro="" textlink="">
      <xdr:nvSpPr>
        <xdr:cNvPr id="812" name="前年度繰上充用金最大値テキスト"/>
        <xdr:cNvSpPr txBox="1"/>
      </xdr:nvSpPr>
      <xdr:spPr>
        <a:xfrm>
          <a:off x="19469100" y="87630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95250</xdr:colOff>
      <xdr:row>52</xdr:row>
      <xdr:rowOff>76200</xdr:rowOff>
    </xdr:from>
    <xdr:to>
      <xdr:col>32</xdr:col>
      <xdr:colOff>276225</xdr:colOff>
      <xdr:row>52</xdr:row>
      <xdr:rowOff>76200</xdr:rowOff>
    </xdr:to>
    <xdr:cxnSp macro="">
      <xdr:nvCxnSpPr>
        <xdr:cNvPr id="813" name="直線コネクタ 812"/>
        <xdr:cNvCxnSpPr/>
      </xdr:nvCxnSpPr>
      <xdr:spPr>
        <a:xfrm>
          <a:off x="19326225" y="899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814" name="直線コネクタ 813"/>
        <xdr:cNvCxnSpPr/>
      </xdr:nvCxnSpPr>
      <xdr:spPr>
        <a:xfrm>
          <a:off x="18669000" y="100869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76200</xdr:rowOff>
    </xdr:from>
    <xdr:ext cx="247650" cy="257175"/>
    <xdr:sp macro="" textlink="">
      <xdr:nvSpPr>
        <xdr:cNvPr id="815" name="前年度繰上充用金平均値テキスト"/>
        <xdr:cNvSpPr txBox="1"/>
      </xdr:nvSpPr>
      <xdr:spPr>
        <a:xfrm>
          <a:off x="19469100" y="98488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57150</xdr:rowOff>
    </xdr:from>
    <xdr:to>
      <xdr:col>32</xdr:col>
      <xdr:colOff>238125</xdr:colOff>
      <xdr:row>58</xdr:row>
      <xdr:rowOff>161925</xdr:rowOff>
    </xdr:to>
    <xdr:sp macro="" textlink="">
      <xdr:nvSpPr>
        <xdr:cNvPr id="816" name="フローチャート : 判断 815"/>
        <xdr:cNvSpPr/>
      </xdr:nvSpPr>
      <xdr:spPr>
        <a:xfrm>
          <a:off x="19364325"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817" name="直線コネクタ 816"/>
        <xdr:cNvCxnSpPr/>
      </xdr:nvCxnSpPr>
      <xdr:spPr>
        <a:xfrm>
          <a:off x="17945100" y="100869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85725</xdr:rowOff>
    </xdr:from>
    <xdr:to>
      <xdr:col>31</xdr:col>
      <xdr:colOff>85725</xdr:colOff>
      <xdr:row>59</xdr:row>
      <xdr:rowOff>19050</xdr:rowOff>
    </xdr:to>
    <xdr:sp macro="" textlink="">
      <xdr:nvSpPr>
        <xdr:cNvPr id="818" name="フローチャート : 判断 817"/>
        <xdr:cNvSpPr/>
      </xdr:nvSpPr>
      <xdr:spPr>
        <a:xfrm>
          <a:off x="18630900" y="10029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819" name="テキスト ボックス 818"/>
        <xdr:cNvSpPr txBox="1"/>
      </xdr:nvSpPr>
      <xdr:spPr>
        <a:xfrm>
          <a:off x="186309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820" name="直線コネクタ 819"/>
        <xdr:cNvCxnSpPr/>
      </xdr:nvCxnSpPr>
      <xdr:spPr>
        <a:xfrm>
          <a:off x="171450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104775</xdr:rowOff>
    </xdr:from>
    <xdr:to>
      <xdr:col>29</xdr:col>
      <xdr:colOff>571500</xdr:colOff>
      <xdr:row>58</xdr:row>
      <xdr:rowOff>38100</xdr:rowOff>
    </xdr:to>
    <xdr:sp macro="" textlink="">
      <xdr:nvSpPr>
        <xdr:cNvPr id="821" name="フローチャート : 判断 820"/>
        <xdr:cNvSpPr/>
      </xdr:nvSpPr>
      <xdr:spPr>
        <a:xfrm>
          <a:off x="178974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56</xdr:row>
      <xdr:rowOff>57150</xdr:rowOff>
    </xdr:from>
    <xdr:ext cx="314325" cy="257175"/>
    <xdr:sp macro="" textlink="">
      <xdr:nvSpPr>
        <xdr:cNvPr id="822" name="テキスト ボックス 821"/>
        <xdr:cNvSpPr txBox="1"/>
      </xdr:nvSpPr>
      <xdr:spPr>
        <a:xfrm>
          <a:off x="17792700" y="9658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823" name="直線コネクタ 822"/>
        <xdr:cNvCxnSpPr/>
      </xdr:nvCxnSpPr>
      <xdr:spPr>
        <a:xfrm>
          <a:off x="16344900" y="100869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142875</xdr:rowOff>
    </xdr:from>
    <xdr:to>
      <xdr:col>28</xdr:col>
      <xdr:colOff>361950</xdr:colOff>
      <xdr:row>58</xdr:row>
      <xdr:rowOff>76200</xdr:rowOff>
    </xdr:to>
    <xdr:sp macro="" textlink="">
      <xdr:nvSpPr>
        <xdr:cNvPr id="824" name="フローチャート : 判断 823"/>
        <xdr:cNvSpPr/>
      </xdr:nvSpPr>
      <xdr:spPr>
        <a:xfrm>
          <a:off x="17097375" y="9915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56</xdr:row>
      <xdr:rowOff>85725</xdr:rowOff>
    </xdr:from>
    <xdr:ext cx="314325" cy="257175"/>
    <xdr:sp macro="" textlink="">
      <xdr:nvSpPr>
        <xdr:cNvPr id="825" name="テキスト ボックス 824"/>
        <xdr:cNvSpPr txBox="1"/>
      </xdr:nvSpPr>
      <xdr:spPr>
        <a:xfrm>
          <a:off x="16992600" y="9686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19050</xdr:rowOff>
    </xdr:from>
    <xdr:to>
      <xdr:col>27</xdr:col>
      <xdr:colOff>161925</xdr:colOff>
      <xdr:row>58</xdr:row>
      <xdr:rowOff>114300</xdr:rowOff>
    </xdr:to>
    <xdr:sp macro="" textlink="">
      <xdr:nvSpPr>
        <xdr:cNvPr id="826" name="フローチャート : 判断 825"/>
        <xdr:cNvSpPr/>
      </xdr:nvSpPr>
      <xdr:spPr>
        <a:xfrm>
          <a:off x="16287750" y="9963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56</xdr:row>
      <xdr:rowOff>133350</xdr:rowOff>
    </xdr:from>
    <xdr:ext cx="304800" cy="257175"/>
    <xdr:sp macro="" textlink="">
      <xdr:nvSpPr>
        <xdr:cNvPr id="827" name="テキスト ボックス 826"/>
        <xdr:cNvSpPr txBox="1"/>
      </xdr:nvSpPr>
      <xdr:spPr>
        <a:xfrm>
          <a:off x="16230600" y="97345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8" name="テキスト ボックス 82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9" name="テキスト ボックス 82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30" name="テキスト ボックス 82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31" name="テキスト ボックス 83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32" name="テキスト ボックス 83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33" name="円/楕円 832"/>
        <xdr:cNvSpPr/>
      </xdr:nvSpPr>
      <xdr:spPr>
        <a:xfrm>
          <a:off x="19364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38100</xdr:rowOff>
    </xdr:from>
    <xdr:ext cx="247650" cy="257175"/>
    <xdr:sp macro="" textlink="">
      <xdr:nvSpPr>
        <xdr:cNvPr id="834" name="前年度繰上充用金該当値テキスト"/>
        <xdr:cNvSpPr txBox="1"/>
      </xdr:nvSpPr>
      <xdr:spPr>
        <a:xfrm>
          <a:off x="19469100" y="99822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85725</xdr:rowOff>
    </xdr:from>
    <xdr:to>
      <xdr:col>31</xdr:col>
      <xdr:colOff>85725</xdr:colOff>
      <xdr:row>59</xdr:row>
      <xdr:rowOff>19050</xdr:rowOff>
    </xdr:to>
    <xdr:sp macro="" textlink="">
      <xdr:nvSpPr>
        <xdr:cNvPr id="835" name="円/楕円 834"/>
        <xdr:cNvSpPr/>
      </xdr:nvSpPr>
      <xdr:spPr>
        <a:xfrm>
          <a:off x="18630900" y="100298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36" name="テキスト ボックス 835"/>
        <xdr:cNvSpPr txBox="1"/>
      </xdr:nvSpPr>
      <xdr:spPr>
        <a:xfrm>
          <a:off x="186309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37" name="円/楕円 836"/>
        <xdr:cNvSpPr/>
      </xdr:nvSpPr>
      <xdr:spPr>
        <a:xfrm>
          <a:off x="1789747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838" name="テキスト ボックス 837"/>
        <xdr:cNvSpPr txBox="1"/>
      </xdr:nvSpPr>
      <xdr:spPr>
        <a:xfrm>
          <a:off x="178212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39" name="円/楕円 838"/>
        <xdr:cNvSpPr/>
      </xdr:nvSpPr>
      <xdr:spPr>
        <a:xfrm>
          <a:off x="170973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40" name="テキスト ボックス 839"/>
        <xdr:cNvSpPr txBox="1"/>
      </xdr:nvSpPr>
      <xdr:spPr>
        <a:xfrm>
          <a:off x="170211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41" name="円/楕円 840"/>
        <xdr:cNvSpPr/>
      </xdr:nvSpPr>
      <xdr:spPr>
        <a:xfrm>
          <a:off x="1628775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9525</xdr:rowOff>
    </xdr:from>
    <xdr:ext cx="238125" cy="257175"/>
    <xdr:sp macro="" textlink="">
      <xdr:nvSpPr>
        <xdr:cNvPr id="842" name="テキスト ボックス 841"/>
        <xdr:cNvSpPr txBox="1"/>
      </xdr:nvSpPr>
      <xdr:spPr>
        <a:xfrm>
          <a:off x="16230600" y="101250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43" name="正方形/長方形 84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4" name="正方形/長方形 84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5" name="テキスト ボックス 84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23,967</a:t>
          </a:r>
          <a:r>
            <a:rPr kumimoji="1" lang="ja-JP" altLang="en-US" sz="1300">
              <a:latin typeface="ＭＳ Ｐゴシック"/>
            </a:rPr>
            <a:t>円で、前年度比較</a:t>
          </a:r>
          <a:r>
            <a:rPr kumimoji="1" lang="en-US" altLang="ja-JP" sz="1300">
              <a:latin typeface="ＭＳ Ｐゴシック"/>
            </a:rPr>
            <a:t>19.1</a:t>
          </a:r>
          <a:r>
            <a:rPr kumimoji="1" lang="ja-JP" altLang="en-US" sz="1300">
              <a:latin typeface="ＭＳ Ｐゴシック"/>
            </a:rPr>
            <a:t>％の増となり、類似団体平均を上回った。これは、防災情報伝達システムの構築によるものである。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63,794</a:t>
          </a:r>
          <a:r>
            <a:rPr kumimoji="1" lang="ja-JP" altLang="en-US" sz="1300">
              <a:latin typeface="ＭＳ Ｐゴシック"/>
            </a:rPr>
            <a:t>円で、平成</a:t>
          </a:r>
          <a:r>
            <a:rPr kumimoji="1" lang="en-US" altLang="ja-JP" sz="1300">
              <a:latin typeface="ＭＳ Ｐゴシック"/>
            </a:rPr>
            <a:t>26</a:t>
          </a:r>
          <a:r>
            <a:rPr kumimoji="1" lang="ja-JP" altLang="en-US" sz="1300">
              <a:latin typeface="ＭＳ Ｐゴシック"/>
            </a:rPr>
            <a:t>年度以降類似団体平均を大きく上回っている。平成</a:t>
          </a:r>
          <a:r>
            <a:rPr kumimoji="1" lang="en-US" altLang="ja-JP" sz="1300">
              <a:latin typeface="ＭＳ Ｐゴシック"/>
            </a:rPr>
            <a:t>26</a:t>
          </a:r>
          <a:r>
            <a:rPr kumimoji="1" lang="ja-JP" altLang="en-US" sz="1300">
              <a:latin typeface="ＭＳ Ｐゴシック"/>
            </a:rPr>
            <a:t>年度は市内小学校全校の空調設備の設置および認定こども園２園を新たに整備したこと、平成</a:t>
          </a:r>
          <a:r>
            <a:rPr kumimoji="1" lang="en-US" altLang="ja-JP" sz="1300">
              <a:latin typeface="ＭＳ Ｐゴシック"/>
            </a:rPr>
            <a:t>27</a:t>
          </a:r>
          <a:r>
            <a:rPr kumimoji="1" lang="ja-JP" altLang="en-US" sz="1300">
              <a:latin typeface="ＭＳ Ｐゴシック"/>
            </a:rPr>
            <a:t>年度は市内中学校全校の空調設備を設置したこと、平成</a:t>
          </a:r>
          <a:r>
            <a:rPr kumimoji="1" lang="en-US" altLang="ja-JP" sz="1300">
              <a:latin typeface="ＭＳ Ｐゴシック"/>
            </a:rPr>
            <a:t>28</a:t>
          </a:r>
          <a:r>
            <a:rPr kumimoji="1" lang="ja-JP" altLang="en-US" sz="1300">
              <a:latin typeface="ＭＳ Ｐゴシック"/>
            </a:rPr>
            <a:t>年度は新たに認定こども園１園を整備したことが主な要因となっている。これは、子どもたちへの未来投資として学習環境の整備と改善と、子育て支援策として認定こども園施設整備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財政調整基金残高は、過去５年間取崩しは行っていないためほぼ同額で推移している。標準財政規模に対する財政調整基金残高比率の増加は、分母の標準財政規模が減少したことが要因である。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標準財政規模に対する実質収支比率が下がったのは、翌年度に繰越すべき財源が増えたことなどが主な要因である。また、標準財政規模に対する実質単年度収支比率は、財政状況等を考慮し市債繰上償還が減少したことなどにより</a:t>
          </a:r>
          <a:r>
            <a:rPr kumimoji="1" lang="en-US" altLang="ja-JP" sz="1150">
              <a:latin typeface="ＭＳ ゴシック" pitchFamily="49" charset="-128"/>
              <a:ea typeface="ＭＳ ゴシック" pitchFamily="49" charset="-128"/>
            </a:rPr>
            <a:t>8.06</a:t>
          </a:r>
          <a:r>
            <a:rPr kumimoji="1" lang="ja-JP" altLang="en-US" sz="1150">
              <a:latin typeface="ＭＳ ゴシック" pitchFamily="49" charset="-128"/>
              <a:ea typeface="ＭＳ ゴシック" pitchFamily="49" charset="-128"/>
            </a:rPr>
            <a:t>ポイント減少した。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今年度の決算は、合併時から引き続き、全ての会計で黒字となり、連結実質赤字比率は生じていない。</a:t>
          </a:r>
          <a:endParaRPr lang="ja-JP" altLang="ja-JP" sz="1400">
            <a:effectLst/>
          </a:endParaRPr>
        </a:p>
        <a:p>
          <a:r>
            <a:rPr kumimoji="1" lang="ja-JP" altLang="ja-JP" sz="1400">
              <a:solidFill>
                <a:schemeClr val="dk1"/>
              </a:solidFill>
              <a:effectLst/>
              <a:latin typeface="+mn-lt"/>
              <a:ea typeface="+mn-ea"/>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lang="ja-JP" altLang="ja-JP" sz="1400">
            <a:effectLst/>
          </a:endParaRPr>
        </a:p>
        <a:p>
          <a:r>
            <a:rPr kumimoji="1" lang="ja-JP" altLang="ja-JP" sz="1400">
              <a:solidFill>
                <a:schemeClr val="dk1"/>
              </a:solidFill>
              <a:effectLst/>
              <a:latin typeface="+mn-lt"/>
              <a:ea typeface="+mn-ea"/>
              <a:cs typeface="+mn-cs"/>
            </a:rPr>
            <a:t>　なお、米原駅東部土地区画整理事業特別会計については、用地の販売により回収された資金を造成のために借り入れた市債の返済に充てるという事業の性質上、保留地処分の遅れが一般会計への負担につながることから、早期販売に向けた取組の強化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19348649</v>
      </c>
      <c r="BO4" s="411"/>
      <c r="BP4" s="411"/>
      <c r="BQ4" s="411"/>
      <c r="BR4" s="411"/>
      <c r="BS4" s="411"/>
      <c r="BT4" s="411"/>
      <c r="BU4" s="412"/>
      <c r="BV4" s="410">
        <v>20676738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18533679</v>
      </c>
      <c r="BO5" s="416"/>
      <c r="BP5" s="416"/>
      <c r="BQ5" s="416"/>
      <c r="BR5" s="416"/>
      <c r="BS5" s="416"/>
      <c r="BT5" s="416"/>
      <c r="BU5" s="417"/>
      <c r="BV5" s="415">
        <v>19719685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84.2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814970</v>
      </c>
      <c r="BO6" s="416"/>
      <c r="BP6" s="416"/>
      <c r="BQ6" s="416"/>
      <c r="BR6" s="416"/>
      <c r="BS6" s="416"/>
      <c r="BT6" s="416"/>
      <c r="BU6" s="417"/>
      <c r="BV6" s="415">
        <v>957053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94.7</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123539</v>
      </c>
      <c r="BO7" s="416"/>
      <c r="BP7" s="416"/>
      <c r="BQ7" s="416"/>
      <c r="BR7" s="416"/>
      <c r="BS7" s="416"/>
      <c r="BT7" s="416"/>
      <c r="BU7" s="417"/>
      <c r="BV7" s="415">
        <v>96431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12530252</v>
      </c>
      <c r="CU7" s="416"/>
      <c r="CV7" s="416"/>
      <c r="CW7" s="416"/>
      <c r="CX7" s="416"/>
      <c r="CY7" s="416"/>
      <c r="CZ7" s="416"/>
      <c r="DA7" s="417"/>
      <c r="DB7" s="415">
        <v>12922614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691431</v>
      </c>
      <c r="BO8" s="416"/>
      <c r="BP8" s="416"/>
      <c r="BQ8" s="416"/>
      <c r="BR8" s="416"/>
      <c r="BS8" s="416"/>
      <c r="BT8" s="416"/>
      <c r="BU8" s="417"/>
      <c r="BV8" s="415">
        <v>860622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v>
      </c>
      <c r="CU8" s="525"/>
      <c r="CV8" s="525"/>
      <c r="CW8" s="525"/>
      <c r="CX8" s="525"/>
      <c r="CY8" s="525"/>
      <c r="CZ8" s="525"/>
      <c r="DA8" s="526"/>
      <c r="DB8" s="524">
        <v>0.58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38719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-169191</v>
      </c>
      <c r="BO9" s="416"/>
      <c r="BP9" s="416"/>
      <c r="BQ9" s="416"/>
      <c r="BR9" s="416"/>
      <c r="BS9" s="416"/>
      <c r="BT9" s="416"/>
      <c r="BU9" s="417"/>
      <c r="BV9" s="415">
        <v>255307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14.5</v>
      </c>
      <c r="CU9" s="386"/>
      <c r="CV9" s="386"/>
      <c r="CW9" s="386"/>
      <c r="CX9" s="386"/>
      <c r="CY9" s="386"/>
      <c r="CZ9" s="386"/>
      <c r="DA9" s="387"/>
      <c r="DB9" s="385">
        <v>17.7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40060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4970</v>
      </c>
      <c r="BO10" s="416"/>
      <c r="BP10" s="416"/>
      <c r="BQ10" s="416"/>
      <c r="BR10" s="416"/>
      <c r="BS10" s="416"/>
      <c r="BT10" s="416"/>
      <c r="BU10" s="417"/>
      <c r="BV10" s="415">
        <v>3520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443295</v>
      </c>
      <c r="BO11" s="416"/>
      <c r="BP11" s="416"/>
      <c r="BQ11" s="416"/>
      <c r="BR11" s="416"/>
      <c r="BS11" s="416"/>
      <c r="BT11" s="416"/>
      <c r="BU11" s="417"/>
      <c r="BV11" s="415">
        <v>1070728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39717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39231</v>
      </c>
      <c r="S13" s="517"/>
      <c r="T13" s="517"/>
      <c r="U13" s="517"/>
      <c r="V13" s="518"/>
      <c r="W13" s="504" t="s">
        <v>124</v>
      </c>
      <c r="X13" s="428"/>
      <c r="Y13" s="428"/>
      <c r="Z13" s="428"/>
      <c r="AA13" s="428"/>
      <c r="AB13" s="429"/>
      <c r="AC13" s="391">
        <v>649</v>
      </c>
      <c r="AD13" s="392"/>
      <c r="AE13" s="392"/>
      <c r="AF13" s="392"/>
      <c r="AG13" s="393"/>
      <c r="AH13" s="391">
        <v>734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279074</v>
      </c>
      <c r="BO13" s="416"/>
      <c r="BP13" s="416"/>
      <c r="BQ13" s="416"/>
      <c r="BR13" s="416"/>
      <c r="BS13" s="416"/>
      <c r="BT13" s="416"/>
      <c r="BU13" s="417"/>
      <c r="BV13" s="415">
        <v>1329555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39883</v>
      </c>
      <c r="S14" s="517"/>
      <c r="T14" s="517"/>
      <c r="U14" s="517"/>
      <c r="V14" s="518"/>
      <c r="W14" s="519"/>
      <c r="X14" s="431"/>
      <c r="Y14" s="431"/>
      <c r="Z14" s="431"/>
      <c r="AA14" s="431"/>
      <c r="AB14" s="432"/>
      <c r="AC14" s="509">
        <v>3.5</v>
      </c>
      <c r="AD14" s="510"/>
      <c r="AE14" s="510"/>
      <c r="AF14" s="510"/>
      <c r="AG14" s="511"/>
      <c r="AH14" s="509">
        <v>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39442</v>
      </c>
      <c r="S15" s="517"/>
      <c r="T15" s="517"/>
      <c r="U15" s="517"/>
      <c r="V15" s="518"/>
      <c r="W15" s="504" t="s">
        <v>131</v>
      </c>
      <c r="X15" s="428"/>
      <c r="Y15" s="428"/>
      <c r="Z15" s="428"/>
      <c r="AA15" s="428"/>
      <c r="AB15" s="429"/>
      <c r="AC15" s="391">
        <v>6681</v>
      </c>
      <c r="AD15" s="392"/>
      <c r="AE15" s="392"/>
      <c r="AF15" s="392"/>
      <c r="AG15" s="393"/>
      <c r="AH15" s="391">
        <v>6591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5428871</v>
      </c>
      <c r="BO15" s="411"/>
      <c r="BP15" s="411"/>
      <c r="BQ15" s="411"/>
      <c r="BR15" s="411"/>
      <c r="BS15" s="411"/>
      <c r="BT15" s="411"/>
      <c r="BU15" s="412"/>
      <c r="BV15" s="410">
        <v>5315520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35.9</v>
      </c>
      <c r="AD16" s="510"/>
      <c r="AE16" s="510"/>
      <c r="AF16" s="510"/>
      <c r="AG16" s="511"/>
      <c r="AH16" s="509">
        <v>36.1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9571751</v>
      </c>
      <c r="BO16" s="416"/>
      <c r="BP16" s="416"/>
      <c r="BQ16" s="416"/>
      <c r="BR16" s="416"/>
      <c r="BS16" s="416"/>
      <c r="BT16" s="416"/>
      <c r="BU16" s="417"/>
      <c r="BV16" s="415">
        <v>9322548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11289</v>
      </c>
      <c r="AD17" s="392"/>
      <c r="AE17" s="392"/>
      <c r="AF17" s="392"/>
      <c r="AG17" s="393"/>
      <c r="AH17" s="391">
        <v>10956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6959348</v>
      </c>
      <c r="BO17" s="416"/>
      <c r="BP17" s="416"/>
      <c r="BQ17" s="416"/>
      <c r="BR17" s="416"/>
      <c r="BS17" s="416"/>
      <c r="BT17" s="416"/>
      <c r="BU17" s="417"/>
      <c r="BV17" s="415">
        <v>6798907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250.39</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59.9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11375540</v>
      </c>
      <c r="BO18" s="416"/>
      <c r="BP18" s="416"/>
      <c r="BQ18" s="416"/>
      <c r="BR18" s="416"/>
      <c r="BS18" s="416"/>
      <c r="BT18" s="416"/>
      <c r="BU18" s="417"/>
      <c r="BV18" s="415">
        <v>11082939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14659268</v>
      </c>
      <c r="BO19" s="416"/>
      <c r="BP19" s="416"/>
      <c r="BQ19" s="416"/>
      <c r="BR19" s="416"/>
      <c r="BS19" s="416"/>
      <c r="BT19" s="416"/>
      <c r="BU19" s="417"/>
      <c r="BV19" s="415">
        <v>15199298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13236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22228444</v>
      </c>
      <c r="BO23" s="416"/>
      <c r="BP23" s="416"/>
      <c r="BQ23" s="416"/>
      <c r="BR23" s="416"/>
      <c r="BS23" s="416"/>
      <c r="BT23" s="416"/>
      <c r="BU23" s="417"/>
      <c r="BV23" s="415">
        <v>22575271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9420</v>
      </c>
      <c r="R24" s="392"/>
      <c r="S24" s="392"/>
      <c r="T24" s="392"/>
      <c r="U24" s="392"/>
      <c r="V24" s="393"/>
      <c r="W24" s="457"/>
      <c r="X24" s="448"/>
      <c r="Y24" s="449"/>
      <c r="Z24" s="388" t="s">
        <v>155</v>
      </c>
      <c r="AA24" s="389"/>
      <c r="AB24" s="389"/>
      <c r="AC24" s="389"/>
      <c r="AD24" s="389"/>
      <c r="AE24" s="389"/>
      <c r="AF24" s="389"/>
      <c r="AG24" s="390"/>
      <c r="AH24" s="391">
        <v>367</v>
      </c>
      <c r="AI24" s="392"/>
      <c r="AJ24" s="392"/>
      <c r="AK24" s="392"/>
      <c r="AL24" s="393"/>
      <c r="AM24" s="391">
        <v>1113478</v>
      </c>
      <c r="AN24" s="392"/>
      <c r="AO24" s="392"/>
      <c r="AP24" s="392"/>
      <c r="AQ24" s="392"/>
      <c r="AR24" s="393"/>
      <c r="AS24" s="391">
        <v>3034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8051657</v>
      </c>
      <c r="BO24" s="416"/>
      <c r="BP24" s="416"/>
      <c r="BQ24" s="416"/>
      <c r="BR24" s="416"/>
      <c r="BS24" s="416"/>
      <c r="BT24" s="416"/>
      <c r="BU24" s="417"/>
      <c r="BV24" s="415">
        <v>8894984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157</v>
      </c>
      <c r="F25" s="389"/>
      <c r="G25" s="389"/>
      <c r="H25" s="389"/>
      <c r="I25" s="389"/>
      <c r="J25" s="389"/>
      <c r="K25" s="390"/>
      <c r="L25" s="391">
        <v>1</v>
      </c>
      <c r="M25" s="392"/>
      <c r="N25" s="392"/>
      <c r="O25" s="392"/>
      <c r="P25" s="393"/>
      <c r="Q25" s="391">
        <v>8040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2788287</v>
      </c>
      <c r="BO25" s="411"/>
      <c r="BP25" s="411"/>
      <c r="BQ25" s="411"/>
      <c r="BR25" s="411"/>
      <c r="BS25" s="411"/>
      <c r="BT25" s="411"/>
      <c r="BU25" s="412"/>
      <c r="BV25" s="410">
        <v>2083982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160</v>
      </c>
      <c r="F26" s="389"/>
      <c r="G26" s="389"/>
      <c r="H26" s="389"/>
      <c r="I26" s="389"/>
      <c r="J26" s="389"/>
      <c r="K26" s="390"/>
      <c r="L26" s="391">
        <v>1</v>
      </c>
      <c r="M26" s="392"/>
      <c r="N26" s="392"/>
      <c r="O26" s="392"/>
      <c r="P26" s="393"/>
      <c r="Q26" s="391">
        <v>7680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42313</v>
      </c>
      <c r="AN26" s="392"/>
      <c r="AO26" s="392"/>
      <c r="AP26" s="392"/>
      <c r="AQ26" s="392"/>
      <c r="AR26" s="393"/>
      <c r="AS26" s="391">
        <v>2489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4000</v>
      </c>
      <c r="R27" s="392"/>
      <c r="S27" s="392"/>
      <c r="T27" s="392"/>
      <c r="U27" s="392"/>
      <c r="V27" s="393"/>
      <c r="W27" s="457"/>
      <c r="X27" s="448"/>
      <c r="Y27" s="449"/>
      <c r="Z27" s="388" t="s">
        <v>164</v>
      </c>
      <c r="AA27" s="389"/>
      <c r="AB27" s="389"/>
      <c r="AC27" s="389"/>
      <c r="AD27" s="389"/>
      <c r="AE27" s="389"/>
      <c r="AF27" s="389"/>
      <c r="AG27" s="390"/>
      <c r="AH27" s="391">
        <v>16</v>
      </c>
      <c r="AI27" s="392"/>
      <c r="AJ27" s="392"/>
      <c r="AK27" s="392"/>
      <c r="AL27" s="393"/>
      <c r="AM27" s="391">
        <v>52404</v>
      </c>
      <c r="AN27" s="392"/>
      <c r="AO27" s="392"/>
      <c r="AP27" s="392"/>
      <c r="AQ27" s="392"/>
      <c r="AR27" s="393"/>
      <c r="AS27" s="391">
        <v>3275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2748924</v>
      </c>
      <c r="BO28" s="411"/>
      <c r="BP28" s="411"/>
      <c r="BQ28" s="411"/>
      <c r="BR28" s="411"/>
      <c r="BS28" s="411"/>
      <c r="BT28" s="411"/>
      <c r="BU28" s="412"/>
      <c r="BV28" s="410">
        <v>2743954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18</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383</v>
      </c>
      <c r="AI29" s="392"/>
      <c r="AJ29" s="392"/>
      <c r="AK29" s="392"/>
      <c r="AL29" s="393"/>
      <c r="AM29" s="391">
        <v>1165882</v>
      </c>
      <c r="AN29" s="392"/>
      <c r="AO29" s="392"/>
      <c r="AP29" s="392"/>
      <c r="AQ29" s="392"/>
      <c r="AR29" s="393"/>
      <c r="AS29" s="391">
        <v>3044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3996865</v>
      </c>
      <c r="BO29" s="416"/>
      <c r="BP29" s="416"/>
      <c r="BQ29" s="416"/>
      <c r="BR29" s="416"/>
      <c r="BS29" s="416"/>
      <c r="BT29" s="416"/>
      <c r="BU29" s="417"/>
      <c r="BV29" s="415">
        <v>3979547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7885988</v>
      </c>
      <c r="BO30" s="419"/>
      <c r="BP30" s="419"/>
      <c r="BQ30" s="419"/>
      <c r="BR30" s="419"/>
      <c r="BS30" s="419"/>
      <c r="BT30" s="419"/>
      <c r="BU30" s="420"/>
      <c r="BV30" s="418">
        <v>7704993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滋賀県市町村職員退職手当組合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公益財団法人　伊吹山麓スポーツ文化振興事業団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駐車場事業特別会計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aca="true" t="shared" si="0" ref="AM35:AM43">IF(AO35="","",AM34+1)</f>
        <v/>
      </c>
      <c r="AN35" s="375"/>
      <c r="AO35" s="374"/>
      <c r="AP35" s="374"/>
      <c r="AQ35" s="374"/>
      <c r="AR35" s="374"/>
      <c r="AS35" s="374"/>
      <c r="AT35" s="374"/>
      <c r="AU35" s="374"/>
      <c r="AV35" s="374"/>
      <c r="AW35" s="374"/>
      <c r="AX35" s="374"/>
      <c r="AY35" s="374"/>
      <c r="AZ35" s="374"/>
      <c r="BA35" s="374"/>
      <c r="BB35" s="374"/>
      <c r="BC35" s="374"/>
      <c r="BD35" s="167"/>
      <c r="BE35" s="375">
        <f aca="true" t="shared" si="1" ref="BE35:BE43">IF(BG35="","",BE34+1)</f>
        <v>8</v>
      </c>
      <c r="BF35" s="375"/>
      <c r="BG35" s="374" t="str">
        <f>IF('各会計、関係団体の財政状況及び健全化判断比率'!B33="","",'各会計、関係団体の財政状況及び健全化判断比率'!B33)</f>
        <v>流域関連公共下水道事業特別会計</v>
      </c>
      <c r="BH35" s="374"/>
      <c r="BI35" s="374"/>
      <c r="BJ35" s="374"/>
      <c r="BK35" s="374"/>
      <c r="BL35" s="374"/>
      <c r="BM35" s="374"/>
      <c r="BN35" s="374"/>
      <c r="BO35" s="374"/>
      <c r="BP35" s="374"/>
      <c r="BQ35" s="374"/>
      <c r="BR35" s="374"/>
      <c r="BS35" s="374"/>
      <c r="BT35" s="374"/>
      <c r="BU35" s="374"/>
      <c r="BV35" s="167"/>
      <c r="BW35" s="375">
        <f aca="true" t="shared" si="2" ref="BW35:BW43">IF(BY35="","",BW34+1)</f>
        <v>12</v>
      </c>
      <c r="BX35" s="375"/>
      <c r="BY35" s="374" t="str">
        <f>IF('各会計、関係団体の財政状況及び健全化判断比率'!B69="","",'各会計、関係団体の財政状況及び健全化判断比率'!B69)</f>
        <v>滋賀県市町村職員研修センター</v>
      </c>
      <c r="BZ35" s="374"/>
      <c r="CA35" s="374"/>
      <c r="CB35" s="374"/>
      <c r="CC35" s="374"/>
      <c r="CD35" s="374"/>
      <c r="CE35" s="374"/>
      <c r="CF35" s="374"/>
      <c r="CG35" s="374"/>
      <c r="CH35" s="374"/>
      <c r="CI35" s="374"/>
      <c r="CJ35" s="374"/>
      <c r="CK35" s="374"/>
      <c r="CL35" s="374"/>
      <c r="CM35" s="374"/>
      <c r="CN35" s="167"/>
      <c r="CO35" s="375" t="str">
        <f aca="true" t="shared" si="3" ref="CO35:CO4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5</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米原駅東部土地区画整理事業特別会計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滋賀県後期高齢者医療広域連合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住宅団地造成事業特別会計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滋賀県後期高齢者医療広域連合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湖北広域行政事務センター</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湖北地域消防組合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長浜水道企業団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彦根市米原市山林組合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192</v>
      </c>
    </row>
    <row r="50" ht="15">
      <c r="E50" s="141" t="s">
        <v>193</v>
      </c>
    </row>
    <row r="51" ht="15">
      <c r="E51" s="141" t="s">
        <v>194</v>
      </c>
    </row>
    <row r="52" ht="15">
      <c r="E52" s="141" t="s">
        <v>195</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16.85</v>
      </c>
      <c r="G34" s="33">
        <v>16.23</v>
      </c>
      <c r="H34" s="33">
        <v>16.43</v>
      </c>
      <c r="I34" s="33">
        <v>16.39</v>
      </c>
      <c r="J34" s="34">
        <v>17.11</v>
      </c>
      <c r="K34" s="22"/>
      <c r="L34" s="22"/>
      <c r="M34" s="22"/>
      <c r="N34" s="22"/>
      <c r="O34" s="22"/>
      <c r="P34" s="22"/>
    </row>
    <row r="35" spans="1:16" ht="39" customHeight="1">
      <c r="A35" s="22"/>
      <c r="B35" s="35"/>
      <c r="C35" s="1178" t="s">
        <v>527</v>
      </c>
      <c r="D35" s="1179"/>
      <c r="E35" s="1180"/>
      <c r="F35" s="36">
        <v>4.17</v>
      </c>
      <c r="G35" s="37">
        <v>5.13</v>
      </c>
      <c r="H35" s="37">
        <v>4.62</v>
      </c>
      <c r="I35" s="37">
        <v>6.65</v>
      </c>
      <c r="J35" s="38">
        <v>5.55</v>
      </c>
      <c r="K35" s="22"/>
      <c r="L35" s="22"/>
      <c r="M35" s="22"/>
      <c r="N35" s="22"/>
      <c r="O35" s="22"/>
      <c r="P35" s="22"/>
    </row>
    <row r="36" spans="1:16" ht="39" customHeight="1">
      <c r="A36" s="22"/>
      <c r="B36" s="35"/>
      <c r="C36" s="1178" t="s">
        <v>528</v>
      </c>
      <c r="D36" s="1179"/>
      <c r="E36" s="1180"/>
      <c r="F36" s="36">
        <v>0</v>
      </c>
      <c r="G36" s="37">
        <v>2.97</v>
      </c>
      <c r="H36" s="37">
        <v>3.29</v>
      </c>
      <c r="I36" s="37">
        <v>3.38</v>
      </c>
      <c r="J36" s="38">
        <v>3.57</v>
      </c>
      <c r="K36" s="22"/>
      <c r="L36" s="22"/>
      <c r="M36" s="22"/>
      <c r="N36" s="22"/>
      <c r="O36" s="22"/>
      <c r="P36" s="22"/>
    </row>
    <row r="37" spans="1:16" ht="39" customHeight="1">
      <c r="A37" s="22"/>
      <c r="B37" s="35"/>
      <c r="C37" s="1178" t="s">
        <v>529</v>
      </c>
      <c r="D37" s="1179"/>
      <c r="E37" s="1180"/>
      <c r="F37" s="36">
        <v>1.1</v>
      </c>
      <c r="G37" s="37">
        <v>1.3</v>
      </c>
      <c r="H37" s="37">
        <v>0.98</v>
      </c>
      <c r="I37" s="37">
        <v>0.74</v>
      </c>
      <c r="J37" s="38">
        <v>1.34</v>
      </c>
      <c r="K37" s="22"/>
      <c r="L37" s="22"/>
      <c r="M37" s="22"/>
      <c r="N37" s="22"/>
      <c r="O37" s="22"/>
      <c r="P37" s="22"/>
    </row>
    <row r="38" spans="1:16" ht="39" customHeight="1">
      <c r="A38" s="22"/>
      <c r="B38" s="35"/>
      <c r="C38" s="1178" t="s">
        <v>530</v>
      </c>
      <c r="D38" s="1179"/>
      <c r="E38" s="1180"/>
      <c r="F38" s="36">
        <v>0.05</v>
      </c>
      <c r="G38" s="37">
        <v>0.01</v>
      </c>
      <c r="H38" s="37">
        <v>0.46</v>
      </c>
      <c r="I38" s="37">
        <v>0.59</v>
      </c>
      <c r="J38" s="38">
        <v>1.1</v>
      </c>
      <c r="K38" s="22"/>
      <c r="L38" s="22"/>
      <c r="M38" s="22"/>
      <c r="N38" s="22"/>
      <c r="O38" s="22"/>
      <c r="P38" s="22"/>
    </row>
    <row r="39" spans="1:16" ht="39" customHeight="1">
      <c r="A39" s="22"/>
      <c r="B39" s="35"/>
      <c r="C39" s="1178" t="s">
        <v>531</v>
      </c>
      <c r="D39" s="1179"/>
      <c r="E39" s="1180"/>
      <c r="F39" s="36">
        <v>0.59</v>
      </c>
      <c r="G39" s="37">
        <v>0.35</v>
      </c>
      <c r="H39" s="37">
        <v>0.26</v>
      </c>
      <c r="I39" s="37">
        <v>0.22</v>
      </c>
      <c r="J39" s="38">
        <v>0.2</v>
      </c>
      <c r="K39" s="22"/>
      <c r="L39" s="22"/>
      <c r="M39" s="22"/>
      <c r="N39" s="22"/>
      <c r="O39" s="22"/>
      <c r="P39" s="22"/>
    </row>
    <row r="40" spans="1:16" ht="39" customHeight="1">
      <c r="A40" s="22"/>
      <c r="B40" s="35"/>
      <c r="C40" s="1178" t="s">
        <v>532</v>
      </c>
      <c r="D40" s="1179"/>
      <c r="E40" s="1180"/>
      <c r="F40" s="36">
        <v>0</v>
      </c>
      <c r="G40" s="37">
        <v>0.06</v>
      </c>
      <c r="H40" s="37">
        <v>0.07</v>
      </c>
      <c r="I40" s="37">
        <v>0.06</v>
      </c>
      <c r="J40" s="38">
        <v>0.07</v>
      </c>
      <c r="K40" s="22"/>
      <c r="L40" s="22"/>
      <c r="M40" s="22"/>
      <c r="N40" s="22"/>
      <c r="O40" s="22"/>
      <c r="P40" s="22"/>
    </row>
    <row r="41" spans="1:16" ht="39" customHeight="1">
      <c r="A41" s="22"/>
      <c r="B41" s="35"/>
      <c r="C41" s="1178" t="s">
        <v>533</v>
      </c>
      <c r="D41" s="1179"/>
      <c r="E41" s="1180"/>
      <c r="F41" s="36">
        <v>0.09</v>
      </c>
      <c r="G41" s="37">
        <v>0.06</v>
      </c>
      <c r="H41" s="37">
        <v>0.03</v>
      </c>
      <c r="I41" s="37">
        <v>0.03</v>
      </c>
      <c r="J41" s="38">
        <v>0.02</v>
      </c>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v>0.96</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1845</v>
      </c>
      <c r="L45" s="60">
        <v>1776</v>
      </c>
      <c r="M45" s="60">
        <v>1751</v>
      </c>
      <c r="N45" s="60">
        <v>1532</v>
      </c>
      <c r="O45" s="61">
        <v>1622</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v>3</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1253</v>
      </c>
      <c r="L48" s="64">
        <v>1380</v>
      </c>
      <c r="M48" s="64">
        <v>1358</v>
      </c>
      <c r="N48" s="64">
        <v>1278</v>
      </c>
      <c r="O48" s="65">
        <v>1417</v>
      </c>
      <c r="P48" s="48"/>
      <c r="Q48" s="48"/>
      <c r="R48" s="48"/>
      <c r="S48" s="48"/>
      <c r="T48" s="48"/>
      <c r="U48" s="48"/>
    </row>
    <row r="49" spans="1:21" ht="30.75" customHeight="1">
      <c r="A49" s="48"/>
      <c r="B49" s="1196"/>
      <c r="C49" s="1197"/>
      <c r="D49" s="62"/>
      <c r="E49" s="1188" t="s">
        <v>16</v>
      </c>
      <c r="F49" s="1188"/>
      <c r="G49" s="1188"/>
      <c r="H49" s="1188"/>
      <c r="I49" s="1188"/>
      <c r="J49" s="1189"/>
      <c r="K49" s="63">
        <v>136</v>
      </c>
      <c r="L49" s="64">
        <v>144</v>
      </c>
      <c r="M49" s="64">
        <v>216</v>
      </c>
      <c r="N49" s="64">
        <v>29</v>
      </c>
      <c r="O49" s="65">
        <v>31</v>
      </c>
      <c r="P49" s="48"/>
      <c r="Q49" s="48"/>
      <c r="R49" s="48"/>
      <c r="S49" s="48"/>
      <c r="T49" s="48"/>
      <c r="U49" s="48"/>
    </row>
    <row r="50" spans="1:21" ht="30.75" customHeight="1">
      <c r="A50" s="48"/>
      <c r="B50" s="1196"/>
      <c r="C50" s="1197"/>
      <c r="D50" s="62"/>
      <c r="E50" s="1188" t="s">
        <v>17</v>
      </c>
      <c r="F50" s="1188"/>
      <c r="G50" s="1188"/>
      <c r="H50" s="1188"/>
      <c r="I50" s="1188"/>
      <c r="J50" s="1189"/>
      <c r="K50" s="63">
        <v>19</v>
      </c>
      <c r="L50" s="64">
        <v>19</v>
      </c>
      <c r="M50" s="64">
        <v>19</v>
      </c>
      <c r="N50" s="64">
        <v>18</v>
      </c>
      <c r="O50" s="65">
        <v>9</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2661</v>
      </c>
      <c r="L52" s="64">
        <v>2673</v>
      </c>
      <c r="M52" s="64">
        <v>2741</v>
      </c>
      <c r="N52" s="64">
        <v>2678</v>
      </c>
      <c r="O52" s="65">
        <v>2632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595</v>
      </c>
      <c r="L53" s="69">
        <v>646</v>
      </c>
      <c r="M53" s="69">
        <v>604</v>
      </c>
      <c r="N53" s="69">
        <v>179</v>
      </c>
      <c r="O53" s="70">
        <v>447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20555</v>
      </c>
      <c r="J41" s="83">
        <v>20626</v>
      </c>
      <c r="K41" s="83">
        <v>21795</v>
      </c>
      <c r="L41" s="83">
        <v>21755</v>
      </c>
      <c r="M41" s="84">
        <v>21470</v>
      </c>
    </row>
    <row r="42" spans="2:13" ht="27.75" customHeight="1">
      <c r="B42" s="1204"/>
      <c r="C42" s="1205"/>
      <c r="D42" s="85"/>
      <c r="E42" s="1208" t="s">
        <v>26</v>
      </c>
      <c r="F42" s="1208"/>
      <c r="G42" s="1208"/>
      <c r="H42" s="1209"/>
      <c r="I42" s="86">
        <v>116</v>
      </c>
      <c r="J42" s="87">
        <v>97</v>
      </c>
      <c r="K42" s="87">
        <v>78</v>
      </c>
      <c r="L42" s="87">
        <v>60</v>
      </c>
      <c r="M42" s="88">
        <v>51</v>
      </c>
    </row>
    <row r="43" spans="2:13" ht="27.75" customHeight="1">
      <c r="B43" s="1204"/>
      <c r="C43" s="1205"/>
      <c r="D43" s="85"/>
      <c r="E43" s="1208" t="s">
        <v>27</v>
      </c>
      <c r="F43" s="1208"/>
      <c r="G43" s="1208"/>
      <c r="H43" s="1209"/>
      <c r="I43" s="86">
        <v>20024</v>
      </c>
      <c r="J43" s="87">
        <v>19901</v>
      </c>
      <c r="K43" s="87">
        <v>20256</v>
      </c>
      <c r="L43" s="87">
        <v>19295</v>
      </c>
      <c r="M43" s="88">
        <v>18899</v>
      </c>
    </row>
    <row r="44" spans="2:13" ht="27.75" customHeight="1">
      <c r="B44" s="1204"/>
      <c r="C44" s="1205"/>
      <c r="D44" s="85"/>
      <c r="E44" s="1208" t="s">
        <v>28</v>
      </c>
      <c r="F44" s="1208"/>
      <c r="G44" s="1208"/>
      <c r="H44" s="1209"/>
      <c r="I44" s="86">
        <v>248</v>
      </c>
      <c r="J44" s="87">
        <v>251</v>
      </c>
      <c r="K44" s="87">
        <v>270</v>
      </c>
      <c r="L44" s="87">
        <v>220</v>
      </c>
      <c r="M44" s="88">
        <v>201</v>
      </c>
    </row>
    <row r="45" spans="2:13" ht="27.75" customHeight="1">
      <c r="B45" s="1204"/>
      <c r="C45" s="1205"/>
      <c r="D45" s="85"/>
      <c r="E45" s="1208" t="s">
        <v>29</v>
      </c>
      <c r="F45" s="1208"/>
      <c r="G45" s="1208"/>
      <c r="H45" s="1209"/>
      <c r="I45" s="86">
        <v>3645</v>
      </c>
      <c r="J45" s="87">
        <v>3595</v>
      </c>
      <c r="K45" s="87">
        <v>3493</v>
      </c>
      <c r="L45" s="87">
        <v>3180</v>
      </c>
      <c r="M45" s="88">
        <v>3284</v>
      </c>
    </row>
    <row r="46" spans="2:13" ht="27.75" customHeight="1">
      <c r="B46" s="1204"/>
      <c r="C46" s="1205"/>
      <c r="D46" s="89"/>
      <c r="E46" s="1208" t="s">
        <v>30</v>
      </c>
      <c r="F46" s="1208"/>
      <c r="G46" s="1208"/>
      <c r="H46" s="1209"/>
      <c r="I46" s="86">
        <v>62</v>
      </c>
      <c r="J46" s="87">
        <v>68</v>
      </c>
      <c r="K46" s="87">
        <v>50</v>
      </c>
      <c r="L46" s="87">
        <v>38</v>
      </c>
      <c r="M46" s="88">
        <v>28</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10602</v>
      </c>
      <c r="J50" s="87">
        <v>11476</v>
      </c>
      <c r="K50" s="87">
        <v>12091</v>
      </c>
      <c r="L50" s="87">
        <v>12249</v>
      </c>
      <c r="M50" s="88">
        <v>12493</v>
      </c>
    </row>
    <row r="51" spans="2:13" ht="27.75" customHeight="1">
      <c r="B51" s="1204"/>
      <c r="C51" s="1205"/>
      <c r="D51" s="85"/>
      <c r="E51" s="1208" t="s">
        <v>36</v>
      </c>
      <c r="F51" s="1208"/>
      <c r="G51" s="1208"/>
      <c r="H51" s="1209"/>
      <c r="I51" s="86">
        <v>1352</v>
      </c>
      <c r="J51" s="87">
        <v>1633</v>
      </c>
      <c r="K51" s="87">
        <v>1514</v>
      </c>
      <c r="L51" s="87">
        <v>1440</v>
      </c>
      <c r="M51" s="88">
        <v>1489</v>
      </c>
    </row>
    <row r="52" spans="2:13" ht="27.75" customHeight="1">
      <c r="B52" s="1206"/>
      <c r="C52" s="1207"/>
      <c r="D52" s="85"/>
      <c r="E52" s="1208" t="s">
        <v>37</v>
      </c>
      <c r="F52" s="1208"/>
      <c r="G52" s="1208"/>
      <c r="H52" s="1209"/>
      <c r="I52" s="86">
        <v>32889</v>
      </c>
      <c r="J52" s="87">
        <v>31965</v>
      </c>
      <c r="K52" s="87">
        <v>31346</v>
      </c>
      <c r="L52" s="87">
        <v>33154</v>
      </c>
      <c r="M52" s="88">
        <v>32513</v>
      </c>
    </row>
    <row r="53" spans="2:13" ht="27.75" customHeight="1" thickBot="1">
      <c r="B53" s="1210" t="s">
        <v>21</v>
      </c>
      <c r="C53" s="1211"/>
      <c r="D53" s="92"/>
      <c r="E53" s="1212" t="s">
        <v>38</v>
      </c>
      <c r="F53" s="1212"/>
      <c r="G53" s="1212"/>
      <c r="H53" s="1213"/>
      <c r="I53" s="93">
        <v>-193</v>
      </c>
      <c r="J53" s="94">
        <v>-537</v>
      </c>
      <c r="K53" s="94">
        <v>991</v>
      </c>
      <c r="L53" s="94">
        <v>-2295</v>
      </c>
      <c r="M53" s="95">
        <v>-2560</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0"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71"/>
      <c r="B1" s="373"/>
      <c r="P1" s="246"/>
      <c r="Q1" s="246"/>
    </row>
    <row r="2" spans="1:17" ht="25.5">
      <c r="A2" s="371"/>
      <c r="C2" s="372"/>
      <c r="P2" s="246"/>
      <c r="Q2" s="246"/>
    </row>
    <row r="3" spans="1:17" ht="25.5">
      <c r="A3" s="371"/>
      <c r="C3" s="372"/>
      <c r="P3" s="246"/>
      <c r="Q3" s="246"/>
    </row>
    <row r="4" spans="1:35"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35"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35"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35"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35"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35"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35"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35"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35"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35"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35"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35"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35"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6:17" ht="13.5">
      <c r="P19" s="246"/>
      <c r="Q19" s="246"/>
    </row>
    <row r="20" spans="16:17" ht="13.5">
      <c r="P20" s="246"/>
      <c r="Q20" s="246"/>
    </row>
    <row r="21" spans="2:259" ht="17.25">
      <c r="B21" s="369"/>
      <c r="C21" s="248"/>
      <c r="D21" s="248"/>
      <c r="E21" s="248"/>
      <c r="F21" s="248"/>
      <c r="G21" s="248"/>
      <c r="H21" s="248"/>
      <c r="I21" s="248"/>
      <c r="J21" s="248"/>
      <c r="K21" s="248"/>
      <c r="L21" s="248"/>
      <c r="M21" s="248"/>
      <c r="N21" s="368"/>
      <c r="O21" s="248"/>
      <c r="P21" s="249"/>
      <c r="Q21" s="246"/>
      <c r="IY21" s="367"/>
    </row>
    <row r="22" spans="2:259" ht="17.25">
      <c r="B22" s="250"/>
      <c r="IY22" s="366"/>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6" ht="17.25">
      <c r="B41" s="247" t="s">
        <v>567</v>
      </c>
      <c r="C41" s="248"/>
      <c r="D41" s="248"/>
      <c r="E41" s="248"/>
      <c r="F41" s="248"/>
      <c r="G41" s="248"/>
      <c r="H41" s="248"/>
      <c r="I41" s="248"/>
      <c r="J41" s="248"/>
      <c r="K41" s="248"/>
      <c r="L41" s="248"/>
      <c r="M41" s="248"/>
      <c r="N41" s="248"/>
      <c r="O41" s="248"/>
      <c r="P41" s="249"/>
    </row>
    <row r="42" spans="2:15" ht="13.5">
      <c r="B42" s="250"/>
      <c r="C42" s="246"/>
      <c r="D42" s="246"/>
      <c r="E42" s="246"/>
      <c r="F42" s="246"/>
      <c r="G42" s="355" t="s">
        <v>562</v>
      </c>
      <c r="I42" s="354"/>
      <c r="J42" s="354"/>
      <c r="K42" s="354"/>
      <c r="L42" s="246"/>
      <c r="M42" s="246"/>
      <c r="N42" s="246"/>
      <c r="O42" s="246"/>
    </row>
    <row r="43" spans="2:15" ht="13.5">
      <c r="B43" s="250"/>
      <c r="C43" s="246"/>
      <c r="D43" s="246"/>
      <c r="E43" s="246"/>
      <c r="F43" s="246"/>
      <c r="G43" s="1221" t="s">
        <v>570</v>
      </c>
      <c r="H43" s="1222"/>
      <c r="I43" s="1222"/>
      <c r="J43" s="1222"/>
      <c r="K43" s="1222"/>
      <c r="L43" s="1222"/>
      <c r="M43" s="1222"/>
      <c r="N43" s="1222"/>
      <c r="O43" s="1223"/>
    </row>
    <row r="44" spans="2:15" ht="13.5">
      <c r="B44" s="250"/>
      <c r="C44" s="246"/>
      <c r="D44" s="246"/>
      <c r="E44" s="246"/>
      <c r="F44" s="246"/>
      <c r="G44" s="1224"/>
      <c r="H44" s="1225"/>
      <c r="I44" s="1225"/>
      <c r="J44" s="1225"/>
      <c r="K44" s="1225"/>
      <c r="L44" s="1225"/>
      <c r="M44" s="1225"/>
      <c r="N44" s="1225"/>
      <c r="O44" s="1226"/>
    </row>
    <row r="45" spans="2:15" ht="13.5">
      <c r="B45" s="250"/>
      <c r="C45" s="246"/>
      <c r="D45" s="246"/>
      <c r="E45" s="246"/>
      <c r="F45" s="246"/>
      <c r="G45" s="1224"/>
      <c r="H45" s="1225"/>
      <c r="I45" s="1225"/>
      <c r="J45" s="1225"/>
      <c r="K45" s="1225"/>
      <c r="L45" s="1225"/>
      <c r="M45" s="1225"/>
      <c r="N45" s="1225"/>
      <c r="O45" s="1226"/>
    </row>
    <row r="46" spans="2:15" ht="13.5">
      <c r="B46" s="250"/>
      <c r="C46" s="246"/>
      <c r="D46" s="246"/>
      <c r="E46" s="246"/>
      <c r="F46" s="246"/>
      <c r="G46" s="1224"/>
      <c r="H46" s="1225"/>
      <c r="I46" s="1225"/>
      <c r="J46" s="1225"/>
      <c r="K46" s="1225"/>
      <c r="L46" s="1225"/>
      <c r="M46" s="1225"/>
      <c r="N46" s="1225"/>
      <c r="O46" s="1226"/>
    </row>
    <row r="47" spans="2:15" ht="13.5">
      <c r="B47" s="250"/>
      <c r="C47" s="246"/>
      <c r="D47" s="246"/>
      <c r="E47" s="246"/>
      <c r="F47" s="246"/>
      <c r="G47" s="1227"/>
      <c r="H47" s="1228"/>
      <c r="I47" s="1228"/>
      <c r="J47" s="1228"/>
      <c r="K47" s="1228"/>
      <c r="L47" s="1228"/>
      <c r="M47" s="1228"/>
      <c r="N47" s="1228"/>
      <c r="O47" s="1229"/>
    </row>
    <row r="48" spans="2:10" ht="13.5">
      <c r="B48" s="250"/>
      <c r="C48" s="246"/>
      <c r="D48" s="246"/>
      <c r="E48" s="246"/>
      <c r="F48" s="246"/>
      <c r="G48" s="246"/>
      <c r="H48" s="365"/>
      <c r="I48" s="365"/>
      <c r="J48" s="365"/>
    </row>
    <row r="49" spans="2:7" ht="13.5">
      <c r="B49" s="250"/>
      <c r="C49" s="246"/>
      <c r="D49" s="246"/>
      <c r="E49" s="246"/>
      <c r="F49" s="246"/>
      <c r="G49" s="245" t="s">
        <v>566</v>
      </c>
    </row>
    <row r="50" spans="2:15" ht="13.5">
      <c r="B50" s="250"/>
      <c r="C50" s="246"/>
      <c r="D50" s="246"/>
      <c r="E50" s="246"/>
      <c r="F50" s="246"/>
      <c r="G50" s="1230"/>
      <c r="H50" s="1231"/>
      <c r="I50" s="1231"/>
      <c r="J50" s="1232"/>
      <c r="K50" s="347" t="s">
        <v>521</v>
      </c>
      <c r="L50" s="347" t="s">
        <v>522</v>
      </c>
      <c r="M50" s="347" t="s">
        <v>523</v>
      </c>
      <c r="N50" s="347" t="s">
        <v>524</v>
      </c>
      <c r="O50" s="347" t="s">
        <v>525</v>
      </c>
    </row>
    <row r="51" spans="2:15" ht="13.5">
      <c r="B51" s="250"/>
      <c r="C51" s="246"/>
      <c r="D51" s="246"/>
      <c r="E51" s="246"/>
      <c r="F51" s="246"/>
      <c r="G51" s="1233" t="s">
        <v>560</v>
      </c>
      <c r="H51" s="1234"/>
      <c r="I51" s="1239" t="s">
        <v>558</v>
      </c>
      <c r="J51" s="1239"/>
      <c r="K51" s="1241"/>
      <c r="L51" s="1241"/>
      <c r="M51" s="1241"/>
      <c r="N51" s="1242"/>
      <c r="O51" s="1241"/>
    </row>
    <row r="52" spans="2:15" ht="13.5">
      <c r="B52" s="250"/>
      <c r="C52" s="246"/>
      <c r="D52" s="246"/>
      <c r="E52" s="246"/>
      <c r="F52" s="246"/>
      <c r="G52" s="1235"/>
      <c r="H52" s="1236"/>
      <c r="I52" s="1240"/>
      <c r="J52" s="1240"/>
      <c r="K52" s="1242"/>
      <c r="L52" s="1242"/>
      <c r="M52" s="1242"/>
      <c r="N52" s="1242"/>
      <c r="O52" s="1242"/>
    </row>
    <row r="53" spans="1:15" ht="13.5">
      <c r="A53" s="357"/>
      <c r="B53" s="250"/>
      <c r="C53" s="246"/>
      <c r="D53" s="246"/>
      <c r="E53" s="246"/>
      <c r="F53" s="246"/>
      <c r="G53" s="1235"/>
      <c r="H53" s="1236"/>
      <c r="I53" s="1243" t="s">
        <v>565</v>
      </c>
      <c r="J53" s="1243"/>
      <c r="K53" s="1252"/>
      <c r="L53" s="1252"/>
      <c r="M53" s="1252"/>
      <c r="N53" s="1250">
        <v>56.3</v>
      </c>
      <c r="O53" s="1252"/>
    </row>
    <row r="54" spans="1:15" ht="13.5">
      <c r="A54" s="357"/>
      <c r="B54" s="250"/>
      <c r="C54" s="246"/>
      <c r="D54" s="246"/>
      <c r="E54" s="246"/>
      <c r="F54" s="246"/>
      <c r="G54" s="1237"/>
      <c r="H54" s="1238"/>
      <c r="I54" s="1243"/>
      <c r="J54" s="1243"/>
      <c r="K54" s="1251"/>
      <c r="L54" s="1251"/>
      <c r="M54" s="1251"/>
      <c r="N54" s="1251"/>
      <c r="O54" s="1251"/>
    </row>
    <row r="55" spans="1:15" ht="13.5">
      <c r="A55" s="357"/>
      <c r="B55" s="250"/>
      <c r="C55" s="246"/>
      <c r="D55" s="246"/>
      <c r="E55" s="246"/>
      <c r="F55" s="246"/>
      <c r="G55" s="1244" t="s">
        <v>559</v>
      </c>
      <c r="H55" s="1245"/>
      <c r="I55" s="1243" t="s">
        <v>558</v>
      </c>
      <c r="J55" s="1243"/>
      <c r="K55" s="1241"/>
      <c r="L55" s="1241"/>
      <c r="M55" s="1241"/>
      <c r="N55" s="1242">
        <v>56.8</v>
      </c>
      <c r="O55" s="1241"/>
    </row>
    <row r="56" spans="1:15" ht="13.5">
      <c r="A56" s="357"/>
      <c r="B56" s="250"/>
      <c r="C56" s="246"/>
      <c r="D56" s="246"/>
      <c r="E56" s="246"/>
      <c r="F56" s="246"/>
      <c r="G56" s="1246"/>
      <c r="H56" s="1247"/>
      <c r="I56" s="1243"/>
      <c r="J56" s="1243"/>
      <c r="K56" s="1242"/>
      <c r="L56" s="1242"/>
      <c r="M56" s="1242"/>
      <c r="N56" s="1242"/>
      <c r="O56" s="1242"/>
    </row>
    <row r="57" spans="2:17" s="357" customFormat="1" ht="13.5">
      <c r="B57" s="358"/>
      <c r="C57" s="354"/>
      <c r="D57" s="354"/>
      <c r="E57" s="354"/>
      <c r="F57" s="354"/>
      <c r="G57" s="1246"/>
      <c r="H57" s="1247"/>
      <c r="I57" s="1253" t="s">
        <v>564</v>
      </c>
      <c r="J57" s="1253"/>
      <c r="K57" s="1252"/>
      <c r="L57" s="1252"/>
      <c r="M57" s="1252"/>
      <c r="N57" s="1250">
        <v>54</v>
      </c>
      <c r="O57" s="1252"/>
      <c r="P57" s="363"/>
      <c r="Q57" s="358"/>
    </row>
    <row r="58" spans="1:17" s="357" customFormat="1" ht="13.5">
      <c r="A58" s="245"/>
      <c r="B58" s="358"/>
      <c r="C58" s="354"/>
      <c r="D58" s="354"/>
      <c r="E58" s="354"/>
      <c r="F58" s="354"/>
      <c r="G58" s="1248"/>
      <c r="H58" s="1249"/>
      <c r="I58" s="1253"/>
      <c r="J58" s="1253"/>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2:17" ht="13.5">
      <c r="B62" s="356"/>
      <c r="C62" s="356"/>
      <c r="D62" s="356"/>
      <c r="E62" s="356"/>
      <c r="F62" s="356"/>
      <c r="G62" s="356"/>
      <c r="H62" s="356"/>
      <c r="I62" s="356"/>
      <c r="J62" s="356"/>
      <c r="K62" s="356"/>
      <c r="L62" s="356"/>
      <c r="M62" s="356"/>
      <c r="N62" s="356"/>
      <c r="O62" s="356"/>
      <c r="P62" s="356"/>
      <c r="Q62" s="246"/>
    </row>
    <row r="63" spans="2:15" ht="17.25">
      <c r="B63" s="309" t="s">
        <v>563</v>
      </c>
      <c r="C63" s="246"/>
      <c r="D63" s="246"/>
      <c r="E63" s="246"/>
      <c r="F63" s="246"/>
      <c r="G63" s="246"/>
      <c r="H63" s="246"/>
      <c r="I63" s="246"/>
      <c r="J63" s="246"/>
      <c r="K63" s="246"/>
      <c r="L63" s="246"/>
      <c r="M63" s="246"/>
      <c r="N63" s="246"/>
      <c r="O63" s="246"/>
    </row>
    <row r="64" spans="2:15" ht="13.5">
      <c r="B64" s="250"/>
      <c r="C64" s="246"/>
      <c r="D64" s="246"/>
      <c r="E64" s="246"/>
      <c r="F64" s="246"/>
      <c r="G64" s="355" t="s">
        <v>562</v>
      </c>
      <c r="I64" s="354"/>
      <c r="J64" s="354"/>
      <c r="K64" s="354"/>
      <c r="L64" s="246"/>
      <c r="M64" s="246"/>
      <c r="N64" s="246"/>
      <c r="O64" s="246"/>
    </row>
    <row r="65" spans="2:15" ht="13.5">
      <c r="B65" s="250"/>
      <c r="C65" s="246"/>
      <c r="D65" s="246"/>
      <c r="E65" s="246"/>
      <c r="F65" s="246"/>
      <c r="G65" s="1254" t="s">
        <v>569</v>
      </c>
      <c r="H65" s="1222"/>
      <c r="I65" s="1222"/>
      <c r="J65" s="1222"/>
      <c r="K65" s="1222"/>
      <c r="L65" s="1222"/>
      <c r="M65" s="1222"/>
      <c r="N65" s="1222"/>
      <c r="O65" s="1223"/>
    </row>
    <row r="66" spans="2:15" ht="13.5">
      <c r="B66" s="250"/>
      <c r="C66" s="246"/>
      <c r="D66" s="246"/>
      <c r="E66" s="246"/>
      <c r="F66" s="246"/>
      <c r="G66" s="1224"/>
      <c r="H66" s="1225"/>
      <c r="I66" s="1225"/>
      <c r="J66" s="1225"/>
      <c r="K66" s="1225"/>
      <c r="L66" s="1225"/>
      <c r="M66" s="1225"/>
      <c r="N66" s="1225"/>
      <c r="O66" s="1226"/>
    </row>
    <row r="67" spans="2:15" ht="13.5">
      <c r="B67" s="250"/>
      <c r="C67" s="246"/>
      <c r="D67" s="246"/>
      <c r="E67" s="246"/>
      <c r="F67" s="246"/>
      <c r="G67" s="1224"/>
      <c r="H67" s="1225"/>
      <c r="I67" s="1225"/>
      <c r="J67" s="1225"/>
      <c r="K67" s="1225"/>
      <c r="L67" s="1225"/>
      <c r="M67" s="1225"/>
      <c r="N67" s="1225"/>
      <c r="O67" s="1226"/>
    </row>
    <row r="68" spans="2:15" ht="13.5">
      <c r="B68" s="250"/>
      <c r="C68" s="246"/>
      <c r="D68" s="246"/>
      <c r="E68" s="246"/>
      <c r="F68" s="246"/>
      <c r="G68" s="1224"/>
      <c r="H68" s="1225"/>
      <c r="I68" s="1225"/>
      <c r="J68" s="1225"/>
      <c r="K68" s="1225"/>
      <c r="L68" s="1225"/>
      <c r="M68" s="1225"/>
      <c r="N68" s="1225"/>
      <c r="O68" s="1226"/>
    </row>
    <row r="69" spans="2:15" ht="13.5">
      <c r="B69" s="250"/>
      <c r="C69" s="246"/>
      <c r="D69" s="246"/>
      <c r="E69" s="246"/>
      <c r="F69" s="246"/>
      <c r="G69" s="1227"/>
      <c r="H69" s="1228"/>
      <c r="I69" s="1228"/>
      <c r="J69" s="1228"/>
      <c r="K69" s="1228"/>
      <c r="L69" s="1228"/>
      <c r="M69" s="1228"/>
      <c r="N69" s="1228"/>
      <c r="O69" s="1229"/>
    </row>
    <row r="70" spans="2:15" ht="13.5">
      <c r="B70" s="250"/>
      <c r="C70" s="246"/>
      <c r="D70" s="246"/>
      <c r="E70" s="246"/>
      <c r="F70" s="246"/>
      <c r="G70" s="246"/>
      <c r="H70" s="353"/>
      <c r="I70" s="353"/>
      <c r="J70" s="350"/>
      <c r="K70" s="350"/>
      <c r="L70" s="349"/>
      <c r="M70" s="350"/>
      <c r="N70" s="349"/>
      <c r="O70" s="348"/>
    </row>
    <row r="71" spans="2:15" ht="13.5">
      <c r="B71" s="250"/>
      <c r="C71" s="246"/>
      <c r="D71" s="246"/>
      <c r="E71" s="246"/>
      <c r="F71" s="246"/>
      <c r="G71" s="352" t="s">
        <v>561</v>
      </c>
      <c r="I71" s="351"/>
      <c r="J71" s="350"/>
      <c r="K71" s="350"/>
      <c r="L71" s="349"/>
      <c r="M71" s="350"/>
      <c r="N71" s="349"/>
      <c r="O71" s="348"/>
    </row>
    <row r="72" spans="2:15" ht="13.5">
      <c r="B72" s="250"/>
      <c r="C72" s="246"/>
      <c r="D72" s="246"/>
      <c r="E72" s="246"/>
      <c r="F72" s="246"/>
      <c r="G72" s="1230"/>
      <c r="H72" s="1231"/>
      <c r="I72" s="1231"/>
      <c r="J72" s="1232"/>
      <c r="K72" s="347" t="s">
        <v>521</v>
      </c>
      <c r="L72" s="347" t="s">
        <v>522</v>
      </c>
      <c r="M72" s="347" t="s">
        <v>523</v>
      </c>
      <c r="N72" s="347" t="s">
        <v>524</v>
      </c>
      <c r="O72" s="347" t="s">
        <v>525</v>
      </c>
    </row>
    <row r="73" spans="2:19" ht="13.5">
      <c r="B73" s="250"/>
      <c r="C73" s="246"/>
      <c r="D73" s="246"/>
      <c r="E73" s="246"/>
      <c r="F73" s="246"/>
      <c r="G73" s="1233" t="s">
        <v>560</v>
      </c>
      <c r="H73" s="1234"/>
      <c r="I73" s="1239" t="s">
        <v>558</v>
      </c>
      <c r="J73" s="1239"/>
      <c r="K73" s="1255"/>
      <c r="L73" s="1255"/>
      <c r="M73" s="1242">
        <v>9.4</v>
      </c>
      <c r="N73" s="1242"/>
      <c r="O73" s="1242"/>
      <c r="S73" s="245">
        <v>9.9</v>
      </c>
    </row>
    <row r="74" spans="2:15" ht="13.5">
      <c r="B74" s="250"/>
      <c r="C74" s="246"/>
      <c r="D74" s="246"/>
      <c r="E74" s="246"/>
      <c r="F74" s="246"/>
      <c r="G74" s="1235"/>
      <c r="H74" s="1236"/>
      <c r="I74" s="1240"/>
      <c r="J74" s="1240"/>
      <c r="K74" s="1255"/>
      <c r="L74" s="1255"/>
      <c r="M74" s="1242"/>
      <c r="N74" s="1242"/>
      <c r="O74" s="1242"/>
    </row>
    <row r="75" spans="2:29" ht="13.5">
      <c r="B75" s="250"/>
      <c r="C75" s="246"/>
      <c r="D75" s="246"/>
      <c r="E75" s="246"/>
      <c r="F75" s="246"/>
      <c r="G75" s="1235"/>
      <c r="H75" s="1236"/>
      <c r="I75" s="1243" t="s">
        <v>557</v>
      </c>
      <c r="J75" s="1243"/>
      <c r="K75" s="1250">
        <v>10.8</v>
      </c>
      <c r="L75" s="1250">
        <v>7</v>
      </c>
      <c r="M75" s="1250">
        <v>5.8</v>
      </c>
      <c r="N75" s="1250">
        <v>4.5</v>
      </c>
      <c r="O75" s="1250">
        <v>3.9</v>
      </c>
      <c r="U75" s="245">
        <v>81.2</v>
      </c>
      <c r="W75" s="245">
        <v>87.2</v>
      </c>
      <c r="Y75" s="245">
        <v>99.8</v>
      </c>
      <c r="AA75" s="245">
        <v>109.5</v>
      </c>
      <c r="AC75" s="245">
        <v>115.2</v>
      </c>
    </row>
    <row r="76" spans="2:15" ht="13.5">
      <c r="B76" s="250"/>
      <c r="C76" s="246"/>
      <c r="D76" s="246"/>
      <c r="E76" s="246"/>
      <c r="F76" s="246"/>
      <c r="G76" s="1237"/>
      <c r="H76" s="1238"/>
      <c r="I76" s="1243"/>
      <c r="J76" s="1243"/>
      <c r="K76" s="1251"/>
      <c r="L76" s="1251"/>
      <c r="M76" s="1251"/>
      <c r="N76" s="1251"/>
      <c r="O76" s="1251"/>
    </row>
    <row r="77" spans="2:20" ht="13.5">
      <c r="B77" s="250"/>
      <c r="C77" s="246"/>
      <c r="D77" s="246"/>
      <c r="E77" s="246"/>
      <c r="F77" s="246"/>
      <c r="G77" s="1244" t="s">
        <v>559</v>
      </c>
      <c r="H77" s="1245"/>
      <c r="I77" s="1243" t="s">
        <v>558</v>
      </c>
      <c r="J77" s="1243"/>
      <c r="K77" s="1255">
        <v>76.2</v>
      </c>
      <c r="L77" s="1255">
        <v>65.3</v>
      </c>
      <c r="M77" s="1242">
        <v>60.8</v>
      </c>
      <c r="N77" s="1242">
        <v>56.8</v>
      </c>
      <c r="O77" s="1242">
        <v>52.3</v>
      </c>
      <c r="R77" s="245">
        <v>12.3</v>
      </c>
      <c r="T77" s="245">
        <v>11.1</v>
      </c>
    </row>
    <row r="78" spans="2:15" ht="13.5">
      <c r="B78" s="250"/>
      <c r="C78" s="246"/>
      <c r="D78" s="246"/>
      <c r="E78" s="246"/>
      <c r="F78" s="246"/>
      <c r="G78" s="1246"/>
      <c r="H78" s="1247"/>
      <c r="I78" s="1243"/>
      <c r="J78" s="1243"/>
      <c r="K78" s="1255"/>
      <c r="L78" s="1255"/>
      <c r="M78" s="1242"/>
      <c r="N78" s="1242"/>
      <c r="O78" s="1242"/>
    </row>
    <row r="79" spans="2:30" ht="13.5">
      <c r="B79" s="250"/>
      <c r="C79" s="246"/>
      <c r="D79" s="246"/>
      <c r="E79" s="246"/>
      <c r="F79" s="246"/>
      <c r="G79" s="1246"/>
      <c r="H79" s="1247"/>
      <c r="I79" s="1256" t="s">
        <v>557</v>
      </c>
      <c r="J79" s="1253"/>
      <c r="K79" s="1257">
        <v>12.8</v>
      </c>
      <c r="L79" s="1257">
        <v>12</v>
      </c>
      <c r="M79" s="1257">
        <v>11.1</v>
      </c>
      <c r="N79" s="1257">
        <v>10.2</v>
      </c>
      <c r="O79" s="1257">
        <v>10</v>
      </c>
      <c r="V79" s="245">
        <v>53.5</v>
      </c>
      <c r="X79" s="245">
        <v>48.2</v>
      </c>
      <c r="Z79" s="245">
        <v>34.2</v>
      </c>
      <c r="AB79" s="245">
        <v>30.3</v>
      </c>
      <c r="AD79" s="245">
        <v>28.9</v>
      </c>
    </row>
    <row r="80" spans="2:15" ht="13.5">
      <c r="B80" s="250"/>
      <c r="C80" s="246"/>
      <c r="D80" s="246"/>
      <c r="E80" s="246"/>
      <c r="F80" s="246"/>
      <c r="G80" s="1248"/>
      <c r="H80" s="1249"/>
      <c r="I80" s="1253"/>
      <c r="J80" s="1253"/>
      <c r="K80" s="1257"/>
      <c r="L80" s="1257"/>
      <c r="M80" s="1257"/>
      <c r="N80" s="1257"/>
      <c r="O80" s="1257"/>
    </row>
    <row r="81" spans="2:15" ht="13.5">
      <c r="B81" s="250"/>
      <c r="C81" s="246"/>
      <c r="D81" s="246"/>
      <c r="E81" s="246"/>
      <c r="F81" s="246"/>
      <c r="G81" s="246"/>
      <c r="H81" s="246"/>
      <c r="I81" s="246"/>
      <c r="J81" s="246"/>
      <c r="K81" s="346"/>
      <c r="L81" s="246"/>
      <c r="M81" s="246"/>
      <c r="N81" s="246"/>
      <c r="O81" s="246"/>
    </row>
    <row r="82" spans="2:15" ht="17.25">
      <c r="B82" s="250"/>
      <c r="C82" s="246"/>
      <c r="D82" s="246"/>
      <c r="E82" s="246"/>
      <c r="F82" s="246"/>
      <c r="G82" s="246"/>
      <c r="H82" s="246"/>
      <c r="I82" s="246"/>
      <c r="J82" s="246"/>
      <c r="K82" s="345"/>
      <c r="L82" s="345"/>
      <c r="M82" s="345"/>
      <c r="N82" s="345"/>
      <c r="O82" s="345"/>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520</v>
      </c>
      <c r="G2" s="113"/>
      <c r="H2" s="114"/>
    </row>
    <row r="3" spans="1:8" ht="15">
      <c r="A3" s="110" t="s">
        <v>513</v>
      </c>
      <c r="B3" s="115"/>
      <c r="C3" s="116"/>
      <c r="D3" s="117">
        <v>59599</v>
      </c>
      <c r="E3" s="118"/>
      <c r="F3" s="119">
        <v>75709</v>
      </c>
      <c r="G3" s="120"/>
      <c r="H3" s="121"/>
    </row>
    <row r="4" spans="1:8" ht="15">
      <c r="A4" s="122"/>
      <c r="B4" s="123"/>
      <c r="C4" s="124"/>
      <c r="D4" s="125">
        <v>45788</v>
      </c>
      <c r="E4" s="126"/>
      <c r="F4" s="127">
        <v>35212</v>
      </c>
      <c r="G4" s="128"/>
      <c r="H4" s="129"/>
    </row>
    <row r="5" spans="1:8" ht="15">
      <c r="A5" s="110" t="s">
        <v>515</v>
      </c>
      <c r="B5" s="115"/>
      <c r="C5" s="116"/>
      <c r="D5" s="117">
        <v>88424</v>
      </c>
      <c r="E5" s="118"/>
      <c r="F5" s="119">
        <v>90961</v>
      </c>
      <c r="G5" s="120"/>
      <c r="H5" s="121"/>
    </row>
    <row r="6" spans="1:8" ht="15">
      <c r="A6" s="122"/>
      <c r="B6" s="123"/>
      <c r="C6" s="124"/>
      <c r="D6" s="125">
        <v>62926</v>
      </c>
      <c r="E6" s="126"/>
      <c r="F6" s="127">
        <v>37720</v>
      </c>
      <c r="G6" s="128"/>
      <c r="H6" s="129"/>
    </row>
    <row r="7" spans="1:8" ht="15">
      <c r="A7" s="110" t="s">
        <v>516</v>
      </c>
      <c r="B7" s="115"/>
      <c r="C7" s="116"/>
      <c r="D7" s="117">
        <v>107958</v>
      </c>
      <c r="E7" s="118"/>
      <c r="F7" s="119">
        <v>106614</v>
      </c>
      <c r="G7" s="120"/>
      <c r="H7" s="121"/>
    </row>
    <row r="8" spans="1:8" ht="15">
      <c r="A8" s="122"/>
      <c r="B8" s="123"/>
      <c r="C8" s="124"/>
      <c r="D8" s="125">
        <v>89198</v>
      </c>
      <c r="E8" s="126"/>
      <c r="F8" s="127">
        <v>45545</v>
      </c>
      <c r="G8" s="128"/>
      <c r="H8" s="129"/>
    </row>
    <row r="9" spans="1:8" ht="15">
      <c r="A9" s="110" t="s">
        <v>517</v>
      </c>
      <c r="B9" s="115"/>
      <c r="C9" s="116"/>
      <c r="D9" s="117">
        <v>75379</v>
      </c>
      <c r="E9" s="118"/>
      <c r="F9" s="119">
        <v>81768</v>
      </c>
      <c r="G9" s="120"/>
      <c r="H9" s="121"/>
    </row>
    <row r="10" spans="1:8" ht="15">
      <c r="A10" s="122"/>
      <c r="B10" s="123"/>
      <c r="C10" s="124"/>
      <c r="D10" s="125">
        <v>55889</v>
      </c>
      <c r="E10" s="126"/>
      <c r="F10" s="127">
        <v>37917</v>
      </c>
      <c r="G10" s="128"/>
      <c r="H10" s="129"/>
    </row>
    <row r="11" spans="1:8" ht="15">
      <c r="A11" s="110" t="s">
        <v>518</v>
      </c>
      <c r="B11" s="115"/>
      <c r="C11" s="116"/>
      <c r="D11" s="117">
        <v>48382</v>
      </c>
      <c r="E11" s="118"/>
      <c r="F11" s="119">
        <v>65876</v>
      </c>
      <c r="G11" s="120"/>
      <c r="H11" s="121"/>
    </row>
    <row r="12" spans="1:8" ht="15">
      <c r="A12" s="122"/>
      <c r="B12" s="123"/>
      <c r="C12" s="130"/>
      <c r="D12" s="125">
        <v>36128</v>
      </c>
      <c r="E12" s="126"/>
      <c r="F12" s="127">
        <v>36484</v>
      </c>
      <c r="G12" s="128"/>
      <c r="H12" s="129"/>
    </row>
    <row r="13" spans="1:8" ht="15">
      <c r="A13" s="110"/>
      <c r="B13" s="115"/>
      <c r="C13" s="131"/>
      <c r="D13" s="132">
        <v>75948</v>
      </c>
      <c r="E13" s="133"/>
      <c r="F13" s="134">
        <v>84186</v>
      </c>
      <c r="G13" s="135"/>
      <c r="H13" s="121"/>
    </row>
    <row r="14" spans="1:8" ht="15">
      <c r="A14" s="122"/>
      <c r="B14" s="123"/>
      <c r="C14" s="124"/>
      <c r="D14" s="125">
        <v>57986</v>
      </c>
      <c r="E14" s="126"/>
      <c r="F14" s="127">
        <v>38576</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4.18</v>
      </c>
      <c r="C19" s="136">
        <f>ROUND(VALUE(SUBSTITUTE('実質収支比率等に係る経年分析'!G$48,"▲","-")),2)</f>
        <v>5.13</v>
      </c>
      <c r="D19" s="136">
        <f>ROUND(VALUE(SUBSTITUTE('実質収支比率等に係る経年分析'!H$48,"▲","-")),2)</f>
        <v>4.62</v>
      </c>
      <c r="E19" s="136">
        <f>ROUND(VALUE(SUBSTITUTE('実質収支比率等に係る経年分析'!I$48,"▲","-")),2)</f>
        <v>6.66</v>
      </c>
      <c r="F19" s="136">
        <f>ROUND(VALUE(SUBSTITUTE('実質収支比率等に係る経年分析'!J$48,"▲","-")),2)</f>
        <v>5.52</v>
      </c>
    </row>
    <row r="20" spans="1:6" ht="15">
      <c r="A20" s="136" t="s">
        <v>43</v>
      </c>
      <c r="B20" s="136">
        <f>ROUND(VALUE(SUBSTITUTE('実質収支比率等に係る経年分析'!F$47,"▲","-")),2)</f>
        <v>20.92</v>
      </c>
      <c r="C20" s="136">
        <f>ROUND(VALUE(SUBSTITUTE('実質収支比率等に係る経年分析'!G$47,"▲","-")),2)</f>
        <v>20.76</v>
      </c>
      <c r="D20" s="136">
        <f>ROUND(VALUE(SUBSTITUTE('実質収支比率等に係る経年分析'!H$47,"▲","-")),2)</f>
        <v>20.94</v>
      </c>
      <c r="E20" s="136">
        <f>ROUND(VALUE(SUBSTITUTE('実質収支比率等に係る経年分析'!I$47,"▲","-")),2)</f>
        <v>21.23</v>
      </c>
      <c r="F20" s="136">
        <f>ROUND(VALUE(SUBSTITUTE('実質収支比率等に係る経年分析'!J$47,"▲","-")),2)</f>
        <v>21.94</v>
      </c>
    </row>
    <row r="21" spans="1:6" ht="15">
      <c r="A21" s="136" t="s">
        <v>44</v>
      </c>
      <c r="B21" s="136">
        <f>IF(ISNUMBER(VALUE(SUBSTITUTE('実質収支比率等に係る経年分析'!F$49,"▲","-"))),ROUND(VALUE(SUBSTITUTE('実質収支比率等に係る経年分析'!F$49,"▲","-")),2),NA())</f>
        <v>13.12</v>
      </c>
      <c r="C21" s="136">
        <f>IF(ISNUMBER(VALUE(SUBSTITUTE('実質収支比率等に係る経年分析'!G$49,"▲","-"))),ROUND(VALUE(SUBSTITUTE('実質収支比率等に係る経年分析'!G$49,"▲","-")),2),NA())</f>
        <v>5.71</v>
      </c>
      <c r="D21" s="136">
        <f>IF(ISNUMBER(VALUE(SUBSTITUTE('実質収支比率等に係る経年分析'!H$49,"▲","-"))),ROUND(VALUE(SUBSTITUTE('実質収支比率等に係る経年分析'!H$49,"▲","-")),2),NA())</f>
        <v>6.67</v>
      </c>
      <c r="E21" s="136">
        <f>IF(ISNUMBER(VALUE(SUBSTITUTE('実質収支比率等に係る経年分析'!I$49,"▲","-"))),ROUND(VALUE(SUBSTITUTE('実質収支比率等に係る経年分析'!I$49,"▲","-")),2),NA())</f>
        <v>10.29</v>
      </c>
      <c r="F21" s="136">
        <f>IF(ISNUMBER(VALUE(SUBSTITUTE('実質収支比率等に係る経年分析'!J$49,"▲","-"))),ROUND(VALUE(SUBSTITUTE('実質収支比率等に係る経年分析'!J$49,"▲","-")),2),NA())</f>
        <v>2.23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0.96</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0.01</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0.01</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0.01</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流域関連公共下水道事業特別会計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0.09</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0.06</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0.03</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0.03</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0.02</v>
      </c>
    </row>
    <row r="30" spans="1:11" ht="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0.06</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0.06</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0.07</v>
      </c>
    </row>
    <row r="31" spans="1:11" ht="15">
      <c r="A31" s="137" t="str">
        <f>IF('連結実質赤字比率に係る赤字・黒字の構成分析'!C$39="",NA(),'連結実質赤字比率に係る赤字・黒字の構成分析'!C$39)</f>
        <v>住宅団地造成事業特別会計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0.59</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0.35</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0.26</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0.22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0.2</v>
      </c>
    </row>
    <row r="32" spans="1:11" ht="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0.05</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0.01</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0.46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0.59</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1.1</v>
      </c>
    </row>
    <row r="33" spans="1:11" ht="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1.1</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1.3</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0.98</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1.34</v>
      </c>
    </row>
    <row r="34" spans="1:11" ht="15">
      <c r="A34" s="137" t="str">
        <f>IF('連結実質赤字比率に係る赤字・黒字の構成分析'!C$36="",NA(),'連結実質赤字比率に係る赤字・黒字の構成分析'!C$36)</f>
        <v>米原駅東部土地区画整理事業特別会計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2.97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3.29</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3.38</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3.57</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4.17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5.13</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4.62</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6.65</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5.55</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16.85</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16.23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16.43</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16.39</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17.11</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2661</v>
      </c>
      <c r="E42" s="138"/>
      <c r="F42" s="138"/>
      <c r="G42" s="138">
        <f>'実質公債費比率（分子）の構造'!L$52</f>
        <v>2673</v>
      </c>
      <c r="H42" s="138"/>
      <c r="I42" s="138"/>
      <c r="J42" s="138">
        <f>'実質公債費比率（分子）の構造'!M$52</f>
        <v>2741</v>
      </c>
      <c r="K42" s="138"/>
      <c r="L42" s="138"/>
      <c r="M42" s="138">
        <f>'実質公債費比率（分子）の構造'!N$52</f>
        <v>2678</v>
      </c>
      <c r="N42" s="138"/>
      <c r="O42" s="138"/>
      <c r="P42" s="138">
        <f>'実質公債費比率（分子）の構造'!O$52</f>
        <v>2632</v>
      </c>
    </row>
    <row r="43" spans="1:16" ht="15">
      <c r="A43" s="138" t="s">
        <v>52</v>
      </c>
      <c r="B43" s="138">
        <f>'実質公債費比率（分子）の構造'!K$51</f>
        <v>0</v>
      </c>
      <c r="C43" s="138"/>
      <c r="D43" s="138"/>
      <c r="E43" s="138" t="str">
        <f>'実質公債費比率（分子）の構造'!L$51</f>
        <v>-</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ht="15">
      <c r="A44" s="138" t="s">
        <v>53</v>
      </c>
      <c r="B44" s="138">
        <f>'実質公債費比率（分子）の構造'!K$50</f>
        <v>19</v>
      </c>
      <c r="C44" s="138"/>
      <c r="D44" s="138"/>
      <c r="E44" s="138">
        <f>'実質公債費比率（分子）の構造'!L$50</f>
        <v>19</v>
      </c>
      <c r="F44" s="138"/>
      <c r="G44" s="138"/>
      <c r="H44" s="138">
        <f>'実質公債費比率（分子）の構造'!M$50</f>
        <v>19</v>
      </c>
      <c r="I44" s="138"/>
      <c r="J44" s="138"/>
      <c r="K44" s="138">
        <f>'実質公債費比率（分子）の構造'!N$50</f>
        <v>18</v>
      </c>
      <c r="L44" s="138"/>
      <c r="M44" s="138"/>
      <c r="N44" s="138">
        <f>'実質公債費比率（分子）の構造'!O$50</f>
        <v>9</v>
      </c>
      <c r="O44" s="138"/>
      <c r="P44" s="138"/>
    </row>
    <row r="45" spans="1:16" ht="15">
      <c r="A45" s="138" t="s">
        <v>54</v>
      </c>
      <c r="B45" s="138">
        <f>'実質公債費比率（分子）の構造'!K$49</f>
        <v>136</v>
      </c>
      <c r="C45" s="138"/>
      <c r="D45" s="138"/>
      <c r="E45" s="138">
        <f>'実質公債費比率（分子）の構造'!L$49</f>
        <v>144</v>
      </c>
      <c r="F45" s="138"/>
      <c r="G45" s="138"/>
      <c r="H45" s="138">
        <f>'実質公債費比率（分子）の構造'!M$49</f>
        <v>216</v>
      </c>
      <c r="I45" s="138"/>
      <c r="J45" s="138"/>
      <c r="K45" s="138">
        <f>'実質公債費比率（分子）の構造'!N$49</f>
        <v>29</v>
      </c>
      <c r="L45" s="138"/>
      <c r="M45" s="138"/>
      <c r="N45" s="138">
        <f>'実質公債費比率（分子）の構造'!O$49</f>
        <v>31</v>
      </c>
      <c r="O45" s="138"/>
      <c r="P45" s="138"/>
    </row>
    <row r="46" spans="1:16" ht="15">
      <c r="A46" s="138" t="s">
        <v>55</v>
      </c>
      <c r="B46" s="138">
        <f>'実質公債費比率（分子）の構造'!K$48</f>
        <v>1253</v>
      </c>
      <c r="C46" s="138"/>
      <c r="D46" s="138"/>
      <c r="E46" s="138">
        <f>'実質公債費比率（分子）の構造'!L$48</f>
        <v>1380</v>
      </c>
      <c r="F46" s="138"/>
      <c r="G46" s="138"/>
      <c r="H46" s="138">
        <f>'実質公債費比率（分子）の構造'!M$48</f>
        <v>1358</v>
      </c>
      <c r="I46" s="138"/>
      <c r="J46" s="138"/>
      <c r="K46" s="138">
        <f>'実質公債費比率（分子）の構造'!N$48</f>
        <v>1278</v>
      </c>
      <c r="L46" s="138"/>
      <c r="M46" s="138"/>
      <c r="N46" s="138">
        <f>'実質公債費比率（分子）の構造'!O$48</f>
        <v>1417</v>
      </c>
      <c r="O46" s="138"/>
      <c r="P46" s="138"/>
    </row>
    <row r="47" spans="1:16" ht="15">
      <c r="A47" s="138" t="s">
        <v>56</v>
      </c>
      <c r="B47" s="138">
        <f>'実質公債費比率（分子）の構造'!K$47</f>
        <v>3</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1845</v>
      </c>
      <c r="C49" s="138"/>
      <c r="D49" s="138"/>
      <c r="E49" s="138">
        <f>'実質公債費比率（分子）の構造'!L$45</f>
        <v>1776</v>
      </c>
      <c r="F49" s="138"/>
      <c r="G49" s="138"/>
      <c r="H49" s="138">
        <f>'実質公債費比率（分子）の構造'!M$45</f>
        <v>1751</v>
      </c>
      <c r="I49" s="138"/>
      <c r="J49" s="138"/>
      <c r="K49" s="138">
        <f>'実質公債費比率（分子）の構造'!N$45</f>
        <v>1532</v>
      </c>
      <c r="L49" s="138"/>
      <c r="M49" s="138"/>
      <c r="N49" s="138">
        <f>'実質公債費比率（分子）の構造'!O$45</f>
        <v>1622</v>
      </c>
      <c r="O49" s="138"/>
      <c r="P49" s="138"/>
    </row>
    <row r="50" spans="1:16" ht="15">
      <c r="A50" s="138" t="s">
        <v>59</v>
      </c>
      <c r="B50" s="138" t="e">
        <f>NA()</f>
        <v>#N/A</v>
      </c>
      <c r="C50" s="138">
        <f>IF(ISNUMBER('実質公債費比率（分子）の構造'!K$53),'実質公債費比率（分子）の構造'!K$53,NA())</f>
        <v>595</v>
      </c>
      <c r="D50" s="138" t="e">
        <f>NA()</f>
        <v>#N/A</v>
      </c>
      <c r="E50" s="138" t="e">
        <f>NA()</f>
        <v>#N/A</v>
      </c>
      <c r="F50" s="138">
        <f>IF(ISNUMBER('実質公債費比率（分子）の構造'!L$53),'実質公債費比率（分子）の構造'!L$53,NA())</f>
        <v>646</v>
      </c>
      <c r="G50" s="138" t="e">
        <f>NA()</f>
        <v>#N/A</v>
      </c>
      <c r="H50" s="138" t="e">
        <f>NA()</f>
        <v>#N/A</v>
      </c>
      <c r="I50" s="138">
        <f>IF(ISNUMBER('実質公債費比率（分子）の構造'!M$53),'実質公債費比率（分子）の構造'!M$53,NA())</f>
        <v>604</v>
      </c>
      <c r="J50" s="138" t="e">
        <f>NA()</f>
        <v>#N/A</v>
      </c>
      <c r="K50" s="138" t="e">
        <f>NA()</f>
        <v>#N/A</v>
      </c>
      <c r="L50" s="138">
        <f>IF(ISNUMBER('実質公債費比率（分子）の構造'!N$53),'実質公債費比率（分子）の構造'!N$53,NA())</f>
        <v>179</v>
      </c>
      <c r="M50" s="138" t="e">
        <f>NA()</f>
        <v>#N/A</v>
      </c>
      <c r="N50" s="138" t="e">
        <f>NA()</f>
        <v>#N/A</v>
      </c>
      <c r="O50" s="138">
        <f>IF(ISNUMBER('実質公債費比率（分子）の構造'!O$53),'実質公債費比率（分子）の構造'!O$53,NA())</f>
        <v>447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32889</v>
      </c>
      <c r="E56" s="137"/>
      <c r="F56" s="137"/>
      <c r="G56" s="137">
        <f>'将来負担比率（分子）の構造'!J$52</f>
        <v>31965</v>
      </c>
      <c r="H56" s="137"/>
      <c r="I56" s="137"/>
      <c r="J56" s="137">
        <f>'将来負担比率（分子）の構造'!K$52</f>
        <v>31346</v>
      </c>
      <c r="K56" s="137"/>
      <c r="L56" s="137"/>
      <c r="M56" s="137">
        <f>'将来負担比率（分子）の構造'!L$52</f>
        <v>33154</v>
      </c>
      <c r="N56" s="137"/>
      <c r="O56" s="137"/>
      <c r="P56" s="137">
        <f>'将来負担比率（分子）の構造'!M$52</f>
        <v>32513</v>
      </c>
    </row>
    <row r="57" spans="1:16" ht="15">
      <c r="A57" s="137" t="s">
        <v>36</v>
      </c>
      <c r="B57" s="137"/>
      <c r="C57" s="137"/>
      <c r="D57" s="137">
        <f>'将来負担比率（分子）の構造'!I$51</f>
        <v>1352</v>
      </c>
      <c r="E57" s="137"/>
      <c r="F57" s="137"/>
      <c r="G57" s="137">
        <f>'将来負担比率（分子）の構造'!J$51</f>
        <v>1633</v>
      </c>
      <c r="H57" s="137"/>
      <c r="I57" s="137"/>
      <c r="J57" s="137">
        <f>'将来負担比率（分子）の構造'!K$51</f>
        <v>1514</v>
      </c>
      <c r="K57" s="137"/>
      <c r="L57" s="137"/>
      <c r="M57" s="137">
        <f>'将来負担比率（分子）の構造'!L$51</f>
        <v>1440</v>
      </c>
      <c r="N57" s="137"/>
      <c r="O57" s="137"/>
      <c r="P57" s="137">
        <f>'将来負担比率（分子）の構造'!M$51</f>
        <v>1489</v>
      </c>
    </row>
    <row r="58" spans="1:16" ht="15">
      <c r="A58" s="137" t="s">
        <v>35</v>
      </c>
      <c r="B58" s="137"/>
      <c r="C58" s="137"/>
      <c r="D58" s="137">
        <f>'将来負担比率（分子）の構造'!I$50</f>
        <v>10602</v>
      </c>
      <c r="E58" s="137"/>
      <c r="F58" s="137"/>
      <c r="G58" s="137">
        <f>'将来負担比率（分子）の構造'!J$50</f>
        <v>11476</v>
      </c>
      <c r="H58" s="137"/>
      <c r="I58" s="137"/>
      <c r="J58" s="137">
        <f>'将来負担比率（分子）の構造'!K$50</f>
        <v>12091</v>
      </c>
      <c r="K58" s="137"/>
      <c r="L58" s="137"/>
      <c r="M58" s="137">
        <f>'将来負担比率（分子）の構造'!L$50</f>
        <v>12249</v>
      </c>
      <c r="N58" s="137"/>
      <c r="O58" s="137"/>
      <c r="P58" s="137">
        <f>'将来負担比率（分子）の構造'!M$50</f>
        <v>12493</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62</v>
      </c>
      <c r="C61" s="137"/>
      <c r="D61" s="137"/>
      <c r="E61" s="137">
        <f>'将来負担比率（分子）の構造'!J$46</f>
        <v>68</v>
      </c>
      <c r="F61" s="137"/>
      <c r="G61" s="137"/>
      <c r="H61" s="137">
        <f>'将来負担比率（分子）の構造'!K$46</f>
        <v>50</v>
      </c>
      <c r="I61" s="137"/>
      <c r="J61" s="137"/>
      <c r="K61" s="137">
        <f>'将来負担比率（分子）の構造'!L$46</f>
        <v>38</v>
      </c>
      <c r="L61" s="137"/>
      <c r="M61" s="137"/>
      <c r="N61" s="137">
        <f>'将来負担比率（分子）の構造'!M$46</f>
        <v>28</v>
      </c>
      <c r="O61" s="137"/>
      <c r="P61" s="137"/>
    </row>
    <row r="62" spans="1:16" ht="15">
      <c r="A62" s="137" t="s">
        <v>29</v>
      </c>
      <c r="B62" s="137">
        <f>'将来負担比率（分子）の構造'!I$45</f>
        <v>3645</v>
      </c>
      <c r="C62" s="137"/>
      <c r="D62" s="137"/>
      <c r="E62" s="137">
        <f>'将来負担比率（分子）の構造'!J$45</f>
        <v>3595</v>
      </c>
      <c r="F62" s="137"/>
      <c r="G62" s="137"/>
      <c r="H62" s="137">
        <f>'将来負担比率（分子）の構造'!K$45</f>
        <v>3493</v>
      </c>
      <c r="I62" s="137"/>
      <c r="J62" s="137"/>
      <c r="K62" s="137">
        <f>'将来負担比率（分子）の構造'!L$45</f>
        <v>3180</v>
      </c>
      <c r="L62" s="137"/>
      <c r="M62" s="137"/>
      <c r="N62" s="137">
        <f>'将来負担比率（分子）の構造'!M$45</f>
        <v>3284</v>
      </c>
      <c r="O62" s="137"/>
      <c r="P62" s="137"/>
    </row>
    <row r="63" spans="1:16" ht="15">
      <c r="A63" s="137" t="s">
        <v>28</v>
      </c>
      <c r="B63" s="137">
        <f>'将来負担比率（分子）の構造'!I$44</f>
        <v>248</v>
      </c>
      <c r="C63" s="137"/>
      <c r="D63" s="137"/>
      <c r="E63" s="137">
        <f>'将来負担比率（分子）の構造'!J$44</f>
        <v>251</v>
      </c>
      <c r="F63" s="137"/>
      <c r="G63" s="137"/>
      <c r="H63" s="137">
        <f>'将来負担比率（分子）の構造'!K$44</f>
        <v>270</v>
      </c>
      <c r="I63" s="137"/>
      <c r="J63" s="137"/>
      <c r="K63" s="137">
        <f>'将来負担比率（分子）の構造'!L$44</f>
        <v>220</v>
      </c>
      <c r="L63" s="137"/>
      <c r="M63" s="137"/>
      <c r="N63" s="137">
        <f>'将来負担比率（分子）の構造'!M$44</f>
        <v>201</v>
      </c>
      <c r="O63" s="137"/>
      <c r="P63" s="137"/>
    </row>
    <row r="64" spans="1:16" ht="15">
      <c r="A64" s="137" t="s">
        <v>27</v>
      </c>
      <c r="B64" s="137">
        <f>'将来負担比率（分子）の構造'!I$43</f>
        <v>20024</v>
      </c>
      <c r="C64" s="137"/>
      <c r="D64" s="137"/>
      <c r="E64" s="137">
        <f>'将来負担比率（分子）の構造'!J$43</f>
        <v>19901</v>
      </c>
      <c r="F64" s="137"/>
      <c r="G64" s="137"/>
      <c r="H64" s="137">
        <f>'将来負担比率（分子）の構造'!K$43</f>
        <v>20256</v>
      </c>
      <c r="I64" s="137"/>
      <c r="J64" s="137"/>
      <c r="K64" s="137">
        <f>'将来負担比率（分子）の構造'!L$43</f>
        <v>19295</v>
      </c>
      <c r="L64" s="137"/>
      <c r="M64" s="137"/>
      <c r="N64" s="137">
        <f>'将来負担比率（分子）の構造'!M$43</f>
        <v>18899</v>
      </c>
      <c r="O64" s="137"/>
      <c r="P64" s="137"/>
    </row>
    <row r="65" spans="1:16" ht="15">
      <c r="A65" s="137" t="s">
        <v>26</v>
      </c>
      <c r="B65" s="137">
        <f>'将来負担比率（分子）の構造'!I$42</f>
        <v>116</v>
      </c>
      <c r="C65" s="137"/>
      <c r="D65" s="137"/>
      <c r="E65" s="137">
        <f>'将来負担比率（分子）の構造'!J$42</f>
        <v>97</v>
      </c>
      <c r="F65" s="137"/>
      <c r="G65" s="137"/>
      <c r="H65" s="137">
        <f>'将来負担比率（分子）の構造'!K$42</f>
        <v>78</v>
      </c>
      <c r="I65" s="137"/>
      <c r="J65" s="137"/>
      <c r="K65" s="137">
        <f>'将来負担比率（分子）の構造'!L$42</f>
        <v>60</v>
      </c>
      <c r="L65" s="137"/>
      <c r="M65" s="137"/>
      <c r="N65" s="137">
        <f>'将来負担比率（分子）の構造'!M$42</f>
        <v>51</v>
      </c>
      <c r="O65" s="137"/>
      <c r="P65" s="137"/>
    </row>
    <row r="66" spans="1:16" ht="15">
      <c r="A66" s="137" t="s">
        <v>25</v>
      </c>
      <c r="B66" s="137">
        <f>'将来負担比率（分子）の構造'!I$41</f>
        <v>20555</v>
      </c>
      <c r="C66" s="137"/>
      <c r="D66" s="137"/>
      <c r="E66" s="137">
        <f>'将来負担比率（分子）の構造'!J$41</f>
        <v>20626</v>
      </c>
      <c r="F66" s="137"/>
      <c r="G66" s="137"/>
      <c r="H66" s="137">
        <f>'将来負担比率（分子）の構造'!K$41</f>
        <v>21795</v>
      </c>
      <c r="I66" s="137"/>
      <c r="J66" s="137"/>
      <c r="K66" s="137">
        <f>'将来負担比率（分子）の構造'!L$41</f>
        <v>21755</v>
      </c>
      <c r="L66" s="137"/>
      <c r="M66" s="137"/>
      <c r="N66" s="137">
        <f>'将来負担比率（分子）の構造'!M$41</f>
        <v>21470</v>
      </c>
      <c r="O66" s="137"/>
      <c r="P66" s="137"/>
    </row>
    <row r="67" spans="1:16" ht="15">
      <c r="A67" s="137" t="s">
        <v>63</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991</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209</v>
      </c>
      <c r="C5" s="708"/>
      <c r="D5" s="708"/>
      <c r="E5" s="708"/>
      <c r="F5" s="708"/>
      <c r="G5" s="708"/>
      <c r="H5" s="708"/>
      <c r="I5" s="708"/>
      <c r="J5" s="708"/>
      <c r="K5" s="708"/>
      <c r="L5" s="708"/>
      <c r="M5" s="708"/>
      <c r="N5" s="708"/>
      <c r="O5" s="708"/>
      <c r="P5" s="708"/>
      <c r="Q5" s="709"/>
      <c r="R5" s="670">
        <v>6359965</v>
      </c>
      <c r="S5" s="671"/>
      <c r="T5" s="671"/>
      <c r="U5" s="671"/>
      <c r="V5" s="671"/>
      <c r="W5" s="671"/>
      <c r="X5" s="671"/>
      <c r="Y5" s="718"/>
      <c r="Z5" s="731">
        <v>32.9</v>
      </c>
      <c r="AA5" s="731"/>
      <c r="AB5" s="731"/>
      <c r="AC5" s="731"/>
      <c r="AD5" s="732">
        <v>6243212</v>
      </c>
      <c r="AE5" s="732"/>
      <c r="AF5" s="732"/>
      <c r="AG5" s="732"/>
      <c r="AH5" s="732"/>
      <c r="AI5" s="732"/>
      <c r="AJ5" s="732"/>
      <c r="AK5" s="732"/>
      <c r="AL5" s="719">
        <v>52</v>
      </c>
      <c r="AM5" s="688"/>
      <c r="AN5" s="688"/>
      <c r="AO5" s="720"/>
      <c r="AP5" s="707" t="s">
        <v>210</v>
      </c>
      <c r="AQ5" s="708"/>
      <c r="AR5" s="708"/>
      <c r="AS5" s="708"/>
      <c r="AT5" s="708"/>
      <c r="AU5" s="708"/>
      <c r="AV5" s="708"/>
      <c r="AW5" s="708"/>
      <c r="AX5" s="708"/>
      <c r="AY5" s="708"/>
      <c r="AZ5" s="708"/>
      <c r="BA5" s="708"/>
      <c r="BB5" s="708"/>
      <c r="BC5" s="708"/>
      <c r="BD5" s="708"/>
      <c r="BE5" s="708"/>
      <c r="BF5" s="709"/>
      <c r="BG5" s="620">
        <v>6224851</v>
      </c>
      <c r="BH5" s="621"/>
      <c r="BI5" s="621"/>
      <c r="BJ5" s="621"/>
      <c r="BK5" s="621"/>
      <c r="BL5" s="621"/>
      <c r="BM5" s="621"/>
      <c r="BN5" s="622"/>
      <c r="BO5" s="673">
        <v>97.9</v>
      </c>
      <c r="BP5" s="673"/>
      <c r="BQ5" s="673"/>
      <c r="BR5" s="673"/>
      <c r="BS5" s="674">
        <v>72723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33" ht="11.25" customHeight="1">
      <c r="B6" s="617" t="s">
        <v>214</v>
      </c>
      <c r="C6" s="618"/>
      <c r="D6" s="618"/>
      <c r="E6" s="618"/>
      <c r="F6" s="618"/>
      <c r="G6" s="618"/>
      <c r="H6" s="618"/>
      <c r="I6" s="618"/>
      <c r="J6" s="618"/>
      <c r="K6" s="618"/>
      <c r="L6" s="618"/>
      <c r="M6" s="618"/>
      <c r="N6" s="618"/>
      <c r="O6" s="618"/>
      <c r="P6" s="618"/>
      <c r="Q6" s="619"/>
      <c r="R6" s="620">
        <v>136111</v>
      </c>
      <c r="S6" s="621"/>
      <c r="T6" s="621"/>
      <c r="U6" s="621"/>
      <c r="V6" s="621"/>
      <c r="W6" s="621"/>
      <c r="X6" s="621"/>
      <c r="Y6" s="622"/>
      <c r="Z6" s="673">
        <v>0.7</v>
      </c>
      <c r="AA6" s="673"/>
      <c r="AB6" s="673"/>
      <c r="AC6" s="673"/>
      <c r="AD6" s="674">
        <v>136111</v>
      </c>
      <c r="AE6" s="674"/>
      <c r="AF6" s="674"/>
      <c r="AG6" s="674"/>
      <c r="AH6" s="674"/>
      <c r="AI6" s="674"/>
      <c r="AJ6" s="674"/>
      <c r="AK6" s="674"/>
      <c r="AL6" s="643">
        <v>1.1</v>
      </c>
      <c r="AM6" s="675"/>
      <c r="AN6" s="675"/>
      <c r="AO6" s="676"/>
      <c r="AP6" s="617" t="s">
        <v>215</v>
      </c>
      <c r="AQ6" s="618"/>
      <c r="AR6" s="618"/>
      <c r="AS6" s="618"/>
      <c r="AT6" s="618"/>
      <c r="AU6" s="618"/>
      <c r="AV6" s="618"/>
      <c r="AW6" s="618"/>
      <c r="AX6" s="618"/>
      <c r="AY6" s="618"/>
      <c r="AZ6" s="618"/>
      <c r="BA6" s="618"/>
      <c r="BB6" s="618"/>
      <c r="BC6" s="618"/>
      <c r="BD6" s="618"/>
      <c r="BE6" s="618"/>
      <c r="BF6" s="619"/>
      <c r="BG6" s="620">
        <v>6224851</v>
      </c>
      <c r="BH6" s="621"/>
      <c r="BI6" s="621"/>
      <c r="BJ6" s="621"/>
      <c r="BK6" s="621"/>
      <c r="BL6" s="621"/>
      <c r="BM6" s="621"/>
      <c r="BN6" s="622"/>
      <c r="BO6" s="673">
        <v>97.9</v>
      </c>
      <c r="BP6" s="673"/>
      <c r="BQ6" s="673"/>
      <c r="BR6" s="673"/>
      <c r="BS6" s="674">
        <v>72723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190087</v>
      </c>
      <c r="CS6" s="621"/>
      <c r="CT6" s="621"/>
      <c r="CU6" s="621"/>
      <c r="CV6" s="621"/>
      <c r="CW6" s="621"/>
      <c r="CX6" s="621"/>
      <c r="CY6" s="622"/>
      <c r="CZ6" s="673">
        <v>1</v>
      </c>
      <c r="DA6" s="673"/>
      <c r="DB6" s="673"/>
      <c r="DC6" s="673"/>
      <c r="DD6" s="626">
        <v>10027</v>
      </c>
      <c r="DE6" s="621"/>
      <c r="DF6" s="621"/>
      <c r="DG6" s="621"/>
      <c r="DH6" s="621"/>
      <c r="DI6" s="621"/>
      <c r="DJ6" s="621"/>
      <c r="DK6" s="621"/>
      <c r="DL6" s="621"/>
      <c r="DM6" s="621"/>
      <c r="DN6" s="621"/>
      <c r="DO6" s="621"/>
      <c r="DP6" s="622"/>
      <c r="DQ6" s="626">
        <v>190087</v>
      </c>
      <c r="DR6" s="621"/>
      <c r="DS6" s="621"/>
      <c r="DT6" s="621"/>
      <c r="DU6" s="621"/>
      <c r="DV6" s="621"/>
      <c r="DW6" s="621"/>
      <c r="DX6" s="621"/>
      <c r="DY6" s="621"/>
      <c r="DZ6" s="621"/>
      <c r="EA6" s="621"/>
      <c r="EB6" s="621"/>
      <c r="EC6" s="656"/>
    </row>
    <row r="7" spans="2:133" ht="11.25" customHeight="1">
      <c r="B7" s="617" t="s">
        <v>217</v>
      </c>
      <c r="C7" s="618"/>
      <c r="D7" s="618"/>
      <c r="E7" s="618"/>
      <c r="F7" s="618"/>
      <c r="G7" s="618"/>
      <c r="H7" s="618"/>
      <c r="I7" s="618"/>
      <c r="J7" s="618"/>
      <c r="K7" s="618"/>
      <c r="L7" s="618"/>
      <c r="M7" s="618"/>
      <c r="N7" s="618"/>
      <c r="O7" s="618"/>
      <c r="P7" s="618"/>
      <c r="Q7" s="619"/>
      <c r="R7" s="620">
        <v>6949</v>
      </c>
      <c r="S7" s="621"/>
      <c r="T7" s="621"/>
      <c r="U7" s="621"/>
      <c r="V7" s="621"/>
      <c r="W7" s="621"/>
      <c r="X7" s="621"/>
      <c r="Y7" s="622"/>
      <c r="Z7" s="673">
        <v>0</v>
      </c>
      <c r="AA7" s="673"/>
      <c r="AB7" s="673"/>
      <c r="AC7" s="673"/>
      <c r="AD7" s="674">
        <v>6949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2498909</v>
      </c>
      <c r="BH7" s="621"/>
      <c r="BI7" s="621"/>
      <c r="BJ7" s="621"/>
      <c r="BK7" s="621"/>
      <c r="BL7" s="621"/>
      <c r="BM7" s="621"/>
      <c r="BN7" s="622"/>
      <c r="BO7" s="673">
        <v>39.3</v>
      </c>
      <c r="BP7" s="673"/>
      <c r="BQ7" s="673"/>
      <c r="BR7" s="673"/>
      <c r="BS7" s="674">
        <v>72723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2189326</v>
      </c>
      <c r="CS7" s="621"/>
      <c r="CT7" s="621"/>
      <c r="CU7" s="621"/>
      <c r="CV7" s="621"/>
      <c r="CW7" s="621"/>
      <c r="CX7" s="621"/>
      <c r="CY7" s="622"/>
      <c r="CZ7" s="673">
        <v>11.8</v>
      </c>
      <c r="DA7" s="673"/>
      <c r="DB7" s="673"/>
      <c r="DC7" s="673"/>
      <c r="DD7" s="626">
        <v>94830</v>
      </c>
      <c r="DE7" s="621"/>
      <c r="DF7" s="621"/>
      <c r="DG7" s="621"/>
      <c r="DH7" s="621"/>
      <c r="DI7" s="621"/>
      <c r="DJ7" s="621"/>
      <c r="DK7" s="621"/>
      <c r="DL7" s="621"/>
      <c r="DM7" s="621"/>
      <c r="DN7" s="621"/>
      <c r="DO7" s="621"/>
      <c r="DP7" s="622"/>
      <c r="DQ7" s="626">
        <v>1778300</v>
      </c>
      <c r="DR7" s="621"/>
      <c r="DS7" s="621"/>
      <c r="DT7" s="621"/>
      <c r="DU7" s="621"/>
      <c r="DV7" s="621"/>
      <c r="DW7" s="621"/>
      <c r="DX7" s="621"/>
      <c r="DY7" s="621"/>
      <c r="DZ7" s="621"/>
      <c r="EA7" s="621"/>
      <c r="EB7" s="621"/>
      <c r="EC7" s="656"/>
    </row>
    <row r="8" spans="2:133" ht="11.25" customHeight="1">
      <c r="B8" s="617" t="s">
        <v>220</v>
      </c>
      <c r="C8" s="618"/>
      <c r="D8" s="618"/>
      <c r="E8" s="618"/>
      <c r="F8" s="618"/>
      <c r="G8" s="618"/>
      <c r="H8" s="618"/>
      <c r="I8" s="618"/>
      <c r="J8" s="618"/>
      <c r="K8" s="618"/>
      <c r="L8" s="618"/>
      <c r="M8" s="618"/>
      <c r="N8" s="618"/>
      <c r="O8" s="618"/>
      <c r="P8" s="618"/>
      <c r="Q8" s="619"/>
      <c r="R8" s="620">
        <v>17064</v>
      </c>
      <c r="S8" s="621"/>
      <c r="T8" s="621"/>
      <c r="U8" s="621"/>
      <c r="V8" s="621"/>
      <c r="W8" s="621"/>
      <c r="X8" s="621"/>
      <c r="Y8" s="622"/>
      <c r="Z8" s="673">
        <v>0.1</v>
      </c>
      <c r="AA8" s="673"/>
      <c r="AB8" s="673"/>
      <c r="AC8" s="673"/>
      <c r="AD8" s="674">
        <v>17064</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69139</v>
      </c>
      <c r="BH8" s="621"/>
      <c r="BI8" s="621"/>
      <c r="BJ8" s="621"/>
      <c r="BK8" s="621"/>
      <c r="BL8" s="621"/>
      <c r="BM8" s="621"/>
      <c r="BN8" s="622"/>
      <c r="BO8" s="673">
        <v>1.1</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6250832</v>
      </c>
      <c r="CS8" s="621"/>
      <c r="CT8" s="621"/>
      <c r="CU8" s="621"/>
      <c r="CV8" s="621"/>
      <c r="CW8" s="621"/>
      <c r="CX8" s="621"/>
      <c r="CY8" s="622"/>
      <c r="CZ8" s="673">
        <v>33.7</v>
      </c>
      <c r="DA8" s="673"/>
      <c r="DB8" s="673"/>
      <c r="DC8" s="673"/>
      <c r="DD8" s="626">
        <v>342756</v>
      </c>
      <c r="DE8" s="621"/>
      <c r="DF8" s="621"/>
      <c r="DG8" s="621"/>
      <c r="DH8" s="621"/>
      <c r="DI8" s="621"/>
      <c r="DJ8" s="621"/>
      <c r="DK8" s="621"/>
      <c r="DL8" s="621"/>
      <c r="DM8" s="621"/>
      <c r="DN8" s="621"/>
      <c r="DO8" s="621"/>
      <c r="DP8" s="622"/>
      <c r="DQ8" s="626">
        <v>3413957</v>
      </c>
      <c r="DR8" s="621"/>
      <c r="DS8" s="621"/>
      <c r="DT8" s="621"/>
      <c r="DU8" s="621"/>
      <c r="DV8" s="621"/>
      <c r="DW8" s="621"/>
      <c r="DX8" s="621"/>
      <c r="DY8" s="621"/>
      <c r="DZ8" s="621"/>
      <c r="EA8" s="621"/>
      <c r="EB8" s="621"/>
      <c r="EC8" s="656"/>
    </row>
    <row r="9" spans="2:133" ht="11.25" customHeight="1">
      <c r="B9" s="617" t="s">
        <v>223</v>
      </c>
      <c r="C9" s="618"/>
      <c r="D9" s="618"/>
      <c r="E9" s="618"/>
      <c r="F9" s="618"/>
      <c r="G9" s="618"/>
      <c r="H9" s="618"/>
      <c r="I9" s="618"/>
      <c r="J9" s="618"/>
      <c r="K9" s="618"/>
      <c r="L9" s="618"/>
      <c r="M9" s="618"/>
      <c r="N9" s="618"/>
      <c r="O9" s="618"/>
      <c r="P9" s="618"/>
      <c r="Q9" s="619"/>
      <c r="R9" s="620">
        <v>10963</v>
      </c>
      <c r="S9" s="621"/>
      <c r="T9" s="621"/>
      <c r="U9" s="621"/>
      <c r="V9" s="621"/>
      <c r="W9" s="621"/>
      <c r="X9" s="621"/>
      <c r="Y9" s="622"/>
      <c r="Z9" s="673">
        <v>0.1</v>
      </c>
      <c r="AA9" s="673"/>
      <c r="AB9" s="673"/>
      <c r="AC9" s="673"/>
      <c r="AD9" s="674">
        <v>10963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1811705</v>
      </c>
      <c r="BH9" s="621"/>
      <c r="BI9" s="621"/>
      <c r="BJ9" s="621"/>
      <c r="BK9" s="621"/>
      <c r="BL9" s="621"/>
      <c r="BM9" s="621"/>
      <c r="BN9" s="622"/>
      <c r="BO9" s="673">
        <v>28.5</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950362</v>
      </c>
      <c r="CS9" s="621"/>
      <c r="CT9" s="621"/>
      <c r="CU9" s="621"/>
      <c r="CV9" s="621"/>
      <c r="CW9" s="621"/>
      <c r="CX9" s="621"/>
      <c r="CY9" s="622"/>
      <c r="CZ9" s="673">
        <v>5.1</v>
      </c>
      <c r="DA9" s="673"/>
      <c r="DB9" s="673"/>
      <c r="DC9" s="673"/>
      <c r="DD9" s="626">
        <v>47758</v>
      </c>
      <c r="DE9" s="621"/>
      <c r="DF9" s="621"/>
      <c r="DG9" s="621"/>
      <c r="DH9" s="621"/>
      <c r="DI9" s="621"/>
      <c r="DJ9" s="621"/>
      <c r="DK9" s="621"/>
      <c r="DL9" s="621"/>
      <c r="DM9" s="621"/>
      <c r="DN9" s="621"/>
      <c r="DO9" s="621"/>
      <c r="DP9" s="622"/>
      <c r="DQ9" s="626">
        <v>892062</v>
      </c>
      <c r="DR9" s="621"/>
      <c r="DS9" s="621"/>
      <c r="DT9" s="621"/>
      <c r="DU9" s="621"/>
      <c r="DV9" s="621"/>
      <c r="DW9" s="621"/>
      <c r="DX9" s="621"/>
      <c r="DY9" s="621"/>
      <c r="DZ9" s="621"/>
      <c r="EA9" s="621"/>
      <c r="EB9" s="621"/>
      <c r="EC9" s="656"/>
    </row>
    <row r="10" spans="2:133" ht="11.25" customHeight="1">
      <c r="B10" s="617" t="s">
        <v>226</v>
      </c>
      <c r="C10" s="618"/>
      <c r="D10" s="618"/>
      <c r="E10" s="618"/>
      <c r="F10" s="618"/>
      <c r="G10" s="618"/>
      <c r="H10" s="618"/>
      <c r="I10" s="618"/>
      <c r="J10" s="618"/>
      <c r="K10" s="618"/>
      <c r="L10" s="618"/>
      <c r="M10" s="618"/>
      <c r="N10" s="618"/>
      <c r="O10" s="618"/>
      <c r="P10" s="618"/>
      <c r="Q10" s="619"/>
      <c r="R10" s="620">
        <v>588157</v>
      </c>
      <c r="S10" s="621"/>
      <c r="T10" s="621"/>
      <c r="U10" s="621"/>
      <c r="V10" s="621"/>
      <c r="W10" s="621"/>
      <c r="X10" s="621"/>
      <c r="Y10" s="622"/>
      <c r="Z10" s="673">
        <v>3</v>
      </c>
      <c r="AA10" s="673"/>
      <c r="AB10" s="673"/>
      <c r="AC10" s="673"/>
      <c r="AD10" s="674">
        <v>588157</v>
      </c>
      <c r="AE10" s="674"/>
      <c r="AF10" s="674"/>
      <c r="AG10" s="674"/>
      <c r="AH10" s="674"/>
      <c r="AI10" s="674"/>
      <c r="AJ10" s="674"/>
      <c r="AK10" s="674"/>
      <c r="AL10" s="643">
        <v>4.9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104275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6590</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6251</v>
      </c>
      <c r="DR10" s="621"/>
      <c r="DS10" s="621"/>
      <c r="DT10" s="621"/>
      <c r="DU10" s="621"/>
      <c r="DV10" s="621"/>
      <c r="DW10" s="621"/>
      <c r="DX10" s="621"/>
      <c r="DY10" s="621"/>
      <c r="DZ10" s="621"/>
      <c r="EA10" s="621"/>
      <c r="EB10" s="621"/>
      <c r="EC10" s="656"/>
    </row>
    <row r="11" spans="2:133" ht="11.25" customHeight="1">
      <c r="B11" s="617" t="s">
        <v>229</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513790</v>
      </c>
      <c r="BH11" s="621"/>
      <c r="BI11" s="621"/>
      <c r="BJ11" s="621"/>
      <c r="BK11" s="621"/>
      <c r="BL11" s="621"/>
      <c r="BM11" s="621"/>
      <c r="BN11" s="622"/>
      <c r="BO11" s="673">
        <v>8.1</v>
      </c>
      <c r="BP11" s="673"/>
      <c r="BQ11" s="673"/>
      <c r="BR11" s="673"/>
      <c r="BS11" s="626">
        <v>72723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791618</v>
      </c>
      <c r="CS11" s="621"/>
      <c r="CT11" s="621"/>
      <c r="CU11" s="621"/>
      <c r="CV11" s="621"/>
      <c r="CW11" s="621"/>
      <c r="CX11" s="621"/>
      <c r="CY11" s="622"/>
      <c r="CZ11" s="673">
        <v>4.3</v>
      </c>
      <c r="DA11" s="673"/>
      <c r="DB11" s="673"/>
      <c r="DC11" s="673"/>
      <c r="DD11" s="626">
        <v>176004</v>
      </c>
      <c r="DE11" s="621"/>
      <c r="DF11" s="621"/>
      <c r="DG11" s="621"/>
      <c r="DH11" s="621"/>
      <c r="DI11" s="621"/>
      <c r="DJ11" s="621"/>
      <c r="DK11" s="621"/>
      <c r="DL11" s="621"/>
      <c r="DM11" s="621"/>
      <c r="DN11" s="621"/>
      <c r="DO11" s="621"/>
      <c r="DP11" s="622"/>
      <c r="DQ11" s="626">
        <v>532524</v>
      </c>
      <c r="DR11" s="621"/>
      <c r="DS11" s="621"/>
      <c r="DT11" s="621"/>
      <c r="DU11" s="621"/>
      <c r="DV11" s="621"/>
      <c r="DW11" s="621"/>
      <c r="DX11" s="621"/>
      <c r="DY11" s="621"/>
      <c r="DZ11" s="621"/>
      <c r="EA11" s="621"/>
      <c r="EB11" s="621"/>
      <c r="EC11" s="656"/>
    </row>
    <row r="12" spans="2:13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3363636</v>
      </c>
      <c r="BH12" s="621"/>
      <c r="BI12" s="621"/>
      <c r="BJ12" s="621"/>
      <c r="BK12" s="621"/>
      <c r="BL12" s="621"/>
      <c r="BM12" s="621"/>
      <c r="BN12" s="622"/>
      <c r="BO12" s="673">
        <v>52.9</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280052</v>
      </c>
      <c r="CS12" s="621"/>
      <c r="CT12" s="621"/>
      <c r="CU12" s="621"/>
      <c r="CV12" s="621"/>
      <c r="CW12" s="621"/>
      <c r="CX12" s="621"/>
      <c r="CY12" s="622"/>
      <c r="CZ12" s="673">
        <v>1.5</v>
      </c>
      <c r="DA12" s="673"/>
      <c r="DB12" s="673"/>
      <c r="DC12" s="673"/>
      <c r="DD12" s="626">
        <v>21972</v>
      </c>
      <c r="DE12" s="621"/>
      <c r="DF12" s="621"/>
      <c r="DG12" s="621"/>
      <c r="DH12" s="621"/>
      <c r="DI12" s="621"/>
      <c r="DJ12" s="621"/>
      <c r="DK12" s="621"/>
      <c r="DL12" s="621"/>
      <c r="DM12" s="621"/>
      <c r="DN12" s="621"/>
      <c r="DO12" s="621"/>
      <c r="DP12" s="622"/>
      <c r="DQ12" s="626">
        <v>242616</v>
      </c>
      <c r="DR12" s="621"/>
      <c r="DS12" s="621"/>
      <c r="DT12" s="621"/>
      <c r="DU12" s="621"/>
      <c r="DV12" s="621"/>
      <c r="DW12" s="621"/>
      <c r="DX12" s="621"/>
      <c r="DY12" s="621"/>
      <c r="DZ12" s="621"/>
      <c r="EA12" s="621"/>
      <c r="EB12" s="621"/>
      <c r="EC12" s="656"/>
    </row>
    <row r="13" spans="2:133" ht="11.25" customHeight="1">
      <c r="B13" s="617" t="s">
        <v>235</v>
      </c>
      <c r="C13" s="618"/>
      <c r="D13" s="618"/>
      <c r="E13" s="618"/>
      <c r="F13" s="618"/>
      <c r="G13" s="618"/>
      <c r="H13" s="618"/>
      <c r="I13" s="618"/>
      <c r="J13" s="618"/>
      <c r="K13" s="618"/>
      <c r="L13" s="618"/>
      <c r="M13" s="618"/>
      <c r="N13" s="618"/>
      <c r="O13" s="618"/>
      <c r="P13" s="618"/>
      <c r="Q13" s="619"/>
      <c r="R13" s="620">
        <v>37886</v>
      </c>
      <c r="S13" s="621"/>
      <c r="T13" s="621"/>
      <c r="U13" s="621"/>
      <c r="V13" s="621"/>
      <c r="W13" s="621"/>
      <c r="X13" s="621"/>
      <c r="Y13" s="622"/>
      <c r="Z13" s="673">
        <v>0.2</v>
      </c>
      <c r="AA13" s="673"/>
      <c r="AB13" s="673"/>
      <c r="AC13" s="673"/>
      <c r="AD13" s="674">
        <v>37886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3361844</v>
      </c>
      <c r="BH13" s="621"/>
      <c r="BI13" s="621"/>
      <c r="BJ13" s="621"/>
      <c r="BK13" s="621"/>
      <c r="BL13" s="621"/>
      <c r="BM13" s="621"/>
      <c r="BN13" s="622"/>
      <c r="BO13" s="673">
        <v>52.9</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2261344</v>
      </c>
      <c r="CS13" s="621"/>
      <c r="CT13" s="621"/>
      <c r="CU13" s="621"/>
      <c r="CV13" s="621"/>
      <c r="CW13" s="621"/>
      <c r="CX13" s="621"/>
      <c r="CY13" s="622"/>
      <c r="CZ13" s="673">
        <v>12.2</v>
      </c>
      <c r="DA13" s="673"/>
      <c r="DB13" s="673"/>
      <c r="DC13" s="673"/>
      <c r="DD13" s="626">
        <v>519947</v>
      </c>
      <c r="DE13" s="621"/>
      <c r="DF13" s="621"/>
      <c r="DG13" s="621"/>
      <c r="DH13" s="621"/>
      <c r="DI13" s="621"/>
      <c r="DJ13" s="621"/>
      <c r="DK13" s="621"/>
      <c r="DL13" s="621"/>
      <c r="DM13" s="621"/>
      <c r="DN13" s="621"/>
      <c r="DO13" s="621"/>
      <c r="DP13" s="622"/>
      <c r="DQ13" s="626">
        <v>2016787</v>
      </c>
      <c r="DR13" s="621"/>
      <c r="DS13" s="621"/>
      <c r="DT13" s="621"/>
      <c r="DU13" s="621"/>
      <c r="DV13" s="621"/>
      <c r="DW13" s="621"/>
      <c r="DX13" s="621"/>
      <c r="DY13" s="621"/>
      <c r="DZ13" s="621"/>
      <c r="EA13" s="621"/>
      <c r="EB13" s="621"/>
      <c r="EC13" s="656"/>
    </row>
    <row r="14" spans="2:13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120603</v>
      </c>
      <c r="BH14" s="621"/>
      <c r="BI14" s="621"/>
      <c r="BJ14" s="621"/>
      <c r="BK14" s="621"/>
      <c r="BL14" s="621"/>
      <c r="BM14" s="621"/>
      <c r="BN14" s="622"/>
      <c r="BO14" s="673">
        <v>1.9</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951901</v>
      </c>
      <c r="CS14" s="621"/>
      <c r="CT14" s="621"/>
      <c r="CU14" s="621"/>
      <c r="CV14" s="621"/>
      <c r="CW14" s="621"/>
      <c r="CX14" s="621"/>
      <c r="CY14" s="622"/>
      <c r="CZ14" s="673">
        <v>5.1</v>
      </c>
      <c r="DA14" s="673"/>
      <c r="DB14" s="673"/>
      <c r="DC14" s="673"/>
      <c r="DD14" s="626">
        <v>182939</v>
      </c>
      <c r="DE14" s="621"/>
      <c r="DF14" s="621"/>
      <c r="DG14" s="621"/>
      <c r="DH14" s="621"/>
      <c r="DI14" s="621"/>
      <c r="DJ14" s="621"/>
      <c r="DK14" s="621"/>
      <c r="DL14" s="621"/>
      <c r="DM14" s="621"/>
      <c r="DN14" s="621"/>
      <c r="DO14" s="621"/>
      <c r="DP14" s="622"/>
      <c r="DQ14" s="626">
        <v>729885</v>
      </c>
      <c r="DR14" s="621"/>
      <c r="DS14" s="621"/>
      <c r="DT14" s="621"/>
      <c r="DU14" s="621"/>
      <c r="DV14" s="621"/>
      <c r="DW14" s="621"/>
      <c r="DX14" s="621"/>
      <c r="DY14" s="621"/>
      <c r="DZ14" s="621"/>
      <c r="EA14" s="621"/>
      <c r="EB14" s="621"/>
      <c r="EC14" s="656"/>
    </row>
    <row r="15" spans="2:133" ht="11.25" customHeight="1">
      <c r="B15" s="617" t="s">
        <v>241</v>
      </c>
      <c r="C15" s="618"/>
      <c r="D15" s="618"/>
      <c r="E15" s="618"/>
      <c r="F15" s="618"/>
      <c r="G15" s="618"/>
      <c r="H15" s="618"/>
      <c r="I15" s="618"/>
      <c r="J15" s="618"/>
      <c r="K15" s="618"/>
      <c r="L15" s="618"/>
      <c r="M15" s="618"/>
      <c r="N15" s="618"/>
      <c r="O15" s="618"/>
      <c r="P15" s="618"/>
      <c r="Q15" s="619"/>
      <c r="R15" s="620">
        <v>25143</v>
      </c>
      <c r="S15" s="621"/>
      <c r="T15" s="621"/>
      <c r="U15" s="621"/>
      <c r="V15" s="621"/>
      <c r="W15" s="621"/>
      <c r="X15" s="621"/>
      <c r="Y15" s="622"/>
      <c r="Z15" s="673">
        <v>0.1</v>
      </c>
      <c r="AA15" s="673"/>
      <c r="AB15" s="673"/>
      <c r="AC15" s="673"/>
      <c r="AD15" s="674">
        <v>25143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237238</v>
      </c>
      <c r="BH15" s="621"/>
      <c r="BI15" s="621"/>
      <c r="BJ15" s="621"/>
      <c r="BK15" s="621"/>
      <c r="BL15" s="621"/>
      <c r="BM15" s="621"/>
      <c r="BN15" s="622"/>
      <c r="BO15" s="673">
        <v>3.7</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2533716</v>
      </c>
      <c r="CS15" s="621"/>
      <c r="CT15" s="621"/>
      <c r="CU15" s="621"/>
      <c r="CV15" s="621"/>
      <c r="CW15" s="621"/>
      <c r="CX15" s="621"/>
      <c r="CY15" s="622"/>
      <c r="CZ15" s="673">
        <v>13.7</v>
      </c>
      <c r="DA15" s="673"/>
      <c r="DB15" s="673"/>
      <c r="DC15" s="673"/>
      <c r="DD15" s="626">
        <v>525361</v>
      </c>
      <c r="DE15" s="621"/>
      <c r="DF15" s="621"/>
      <c r="DG15" s="621"/>
      <c r="DH15" s="621"/>
      <c r="DI15" s="621"/>
      <c r="DJ15" s="621"/>
      <c r="DK15" s="621"/>
      <c r="DL15" s="621"/>
      <c r="DM15" s="621"/>
      <c r="DN15" s="621"/>
      <c r="DO15" s="621"/>
      <c r="DP15" s="622"/>
      <c r="DQ15" s="626">
        <v>1915872</v>
      </c>
      <c r="DR15" s="621"/>
      <c r="DS15" s="621"/>
      <c r="DT15" s="621"/>
      <c r="DU15" s="621"/>
      <c r="DV15" s="621"/>
      <c r="DW15" s="621"/>
      <c r="DX15" s="621"/>
      <c r="DY15" s="621"/>
      <c r="DZ15" s="621"/>
      <c r="EA15" s="621"/>
      <c r="EB15" s="621"/>
      <c r="EC15" s="656"/>
    </row>
    <row r="16" spans="2:133" ht="11.25" customHeight="1">
      <c r="B16" s="617" t="s">
        <v>244</v>
      </c>
      <c r="C16" s="618"/>
      <c r="D16" s="618"/>
      <c r="E16" s="618"/>
      <c r="F16" s="618"/>
      <c r="G16" s="618"/>
      <c r="H16" s="618"/>
      <c r="I16" s="618"/>
      <c r="J16" s="618"/>
      <c r="K16" s="618"/>
      <c r="L16" s="618"/>
      <c r="M16" s="618"/>
      <c r="N16" s="618"/>
      <c r="O16" s="618"/>
      <c r="P16" s="618"/>
      <c r="Q16" s="619"/>
      <c r="R16" s="620">
        <v>5692236</v>
      </c>
      <c r="S16" s="621"/>
      <c r="T16" s="621"/>
      <c r="U16" s="621"/>
      <c r="V16" s="621"/>
      <c r="W16" s="621"/>
      <c r="X16" s="621"/>
      <c r="Y16" s="622"/>
      <c r="Z16" s="673">
        <v>29.4</v>
      </c>
      <c r="AA16" s="673"/>
      <c r="AB16" s="673"/>
      <c r="AC16" s="673"/>
      <c r="AD16" s="674">
        <v>4907839</v>
      </c>
      <c r="AE16" s="674"/>
      <c r="AF16" s="674"/>
      <c r="AG16" s="674"/>
      <c r="AH16" s="674"/>
      <c r="AI16" s="674"/>
      <c r="AJ16" s="674"/>
      <c r="AK16" s="674"/>
      <c r="AL16" s="643">
        <v>40.9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4465</v>
      </c>
      <c r="BH16" s="621"/>
      <c r="BI16" s="621"/>
      <c r="BJ16" s="621"/>
      <c r="BK16" s="621"/>
      <c r="BL16" s="621"/>
      <c r="BM16" s="621"/>
      <c r="BN16" s="622"/>
      <c r="BO16" s="673">
        <v>0.1</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4907839</v>
      </c>
      <c r="S17" s="621"/>
      <c r="T17" s="621"/>
      <c r="U17" s="621"/>
      <c r="V17" s="621"/>
      <c r="W17" s="621"/>
      <c r="X17" s="621"/>
      <c r="Y17" s="622"/>
      <c r="Z17" s="673">
        <v>25.4</v>
      </c>
      <c r="AA17" s="673"/>
      <c r="AB17" s="673"/>
      <c r="AC17" s="673"/>
      <c r="AD17" s="674">
        <v>4907839</v>
      </c>
      <c r="AE17" s="674"/>
      <c r="AF17" s="674"/>
      <c r="AG17" s="674"/>
      <c r="AH17" s="674"/>
      <c r="AI17" s="674"/>
      <c r="AJ17" s="674"/>
      <c r="AK17" s="674"/>
      <c r="AL17" s="643">
        <v>40.9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2127851</v>
      </c>
      <c r="CS17" s="621"/>
      <c r="CT17" s="621"/>
      <c r="CU17" s="621"/>
      <c r="CV17" s="621"/>
      <c r="CW17" s="621"/>
      <c r="CX17" s="621"/>
      <c r="CY17" s="622"/>
      <c r="CZ17" s="673">
        <v>11.5</v>
      </c>
      <c r="DA17" s="673"/>
      <c r="DB17" s="673"/>
      <c r="DC17" s="673"/>
      <c r="DD17" s="626" t="s">
        <v>113</v>
      </c>
      <c r="DE17" s="621"/>
      <c r="DF17" s="621"/>
      <c r="DG17" s="621"/>
      <c r="DH17" s="621"/>
      <c r="DI17" s="621"/>
      <c r="DJ17" s="621"/>
      <c r="DK17" s="621"/>
      <c r="DL17" s="621"/>
      <c r="DM17" s="621"/>
      <c r="DN17" s="621"/>
      <c r="DO17" s="621"/>
      <c r="DP17" s="622"/>
      <c r="DQ17" s="626">
        <v>2125957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784397</v>
      </c>
      <c r="S18" s="621"/>
      <c r="T18" s="621"/>
      <c r="U18" s="621"/>
      <c r="V18" s="621"/>
      <c r="W18" s="621"/>
      <c r="X18" s="621"/>
      <c r="Y18" s="622"/>
      <c r="Z18" s="673">
        <v>4.1</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135114</v>
      </c>
      <c r="BH19" s="621"/>
      <c r="BI19" s="621"/>
      <c r="BJ19" s="621"/>
      <c r="BK19" s="621"/>
      <c r="BL19" s="621"/>
      <c r="BM19" s="621"/>
      <c r="BN19" s="622"/>
      <c r="BO19" s="673">
        <v>2.1</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12874474</v>
      </c>
      <c r="S20" s="621"/>
      <c r="T20" s="621"/>
      <c r="U20" s="621"/>
      <c r="V20" s="621"/>
      <c r="W20" s="621"/>
      <c r="X20" s="621"/>
      <c r="Y20" s="622"/>
      <c r="Z20" s="673">
        <v>66.5</v>
      </c>
      <c r="AA20" s="673"/>
      <c r="AB20" s="673"/>
      <c r="AC20" s="673"/>
      <c r="AD20" s="674">
        <v>11973324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135114</v>
      </c>
      <c r="BH20" s="621"/>
      <c r="BI20" s="621"/>
      <c r="BJ20" s="621"/>
      <c r="BK20" s="621"/>
      <c r="BL20" s="621"/>
      <c r="BM20" s="621"/>
      <c r="BN20" s="622"/>
      <c r="BO20" s="673">
        <v>2.1</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18533679</v>
      </c>
      <c r="CS20" s="621"/>
      <c r="CT20" s="621"/>
      <c r="CU20" s="621"/>
      <c r="CV20" s="621"/>
      <c r="CW20" s="621"/>
      <c r="CX20" s="621"/>
      <c r="CY20" s="622"/>
      <c r="CZ20" s="673">
        <v>100</v>
      </c>
      <c r="DA20" s="673"/>
      <c r="DB20" s="673"/>
      <c r="DC20" s="673"/>
      <c r="DD20" s="626">
        <v>1921594</v>
      </c>
      <c r="DE20" s="621"/>
      <c r="DF20" s="621"/>
      <c r="DG20" s="621"/>
      <c r="DH20" s="621"/>
      <c r="DI20" s="621"/>
      <c r="DJ20" s="621"/>
      <c r="DK20" s="621"/>
      <c r="DL20" s="621"/>
      <c r="DM20" s="621"/>
      <c r="DN20" s="621"/>
      <c r="DO20" s="621"/>
      <c r="DP20" s="622"/>
      <c r="DQ20" s="626">
        <v>13844298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4445</v>
      </c>
      <c r="S21" s="621"/>
      <c r="T21" s="621"/>
      <c r="U21" s="621"/>
      <c r="V21" s="621"/>
      <c r="W21" s="621"/>
      <c r="X21" s="621"/>
      <c r="Y21" s="622"/>
      <c r="Z21" s="673">
        <v>0</v>
      </c>
      <c r="AA21" s="673"/>
      <c r="AB21" s="673"/>
      <c r="AC21" s="673"/>
      <c r="AD21" s="674">
        <v>4445</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18361</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132928</v>
      </c>
      <c r="S22" s="621"/>
      <c r="T22" s="621"/>
      <c r="U22" s="621"/>
      <c r="V22" s="621"/>
      <c r="W22" s="621"/>
      <c r="X22" s="621"/>
      <c r="Y22" s="622"/>
      <c r="Z22" s="673">
        <v>0.7</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130657</v>
      </c>
      <c r="S23" s="621"/>
      <c r="T23" s="621"/>
      <c r="U23" s="621"/>
      <c r="V23" s="621"/>
      <c r="W23" s="621"/>
      <c r="X23" s="621"/>
      <c r="Y23" s="622"/>
      <c r="Z23" s="673">
        <v>0.7</v>
      </c>
      <c r="AA23" s="673"/>
      <c r="AB23" s="673"/>
      <c r="AC23" s="673"/>
      <c r="AD23" s="674">
        <v>11377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116753</v>
      </c>
      <c r="BH23" s="621"/>
      <c r="BI23" s="621"/>
      <c r="BJ23" s="621"/>
      <c r="BK23" s="621"/>
      <c r="BL23" s="621"/>
      <c r="BM23" s="621"/>
      <c r="BN23" s="622"/>
      <c r="BO23" s="673">
        <v>1.8</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21311</v>
      </c>
      <c r="S24" s="621"/>
      <c r="T24" s="621"/>
      <c r="U24" s="621"/>
      <c r="V24" s="621"/>
      <c r="W24" s="621"/>
      <c r="X24" s="621"/>
      <c r="Y24" s="622"/>
      <c r="Z24" s="673">
        <v>0.1</v>
      </c>
      <c r="AA24" s="673"/>
      <c r="AB24" s="673"/>
      <c r="AC24" s="673"/>
      <c r="AD24" s="674">
        <v>5</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8174629</v>
      </c>
      <c r="CS24" s="671"/>
      <c r="CT24" s="671"/>
      <c r="CU24" s="671"/>
      <c r="CV24" s="671"/>
      <c r="CW24" s="671"/>
      <c r="CX24" s="671"/>
      <c r="CY24" s="718"/>
      <c r="CZ24" s="722">
        <v>44.1</v>
      </c>
      <c r="DA24" s="723"/>
      <c r="DB24" s="723"/>
      <c r="DC24" s="724"/>
      <c r="DD24" s="717">
        <v>6017533</v>
      </c>
      <c r="DE24" s="671"/>
      <c r="DF24" s="671"/>
      <c r="DG24" s="671"/>
      <c r="DH24" s="671"/>
      <c r="DI24" s="671"/>
      <c r="DJ24" s="671"/>
      <c r="DK24" s="718"/>
      <c r="DL24" s="717">
        <v>5450896</v>
      </c>
      <c r="DM24" s="671"/>
      <c r="DN24" s="671"/>
      <c r="DO24" s="671"/>
      <c r="DP24" s="671"/>
      <c r="DQ24" s="671"/>
      <c r="DR24" s="671"/>
      <c r="DS24" s="671"/>
      <c r="DT24" s="671"/>
      <c r="DU24" s="671"/>
      <c r="DV24" s="718"/>
      <c r="DW24" s="719">
        <v>43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1777681</v>
      </c>
      <c r="S25" s="621"/>
      <c r="T25" s="621"/>
      <c r="U25" s="621"/>
      <c r="V25" s="621"/>
      <c r="W25" s="621"/>
      <c r="X25" s="621"/>
      <c r="Y25" s="622"/>
      <c r="Z25" s="673">
        <v>9.2</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3027051</v>
      </c>
      <c r="CS25" s="639"/>
      <c r="CT25" s="639"/>
      <c r="CU25" s="639"/>
      <c r="CV25" s="639"/>
      <c r="CW25" s="639"/>
      <c r="CX25" s="639"/>
      <c r="CY25" s="640"/>
      <c r="CZ25" s="623">
        <v>16.3</v>
      </c>
      <c r="DA25" s="641"/>
      <c r="DB25" s="641"/>
      <c r="DC25" s="642"/>
      <c r="DD25" s="626">
        <v>2864862</v>
      </c>
      <c r="DE25" s="639"/>
      <c r="DF25" s="639"/>
      <c r="DG25" s="639"/>
      <c r="DH25" s="639"/>
      <c r="DI25" s="639"/>
      <c r="DJ25" s="639"/>
      <c r="DK25" s="640"/>
      <c r="DL25" s="626">
        <v>2824483</v>
      </c>
      <c r="DM25" s="639"/>
      <c r="DN25" s="639"/>
      <c r="DO25" s="639"/>
      <c r="DP25" s="639"/>
      <c r="DQ25" s="639"/>
      <c r="DR25" s="639"/>
      <c r="DS25" s="639"/>
      <c r="DT25" s="639"/>
      <c r="DU25" s="639"/>
      <c r="DV25" s="640"/>
      <c r="DW25" s="643">
        <v>22.3</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2060535</v>
      </c>
      <c r="CS26" s="621"/>
      <c r="CT26" s="621"/>
      <c r="CU26" s="621"/>
      <c r="CV26" s="621"/>
      <c r="CW26" s="621"/>
      <c r="CX26" s="621"/>
      <c r="CY26" s="622"/>
      <c r="CZ26" s="623">
        <v>11.1</v>
      </c>
      <c r="DA26" s="641"/>
      <c r="DB26" s="641"/>
      <c r="DC26" s="642"/>
      <c r="DD26" s="626">
        <v>1915109</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1142237</v>
      </c>
      <c r="S27" s="621"/>
      <c r="T27" s="621"/>
      <c r="U27" s="621"/>
      <c r="V27" s="621"/>
      <c r="W27" s="621"/>
      <c r="X27" s="621"/>
      <c r="Y27" s="622"/>
      <c r="Z27" s="673">
        <v>5.9</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6359965</v>
      </c>
      <c r="BH27" s="621"/>
      <c r="BI27" s="621"/>
      <c r="BJ27" s="621"/>
      <c r="BK27" s="621"/>
      <c r="BL27" s="621"/>
      <c r="BM27" s="621"/>
      <c r="BN27" s="622"/>
      <c r="BO27" s="673">
        <v>100</v>
      </c>
      <c r="BP27" s="673"/>
      <c r="BQ27" s="673"/>
      <c r="BR27" s="673"/>
      <c r="BS27" s="626">
        <v>72723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3019727</v>
      </c>
      <c r="CS27" s="639"/>
      <c r="CT27" s="639"/>
      <c r="CU27" s="639"/>
      <c r="CV27" s="639"/>
      <c r="CW27" s="639"/>
      <c r="CX27" s="639"/>
      <c r="CY27" s="640"/>
      <c r="CZ27" s="623">
        <v>16.3</v>
      </c>
      <c r="DA27" s="641"/>
      <c r="DB27" s="641"/>
      <c r="DC27" s="642"/>
      <c r="DD27" s="626">
        <v>1026714</v>
      </c>
      <c r="DE27" s="639"/>
      <c r="DF27" s="639"/>
      <c r="DG27" s="639"/>
      <c r="DH27" s="639"/>
      <c r="DI27" s="639"/>
      <c r="DJ27" s="639"/>
      <c r="DK27" s="640"/>
      <c r="DL27" s="626">
        <v>943751</v>
      </c>
      <c r="DM27" s="639"/>
      <c r="DN27" s="639"/>
      <c r="DO27" s="639"/>
      <c r="DP27" s="639"/>
      <c r="DQ27" s="639"/>
      <c r="DR27" s="639"/>
      <c r="DS27" s="639"/>
      <c r="DT27" s="639"/>
      <c r="DU27" s="639"/>
      <c r="DV27" s="640"/>
      <c r="DW27" s="643">
        <v>7.4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96922</v>
      </c>
      <c r="S28" s="621"/>
      <c r="T28" s="621"/>
      <c r="U28" s="621"/>
      <c r="V28" s="621"/>
      <c r="W28" s="621"/>
      <c r="X28" s="621"/>
      <c r="Y28" s="622"/>
      <c r="Z28" s="673">
        <v>0.5</v>
      </c>
      <c r="AA28" s="673"/>
      <c r="AB28" s="673"/>
      <c r="AC28" s="673"/>
      <c r="AD28" s="674">
        <v>20124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2127851</v>
      </c>
      <c r="CS28" s="621"/>
      <c r="CT28" s="621"/>
      <c r="CU28" s="621"/>
      <c r="CV28" s="621"/>
      <c r="CW28" s="621"/>
      <c r="CX28" s="621"/>
      <c r="CY28" s="622"/>
      <c r="CZ28" s="623">
        <v>11.5</v>
      </c>
      <c r="DA28" s="641"/>
      <c r="DB28" s="641"/>
      <c r="DC28" s="642"/>
      <c r="DD28" s="626">
        <v>2125957</v>
      </c>
      <c r="DE28" s="621"/>
      <c r="DF28" s="621"/>
      <c r="DG28" s="621"/>
      <c r="DH28" s="621"/>
      <c r="DI28" s="621"/>
      <c r="DJ28" s="621"/>
      <c r="DK28" s="622"/>
      <c r="DL28" s="626">
        <v>1682662</v>
      </c>
      <c r="DM28" s="621"/>
      <c r="DN28" s="621"/>
      <c r="DO28" s="621"/>
      <c r="DP28" s="621"/>
      <c r="DQ28" s="621"/>
      <c r="DR28" s="621"/>
      <c r="DS28" s="621"/>
      <c r="DT28" s="621"/>
      <c r="DU28" s="621"/>
      <c r="DV28" s="622"/>
      <c r="DW28" s="643">
        <v>13.3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66538</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2127707</v>
      </c>
      <c r="CS29" s="639"/>
      <c r="CT29" s="639"/>
      <c r="CU29" s="639"/>
      <c r="CV29" s="639"/>
      <c r="CW29" s="639"/>
      <c r="CX29" s="639"/>
      <c r="CY29" s="640"/>
      <c r="CZ29" s="623">
        <v>11.5</v>
      </c>
      <c r="DA29" s="641"/>
      <c r="DB29" s="641"/>
      <c r="DC29" s="642"/>
      <c r="DD29" s="626">
        <v>2125813</v>
      </c>
      <c r="DE29" s="639"/>
      <c r="DF29" s="639"/>
      <c r="DG29" s="639"/>
      <c r="DH29" s="639"/>
      <c r="DI29" s="639"/>
      <c r="DJ29" s="639"/>
      <c r="DK29" s="640"/>
      <c r="DL29" s="626">
        <v>1682518</v>
      </c>
      <c r="DM29" s="639"/>
      <c r="DN29" s="639"/>
      <c r="DO29" s="639"/>
      <c r="DP29" s="639"/>
      <c r="DQ29" s="639"/>
      <c r="DR29" s="639"/>
      <c r="DS29" s="639"/>
      <c r="DT29" s="639"/>
      <c r="DU29" s="639"/>
      <c r="DV29" s="640"/>
      <c r="DW29" s="643">
        <v>13.3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164196</v>
      </c>
      <c r="S30" s="621"/>
      <c r="T30" s="621"/>
      <c r="U30" s="621"/>
      <c r="V30" s="621"/>
      <c r="W30" s="621"/>
      <c r="X30" s="621"/>
      <c r="Y30" s="622"/>
      <c r="Z30" s="673">
        <v>0.8</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96.1</v>
      </c>
      <c r="BN30" s="687"/>
      <c r="BO30" s="687"/>
      <c r="BP30" s="687"/>
      <c r="BQ30" s="689"/>
      <c r="BR30" s="686">
        <v>99.3</v>
      </c>
      <c r="BS30" s="687"/>
      <c r="BT30" s="687"/>
      <c r="BU30" s="687"/>
      <c r="BV30" s="687"/>
      <c r="BW30" s="687"/>
      <c r="BX30" s="688">
        <v>95.9</v>
      </c>
      <c r="BY30" s="687"/>
      <c r="BZ30" s="687"/>
      <c r="CA30" s="687"/>
      <c r="CB30" s="689"/>
      <c r="CD30" s="692"/>
      <c r="CE30" s="693"/>
      <c r="CF30" s="657" t="s">
        <v>293</v>
      </c>
      <c r="CG30" s="654"/>
      <c r="CH30" s="654"/>
      <c r="CI30" s="654"/>
      <c r="CJ30" s="654"/>
      <c r="CK30" s="654"/>
      <c r="CL30" s="654"/>
      <c r="CM30" s="654"/>
      <c r="CN30" s="654"/>
      <c r="CO30" s="654"/>
      <c r="CP30" s="654"/>
      <c r="CQ30" s="655"/>
      <c r="CR30" s="620">
        <v>1906092</v>
      </c>
      <c r="CS30" s="621"/>
      <c r="CT30" s="621"/>
      <c r="CU30" s="621"/>
      <c r="CV30" s="621"/>
      <c r="CW30" s="621"/>
      <c r="CX30" s="621"/>
      <c r="CY30" s="622"/>
      <c r="CZ30" s="623">
        <v>10.3</v>
      </c>
      <c r="DA30" s="641"/>
      <c r="DB30" s="641"/>
      <c r="DC30" s="642"/>
      <c r="DD30" s="626">
        <v>1904198</v>
      </c>
      <c r="DE30" s="621"/>
      <c r="DF30" s="621"/>
      <c r="DG30" s="621"/>
      <c r="DH30" s="621"/>
      <c r="DI30" s="621"/>
      <c r="DJ30" s="621"/>
      <c r="DK30" s="622"/>
      <c r="DL30" s="626">
        <v>1464982</v>
      </c>
      <c r="DM30" s="621"/>
      <c r="DN30" s="621"/>
      <c r="DO30" s="621"/>
      <c r="DP30" s="621"/>
      <c r="DQ30" s="621"/>
      <c r="DR30" s="621"/>
      <c r="DS30" s="621"/>
      <c r="DT30" s="621"/>
      <c r="DU30" s="621"/>
      <c r="DV30" s="622"/>
      <c r="DW30" s="643">
        <v>11.6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957053</v>
      </c>
      <c r="S31" s="621"/>
      <c r="T31" s="621"/>
      <c r="U31" s="621"/>
      <c r="V31" s="621"/>
      <c r="W31" s="621"/>
      <c r="X31" s="621"/>
      <c r="Y31" s="622"/>
      <c r="Z31" s="673">
        <v>4.9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96.8</v>
      </c>
      <c r="BN31" s="685"/>
      <c r="BO31" s="685"/>
      <c r="BP31" s="685"/>
      <c r="BQ31" s="649"/>
      <c r="BR31" s="684">
        <v>99.3</v>
      </c>
      <c r="BS31" s="639"/>
      <c r="BT31" s="639"/>
      <c r="BU31" s="639"/>
      <c r="BV31" s="639"/>
      <c r="BW31" s="639"/>
      <c r="BX31" s="675">
        <v>96.4</v>
      </c>
      <c r="BY31" s="685"/>
      <c r="BZ31" s="685"/>
      <c r="CA31" s="685"/>
      <c r="CB31" s="649"/>
      <c r="CD31" s="692"/>
      <c r="CE31" s="693"/>
      <c r="CF31" s="657" t="s">
        <v>297</v>
      </c>
      <c r="CG31" s="654"/>
      <c r="CH31" s="654"/>
      <c r="CI31" s="654"/>
      <c r="CJ31" s="654"/>
      <c r="CK31" s="654"/>
      <c r="CL31" s="654"/>
      <c r="CM31" s="654"/>
      <c r="CN31" s="654"/>
      <c r="CO31" s="654"/>
      <c r="CP31" s="654"/>
      <c r="CQ31" s="655"/>
      <c r="CR31" s="620">
        <v>221615</v>
      </c>
      <c r="CS31" s="639"/>
      <c r="CT31" s="639"/>
      <c r="CU31" s="639"/>
      <c r="CV31" s="639"/>
      <c r="CW31" s="639"/>
      <c r="CX31" s="639"/>
      <c r="CY31" s="640"/>
      <c r="CZ31" s="623">
        <v>1.2</v>
      </c>
      <c r="DA31" s="641"/>
      <c r="DB31" s="641"/>
      <c r="DC31" s="642"/>
      <c r="DD31" s="626">
        <v>221615</v>
      </c>
      <c r="DE31" s="639"/>
      <c r="DF31" s="639"/>
      <c r="DG31" s="639"/>
      <c r="DH31" s="639"/>
      <c r="DI31" s="639"/>
      <c r="DJ31" s="639"/>
      <c r="DK31" s="640"/>
      <c r="DL31" s="626">
        <v>217536</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420942</v>
      </c>
      <c r="S32" s="621"/>
      <c r="T32" s="621"/>
      <c r="U32" s="621"/>
      <c r="V32" s="621"/>
      <c r="W32" s="621"/>
      <c r="X32" s="621"/>
      <c r="Y32" s="622"/>
      <c r="Z32" s="673">
        <v>2.2</v>
      </c>
      <c r="AA32" s="673"/>
      <c r="AB32" s="673"/>
      <c r="AC32" s="673"/>
      <c r="AD32" s="674">
        <v>2760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95.4</v>
      </c>
      <c r="BN32" s="605"/>
      <c r="BO32" s="605"/>
      <c r="BP32" s="605"/>
      <c r="BQ32" s="662"/>
      <c r="BR32" s="683">
        <v>99.2</v>
      </c>
      <c r="BS32" s="605"/>
      <c r="BT32" s="605"/>
      <c r="BU32" s="605"/>
      <c r="BV32" s="605"/>
      <c r="BW32" s="605"/>
      <c r="BX32" s="668">
        <v>95.3</v>
      </c>
      <c r="BY32" s="605"/>
      <c r="BZ32" s="605"/>
      <c r="CA32" s="605"/>
      <c r="CB32" s="662"/>
      <c r="CD32" s="694"/>
      <c r="CE32" s="695"/>
      <c r="CF32" s="657" t="s">
        <v>300</v>
      </c>
      <c r="CG32" s="654"/>
      <c r="CH32" s="654"/>
      <c r="CI32" s="654"/>
      <c r="CJ32" s="654"/>
      <c r="CK32" s="654"/>
      <c r="CL32" s="654"/>
      <c r="CM32" s="654"/>
      <c r="CN32" s="654"/>
      <c r="CO32" s="654"/>
      <c r="CP32" s="654"/>
      <c r="CQ32" s="655"/>
      <c r="CR32" s="620">
        <v>144</v>
      </c>
      <c r="CS32" s="621"/>
      <c r="CT32" s="621"/>
      <c r="CU32" s="621"/>
      <c r="CV32" s="621"/>
      <c r="CW32" s="621"/>
      <c r="CX32" s="621"/>
      <c r="CY32" s="622"/>
      <c r="CZ32" s="623">
        <v>0</v>
      </c>
      <c r="DA32" s="641"/>
      <c r="DB32" s="641"/>
      <c r="DC32" s="642"/>
      <c r="DD32" s="626">
        <v>144</v>
      </c>
      <c r="DE32" s="621"/>
      <c r="DF32" s="621"/>
      <c r="DG32" s="621"/>
      <c r="DH32" s="621"/>
      <c r="DI32" s="621"/>
      <c r="DJ32" s="621"/>
      <c r="DK32" s="622"/>
      <c r="DL32" s="626">
        <v>144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1559265</v>
      </c>
      <c r="S33" s="621"/>
      <c r="T33" s="621"/>
      <c r="U33" s="621"/>
      <c r="V33" s="621"/>
      <c r="W33" s="621"/>
      <c r="X33" s="621"/>
      <c r="Y33" s="622"/>
      <c r="Z33" s="673">
        <v>8.1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8437456</v>
      </c>
      <c r="CS33" s="639"/>
      <c r="CT33" s="639"/>
      <c r="CU33" s="639"/>
      <c r="CV33" s="639"/>
      <c r="CW33" s="639"/>
      <c r="CX33" s="639"/>
      <c r="CY33" s="640"/>
      <c r="CZ33" s="623">
        <v>45.5</v>
      </c>
      <c r="DA33" s="641"/>
      <c r="DB33" s="641"/>
      <c r="DC33" s="642"/>
      <c r="DD33" s="626">
        <v>7146814</v>
      </c>
      <c r="DE33" s="639"/>
      <c r="DF33" s="639"/>
      <c r="DG33" s="639"/>
      <c r="DH33" s="639"/>
      <c r="DI33" s="639"/>
      <c r="DJ33" s="639"/>
      <c r="DK33" s="640"/>
      <c r="DL33" s="626">
        <v>5924644</v>
      </c>
      <c r="DM33" s="639"/>
      <c r="DN33" s="639"/>
      <c r="DO33" s="639"/>
      <c r="DP33" s="639"/>
      <c r="DQ33" s="639"/>
      <c r="DR33" s="639"/>
      <c r="DS33" s="639"/>
      <c r="DT33" s="639"/>
      <c r="DU33" s="639"/>
      <c r="DV33" s="640"/>
      <c r="DW33" s="643">
        <v>46.7</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3053002</v>
      </c>
      <c r="CS34" s="621"/>
      <c r="CT34" s="621"/>
      <c r="CU34" s="621"/>
      <c r="CV34" s="621"/>
      <c r="CW34" s="621"/>
      <c r="CX34" s="621"/>
      <c r="CY34" s="622"/>
      <c r="CZ34" s="623">
        <v>16.5</v>
      </c>
      <c r="DA34" s="641"/>
      <c r="DB34" s="641"/>
      <c r="DC34" s="642"/>
      <c r="DD34" s="626">
        <v>2363546</v>
      </c>
      <c r="DE34" s="621"/>
      <c r="DF34" s="621"/>
      <c r="DG34" s="621"/>
      <c r="DH34" s="621"/>
      <c r="DI34" s="621"/>
      <c r="DJ34" s="621"/>
      <c r="DK34" s="622"/>
      <c r="DL34" s="626">
        <v>1901621</v>
      </c>
      <c r="DM34" s="621"/>
      <c r="DN34" s="621"/>
      <c r="DO34" s="621"/>
      <c r="DP34" s="621"/>
      <c r="DQ34" s="621"/>
      <c r="DR34" s="621"/>
      <c r="DS34" s="621"/>
      <c r="DT34" s="621"/>
      <c r="DU34" s="621"/>
      <c r="DV34" s="622"/>
      <c r="DW34" s="643">
        <v>15</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663065</v>
      </c>
      <c r="S35" s="621"/>
      <c r="T35" s="621"/>
      <c r="U35" s="621"/>
      <c r="V35" s="621"/>
      <c r="W35" s="621"/>
      <c r="X35" s="621"/>
      <c r="Y35" s="622"/>
      <c r="Z35" s="673">
        <v>3.4</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2742307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168840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291746</v>
      </c>
      <c r="CS35" s="639"/>
      <c r="CT35" s="639"/>
      <c r="CU35" s="639"/>
      <c r="CV35" s="639"/>
      <c r="CW35" s="639"/>
      <c r="CX35" s="639"/>
      <c r="CY35" s="640"/>
      <c r="CZ35" s="623">
        <v>1.6</v>
      </c>
      <c r="DA35" s="641"/>
      <c r="DB35" s="641"/>
      <c r="DC35" s="642"/>
      <c r="DD35" s="626">
        <v>270749</v>
      </c>
      <c r="DE35" s="639"/>
      <c r="DF35" s="639"/>
      <c r="DG35" s="639"/>
      <c r="DH35" s="639"/>
      <c r="DI35" s="639"/>
      <c r="DJ35" s="639"/>
      <c r="DK35" s="640"/>
      <c r="DL35" s="626">
        <v>127063</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19348649</v>
      </c>
      <c r="S36" s="661"/>
      <c r="T36" s="661"/>
      <c r="U36" s="661"/>
      <c r="V36" s="661"/>
      <c r="W36" s="661"/>
      <c r="X36" s="661"/>
      <c r="Y36" s="664"/>
      <c r="Z36" s="665">
        <v>100</v>
      </c>
      <c r="AA36" s="665"/>
      <c r="AB36" s="665"/>
      <c r="AC36" s="665"/>
      <c r="AD36" s="666">
        <v>12012035</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1322059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153788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1948205</v>
      </c>
      <c r="CS36" s="621"/>
      <c r="CT36" s="621"/>
      <c r="CU36" s="621"/>
      <c r="CV36" s="621"/>
      <c r="CW36" s="621"/>
      <c r="CX36" s="621"/>
      <c r="CY36" s="622"/>
      <c r="CZ36" s="623">
        <v>10.5</v>
      </c>
      <c r="DA36" s="641"/>
      <c r="DB36" s="641"/>
      <c r="DC36" s="642"/>
      <c r="DD36" s="626">
        <v>1701987</v>
      </c>
      <c r="DE36" s="621"/>
      <c r="DF36" s="621"/>
      <c r="DG36" s="621"/>
      <c r="DH36" s="621"/>
      <c r="DI36" s="621"/>
      <c r="DJ36" s="621"/>
      <c r="DK36" s="622"/>
      <c r="DL36" s="626">
        <v>1480941</v>
      </c>
      <c r="DM36" s="621"/>
      <c r="DN36" s="621"/>
      <c r="DO36" s="621"/>
      <c r="DP36" s="621"/>
      <c r="DQ36" s="621"/>
      <c r="DR36" s="621"/>
      <c r="DS36" s="621"/>
      <c r="DT36" s="621"/>
      <c r="DU36" s="621"/>
      <c r="DV36" s="622"/>
      <c r="DW36" s="643">
        <v>11.7</v>
      </c>
      <c r="DX36" s="644"/>
      <c r="DY36" s="644"/>
      <c r="DZ36" s="644"/>
      <c r="EA36" s="644"/>
      <c r="EB36" s="644"/>
      <c r="EC36" s="645"/>
    </row>
    <row r="37" spans="43:133" ht="11.25" customHeight="1">
      <c r="AQ37" s="646" t="s">
        <v>315</v>
      </c>
      <c r="AR37" s="647"/>
      <c r="AS37" s="647"/>
      <c r="AT37" s="647"/>
      <c r="AU37" s="647"/>
      <c r="AV37" s="647"/>
      <c r="AW37" s="647"/>
      <c r="AX37" s="647"/>
      <c r="AY37" s="648"/>
      <c r="AZ37" s="620">
        <v>42645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4872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1016963</v>
      </c>
      <c r="CS37" s="639"/>
      <c r="CT37" s="639"/>
      <c r="CU37" s="639"/>
      <c r="CV37" s="639"/>
      <c r="CW37" s="639"/>
      <c r="CX37" s="639"/>
      <c r="CY37" s="640"/>
      <c r="CZ37" s="623">
        <v>5.5</v>
      </c>
      <c r="DA37" s="641"/>
      <c r="DB37" s="641"/>
      <c r="DC37" s="642"/>
      <c r="DD37" s="626">
        <v>999404</v>
      </c>
      <c r="DE37" s="639"/>
      <c r="DF37" s="639"/>
      <c r="DG37" s="639"/>
      <c r="DH37" s="639"/>
      <c r="DI37" s="639"/>
      <c r="DJ37" s="639"/>
      <c r="DK37" s="640"/>
      <c r="DL37" s="626">
        <v>984164</v>
      </c>
      <c r="DM37" s="639"/>
      <c r="DN37" s="639"/>
      <c r="DO37" s="639"/>
      <c r="DP37" s="639"/>
      <c r="DQ37" s="639"/>
      <c r="DR37" s="639"/>
      <c r="DS37" s="639"/>
      <c r="DT37" s="639"/>
      <c r="DU37" s="639"/>
      <c r="DV37" s="640"/>
      <c r="DW37" s="643">
        <v>7.8</v>
      </c>
      <c r="DX37" s="644"/>
      <c r="DY37" s="644"/>
      <c r="DZ37" s="644"/>
      <c r="EA37" s="644"/>
      <c r="EB37" s="644"/>
      <c r="EC37" s="645"/>
    </row>
    <row r="38" spans="43:133" ht="11.25" customHeight="1">
      <c r="AQ38" s="646" t="s">
        <v>318</v>
      </c>
      <c r="AR38" s="647"/>
      <c r="AS38" s="647"/>
      <c r="AT38" s="647"/>
      <c r="AU38" s="647"/>
      <c r="AV38" s="647"/>
      <c r="AW38" s="647"/>
      <c r="AX38" s="647"/>
      <c r="AY38" s="648"/>
      <c r="AZ38" s="620">
        <v>11575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8093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2699662</v>
      </c>
      <c r="CS38" s="621"/>
      <c r="CT38" s="621"/>
      <c r="CU38" s="621"/>
      <c r="CV38" s="621"/>
      <c r="CW38" s="621"/>
      <c r="CX38" s="621"/>
      <c r="CY38" s="622"/>
      <c r="CZ38" s="623">
        <v>14.6</v>
      </c>
      <c r="DA38" s="641"/>
      <c r="DB38" s="641"/>
      <c r="DC38" s="642"/>
      <c r="DD38" s="626">
        <v>2488274</v>
      </c>
      <c r="DE38" s="621"/>
      <c r="DF38" s="621"/>
      <c r="DG38" s="621"/>
      <c r="DH38" s="621"/>
      <c r="DI38" s="621"/>
      <c r="DJ38" s="621"/>
      <c r="DK38" s="622"/>
      <c r="DL38" s="626">
        <v>2415019</v>
      </c>
      <c r="DM38" s="621"/>
      <c r="DN38" s="621"/>
      <c r="DO38" s="621"/>
      <c r="DP38" s="621"/>
      <c r="DQ38" s="621"/>
      <c r="DR38" s="621"/>
      <c r="DS38" s="621"/>
      <c r="DT38" s="621"/>
      <c r="DU38" s="621"/>
      <c r="DV38" s="622"/>
      <c r="DW38" s="643">
        <v>19.1</v>
      </c>
      <c r="DX38" s="644"/>
      <c r="DY38" s="644"/>
      <c r="DZ38" s="644"/>
      <c r="EA38" s="644"/>
      <c r="EB38" s="644"/>
      <c r="EC38" s="645"/>
    </row>
    <row r="39" spans="43: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367479</v>
      </c>
      <c r="CS39" s="639"/>
      <c r="CT39" s="639"/>
      <c r="CU39" s="639"/>
      <c r="CV39" s="639"/>
      <c r="CW39" s="639"/>
      <c r="CX39" s="639"/>
      <c r="CY39" s="640"/>
      <c r="CZ39" s="623">
        <v>2</v>
      </c>
      <c r="DA39" s="641"/>
      <c r="DB39" s="641"/>
      <c r="DC39" s="642"/>
      <c r="DD39" s="626">
        <v>256258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277575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77362</v>
      </c>
      <c r="CS40" s="621"/>
      <c r="CT40" s="621"/>
      <c r="CU40" s="621"/>
      <c r="CV40" s="621"/>
      <c r="CW40" s="621"/>
      <c r="CX40" s="621"/>
      <c r="CY40" s="622"/>
      <c r="CZ40" s="623">
        <v>0.4</v>
      </c>
      <c r="DA40" s="641"/>
      <c r="DB40" s="641"/>
      <c r="DC40" s="642"/>
      <c r="DD40" s="626">
        <v>66000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1088453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1921594</v>
      </c>
      <c r="CS42" s="621"/>
      <c r="CT42" s="621"/>
      <c r="CU42" s="621"/>
      <c r="CV42" s="621"/>
      <c r="CW42" s="621"/>
      <c r="CX42" s="621"/>
      <c r="CY42" s="622"/>
      <c r="CZ42" s="623">
        <v>10.4</v>
      </c>
      <c r="DA42" s="624"/>
      <c r="DB42" s="624"/>
      <c r="DC42" s="625"/>
      <c r="DD42" s="626">
        <v>679951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20493</v>
      </c>
      <c r="CS43" s="639"/>
      <c r="CT43" s="639"/>
      <c r="CU43" s="639"/>
      <c r="CV43" s="639"/>
      <c r="CW43" s="639"/>
      <c r="CX43" s="639"/>
      <c r="CY43" s="640"/>
      <c r="CZ43" s="623">
        <v>0.1</v>
      </c>
      <c r="DA43" s="641"/>
      <c r="DB43" s="641"/>
      <c r="DC43" s="642"/>
      <c r="DD43" s="626">
        <v>20493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1921594</v>
      </c>
      <c r="CS44" s="621"/>
      <c r="CT44" s="621"/>
      <c r="CU44" s="621"/>
      <c r="CV44" s="621"/>
      <c r="CW44" s="621"/>
      <c r="CX44" s="621"/>
      <c r="CY44" s="622"/>
      <c r="CZ44" s="623">
        <v>10.4</v>
      </c>
      <c r="DA44" s="624"/>
      <c r="DB44" s="624"/>
      <c r="DC44" s="625"/>
      <c r="DD44" s="626">
        <v>679951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339</v>
      </c>
      <c r="CG45" s="618"/>
      <c r="CH45" s="618"/>
      <c r="CI45" s="618"/>
      <c r="CJ45" s="618"/>
      <c r="CK45" s="618"/>
      <c r="CL45" s="618"/>
      <c r="CM45" s="618"/>
      <c r="CN45" s="618"/>
      <c r="CO45" s="618"/>
      <c r="CP45" s="618"/>
      <c r="CQ45" s="619"/>
      <c r="CR45" s="620">
        <v>413560</v>
      </c>
      <c r="CS45" s="639"/>
      <c r="CT45" s="639"/>
      <c r="CU45" s="639"/>
      <c r="CV45" s="639"/>
      <c r="CW45" s="639"/>
      <c r="CX45" s="639"/>
      <c r="CY45" s="640"/>
      <c r="CZ45" s="623">
        <v>2.2</v>
      </c>
      <c r="DA45" s="641"/>
      <c r="DB45" s="641"/>
      <c r="DC45" s="642"/>
      <c r="DD45" s="626">
        <v>24835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340</v>
      </c>
      <c r="CG46" s="618"/>
      <c r="CH46" s="618"/>
      <c r="CI46" s="618"/>
      <c r="CJ46" s="618"/>
      <c r="CK46" s="618"/>
      <c r="CL46" s="618"/>
      <c r="CM46" s="618"/>
      <c r="CN46" s="618"/>
      <c r="CO46" s="618"/>
      <c r="CP46" s="618"/>
      <c r="CQ46" s="619"/>
      <c r="CR46" s="620">
        <v>1434894</v>
      </c>
      <c r="CS46" s="621"/>
      <c r="CT46" s="621"/>
      <c r="CU46" s="621"/>
      <c r="CV46" s="621"/>
      <c r="CW46" s="621"/>
      <c r="CX46" s="621"/>
      <c r="CY46" s="622"/>
      <c r="CZ46" s="623">
        <v>7.7</v>
      </c>
      <c r="DA46" s="624"/>
      <c r="DB46" s="624"/>
      <c r="DC46" s="625"/>
      <c r="DD46" s="626">
        <v>637276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18533679</v>
      </c>
      <c r="CS49" s="605"/>
      <c r="CT49" s="605"/>
      <c r="CU49" s="605"/>
      <c r="CV49" s="605"/>
      <c r="CW49" s="605"/>
      <c r="CX49" s="605"/>
      <c r="CY49" s="606"/>
      <c r="CZ49" s="607">
        <v>100</v>
      </c>
      <c r="DA49" s="608"/>
      <c r="DB49" s="608"/>
      <c r="DC49" s="609"/>
      <c r="DD49" s="610">
        <v>13844298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19357</v>
      </c>
      <c r="R7" s="1134"/>
      <c r="S7" s="1134"/>
      <c r="T7" s="1134"/>
      <c r="U7" s="1134"/>
      <c r="V7" s="1134">
        <v>18542</v>
      </c>
      <c r="W7" s="1134"/>
      <c r="X7" s="1134"/>
      <c r="Y7" s="1134"/>
      <c r="Z7" s="1134"/>
      <c r="AA7" s="1134">
        <v>815</v>
      </c>
      <c r="AB7" s="1134"/>
      <c r="AC7" s="1134"/>
      <c r="AD7" s="1134"/>
      <c r="AE7" s="1135"/>
      <c r="AF7" s="1136">
        <v>696</v>
      </c>
      <c r="AG7" s="1137"/>
      <c r="AH7" s="1137"/>
      <c r="AI7" s="1137"/>
      <c r="AJ7" s="1138"/>
      <c r="AK7" s="1120">
        <v>167</v>
      </c>
      <c r="AL7" s="1121"/>
      <c r="AM7" s="1121"/>
      <c r="AN7" s="1121"/>
      <c r="AO7" s="1121"/>
      <c r="AP7" s="1121">
        <v>21470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-2</v>
      </c>
      <c r="CI7" s="1118"/>
      <c r="CJ7" s="1118"/>
      <c r="CK7" s="1118"/>
      <c r="CL7" s="1119"/>
      <c r="CM7" s="1117">
        <v>177</v>
      </c>
      <c r="CN7" s="1118"/>
      <c r="CO7" s="1118"/>
      <c r="CP7" s="1118"/>
      <c r="CQ7" s="1119"/>
      <c r="CR7" s="1117">
        <v>5</v>
      </c>
      <c r="CS7" s="1118"/>
      <c r="CT7" s="1118"/>
      <c r="CU7" s="1118"/>
      <c r="CV7" s="1119"/>
      <c r="CW7" s="1117">
        <v>15</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t="s">
        <v>553</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19357</v>
      </c>
      <c r="R23" s="1098"/>
      <c r="S23" s="1098"/>
      <c r="T23" s="1098"/>
      <c r="U23" s="1098"/>
      <c r="V23" s="1098">
        <v>18542</v>
      </c>
      <c r="W23" s="1098"/>
      <c r="X23" s="1098"/>
      <c r="Y23" s="1098"/>
      <c r="Z23" s="1098"/>
      <c r="AA23" s="1098">
        <v>815</v>
      </c>
      <c r="AB23" s="1098"/>
      <c r="AC23" s="1098"/>
      <c r="AD23" s="1098"/>
      <c r="AE23" s="1099"/>
      <c r="AF23" s="1100">
        <v>696</v>
      </c>
      <c r="AG23" s="1098"/>
      <c r="AH23" s="1098"/>
      <c r="AI23" s="1098"/>
      <c r="AJ23" s="1101"/>
      <c r="AK23" s="1102"/>
      <c r="AL23" s="1103"/>
      <c r="AM23" s="1103"/>
      <c r="AN23" s="1103"/>
      <c r="AO23" s="1103"/>
      <c r="AP23" s="1098">
        <v>21470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4301</v>
      </c>
      <c r="R28" s="1083"/>
      <c r="S28" s="1083"/>
      <c r="T28" s="1083"/>
      <c r="U28" s="1083"/>
      <c r="V28" s="1083">
        <v>4132</v>
      </c>
      <c r="W28" s="1083"/>
      <c r="X28" s="1083"/>
      <c r="Y28" s="1083"/>
      <c r="Z28" s="1083"/>
      <c r="AA28" s="1083">
        <v>169</v>
      </c>
      <c r="AB28" s="1083"/>
      <c r="AC28" s="1083"/>
      <c r="AD28" s="1083"/>
      <c r="AE28" s="1084"/>
      <c r="AF28" s="1085">
        <v>169</v>
      </c>
      <c r="AG28" s="1083"/>
      <c r="AH28" s="1083"/>
      <c r="AI28" s="1083"/>
      <c r="AJ28" s="1086"/>
      <c r="AK28" s="1087">
        <v>241</v>
      </c>
      <c r="AL28" s="1075"/>
      <c r="AM28" s="1075"/>
      <c r="AN28" s="1075"/>
      <c r="AO28" s="1075"/>
      <c r="AP28" s="1075" t="s">
        <v>554</v>
      </c>
      <c r="AQ28" s="1075"/>
      <c r="AR28" s="1075"/>
      <c r="AS28" s="1075"/>
      <c r="AT28" s="1075"/>
      <c r="AU28" s="1075" t="s">
        <v>554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3750</v>
      </c>
      <c r="R29" s="1073"/>
      <c r="S29" s="1073"/>
      <c r="T29" s="1073"/>
      <c r="U29" s="1073"/>
      <c r="V29" s="1073">
        <v>3612</v>
      </c>
      <c r="W29" s="1073"/>
      <c r="X29" s="1073"/>
      <c r="Y29" s="1073"/>
      <c r="Z29" s="1073"/>
      <c r="AA29" s="1073">
        <v>138</v>
      </c>
      <c r="AB29" s="1073"/>
      <c r="AC29" s="1073"/>
      <c r="AD29" s="1073"/>
      <c r="AE29" s="1074"/>
      <c r="AF29" s="1048">
        <v>138</v>
      </c>
      <c r="AG29" s="1049"/>
      <c r="AH29" s="1049"/>
      <c r="AI29" s="1049"/>
      <c r="AJ29" s="1050"/>
      <c r="AK29" s="1009">
        <v>495</v>
      </c>
      <c r="AL29" s="1000"/>
      <c r="AM29" s="1000"/>
      <c r="AN29" s="1000"/>
      <c r="AO29" s="1000"/>
      <c r="AP29" s="1000" t="s">
        <v>554</v>
      </c>
      <c r="AQ29" s="1000"/>
      <c r="AR29" s="1000"/>
      <c r="AS29" s="1000"/>
      <c r="AT29" s="1000"/>
      <c r="AU29" s="1000" t="s">
        <v>554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454</v>
      </c>
      <c r="R30" s="1073"/>
      <c r="S30" s="1073"/>
      <c r="T30" s="1073"/>
      <c r="U30" s="1073"/>
      <c r="V30" s="1073">
        <v>444</v>
      </c>
      <c r="W30" s="1073"/>
      <c r="X30" s="1073"/>
      <c r="Y30" s="1073"/>
      <c r="Z30" s="1073"/>
      <c r="AA30" s="1073">
        <v>10</v>
      </c>
      <c r="AB30" s="1073"/>
      <c r="AC30" s="1073"/>
      <c r="AD30" s="1073"/>
      <c r="AE30" s="1074"/>
      <c r="AF30" s="1048">
        <v>10</v>
      </c>
      <c r="AG30" s="1049"/>
      <c r="AH30" s="1049"/>
      <c r="AI30" s="1049"/>
      <c r="AJ30" s="1050"/>
      <c r="AK30" s="1009">
        <v>95</v>
      </c>
      <c r="AL30" s="1000"/>
      <c r="AM30" s="1000"/>
      <c r="AN30" s="1000"/>
      <c r="AO30" s="1000"/>
      <c r="AP30" s="1000" t="s">
        <v>554</v>
      </c>
      <c r="AQ30" s="1000"/>
      <c r="AR30" s="1000"/>
      <c r="AS30" s="1000"/>
      <c r="AT30" s="1000"/>
      <c r="AU30" s="1000" t="s">
        <v>554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800</v>
      </c>
      <c r="R31" s="1073"/>
      <c r="S31" s="1073"/>
      <c r="T31" s="1073"/>
      <c r="U31" s="1073"/>
      <c r="V31" s="1073">
        <v>715</v>
      </c>
      <c r="W31" s="1073"/>
      <c r="X31" s="1073"/>
      <c r="Y31" s="1073"/>
      <c r="Z31" s="1073"/>
      <c r="AA31" s="1073">
        <v>85</v>
      </c>
      <c r="AB31" s="1073"/>
      <c r="AC31" s="1073"/>
      <c r="AD31" s="1073"/>
      <c r="AE31" s="1074"/>
      <c r="AF31" s="1048">
        <v>2144</v>
      </c>
      <c r="AG31" s="1049"/>
      <c r="AH31" s="1049"/>
      <c r="AI31" s="1049"/>
      <c r="AJ31" s="1050"/>
      <c r="AK31" s="1009">
        <v>40</v>
      </c>
      <c r="AL31" s="1000"/>
      <c r="AM31" s="1000"/>
      <c r="AN31" s="1000"/>
      <c r="AO31" s="1000"/>
      <c r="AP31" s="1000">
        <v>3064</v>
      </c>
      <c r="AQ31" s="1000"/>
      <c r="AR31" s="1000"/>
      <c r="AS31" s="1000"/>
      <c r="AT31" s="1000"/>
      <c r="AU31" s="1000">
        <v>910</v>
      </c>
      <c r="AV31" s="1000"/>
      <c r="AW31" s="1000"/>
      <c r="AX31" s="1000"/>
      <c r="AY31" s="1000"/>
      <c r="AZ31" s="1071" t="s">
        <v>554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287</v>
      </c>
      <c r="R32" s="1073"/>
      <c r="S32" s="1073"/>
      <c r="T32" s="1073"/>
      <c r="U32" s="1073"/>
      <c r="V32" s="1073">
        <v>285</v>
      </c>
      <c r="W32" s="1073"/>
      <c r="X32" s="1073"/>
      <c r="Y32" s="1073"/>
      <c r="Z32" s="1073"/>
      <c r="AA32" s="1073">
        <v>2</v>
      </c>
      <c r="AB32" s="1073"/>
      <c r="AC32" s="1073"/>
      <c r="AD32" s="1073"/>
      <c r="AE32" s="1074"/>
      <c r="AF32" s="1048">
        <v>2</v>
      </c>
      <c r="AG32" s="1049"/>
      <c r="AH32" s="1049"/>
      <c r="AI32" s="1049"/>
      <c r="AJ32" s="1050"/>
      <c r="AK32" s="1009">
        <v>167</v>
      </c>
      <c r="AL32" s="1000"/>
      <c r="AM32" s="1000"/>
      <c r="AN32" s="1000"/>
      <c r="AO32" s="1000"/>
      <c r="AP32" s="1000">
        <v>1665</v>
      </c>
      <c r="AQ32" s="1000"/>
      <c r="AR32" s="1000"/>
      <c r="AS32" s="1000"/>
      <c r="AT32" s="1000"/>
      <c r="AU32" s="1000">
        <v>1655</v>
      </c>
      <c r="AV32" s="1000"/>
      <c r="AW32" s="1000"/>
      <c r="AX32" s="1000"/>
      <c r="AY32" s="1000"/>
      <c r="AZ32" s="1071" t="s">
        <v>554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2665</v>
      </c>
      <c r="R33" s="1073"/>
      <c r="S33" s="1073"/>
      <c r="T33" s="1073"/>
      <c r="U33" s="1073"/>
      <c r="V33" s="1073">
        <v>2659</v>
      </c>
      <c r="W33" s="1073"/>
      <c r="X33" s="1073"/>
      <c r="Y33" s="1073"/>
      <c r="Z33" s="1073"/>
      <c r="AA33" s="1073">
        <v>7</v>
      </c>
      <c r="AB33" s="1073"/>
      <c r="AC33" s="1073"/>
      <c r="AD33" s="1073"/>
      <c r="AE33" s="1074"/>
      <c r="AF33" s="1048">
        <v>4</v>
      </c>
      <c r="AG33" s="1049"/>
      <c r="AH33" s="1049"/>
      <c r="AI33" s="1049"/>
      <c r="AJ33" s="1050"/>
      <c r="AK33" s="1009">
        <v>1155</v>
      </c>
      <c r="AL33" s="1000"/>
      <c r="AM33" s="1000"/>
      <c r="AN33" s="1000"/>
      <c r="AO33" s="1000"/>
      <c r="AP33" s="1000">
        <v>19179</v>
      </c>
      <c r="AQ33" s="1000"/>
      <c r="AR33" s="1000"/>
      <c r="AS33" s="1000"/>
      <c r="AT33" s="1000"/>
      <c r="AU33" s="1000">
        <v>15535</v>
      </c>
      <c r="AV33" s="1000"/>
      <c r="AW33" s="1000"/>
      <c r="AX33" s="1000"/>
      <c r="AY33" s="1000"/>
      <c r="AZ33" s="1071" t="s">
        <v>555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157</v>
      </c>
      <c r="R34" s="1073"/>
      <c r="S34" s="1073"/>
      <c r="T34" s="1073"/>
      <c r="U34" s="1073"/>
      <c r="V34" s="1073">
        <v>157</v>
      </c>
      <c r="W34" s="1073"/>
      <c r="X34" s="1073"/>
      <c r="Y34" s="1073"/>
      <c r="Z34" s="1073"/>
      <c r="AA34" s="1073">
        <v>0</v>
      </c>
      <c r="AB34" s="1073"/>
      <c r="AC34" s="1073"/>
      <c r="AD34" s="1073"/>
      <c r="AE34" s="1074"/>
      <c r="AF34" s="1048">
        <v>448</v>
      </c>
      <c r="AG34" s="1049"/>
      <c r="AH34" s="1049"/>
      <c r="AI34" s="1049"/>
      <c r="AJ34" s="1050"/>
      <c r="AK34" s="1009">
        <v>98</v>
      </c>
      <c r="AL34" s="1000"/>
      <c r="AM34" s="1000"/>
      <c r="AN34" s="1000"/>
      <c r="AO34" s="1000"/>
      <c r="AP34" s="1000">
        <v>1195</v>
      </c>
      <c r="AQ34" s="1000"/>
      <c r="AR34" s="1000"/>
      <c r="AS34" s="1000"/>
      <c r="AT34" s="1000"/>
      <c r="AU34" s="1000">
        <v>800</v>
      </c>
      <c r="AV34" s="1000"/>
      <c r="AW34" s="1000"/>
      <c r="AX34" s="1000"/>
      <c r="AY34" s="1000"/>
      <c r="AZ34" s="1071" t="s">
        <v>555</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v>0</v>
      </c>
      <c r="AB35" s="1073"/>
      <c r="AC35" s="1073"/>
      <c r="AD35" s="1073"/>
      <c r="AE35" s="1074"/>
      <c r="AF35" s="1048">
        <v>26</v>
      </c>
      <c r="AG35" s="1049"/>
      <c r="AH35" s="1049"/>
      <c r="AI35" s="1049"/>
      <c r="AJ35" s="1050"/>
      <c r="AK35" s="1009">
        <v>0</v>
      </c>
      <c r="AL35" s="1000"/>
      <c r="AM35" s="1000"/>
      <c r="AN35" s="1000"/>
      <c r="AO35" s="1000"/>
      <c r="AP35" s="1000" t="s">
        <v>554</v>
      </c>
      <c r="AQ35" s="1000"/>
      <c r="AR35" s="1000"/>
      <c r="AS35" s="1000"/>
      <c r="AT35" s="1000"/>
      <c r="AU35" s="1000" t="s">
        <v>554</v>
      </c>
      <c r="AV35" s="1000"/>
      <c r="AW35" s="1000"/>
      <c r="AX35" s="1000"/>
      <c r="AY35" s="1000"/>
      <c r="AZ35" s="1071" t="s">
        <v>555</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2940</v>
      </c>
      <c r="AG63" s="988"/>
      <c r="AH63" s="988"/>
      <c r="AI63" s="988"/>
      <c r="AJ63" s="1059"/>
      <c r="AK63" s="1060"/>
      <c r="AL63" s="992"/>
      <c r="AM63" s="992"/>
      <c r="AN63" s="992"/>
      <c r="AO63" s="992"/>
      <c r="AP63" s="988">
        <v>25102</v>
      </c>
      <c r="AQ63" s="988"/>
      <c r="AR63" s="988"/>
      <c r="AS63" s="988"/>
      <c r="AT63" s="988"/>
      <c r="AU63" s="988">
        <v>18899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3853</v>
      </c>
      <c r="R68" s="1011"/>
      <c r="S68" s="1011"/>
      <c r="T68" s="1011"/>
      <c r="U68" s="1011"/>
      <c r="V68" s="1011">
        <v>3819</v>
      </c>
      <c r="W68" s="1011"/>
      <c r="X68" s="1011"/>
      <c r="Y68" s="1011"/>
      <c r="Z68" s="1011"/>
      <c r="AA68" s="1011">
        <v>35</v>
      </c>
      <c r="AB68" s="1011"/>
      <c r="AC68" s="1011"/>
      <c r="AD68" s="1011"/>
      <c r="AE68" s="1011"/>
      <c r="AF68" s="1011">
        <v>35</v>
      </c>
      <c r="AG68" s="1011"/>
      <c r="AH68" s="1011"/>
      <c r="AI68" s="1011"/>
      <c r="AJ68" s="1011"/>
      <c r="AK68" s="1011">
        <v>440</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84</v>
      </c>
      <c r="R69" s="1000"/>
      <c r="S69" s="1000"/>
      <c r="T69" s="1000"/>
      <c r="U69" s="1000"/>
      <c r="V69" s="1000">
        <v>77</v>
      </c>
      <c r="W69" s="1000"/>
      <c r="X69" s="1000"/>
      <c r="Y69" s="1000"/>
      <c r="Z69" s="1000"/>
      <c r="AA69" s="1000">
        <v>7</v>
      </c>
      <c r="AB69" s="1000"/>
      <c r="AC69" s="1000"/>
      <c r="AD69" s="1000"/>
      <c r="AE69" s="1000"/>
      <c r="AF69" s="1000">
        <v>7</v>
      </c>
      <c r="AG69" s="1000"/>
      <c r="AH69" s="1000"/>
      <c r="AI69" s="1000"/>
      <c r="AJ69" s="1000"/>
      <c r="AK69" s="1000" t="s">
        <v>546</v>
      </c>
      <c r="AL69" s="1000"/>
      <c r="AM69" s="1000"/>
      <c r="AN69" s="1000"/>
      <c r="AO69" s="1000"/>
      <c r="AP69" s="1000" t="s">
        <v>546</v>
      </c>
      <c r="AQ69" s="1000"/>
      <c r="AR69" s="1000"/>
      <c r="AS69" s="1000"/>
      <c r="AT69" s="1000"/>
      <c r="AU69" s="1000" t="s">
        <v>546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146</v>
      </c>
      <c r="R70" s="1000"/>
      <c r="S70" s="1000"/>
      <c r="T70" s="1000"/>
      <c r="U70" s="1000"/>
      <c r="V70" s="1000">
        <v>138</v>
      </c>
      <c r="W70" s="1000"/>
      <c r="X70" s="1000"/>
      <c r="Y70" s="1000"/>
      <c r="Z70" s="1000"/>
      <c r="AA70" s="1000">
        <v>7</v>
      </c>
      <c r="AB70" s="1000"/>
      <c r="AC70" s="1000"/>
      <c r="AD70" s="1000"/>
      <c r="AE70" s="1000"/>
      <c r="AF70" s="1000">
        <v>7</v>
      </c>
      <c r="AG70" s="1000"/>
      <c r="AH70" s="1000"/>
      <c r="AI70" s="1000"/>
      <c r="AJ70" s="1000"/>
      <c r="AK70" s="1000" t="s">
        <v>546</v>
      </c>
      <c r="AL70" s="1000"/>
      <c r="AM70" s="1000"/>
      <c r="AN70" s="1000"/>
      <c r="AO70" s="1000"/>
      <c r="AP70" s="1000" t="s">
        <v>546</v>
      </c>
      <c r="AQ70" s="1000"/>
      <c r="AR70" s="1000"/>
      <c r="AS70" s="1000"/>
      <c r="AT70" s="1000"/>
      <c r="AU70" s="1000" t="s">
        <v>546</v>
      </c>
      <c r="AV70" s="1000"/>
      <c r="AW70" s="1000"/>
      <c r="AX70" s="1000"/>
      <c r="AY70" s="1000"/>
      <c r="AZ70" s="1001" t="s">
        <v>547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155566</v>
      </c>
      <c r="R71" s="1000"/>
      <c r="S71" s="1000"/>
      <c r="T71" s="1000"/>
      <c r="U71" s="1000"/>
      <c r="V71" s="1000">
        <v>148928</v>
      </c>
      <c r="W71" s="1000"/>
      <c r="X71" s="1000"/>
      <c r="Y71" s="1000"/>
      <c r="Z71" s="1000"/>
      <c r="AA71" s="1000">
        <v>6639</v>
      </c>
      <c r="AB71" s="1000"/>
      <c r="AC71" s="1000"/>
      <c r="AD71" s="1000"/>
      <c r="AE71" s="1000"/>
      <c r="AF71" s="1000">
        <v>6639</v>
      </c>
      <c r="AG71" s="1000"/>
      <c r="AH71" s="1000"/>
      <c r="AI71" s="1000"/>
      <c r="AJ71" s="1000"/>
      <c r="AK71" s="1000" t="s">
        <v>546</v>
      </c>
      <c r="AL71" s="1000"/>
      <c r="AM71" s="1000"/>
      <c r="AN71" s="1000"/>
      <c r="AO71" s="1000"/>
      <c r="AP71" s="1000" t="s">
        <v>546</v>
      </c>
      <c r="AQ71" s="1000"/>
      <c r="AR71" s="1000"/>
      <c r="AS71" s="1000"/>
      <c r="AT71" s="1000"/>
      <c r="AU71" s="1000" t="s">
        <v>546</v>
      </c>
      <c r="AV71" s="1000"/>
      <c r="AW71" s="1000"/>
      <c r="AX71" s="1000"/>
      <c r="AY71" s="1000"/>
      <c r="AZ71" s="1001" t="s">
        <v>548</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2680</v>
      </c>
      <c r="R72" s="1000"/>
      <c r="S72" s="1000"/>
      <c r="T72" s="1000"/>
      <c r="U72" s="1000"/>
      <c r="V72" s="1000">
        <v>2234</v>
      </c>
      <c r="W72" s="1000"/>
      <c r="X72" s="1000"/>
      <c r="Y72" s="1000"/>
      <c r="Z72" s="1000"/>
      <c r="AA72" s="1000">
        <v>447</v>
      </c>
      <c r="AB72" s="1000"/>
      <c r="AC72" s="1000"/>
      <c r="AD72" s="1000"/>
      <c r="AE72" s="1000"/>
      <c r="AF72" s="1000">
        <v>447</v>
      </c>
      <c r="AG72" s="1000"/>
      <c r="AH72" s="1000"/>
      <c r="AI72" s="1000"/>
      <c r="AJ72" s="1000"/>
      <c r="AK72" s="1000" t="s">
        <v>549</v>
      </c>
      <c r="AL72" s="1000"/>
      <c r="AM72" s="1000"/>
      <c r="AN72" s="1000"/>
      <c r="AO72" s="1000"/>
      <c r="AP72" s="1000">
        <v>236</v>
      </c>
      <c r="AQ72" s="1000"/>
      <c r="AR72" s="1000"/>
      <c r="AS72" s="1000"/>
      <c r="AT72" s="1000"/>
      <c r="AU72" s="1000">
        <v>14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2244</v>
      </c>
      <c r="R73" s="1000"/>
      <c r="S73" s="1000"/>
      <c r="T73" s="1000"/>
      <c r="U73" s="1000"/>
      <c r="V73" s="1000">
        <v>2197</v>
      </c>
      <c r="W73" s="1000"/>
      <c r="X73" s="1000"/>
      <c r="Y73" s="1000"/>
      <c r="Z73" s="1000"/>
      <c r="AA73" s="1000">
        <v>46</v>
      </c>
      <c r="AB73" s="1000"/>
      <c r="AC73" s="1000"/>
      <c r="AD73" s="1000"/>
      <c r="AE73" s="1000"/>
      <c r="AF73" s="1000">
        <v>46</v>
      </c>
      <c r="AG73" s="1000"/>
      <c r="AH73" s="1000"/>
      <c r="AI73" s="1000"/>
      <c r="AJ73" s="1000"/>
      <c r="AK73" s="1000">
        <v>11</v>
      </c>
      <c r="AL73" s="1000"/>
      <c r="AM73" s="1000"/>
      <c r="AN73" s="1000"/>
      <c r="AO73" s="1000"/>
      <c r="AP73" s="1000">
        <v>677</v>
      </c>
      <c r="AQ73" s="1000"/>
      <c r="AR73" s="1000"/>
      <c r="AS73" s="1000"/>
      <c r="AT73" s="1000"/>
      <c r="AU73" s="1000">
        <v>186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t="s">
        <v>549</v>
      </c>
      <c r="R74" s="1000"/>
      <c r="S74" s="1000"/>
      <c r="T74" s="1000"/>
      <c r="U74" s="1000"/>
      <c r="V74" s="1000" t="s">
        <v>549</v>
      </c>
      <c r="W74" s="1000"/>
      <c r="X74" s="1000"/>
      <c r="Y74" s="1000"/>
      <c r="Z74" s="1000"/>
      <c r="AA74" s="1000" t="s">
        <v>546</v>
      </c>
      <c r="AB74" s="1000"/>
      <c r="AC74" s="1000"/>
      <c r="AD74" s="1000"/>
      <c r="AE74" s="1000"/>
      <c r="AF74" s="1000" t="s">
        <v>546</v>
      </c>
      <c r="AG74" s="1000"/>
      <c r="AH74" s="1000"/>
      <c r="AI74" s="1000"/>
      <c r="AJ74" s="1000"/>
      <c r="AK74" s="1000" t="s">
        <v>546</v>
      </c>
      <c r="AL74" s="1000"/>
      <c r="AM74" s="1000"/>
      <c r="AN74" s="1000"/>
      <c r="AO74" s="1000"/>
      <c r="AP74" s="1000" t="s">
        <v>546</v>
      </c>
      <c r="AQ74" s="1000"/>
      <c r="AR74" s="1000"/>
      <c r="AS74" s="1000"/>
      <c r="AT74" s="1000"/>
      <c r="AU74" s="1000" t="s">
        <v>546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2495</v>
      </c>
      <c r="R75" s="1008"/>
      <c r="S75" s="1008"/>
      <c r="T75" s="1008"/>
      <c r="U75" s="1009"/>
      <c r="V75" s="1010">
        <v>2093</v>
      </c>
      <c r="W75" s="1008"/>
      <c r="X75" s="1008"/>
      <c r="Y75" s="1008"/>
      <c r="Z75" s="1009"/>
      <c r="AA75" s="1010">
        <v>402</v>
      </c>
      <c r="AB75" s="1008"/>
      <c r="AC75" s="1008"/>
      <c r="AD75" s="1008"/>
      <c r="AE75" s="1009"/>
      <c r="AF75" s="1010">
        <v>402</v>
      </c>
      <c r="AG75" s="1008"/>
      <c r="AH75" s="1008"/>
      <c r="AI75" s="1008"/>
      <c r="AJ75" s="1009"/>
      <c r="AK75" s="1010" t="s">
        <v>546</v>
      </c>
      <c r="AL75" s="1008"/>
      <c r="AM75" s="1008"/>
      <c r="AN75" s="1008"/>
      <c r="AO75" s="1009"/>
      <c r="AP75" s="1010">
        <v>12407</v>
      </c>
      <c r="AQ75" s="1008"/>
      <c r="AR75" s="1008"/>
      <c r="AS75" s="1008"/>
      <c r="AT75" s="1009"/>
      <c r="AU75" s="1010" t="s">
        <v>546</v>
      </c>
      <c r="AV75" s="1008"/>
      <c r="AW75" s="1008"/>
      <c r="AX75" s="1008"/>
      <c r="AY75" s="1009"/>
      <c r="AZ75" s="1001" t="s">
        <v>550</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543</v>
      </c>
      <c r="C76" s="1004"/>
      <c r="D76" s="1004"/>
      <c r="E76" s="1004"/>
      <c r="F76" s="1004"/>
      <c r="G76" s="1004"/>
      <c r="H76" s="1004"/>
      <c r="I76" s="1004"/>
      <c r="J76" s="1004"/>
      <c r="K76" s="1004"/>
      <c r="L76" s="1004"/>
      <c r="M76" s="1004"/>
      <c r="N76" s="1004"/>
      <c r="O76" s="1004"/>
      <c r="P76" s="1005"/>
      <c r="Q76" s="1007" t="s">
        <v>546</v>
      </c>
      <c r="R76" s="1008"/>
      <c r="S76" s="1008"/>
      <c r="T76" s="1008"/>
      <c r="U76" s="1009"/>
      <c r="V76" s="1010" t="s">
        <v>546</v>
      </c>
      <c r="W76" s="1008"/>
      <c r="X76" s="1008"/>
      <c r="Y76" s="1008"/>
      <c r="Z76" s="1009"/>
      <c r="AA76" s="1010" t="s">
        <v>546</v>
      </c>
      <c r="AB76" s="1008"/>
      <c r="AC76" s="1008"/>
      <c r="AD76" s="1008"/>
      <c r="AE76" s="1009"/>
      <c r="AF76" s="1010" t="s">
        <v>546</v>
      </c>
      <c r="AG76" s="1008"/>
      <c r="AH76" s="1008"/>
      <c r="AI76" s="1008"/>
      <c r="AJ76" s="1009"/>
      <c r="AK76" s="1010" t="s">
        <v>546</v>
      </c>
      <c r="AL76" s="1008"/>
      <c r="AM76" s="1008"/>
      <c r="AN76" s="1008"/>
      <c r="AO76" s="1009"/>
      <c r="AP76" s="1010" t="s">
        <v>546</v>
      </c>
      <c r="AQ76" s="1008"/>
      <c r="AR76" s="1008"/>
      <c r="AS76" s="1008"/>
      <c r="AT76" s="1009"/>
      <c r="AU76" s="1010" t="s">
        <v>546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7582</v>
      </c>
      <c r="AG88" s="988"/>
      <c r="AH88" s="988"/>
      <c r="AI88" s="988"/>
      <c r="AJ88" s="988"/>
      <c r="AK88" s="992"/>
      <c r="AL88" s="992"/>
      <c r="AM88" s="992"/>
      <c r="AN88" s="992"/>
      <c r="AO88" s="992"/>
      <c r="AP88" s="988">
        <v>13321</v>
      </c>
      <c r="AQ88" s="988"/>
      <c r="AR88" s="988"/>
      <c r="AS88" s="988"/>
      <c r="AT88" s="988"/>
      <c r="AU88" s="988">
        <v>201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15</v>
      </c>
      <c r="CX102" s="980"/>
      <c r="CY102" s="980"/>
      <c r="CZ102" s="980"/>
      <c r="DA102" s="981"/>
      <c r="DB102" s="979" t="s">
        <v>556</v>
      </c>
      <c r="DC102" s="980"/>
      <c r="DD102" s="980"/>
      <c r="DE102" s="980"/>
      <c r="DF102" s="981"/>
      <c r="DG102" s="979" t="s">
        <v>556</v>
      </c>
      <c r="DH102" s="980"/>
      <c r="DI102" s="980"/>
      <c r="DJ102" s="980"/>
      <c r="DK102" s="981"/>
      <c r="DL102" s="979" t="s">
        <v>556</v>
      </c>
      <c r="DM102" s="980"/>
      <c r="DN102" s="980"/>
      <c r="DO102" s="980"/>
      <c r="DP102" s="981"/>
      <c r="DQ102" s="979" t="s">
        <v>556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0"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1751400</v>
      </c>
      <c r="AB110" s="916"/>
      <c r="AC110" s="916"/>
      <c r="AD110" s="916"/>
      <c r="AE110" s="917"/>
      <c r="AF110" s="918">
        <v>1531916</v>
      </c>
      <c r="AG110" s="916"/>
      <c r="AH110" s="916"/>
      <c r="AI110" s="916"/>
      <c r="AJ110" s="917"/>
      <c r="AK110" s="918">
        <v>1621682</v>
      </c>
      <c r="AL110" s="916"/>
      <c r="AM110" s="916"/>
      <c r="AN110" s="916"/>
      <c r="AO110" s="917"/>
      <c r="AP110" s="919">
        <v>16.2</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21795399</v>
      </c>
      <c r="BR110" s="863"/>
      <c r="BS110" s="863"/>
      <c r="BT110" s="863"/>
      <c r="BU110" s="863"/>
      <c r="BV110" s="863">
        <v>21755327</v>
      </c>
      <c r="BW110" s="863"/>
      <c r="BX110" s="863"/>
      <c r="BY110" s="863"/>
      <c r="BZ110" s="863"/>
      <c r="CA110" s="863">
        <v>21470111</v>
      </c>
      <c r="CB110" s="863"/>
      <c r="CC110" s="863"/>
      <c r="CD110" s="863"/>
      <c r="CE110" s="863"/>
      <c r="CF110" s="887">
        <v>214.4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0"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78097</v>
      </c>
      <c r="BR111" s="835"/>
      <c r="BS111" s="835"/>
      <c r="BT111" s="835"/>
      <c r="BU111" s="835"/>
      <c r="BV111" s="835">
        <v>60492</v>
      </c>
      <c r="BW111" s="835"/>
      <c r="BX111" s="835"/>
      <c r="BY111" s="835"/>
      <c r="BZ111" s="835"/>
      <c r="CA111" s="835">
        <v>51494</v>
      </c>
      <c r="CB111" s="835"/>
      <c r="CC111" s="835"/>
      <c r="CD111" s="835"/>
      <c r="CE111" s="835"/>
      <c r="CF111" s="896">
        <v>0.5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0"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20255514</v>
      </c>
      <c r="BR112" s="835"/>
      <c r="BS112" s="835"/>
      <c r="BT112" s="835"/>
      <c r="BU112" s="835"/>
      <c r="BV112" s="835">
        <v>19295435</v>
      </c>
      <c r="BW112" s="835"/>
      <c r="BX112" s="835"/>
      <c r="BY112" s="835"/>
      <c r="BZ112" s="835"/>
      <c r="CA112" s="835">
        <v>18899495</v>
      </c>
      <c r="CB112" s="835"/>
      <c r="CC112" s="835"/>
      <c r="CD112" s="835"/>
      <c r="CE112" s="835"/>
      <c r="CF112" s="896">
        <v>188.7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1357531</v>
      </c>
      <c r="AB113" s="944"/>
      <c r="AC113" s="944"/>
      <c r="AD113" s="944"/>
      <c r="AE113" s="945"/>
      <c r="AF113" s="946">
        <v>1277598</v>
      </c>
      <c r="AG113" s="944"/>
      <c r="AH113" s="944"/>
      <c r="AI113" s="944"/>
      <c r="AJ113" s="945"/>
      <c r="AK113" s="946">
        <v>1417332</v>
      </c>
      <c r="AL113" s="944"/>
      <c r="AM113" s="944"/>
      <c r="AN113" s="944"/>
      <c r="AO113" s="945"/>
      <c r="AP113" s="947">
        <v>14.2</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269814</v>
      </c>
      <c r="BR113" s="835"/>
      <c r="BS113" s="835"/>
      <c r="BT113" s="835"/>
      <c r="BU113" s="835"/>
      <c r="BV113" s="835">
        <v>219659</v>
      </c>
      <c r="BW113" s="835"/>
      <c r="BX113" s="835"/>
      <c r="BY113" s="835"/>
      <c r="BZ113" s="835"/>
      <c r="CA113" s="835">
        <v>200762</v>
      </c>
      <c r="CB113" s="835"/>
      <c r="CC113" s="835"/>
      <c r="CD113" s="835"/>
      <c r="CE113" s="835"/>
      <c r="CF113" s="896">
        <v>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216109</v>
      </c>
      <c r="AB114" s="798"/>
      <c r="AC114" s="798"/>
      <c r="AD114" s="798"/>
      <c r="AE114" s="799"/>
      <c r="AF114" s="800">
        <v>28771</v>
      </c>
      <c r="AG114" s="798"/>
      <c r="AH114" s="798"/>
      <c r="AI114" s="798"/>
      <c r="AJ114" s="799"/>
      <c r="AK114" s="800">
        <v>31319</v>
      </c>
      <c r="AL114" s="798"/>
      <c r="AM114" s="798"/>
      <c r="AN114" s="798"/>
      <c r="AO114" s="799"/>
      <c r="AP114" s="845">
        <v>0.3</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3493153</v>
      </c>
      <c r="BR114" s="835"/>
      <c r="BS114" s="835"/>
      <c r="BT114" s="835"/>
      <c r="BU114" s="835"/>
      <c r="BV114" s="835">
        <v>3179917</v>
      </c>
      <c r="BW114" s="835"/>
      <c r="BX114" s="835"/>
      <c r="BY114" s="835"/>
      <c r="BZ114" s="835"/>
      <c r="CA114" s="835">
        <v>3283950</v>
      </c>
      <c r="CB114" s="835"/>
      <c r="CC114" s="835"/>
      <c r="CD114" s="835"/>
      <c r="CE114" s="835"/>
      <c r="CF114" s="896">
        <v>32.8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18801</v>
      </c>
      <c r="AB115" s="944"/>
      <c r="AC115" s="944"/>
      <c r="AD115" s="944"/>
      <c r="AE115" s="945"/>
      <c r="AF115" s="946">
        <v>17801</v>
      </c>
      <c r="AG115" s="944"/>
      <c r="AH115" s="944"/>
      <c r="AI115" s="944"/>
      <c r="AJ115" s="945"/>
      <c r="AK115" s="946">
        <v>9177</v>
      </c>
      <c r="AL115" s="944"/>
      <c r="AM115" s="944"/>
      <c r="AN115" s="944"/>
      <c r="AO115" s="945"/>
      <c r="AP115" s="947">
        <v>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50191</v>
      </c>
      <c r="BR115" s="835"/>
      <c r="BS115" s="835"/>
      <c r="BT115" s="835"/>
      <c r="BU115" s="835"/>
      <c r="BV115" s="835">
        <v>38205</v>
      </c>
      <c r="BW115" s="835"/>
      <c r="BX115" s="835"/>
      <c r="BY115" s="835"/>
      <c r="BZ115" s="835"/>
      <c r="CA115" s="835">
        <v>28297</v>
      </c>
      <c r="CB115" s="835"/>
      <c r="CC115" s="835"/>
      <c r="CD115" s="835"/>
      <c r="CE115" s="835"/>
      <c r="CF115" s="896">
        <v>0.3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948</v>
      </c>
      <c r="AB116" s="798"/>
      <c r="AC116" s="798"/>
      <c r="AD116" s="798"/>
      <c r="AE116" s="799"/>
      <c r="AF116" s="800">
        <v>265</v>
      </c>
      <c r="AG116" s="798"/>
      <c r="AH116" s="798"/>
      <c r="AI116" s="798"/>
      <c r="AJ116" s="799"/>
      <c r="AK116" s="800">
        <v>144</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63905</v>
      </c>
      <c r="DH116" s="798"/>
      <c r="DI116" s="798"/>
      <c r="DJ116" s="798"/>
      <c r="DK116" s="799"/>
      <c r="DL116" s="800">
        <v>47473</v>
      </c>
      <c r="DM116" s="798"/>
      <c r="DN116" s="798"/>
      <c r="DO116" s="798"/>
      <c r="DP116" s="799"/>
      <c r="DQ116" s="800">
        <v>39665</v>
      </c>
      <c r="DR116" s="798"/>
      <c r="DS116" s="798"/>
      <c r="DT116" s="798"/>
      <c r="DU116" s="799"/>
      <c r="DV116" s="845">
        <v>0.4</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3344789</v>
      </c>
      <c r="AB117" s="930"/>
      <c r="AC117" s="930"/>
      <c r="AD117" s="930"/>
      <c r="AE117" s="931"/>
      <c r="AF117" s="932">
        <v>2856351</v>
      </c>
      <c r="AG117" s="930"/>
      <c r="AH117" s="930"/>
      <c r="AI117" s="930"/>
      <c r="AJ117" s="931"/>
      <c r="AK117" s="932">
        <v>3079654</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45942168</v>
      </c>
      <c r="BR119" s="866"/>
      <c r="BS119" s="866"/>
      <c r="BT119" s="866"/>
      <c r="BU119" s="866"/>
      <c r="BV119" s="866">
        <v>44549035</v>
      </c>
      <c r="BW119" s="866"/>
      <c r="BX119" s="866"/>
      <c r="BY119" s="866"/>
      <c r="BZ119" s="866"/>
      <c r="CA119" s="866">
        <v>43934109</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14192</v>
      </c>
      <c r="DH119" s="781"/>
      <c r="DI119" s="781"/>
      <c r="DJ119" s="781"/>
      <c r="DK119" s="782"/>
      <c r="DL119" s="783">
        <v>13019</v>
      </c>
      <c r="DM119" s="781"/>
      <c r="DN119" s="781"/>
      <c r="DO119" s="781"/>
      <c r="DP119" s="782"/>
      <c r="DQ119" s="783">
        <v>11829</v>
      </c>
      <c r="DR119" s="781"/>
      <c r="DS119" s="781"/>
      <c r="DT119" s="781"/>
      <c r="DU119" s="782"/>
      <c r="DV119" s="869">
        <v>0.1</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12091113</v>
      </c>
      <c r="BR120" s="863"/>
      <c r="BS120" s="863"/>
      <c r="BT120" s="863"/>
      <c r="BU120" s="863"/>
      <c r="BV120" s="863">
        <v>12249130</v>
      </c>
      <c r="BW120" s="863"/>
      <c r="BX120" s="863"/>
      <c r="BY120" s="863"/>
      <c r="BZ120" s="863"/>
      <c r="CA120" s="863">
        <v>12492704</v>
      </c>
      <c r="CB120" s="863"/>
      <c r="CC120" s="863"/>
      <c r="CD120" s="863"/>
      <c r="CE120" s="863"/>
      <c r="CF120" s="887">
        <v>124.7</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16799118</v>
      </c>
      <c r="DH120" s="863"/>
      <c r="DI120" s="863"/>
      <c r="DJ120" s="863"/>
      <c r="DK120" s="863"/>
      <c r="DL120" s="863">
        <v>15805249</v>
      </c>
      <c r="DM120" s="863"/>
      <c r="DN120" s="863"/>
      <c r="DO120" s="863"/>
      <c r="DP120" s="863"/>
      <c r="DQ120" s="863">
        <v>15534870</v>
      </c>
      <c r="DR120" s="863"/>
      <c r="DS120" s="863"/>
      <c r="DT120" s="863"/>
      <c r="DU120" s="863"/>
      <c r="DV120" s="864">
        <v>155.1</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1513947</v>
      </c>
      <c r="BR121" s="835"/>
      <c r="BS121" s="835"/>
      <c r="BT121" s="835"/>
      <c r="BU121" s="835"/>
      <c r="BV121" s="835">
        <v>1440482</v>
      </c>
      <c r="BW121" s="835"/>
      <c r="BX121" s="835"/>
      <c r="BY121" s="835"/>
      <c r="BZ121" s="835"/>
      <c r="CA121" s="835">
        <v>1488787</v>
      </c>
      <c r="CB121" s="835"/>
      <c r="CC121" s="835"/>
      <c r="CD121" s="835"/>
      <c r="CE121" s="835"/>
      <c r="CF121" s="896">
        <v>14.9</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1790311</v>
      </c>
      <c r="DH121" s="835"/>
      <c r="DI121" s="835"/>
      <c r="DJ121" s="835"/>
      <c r="DK121" s="835"/>
      <c r="DL121" s="835">
        <v>1722987</v>
      </c>
      <c r="DM121" s="835"/>
      <c r="DN121" s="835"/>
      <c r="DO121" s="835"/>
      <c r="DP121" s="835"/>
      <c r="DQ121" s="835">
        <v>1655035</v>
      </c>
      <c r="DR121" s="835"/>
      <c r="DS121" s="835"/>
      <c r="DT121" s="835"/>
      <c r="DU121" s="835"/>
      <c r="DV121" s="812">
        <v>16.5</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31346088</v>
      </c>
      <c r="BR122" s="866"/>
      <c r="BS122" s="866"/>
      <c r="BT122" s="866"/>
      <c r="BU122" s="866"/>
      <c r="BV122" s="866">
        <v>33154389</v>
      </c>
      <c r="BW122" s="866"/>
      <c r="BX122" s="866"/>
      <c r="BY122" s="866"/>
      <c r="BZ122" s="866"/>
      <c r="CA122" s="866">
        <v>32512786</v>
      </c>
      <c r="CB122" s="866"/>
      <c r="CC122" s="866"/>
      <c r="CD122" s="866"/>
      <c r="CE122" s="866"/>
      <c r="CF122" s="867">
        <v>324.6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707357</v>
      </c>
      <c r="DH122" s="835"/>
      <c r="DI122" s="835"/>
      <c r="DJ122" s="835"/>
      <c r="DK122" s="835"/>
      <c r="DL122" s="835">
        <v>894622</v>
      </c>
      <c r="DM122" s="835"/>
      <c r="DN122" s="835"/>
      <c r="DO122" s="835"/>
      <c r="DP122" s="835"/>
      <c r="DQ122" s="835">
        <v>909913</v>
      </c>
      <c r="DR122" s="835"/>
      <c r="DS122" s="835"/>
      <c r="DT122" s="835"/>
      <c r="DU122" s="835"/>
      <c r="DV122" s="812">
        <v>9.1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17432</v>
      </c>
      <c r="AB123" s="798"/>
      <c r="AC123" s="798"/>
      <c r="AD123" s="798"/>
      <c r="AE123" s="799"/>
      <c r="AF123" s="800">
        <v>16432</v>
      </c>
      <c r="AG123" s="798"/>
      <c r="AH123" s="798"/>
      <c r="AI123" s="798"/>
      <c r="AJ123" s="799"/>
      <c r="AK123" s="800">
        <v>7808</v>
      </c>
      <c r="AL123" s="798"/>
      <c r="AM123" s="798"/>
      <c r="AN123" s="798"/>
      <c r="AO123" s="799"/>
      <c r="AP123" s="845">
        <v>0.1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44951148</v>
      </c>
      <c r="BR123" s="854"/>
      <c r="BS123" s="854"/>
      <c r="BT123" s="854"/>
      <c r="BU123" s="854"/>
      <c r="BV123" s="854">
        <v>46844001</v>
      </c>
      <c r="BW123" s="854"/>
      <c r="BX123" s="854"/>
      <c r="BY123" s="854"/>
      <c r="BZ123" s="854"/>
      <c r="CA123" s="854">
        <v>46494277</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957576</v>
      </c>
      <c r="DH123" s="798"/>
      <c r="DI123" s="798"/>
      <c r="DJ123" s="798"/>
      <c r="DK123" s="799"/>
      <c r="DL123" s="800">
        <v>872577</v>
      </c>
      <c r="DM123" s="798"/>
      <c r="DN123" s="798"/>
      <c r="DO123" s="798"/>
      <c r="DP123" s="799"/>
      <c r="DQ123" s="800">
        <v>799677</v>
      </c>
      <c r="DR123" s="798"/>
      <c r="DS123" s="798"/>
      <c r="DT123" s="798"/>
      <c r="DU123" s="799"/>
      <c r="DV123" s="845">
        <v>8</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9.4</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1152</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1369</v>
      </c>
      <c r="AB126" s="798"/>
      <c r="AC126" s="798"/>
      <c r="AD126" s="798"/>
      <c r="AE126" s="799"/>
      <c r="AF126" s="800">
        <v>1369</v>
      </c>
      <c r="AG126" s="798"/>
      <c r="AH126" s="798"/>
      <c r="AI126" s="798"/>
      <c r="AJ126" s="799"/>
      <c r="AK126" s="800">
        <v>1369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100342</v>
      </c>
      <c r="AB128" s="819"/>
      <c r="AC128" s="819"/>
      <c r="AD128" s="819"/>
      <c r="AE128" s="820"/>
      <c r="AF128" s="821">
        <v>110002</v>
      </c>
      <c r="AG128" s="819"/>
      <c r="AH128" s="819"/>
      <c r="AI128" s="819"/>
      <c r="AJ128" s="820"/>
      <c r="AK128" s="821">
        <v>117161</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113</v>
      </c>
      <c r="BG128" s="805"/>
      <c r="BH128" s="805"/>
      <c r="BI128" s="805"/>
      <c r="BJ128" s="805"/>
      <c r="BK128" s="805"/>
      <c r="BL128" s="828"/>
      <c r="BM128" s="804">
        <v>13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50191</v>
      </c>
      <c r="DH128" s="809"/>
      <c r="DI128" s="809"/>
      <c r="DJ128" s="809"/>
      <c r="DK128" s="809"/>
      <c r="DL128" s="809">
        <v>38205</v>
      </c>
      <c r="DM128" s="809"/>
      <c r="DN128" s="809"/>
      <c r="DO128" s="809"/>
      <c r="DP128" s="809"/>
      <c r="DQ128" s="809">
        <v>28297</v>
      </c>
      <c r="DR128" s="809"/>
      <c r="DS128" s="809"/>
      <c r="DT128" s="809"/>
      <c r="DU128" s="809"/>
      <c r="DV128" s="810">
        <v>0.3</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13088319</v>
      </c>
      <c r="AB129" s="798"/>
      <c r="AC129" s="798"/>
      <c r="AD129" s="798"/>
      <c r="AE129" s="799"/>
      <c r="AF129" s="800">
        <v>12922614</v>
      </c>
      <c r="AG129" s="798"/>
      <c r="AH129" s="798"/>
      <c r="AI129" s="798"/>
      <c r="AJ129" s="799"/>
      <c r="AK129" s="800">
        <v>12530252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113</v>
      </c>
      <c r="BG129" s="788"/>
      <c r="BH129" s="788"/>
      <c r="BI129" s="788"/>
      <c r="BJ129" s="788"/>
      <c r="BK129" s="788"/>
      <c r="BL129" s="789"/>
      <c r="BM129" s="787">
        <v>18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2641284</v>
      </c>
      <c r="AB130" s="798"/>
      <c r="AC130" s="798"/>
      <c r="AD130" s="798"/>
      <c r="AE130" s="799"/>
      <c r="AF130" s="800">
        <v>2567419</v>
      </c>
      <c r="AG130" s="798"/>
      <c r="AH130" s="798"/>
      <c r="AI130" s="798"/>
      <c r="AJ130" s="799"/>
      <c r="AK130" s="800">
        <v>2514907</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10447035</v>
      </c>
      <c r="AB131" s="781"/>
      <c r="AC131" s="781"/>
      <c r="AD131" s="781"/>
      <c r="AE131" s="782"/>
      <c r="AF131" s="783">
        <v>10355195</v>
      </c>
      <c r="AG131" s="781"/>
      <c r="AH131" s="781"/>
      <c r="AI131" s="781"/>
      <c r="AJ131" s="782"/>
      <c r="AK131" s="783">
        <v>10015345</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5.773532873</v>
      </c>
      <c r="AB132" s="761"/>
      <c r="AC132" s="761"/>
      <c r="AD132" s="761"/>
      <c r="AE132" s="762"/>
      <c r="AF132" s="763">
        <v>1.727924969</v>
      </c>
      <c r="AG132" s="761"/>
      <c r="AH132" s="761"/>
      <c r="AI132" s="761"/>
      <c r="AJ132" s="762"/>
      <c r="AK132" s="763">
        <v>4.469002316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5.8</v>
      </c>
      <c r="AB133" s="740"/>
      <c r="AC133" s="740"/>
      <c r="AD133" s="740"/>
      <c r="AE133" s="741"/>
      <c r="AF133" s="739">
        <v>4.5</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470</v>
      </c>
      <c r="B5" s="248"/>
      <c r="C5" s="248"/>
      <c r="D5" s="248"/>
      <c r="E5" s="248"/>
      <c r="F5" s="248"/>
      <c r="G5" s="248"/>
      <c r="H5" s="248"/>
      <c r="I5" s="248"/>
      <c r="J5" s="248"/>
      <c r="K5" s="248"/>
      <c r="L5" s="248"/>
      <c r="M5" s="248"/>
      <c r="N5" s="248"/>
      <c r="O5" s="249"/>
    </row>
    <row r="6" spans="1:14" ht="13.5">
      <c r="A6" s="250"/>
      <c r="B6" s="246"/>
      <c r="C6" s="246"/>
      <c r="D6" s="246"/>
      <c r="E6" s="246"/>
      <c r="F6" s="246"/>
      <c r="G6" s="251" t="s">
        <v>471</v>
      </c>
      <c r="H6" s="251"/>
      <c r="I6" s="251"/>
      <c r="J6" s="251"/>
      <c r="K6" s="246"/>
      <c r="L6" s="246"/>
      <c r="M6" s="246"/>
      <c r="N6" s="246"/>
    </row>
    <row r="7" spans="1:14" ht="13.5">
      <c r="A7" s="250"/>
      <c r="B7" s="246"/>
      <c r="C7" s="246"/>
      <c r="D7" s="246"/>
      <c r="E7" s="246"/>
      <c r="F7" s="246"/>
      <c r="G7" s="253"/>
      <c r="H7" s="254"/>
      <c r="I7" s="254"/>
      <c r="J7" s="255"/>
      <c r="K7" s="1152" t="s">
        <v>472</v>
      </c>
      <c r="L7" s="256"/>
      <c r="M7" s="257" t="s">
        <v>473</v>
      </c>
      <c r="N7" s="258"/>
    </row>
    <row r="8" spans="1:14" ht="14.25">
      <c r="A8" s="250"/>
      <c r="B8" s="246"/>
      <c r="C8" s="246"/>
      <c r="D8" s="246"/>
      <c r="E8" s="246"/>
      <c r="F8" s="246"/>
      <c r="G8" s="259"/>
      <c r="H8" s="260"/>
      <c r="I8" s="260"/>
      <c r="J8" s="261"/>
      <c r="K8" s="1153"/>
      <c r="L8" s="262" t="s">
        <v>474</v>
      </c>
      <c r="M8" s="263" t="s">
        <v>475</v>
      </c>
      <c r="N8" s="264" t="s">
        <v>476</v>
      </c>
    </row>
    <row r="9" spans="1:14" ht="14.25">
      <c r="A9" s="250"/>
      <c r="B9" s="246"/>
      <c r="C9" s="246"/>
      <c r="D9" s="246"/>
      <c r="E9" s="246"/>
      <c r="F9" s="246"/>
      <c r="G9" s="1166" t="s">
        <v>477</v>
      </c>
      <c r="H9" s="1167"/>
      <c r="I9" s="1167"/>
      <c r="J9" s="1168"/>
      <c r="K9" s="265">
        <v>3027051</v>
      </c>
      <c r="L9" s="266">
        <v>76215</v>
      </c>
      <c r="M9" s="267">
        <v>68135</v>
      </c>
      <c r="N9" s="268">
        <v>11.9</v>
      </c>
    </row>
    <row r="10" spans="1:14" ht="14.25">
      <c r="A10" s="250"/>
      <c r="B10" s="246"/>
      <c r="C10" s="246"/>
      <c r="D10" s="246"/>
      <c r="E10" s="246"/>
      <c r="F10" s="246"/>
      <c r="G10" s="1166" t="s">
        <v>478</v>
      </c>
      <c r="H10" s="1167"/>
      <c r="I10" s="1167"/>
      <c r="J10" s="1168"/>
      <c r="K10" s="269">
        <v>421700</v>
      </c>
      <c r="L10" s="270">
        <v>10618</v>
      </c>
      <c r="M10" s="271">
        <v>7843</v>
      </c>
      <c r="N10" s="272">
        <v>35.4</v>
      </c>
    </row>
    <row r="11" spans="1:14" ht="13.5" customHeight="1">
      <c r="A11" s="250"/>
      <c r="B11" s="246"/>
      <c r="C11" s="246"/>
      <c r="D11" s="246"/>
      <c r="E11" s="246"/>
      <c r="F11" s="246"/>
      <c r="G11" s="1166" t="s">
        <v>479</v>
      </c>
      <c r="H11" s="1167"/>
      <c r="I11" s="1167"/>
      <c r="J11" s="1168"/>
      <c r="K11" s="269">
        <v>536268</v>
      </c>
      <c r="L11" s="270">
        <v>13502</v>
      </c>
      <c r="M11" s="271">
        <v>8431</v>
      </c>
      <c r="N11" s="272">
        <v>60.1</v>
      </c>
    </row>
    <row r="12" spans="1:14" ht="13.5" customHeight="1">
      <c r="A12" s="250"/>
      <c r="B12" s="246"/>
      <c r="C12" s="246"/>
      <c r="D12" s="246"/>
      <c r="E12" s="246"/>
      <c r="F12" s="246"/>
      <c r="G12" s="1166" t="s">
        <v>480</v>
      </c>
      <c r="H12" s="1167"/>
      <c r="I12" s="1167"/>
      <c r="J12" s="1168"/>
      <c r="K12" s="269" t="s">
        <v>481</v>
      </c>
      <c r="L12" s="270" t="s">
        <v>481</v>
      </c>
      <c r="M12" s="271">
        <v>1146</v>
      </c>
      <c r="N12" s="272" t="s">
        <v>481</v>
      </c>
    </row>
    <row r="13" spans="1:14" ht="13.5" customHeight="1">
      <c r="A13" s="250"/>
      <c r="B13" s="246"/>
      <c r="C13" s="246"/>
      <c r="D13" s="246"/>
      <c r="E13" s="246"/>
      <c r="F13" s="246"/>
      <c r="G13" s="1166" t="s">
        <v>482</v>
      </c>
      <c r="H13" s="1167"/>
      <c r="I13" s="1167"/>
      <c r="J13" s="1168"/>
      <c r="K13" s="269" t="s">
        <v>481</v>
      </c>
      <c r="L13" s="270" t="s">
        <v>481</v>
      </c>
      <c r="M13" s="271">
        <v>13</v>
      </c>
      <c r="N13" s="272" t="s">
        <v>481</v>
      </c>
    </row>
    <row r="14" spans="1:14" ht="13.5" customHeight="1">
      <c r="A14" s="250"/>
      <c r="B14" s="246"/>
      <c r="C14" s="246"/>
      <c r="D14" s="246"/>
      <c r="E14" s="246"/>
      <c r="F14" s="246"/>
      <c r="G14" s="1166" t="s">
        <v>483</v>
      </c>
      <c r="H14" s="1167"/>
      <c r="I14" s="1167"/>
      <c r="J14" s="1168"/>
      <c r="K14" s="269">
        <v>105980</v>
      </c>
      <c r="L14" s="270">
        <v>2668</v>
      </c>
      <c r="M14" s="271">
        <v>2999</v>
      </c>
      <c r="N14" s="272">
        <v>-11</v>
      </c>
    </row>
    <row r="15" spans="1:14" ht="13.5" customHeight="1">
      <c r="A15" s="250"/>
      <c r="B15" s="246"/>
      <c r="C15" s="246"/>
      <c r="D15" s="246"/>
      <c r="E15" s="246"/>
      <c r="F15" s="246"/>
      <c r="G15" s="1166" t="s">
        <v>484</v>
      </c>
      <c r="H15" s="1167"/>
      <c r="I15" s="1167"/>
      <c r="J15" s="1168"/>
      <c r="K15" s="269">
        <v>20493</v>
      </c>
      <c r="L15" s="270">
        <v>516</v>
      </c>
      <c r="M15" s="271">
        <v>1559</v>
      </c>
      <c r="N15" s="272">
        <v>-66.9</v>
      </c>
    </row>
    <row r="16" spans="1:14" ht="14.25">
      <c r="A16" s="250"/>
      <c r="B16" s="246"/>
      <c r="C16" s="246"/>
      <c r="D16" s="246"/>
      <c r="E16" s="246"/>
      <c r="F16" s="246"/>
      <c r="G16" s="1169" t="s">
        <v>485</v>
      </c>
      <c r="H16" s="1170"/>
      <c r="I16" s="1170"/>
      <c r="J16" s="1171"/>
      <c r="K16" s="270">
        <v>-216353</v>
      </c>
      <c r="L16" s="270">
        <v>-5447</v>
      </c>
      <c r="M16" s="271">
        <v>-6577</v>
      </c>
      <c r="N16" s="272">
        <v>-17.2</v>
      </c>
    </row>
    <row r="17" spans="1:14" ht="14.25">
      <c r="A17" s="250"/>
      <c r="B17" s="246"/>
      <c r="C17" s="246"/>
      <c r="D17" s="246"/>
      <c r="E17" s="246"/>
      <c r="F17" s="246"/>
      <c r="G17" s="1169" t="s">
        <v>171</v>
      </c>
      <c r="H17" s="1170"/>
      <c r="I17" s="1170"/>
      <c r="J17" s="1171"/>
      <c r="K17" s="270">
        <v>3895139</v>
      </c>
      <c r="L17" s="270">
        <v>98072</v>
      </c>
      <c r="M17" s="271">
        <v>83548</v>
      </c>
      <c r="N17" s="272">
        <v>17.4</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486</v>
      </c>
      <c r="H19" s="246"/>
      <c r="I19" s="246"/>
      <c r="J19" s="246"/>
      <c r="K19" s="246"/>
      <c r="L19" s="246"/>
      <c r="M19" s="246"/>
      <c r="N19" s="246"/>
    </row>
    <row r="20" spans="1:14" ht="14.25">
      <c r="A20" s="250"/>
      <c r="B20" s="246"/>
      <c r="C20" s="246"/>
      <c r="D20" s="246"/>
      <c r="E20" s="246"/>
      <c r="F20" s="246"/>
      <c r="G20" s="274"/>
      <c r="H20" s="275"/>
      <c r="I20" s="275"/>
      <c r="J20" s="276"/>
      <c r="K20" s="277" t="s">
        <v>487</v>
      </c>
      <c r="L20" s="278" t="s">
        <v>488</v>
      </c>
      <c r="M20" s="279" t="s">
        <v>489</v>
      </c>
      <c r="N20" s="280"/>
    </row>
    <row r="21" spans="1:16" s="286" customFormat="1" ht="14.25">
      <c r="A21" s="281"/>
      <c r="B21" s="251"/>
      <c r="C21" s="251"/>
      <c r="D21" s="251"/>
      <c r="E21" s="251"/>
      <c r="F21" s="251"/>
      <c r="G21" s="1163" t="s">
        <v>490</v>
      </c>
      <c r="H21" s="1164"/>
      <c r="I21" s="1164"/>
      <c r="J21" s="1165"/>
      <c r="K21" s="282">
        <v>9.64</v>
      </c>
      <c r="L21" s="283">
        <v>8.03</v>
      </c>
      <c r="M21" s="284">
        <v>1.61</v>
      </c>
      <c r="N21" s="251"/>
      <c r="O21" s="285"/>
      <c r="P21" s="281"/>
    </row>
    <row r="22" spans="1:16" s="286" customFormat="1" ht="14.25">
      <c r="A22" s="281"/>
      <c r="B22" s="251"/>
      <c r="C22" s="251"/>
      <c r="D22" s="251"/>
      <c r="E22" s="251"/>
      <c r="F22" s="251"/>
      <c r="G22" s="1163" t="s">
        <v>491</v>
      </c>
      <c r="H22" s="1164"/>
      <c r="I22" s="1164"/>
      <c r="J22" s="1165"/>
      <c r="K22" s="287">
        <v>99.6</v>
      </c>
      <c r="L22" s="288">
        <v>97.6</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492</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493</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494</v>
      </c>
      <c r="H29" s="251"/>
      <c r="I29" s="251"/>
      <c r="J29" s="251"/>
      <c r="K29" s="246"/>
      <c r="L29" s="246"/>
      <c r="M29" s="246"/>
      <c r="N29" s="246"/>
      <c r="O29" s="295"/>
    </row>
    <row r="30" spans="1:14" ht="13.5">
      <c r="A30" s="250"/>
      <c r="B30" s="246"/>
      <c r="C30" s="246"/>
      <c r="D30" s="246"/>
      <c r="E30" s="246"/>
      <c r="F30" s="246"/>
      <c r="G30" s="253"/>
      <c r="H30" s="254"/>
      <c r="I30" s="254"/>
      <c r="J30" s="255"/>
      <c r="K30" s="1152" t="s">
        <v>472</v>
      </c>
      <c r="L30" s="256"/>
      <c r="M30" s="257" t="s">
        <v>473</v>
      </c>
      <c r="N30" s="258"/>
    </row>
    <row r="31" spans="1:14" ht="14.25">
      <c r="A31" s="250"/>
      <c r="B31" s="246"/>
      <c r="C31" s="246"/>
      <c r="D31" s="246"/>
      <c r="E31" s="246"/>
      <c r="F31" s="246"/>
      <c r="G31" s="259"/>
      <c r="H31" s="260"/>
      <c r="I31" s="260"/>
      <c r="J31" s="261"/>
      <c r="K31" s="1153"/>
      <c r="L31" s="262" t="s">
        <v>474</v>
      </c>
      <c r="M31" s="263" t="s">
        <v>475</v>
      </c>
      <c r="N31" s="264" t="s">
        <v>476</v>
      </c>
    </row>
    <row r="32" spans="1:14" ht="27" customHeight="1">
      <c r="A32" s="250"/>
      <c r="B32" s="246"/>
      <c r="C32" s="246"/>
      <c r="D32" s="246"/>
      <c r="E32" s="246"/>
      <c r="F32" s="246"/>
      <c r="G32" s="1154" t="s">
        <v>495</v>
      </c>
      <c r="H32" s="1155"/>
      <c r="I32" s="1155"/>
      <c r="J32" s="1156"/>
      <c r="K32" s="296">
        <v>1621682</v>
      </c>
      <c r="L32" s="296">
        <v>40831</v>
      </c>
      <c r="M32" s="297">
        <v>50382</v>
      </c>
      <c r="N32" s="298">
        <v>-19</v>
      </c>
    </row>
    <row r="33" spans="1:14" ht="13.5" customHeight="1">
      <c r="A33" s="250"/>
      <c r="B33" s="246"/>
      <c r="C33" s="246"/>
      <c r="D33" s="246"/>
      <c r="E33" s="246"/>
      <c r="F33" s="246"/>
      <c r="G33" s="1154" t="s">
        <v>496</v>
      </c>
      <c r="H33" s="1155"/>
      <c r="I33" s="1155"/>
      <c r="J33" s="1156"/>
      <c r="K33" s="296" t="s">
        <v>481</v>
      </c>
      <c r="L33" s="296" t="s">
        <v>481</v>
      </c>
      <c r="M33" s="297" t="s">
        <v>481</v>
      </c>
      <c r="N33" s="298" t="s">
        <v>481</v>
      </c>
    </row>
    <row r="34" spans="1:14" ht="27" customHeight="1">
      <c r="A34" s="250"/>
      <c r="B34" s="246"/>
      <c r="C34" s="246"/>
      <c r="D34" s="246"/>
      <c r="E34" s="246"/>
      <c r="F34" s="246"/>
      <c r="G34" s="1154" t="s">
        <v>497</v>
      </c>
      <c r="H34" s="1155"/>
      <c r="I34" s="1155"/>
      <c r="J34" s="1156"/>
      <c r="K34" s="296" t="s">
        <v>481</v>
      </c>
      <c r="L34" s="296" t="s">
        <v>481</v>
      </c>
      <c r="M34" s="297">
        <v>67</v>
      </c>
      <c r="N34" s="298" t="s">
        <v>481</v>
      </c>
    </row>
    <row r="35" spans="1:14" ht="27" customHeight="1">
      <c r="A35" s="250"/>
      <c r="B35" s="246"/>
      <c r="C35" s="246"/>
      <c r="D35" s="246"/>
      <c r="E35" s="246"/>
      <c r="F35" s="246"/>
      <c r="G35" s="1154" t="s">
        <v>498</v>
      </c>
      <c r="H35" s="1155"/>
      <c r="I35" s="1155"/>
      <c r="J35" s="1156"/>
      <c r="K35" s="296">
        <v>1417332</v>
      </c>
      <c r="L35" s="296">
        <v>35686</v>
      </c>
      <c r="M35" s="297">
        <v>21211</v>
      </c>
      <c r="N35" s="298">
        <v>68.2</v>
      </c>
    </row>
    <row r="36" spans="1:14" ht="27" customHeight="1">
      <c r="A36" s="250"/>
      <c r="B36" s="246"/>
      <c r="C36" s="246"/>
      <c r="D36" s="246"/>
      <c r="E36" s="246"/>
      <c r="F36" s="246"/>
      <c r="G36" s="1154" t="s">
        <v>499</v>
      </c>
      <c r="H36" s="1155"/>
      <c r="I36" s="1155"/>
      <c r="J36" s="1156"/>
      <c r="K36" s="296">
        <v>31319</v>
      </c>
      <c r="L36" s="296">
        <v>789</v>
      </c>
      <c r="M36" s="297">
        <v>3327</v>
      </c>
      <c r="N36" s="298">
        <v>-76.3</v>
      </c>
    </row>
    <row r="37" spans="1:14" ht="13.5" customHeight="1">
      <c r="A37" s="250"/>
      <c r="B37" s="246"/>
      <c r="C37" s="246"/>
      <c r="D37" s="246"/>
      <c r="E37" s="246"/>
      <c r="F37" s="246"/>
      <c r="G37" s="1154" t="s">
        <v>500</v>
      </c>
      <c r="H37" s="1155"/>
      <c r="I37" s="1155"/>
      <c r="J37" s="1156"/>
      <c r="K37" s="296">
        <v>9177</v>
      </c>
      <c r="L37" s="296">
        <v>231</v>
      </c>
      <c r="M37" s="297">
        <v>797</v>
      </c>
      <c r="N37" s="298">
        <v>-71</v>
      </c>
    </row>
    <row r="38" spans="1:15" ht="27" customHeight="1">
      <c r="A38" s="250"/>
      <c r="B38" s="246"/>
      <c r="C38" s="246"/>
      <c r="D38" s="246"/>
      <c r="E38" s="246"/>
      <c r="F38" s="246"/>
      <c r="G38" s="1157" t="s">
        <v>501</v>
      </c>
      <c r="H38" s="1158"/>
      <c r="I38" s="1158"/>
      <c r="J38" s="1159"/>
      <c r="K38" s="299">
        <v>144</v>
      </c>
      <c r="L38" s="299">
        <v>4</v>
      </c>
      <c r="M38" s="300">
        <v>3</v>
      </c>
      <c r="N38" s="301">
        <v>33.3</v>
      </c>
      <c r="O38" s="295"/>
    </row>
    <row r="39" spans="1:15" ht="14.25">
      <c r="A39" s="250"/>
      <c r="B39" s="246"/>
      <c r="C39" s="246"/>
      <c r="D39" s="246"/>
      <c r="E39" s="246"/>
      <c r="F39" s="246"/>
      <c r="G39" s="1157" t="s">
        <v>502</v>
      </c>
      <c r="H39" s="1158"/>
      <c r="I39" s="1158"/>
      <c r="J39" s="1159"/>
      <c r="K39" s="302">
        <v>-117161</v>
      </c>
      <c r="L39" s="302">
        <v>-2950</v>
      </c>
      <c r="M39" s="303">
        <v>-4757</v>
      </c>
      <c r="N39" s="304">
        <v>-38</v>
      </c>
      <c r="O39" s="295"/>
    </row>
    <row r="40" spans="1:15" ht="27" customHeight="1">
      <c r="A40" s="250"/>
      <c r="B40" s="246"/>
      <c r="C40" s="246"/>
      <c r="D40" s="246"/>
      <c r="E40" s="246"/>
      <c r="F40" s="246"/>
      <c r="G40" s="1154" t="s">
        <v>503</v>
      </c>
      <c r="H40" s="1155"/>
      <c r="I40" s="1155"/>
      <c r="J40" s="1156"/>
      <c r="K40" s="302">
        <v>-2514907</v>
      </c>
      <c r="L40" s="302">
        <v>-63321</v>
      </c>
      <c r="M40" s="303">
        <v>-48278</v>
      </c>
      <c r="N40" s="304">
        <v>31.2</v>
      </c>
      <c r="O40" s="295"/>
    </row>
    <row r="41" spans="1:15" ht="14.25">
      <c r="A41" s="250"/>
      <c r="B41" s="246"/>
      <c r="C41" s="246"/>
      <c r="D41" s="246"/>
      <c r="E41" s="246"/>
      <c r="F41" s="246"/>
      <c r="G41" s="1160" t="s">
        <v>282</v>
      </c>
      <c r="H41" s="1161"/>
      <c r="I41" s="1161"/>
      <c r="J41" s="1162"/>
      <c r="K41" s="296">
        <v>447586</v>
      </c>
      <c r="L41" s="302">
        <v>11269</v>
      </c>
      <c r="M41" s="303">
        <v>22752</v>
      </c>
      <c r="N41" s="304">
        <v>-50.5</v>
      </c>
      <c r="O41" s="295"/>
    </row>
    <row r="42" spans="1:15" ht="14.25">
      <c r="A42" s="250"/>
      <c r="B42" s="246"/>
      <c r="C42" s="246"/>
      <c r="D42" s="246"/>
      <c r="E42" s="246"/>
      <c r="F42" s="246"/>
      <c r="G42" s="305" t="s">
        <v>504</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505</v>
      </c>
      <c r="B47" s="246"/>
      <c r="C47" s="246"/>
      <c r="D47" s="246"/>
      <c r="E47" s="246"/>
      <c r="F47" s="246"/>
      <c r="G47" s="246"/>
      <c r="H47" s="246"/>
      <c r="I47" s="246"/>
      <c r="J47" s="246"/>
      <c r="K47" s="246"/>
      <c r="L47" s="246"/>
      <c r="M47" s="246"/>
      <c r="N47" s="246"/>
    </row>
    <row r="48" spans="1:14" ht="14.25">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ht="14.25">
      <c r="A50" s="250"/>
      <c r="B50" s="246"/>
      <c r="C50" s="246"/>
      <c r="D50" s="246"/>
      <c r="E50" s="246"/>
      <c r="F50" s="246"/>
      <c r="G50" s="314"/>
      <c r="H50" s="315"/>
      <c r="I50" s="1148"/>
      <c r="J50" s="316" t="s">
        <v>508</v>
      </c>
      <c r="K50" s="317" t="s">
        <v>509</v>
      </c>
      <c r="L50" s="318" t="s">
        <v>510</v>
      </c>
      <c r="M50" s="319" t="s">
        <v>511</v>
      </c>
      <c r="N50" s="320" t="s">
        <v>512</v>
      </c>
    </row>
    <row r="51" spans="1:14" ht="14.25">
      <c r="A51" s="250"/>
      <c r="B51" s="246"/>
      <c r="C51" s="246"/>
      <c r="D51" s="246"/>
      <c r="E51" s="246"/>
      <c r="F51" s="246"/>
      <c r="G51" s="312" t="s">
        <v>513</v>
      </c>
      <c r="H51" s="313"/>
      <c r="I51" s="321">
        <v>2418365</v>
      </c>
      <c r="J51" s="322">
        <v>59599</v>
      </c>
      <c r="K51" s="323">
        <v>41.6</v>
      </c>
      <c r="L51" s="324">
        <v>75709</v>
      </c>
      <c r="M51" s="325">
        <v>12.7</v>
      </c>
      <c r="N51" s="326">
        <v>28.9</v>
      </c>
    </row>
    <row r="52" spans="1:14" ht="14.25">
      <c r="A52" s="250"/>
      <c r="B52" s="246"/>
      <c r="C52" s="246"/>
      <c r="D52" s="246"/>
      <c r="E52" s="246"/>
      <c r="F52" s="246"/>
      <c r="G52" s="327"/>
      <c r="H52" s="328" t="s">
        <v>514</v>
      </c>
      <c r="I52" s="329">
        <v>1857927</v>
      </c>
      <c r="J52" s="330">
        <v>45788</v>
      </c>
      <c r="K52" s="331">
        <v>43.1</v>
      </c>
      <c r="L52" s="332">
        <v>35212</v>
      </c>
      <c r="M52" s="333">
        <v>0</v>
      </c>
      <c r="N52" s="334">
        <v>43.1</v>
      </c>
    </row>
    <row r="53" spans="1:14" ht="14.25">
      <c r="A53" s="250"/>
      <c r="B53" s="246"/>
      <c r="C53" s="246"/>
      <c r="D53" s="246"/>
      <c r="E53" s="246"/>
      <c r="F53" s="246"/>
      <c r="G53" s="312" t="s">
        <v>515</v>
      </c>
      <c r="H53" s="313"/>
      <c r="I53" s="321">
        <v>3582333</v>
      </c>
      <c r="J53" s="322">
        <v>88424</v>
      </c>
      <c r="K53" s="323">
        <v>48.4</v>
      </c>
      <c r="L53" s="324">
        <v>90961</v>
      </c>
      <c r="M53" s="325">
        <v>20.1</v>
      </c>
      <c r="N53" s="326">
        <v>28.3</v>
      </c>
    </row>
    <row r="54" spans="1:14" ht="14.25">
      <c r="A54" s="250"/>
      <c r="B54" s="246"/>
      <c r="C54" s="246"/>
      <c r="D54" s="246"/>
      <c r="E54" s="246"/>
      <c r="F54" s="246"/>
      <c r="G54" s="327"/>
      <c r="H54" s="328" t="s">
        <v>514</v>
      </c>
      <c r="I54" s="329">
        <v>2549330</v>
      </c>
      <c r="J54" s="330">
        <v>62926</v>
      </c>
      <c r="K54" s="331">
        <v>37.4</v>
      </c>
      <c r="L54" s="332">
        <v>37720</v>
      </c>
      <c r="M54" s="333">
        <v>7.1</v>
      </c>
      <c r="N54" s="334">
        <v>30.3</v>
      </c>
    </row>
    <row r="55" spans="1:14" ht="14.25">
      <c r="A55" s="250"/>
      <c r="B55" s="246"/>
      <c r="C55" s="246"/>
      <c r="D55" s="246"/>
      <c r="E55" s="246"/>
      <c r="F55" s="246"/>
      <c r="G55" s="312" t="s">
        <v>516</v>
      </c>
      <c r="H55" s="313"/>
      <c r="I55" s="321">
        <v>4332146</v>
      </c>
      <c r="J55" s="322">
        <v>107958</v>
      </c>
      <c r="K55" s="323">
        <v>22.1</v>
      </c>
      <c r="L55" s="324">
        <v>106614</v>
      </c>
      <c r="M55" s="325">
        <v>17.2</v>
      </c>
      <c r="N55" s="326">
        <v>4.9</v>
      </c>
    </row>
    <row r="56" spans="1:14" ht="14.25">
      <c r="A56" s="250"/>
      <c r="B56" s="246"/>
      <c r="C56" s="246"/>
      <c r="D56" s="246"/>
      <c r="E56" s="246"/>
      <c r="F56" s="246"/>
      <c r="G56" s="327"/>
      <c r="H56" s="328" t="s">
        <v>514</v>
      </c>
      <c r="I56" s="329">
        <v>3579351</v>
      </c>
      <c r="J56" s="330">
        <v>89198</v>
      </c>
      <c r="K56" s="331">
        <v>41.8</v>
      </c>
      <c r="L56" s="332">
        <v>45545</v>
      </c>
      <c r="M56" s="333">
        <v>20.7</v>
      </c>
      <c r="N56" s="334">
        <v>21.1</v>
      </c>
    </row>
    <row r="57" spans="1:14" ht="14.25">
      <c r="A57" s="250"/>
      <c r="B57" s="246"/>
      <c r="C57" s="246"/>
      <c r="D57" s="246"/>
      <c r="E57" s="246"/>
      <c r="F57" s="246"/>
      <c r="G57" s="312" t="s">
        <v>517</v>
      </c>
      <c r="H57" s="313"/>
      <c r="I57" s="321">
        <v>3006345</v>
      </c>
      <c r="J57" s="322">
        <v>75379</v>
      </c>
      <c r="K57" s="323">
        <v>-30.2</v>
      </c>
      <c r="L57" s="324">
        <v>81768</v>
      </c>
      <c r="M57" s="325">
        <v>-23.3</v>
      </c>
      <c r="N57" s="326">
        <v>-6.9</v>
      </c>
    </row>
    <row r="58" spans="1:14" ht="14.25">
      <c r="A58" s="250"/>
      <c r="B58" s="246"/>
      <c r="C58" s="246"/>
      <c r="D58" s="246"/>
      <c r="E58" s="246"/>
      <c r="F58" s="246"/>
      <c r="G58" s="327"/>
      <c r="H58" s="328" t="s">
        <v>514</v>
      </c>
      <c r="I58" s="329">
        <v>2229030</v>
      </c>
      <c r="J58" s="330">
        <v>55889</v>
      </c>
      <c r="K58" s="331">
        <v>-37.3</v>
      </c>
      <c r="L58" s="332">
        <v>37917</v>
      </c>
      <c r="M58" s="333">
        <v>-16.7</v>
      </c>
      <c r="N58" s="334">
        <v>-20.6</v>
      </c>
    </row>
    <row r="59" spans="1:14" ht="14.25">
      <c r="A59" s="250"/>
      <c r="B59" s="246"/>
      <c r="C59" s="246"/>
      <c r="D59" s="246"/>
      <c r="E59" s="246"/>
      <c r="F59" s="246"/>
      <c r="G59" s="312" t="s">
        <v>518</v>
      </c>
      <c r="H59" s="313"/>
      <c r="I59" s="321">
        <v>1921594</v>
      </c>
      <c r="J59" s="322">
        <v>48382</v>
      </c>
      <c r="K59" s="323">
        <v>-35.8</v>
      </c>
      <c r="L59" s="324">
        <v>65876</v>
      </c>
      <c r="M59" s="325">
        <v>-19.4</v>
      </c>
      <c r="N59" s="326">
        <v>-16.4</v>
      </c>
    </row>
    <row r="60" spans="1:14" ht="14.25">
      <c r="A60" s="250"/>
      <c r="B60" s="246"/>
      <c r="C60" s="246"/>
      <c r="D60" s="246"/>
      <c r="E60" s="246"/>
      <c r="F60" s="246"/>
      <c r="G60" s="327"/>
      <c r="H60" s="328" t="s">
        <v>514</v>
      </c>
      <c r="I60" s="335">
        <v>1434894</v>
      </c>
      <c r="J60" s="330">
        <v>36128</v>
      </c>
      <c r="K60" s="331">
        <v>-35.4</v>
      </c>
      <c r="L60" s="332">
        <v>36484</v>
      </c>
      <c r="M60" s="333">
        <v>-3.8</v>
      </c>
      <c r="N60" s="334">
        <v>-31.6</v>
      </c>
    </row>
    <row r="61" spans="1:14" ht="14.25">
      <c r="A61" s="250"/>
      <c r="B61" s="246"/>
      <c r="C61" s="246"/>
      <c r="D61" s="246"/>
      <c r="E61" s="246"/>
      <c r="F61" s="246"/>
      <c r="G61" s="312" t="s">
        <v>519</v>
      </c>
      <c r="H61" s="336"/>
      <c r="I61" s="337">
        <v>3052157</v>
      </c>
      <c r="J61" s="338">
        <v>75948</v>
      </c>
      <c r="K61" s="339">
        <v>9.2</v>
      </c>
      <c r="L61" s="340">
        <v>84186</v>
      </c>
      <c r="M61" s="341">
        <v>1.5</v>
      </c>
      <c r="N61" s="326">
        <v>7.7</v>
      </c>
    </row>
    <row r="62" spans="1:14" ht="14.25">
      <c r="A62" s="250"/>
      <c r="B62" s="246"/>
      <c r="C62" s="246"/>
      <c r="D62" s="246"/>
      <c r="E62" s="246"/>
      <c r="F62" s="246"/>
      <c r="G62" s="327"/>
      <c r="H62" s="328" t="s">
        <v>514</v>
      </c>
      <c r="I62" s="329">
        <v>2330106</v>
      </c>
      <c r="J62" s="330">
        <v>57986</v>
      </c>
      <c r="K62" s="331">
        <v>9.9</v>
      </c>
      <c r="L62" s="332">
        <v>38576</v>
      </c>
      <c r="M62" s="333">
        <v>1.5</v>
      </c>
      <c r="N62" s="334">
        <v>8.4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20.92</v>
      </c>
      <c r="G47" s="12">
        <v>20.76</v>
      </c>
      <c r="H47" s="12">
        <v>20.94</v>
      </c>
      <c r="I47" s="12">
        <v>21.23</v>
      </c>
      <c r="J47" s="13">
        <v>21.94</v>
      </c>
    </row>
    <row r="48" spans="2:10" ht="57.75" customHeight="1">
      <c r="B48" s="14"/>
      <c r="C48" s="1174" t="s">
        <v>4</v>
      </c>
      <c r="D48" s="1174"/>
      <c r="E48" s="1175"/>
      <c r="F48" s="15">
        <v>4.18</v>
      </c>
      <c r="G48" s="16">
        <v>5.13</v>
      </c>
      <c r="H48" s="16">
        <v>4.62</v>
      </c>
      <c r="I48" s="16">
        <v>6.66</v>
      </c>
      <c r="J48" s="17">
        <v>5.52</v>
      </c>
    </row>
    <row r="49" spans="2:10" ht="57.75" customHeight="1" thickBot="1">
      <c r="B49" s="18"/>
      <c r="C49" s="1176" t="s">
        <v>5</v>
      </c>
      <c r="D49" s="1176"/>
      <c r="E49" s="1177"/>
      <c r="F49" s="19">
        <v>13.12</v>
      </c>
      <c r="G49" s="20">
        <v>5.71</v>
      </c>
      <c r="H49" s="20">
        <v>6.67</v>
      </c>
      <c r="I49" s="20">
        <v>10.29</v>
      </c>
      <c r="J49" s="21">
        <v>2.23</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2018-10-24T05:35:15Z</cp:lastPrinted>
  <dcterms:created xsi:type="dcterms:W3CDTF">2018-01-24T05:25:09Z</dcterms:created>
  <dcterms:modified xsi:type="dcterms:W3CDTF">2018-11-30T06:34:24Z</dcterms:modified>
  <cp:category/>
  <cp:version/>
  <cp:contentType/>
  <cp:contentStatus/>
</cp:coreProperties>
</file>