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0490" windowHeight="7365" tabRatio="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s="1"/>
  <c r="AM36" i="9" s="1"/>
  <c r="BW34" i="9" l="1"/>
  <c r="BW35" i="9" s="1"/>
  <c r="BW36" i="9" s="1"/>
  <c r="BW37" i="9" s="1"/>
  <c r="BW38" i="9" s="1"/>
  <c r="BW39" i="9" s="1"/>
  <c r="BE34" i="9"/>
  <c r="CO34" i="9" s="1"/>
  <c r="CO35" i="9" s="1"/>
  <c r="CO36" i="9" s="1"/>
  <c r="CO37" i="9" s="1"/>
</calcChain>
</file>

<file path=xl/sharedStrings.xml><?xml version="1.0" encoding="utf-8"?>
<sst xmlns="http://schemas.openxmlformats.org/spreadsheetml/2006/main" count="1055" uniqueCount="573">
  <si>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</si>
  <si>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</si>
  <si>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</si>
  <si>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</si>
  <si>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</si>
  <si>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</si>
  <si>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</si>
  <si>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</si>
  <si>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</si>
  <si>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</si>
  <si>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</si>
  <si>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</si>
  <si>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</si>
  <si>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</si>
  <si>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</si>
  <si>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</si>
  <si>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</si>
  <si>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</si>
  <si>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</si>
  <si>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</si>
  <si>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</si>
  <si>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</si>
  <si>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</si>
  <si>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</si>
  <si>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</si>
  <si>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</si>
  <si>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</si>
  <si>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</si>
  <si>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</si>
  <si>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</si>
  <si>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</si>
  <si>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</si>
  <si>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</si>
  <si>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</si>
  <si>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</si>
  <si>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</si>
  <si>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</si>
  <si>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</si>
  <si>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</si>
  <si>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</si>
  <si>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</si>
  <si>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</si>
  <si>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</si>
  <si>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</si>
  <si>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</si>
  <si>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</si>
  <si>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</si>
  <si>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</si>
  <si>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</si>
  <si>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</si>
  <si>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</si>
  <si>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</si>
  <si>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</si>
  <si>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</si>
  <si>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</si>
  <si>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</si>
  <si>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</si>
  <si>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</si>
  <si>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</si>
  <si>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</si>
  <si>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</si>
  <si>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</si>
  <si>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</si>
  <si>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</si>
  <si>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</si>
  <si>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</si>
  <si>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</si>
  <si>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</si>
  <si>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</si>
  <si>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</si>
  <si>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</si>
  <si>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</si>
  <si>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</si>
  <si>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</si>
  <si>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</si>
  <si>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</si>
  <si>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</si>
  <si>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</si>
  <si>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</si>
  <si>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</si>
  <si>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</si>
  <si>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</si>
  <si>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</si>
  <si>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</si>
  <si>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</si>
  <si>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</si>
  <si>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</si>
  <si>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</si>
  <si>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</si>
  <si>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</si>
  <si>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</si>
  <si>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</si>
  <si>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</si>
  <si>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</si>
  <si>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</si>
  <si>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</si>
  <si>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</si>
  <si>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</si>
  <si>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</si>
  <si>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</si>
  <si>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</si>
  <si>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</si>
  <si>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</si>
  <si>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</si>
  <si>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</si>
  <si>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</si>
  <si>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</si>
  <si>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</si>
  <si>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</si>
  <si>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</si>
  <si>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</si>
  <si>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</si>
  <si>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</si>
  <si>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</si>
  <si>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</si>
  <si>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</si>
  <si>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</si>
  <si>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</si>
  <si>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</si>
  <si>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</si>
  <si>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</si>
  <si>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</si>
  <si>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</si>
  <si>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</si>
  <si>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</si>
  <si>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</si>
  <si>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</si>
  <si>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</si>
  <si>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</si>
  <si>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</si>
  <si>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</si>
  <si>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</si>
  <si>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</si>
  <si>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</si>
  <si>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</si>
  <si>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</si>
  <si>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</si>
  <si>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</si>
  <si>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</si>
  <si>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</si>
  <si>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</si>
  <si>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</si>
  <si>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</si>
  <si>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</si>
  <si>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</si>
  <si>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</si>
  <si>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</si>
  <si>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</si>
  <si>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</si>
  <si>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</si>
  <si>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</si>
  <si>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</si>
  <si>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</si>
  <si>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</si>
  <si>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</si>
  <si>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</si>
  <si>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</si>
  <si>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</si>
  <si>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</si>
  <si>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</si>
  <si>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</si>
  <si>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</si>
  <si>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</si>
  <si>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</si>
  <si>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</si>
  <si>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</si>
  <si>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</si>
  <si>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</si>
  <si>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</si>
  <si>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</si>
  <si>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</si>
  <si>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</si>
  <si>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</si>
  <si>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</si>
  <si>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</si>
  <si>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</si>
  <si>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</si>
  <si>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</si>
  <si>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</si>
  <si>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</si>
  <si>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</si>
  <si>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</si>
  <si>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</si>
  <si>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</si>
  <si>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</si>
  <si>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</si>
  <si>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</si>
  <si>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</si>
  <si>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</si>
  <si>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</si>
  <si>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</si>
  <si>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</si>
  <si>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</si>
  <si>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</si>
  <si>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</si>
  <si>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</si>
  <si>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滋賀県守山市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</si>
  <si>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</si>
  <si>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</si>
  <si>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</si>
  <si>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</si>
  <si>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</si>
  <si>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</si>
  <si>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</si>
  <si>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</si>
  <si>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</si>
  <si>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</si>
  <si>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</si>
  <si>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</si>
  <si>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</si>
  <si>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</si>
  <si>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</si>
  <si>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</si>
  <si>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</si>
  <si>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</si>
  <si>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</si>
  <si>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</si>
  <si>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</si>
  <si>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</si>
  <si>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</si>
  <si>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</si>
  <si>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</si>
  <si>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</si>
  <si>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</si>
  <si>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</si>
  <si>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</si>
  <si>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</si>
  <si>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</si>
  <si>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</si>
  <si>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</si>
  <si>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</si>
  <si>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</si>
  <si>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</si>
  <si>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</si>
  <si>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</si>
  <si>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</si>
  <si>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</si>
  <si>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</si>
  <si>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</si>
  <si>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</si>
  <si>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</si>
  <si>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</si>
  <si>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</si>
  <si>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</si>
  <si>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</si>
  <si>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</si>
  <si>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</si>
  <si>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</si>
  <si>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</si>
  <si>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</si>
  <si>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</si>
  <si>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</si>
  <si>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</si>
  <si>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</si>
  <si>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</si>
  <si>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</si>
  <si>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</si>
  <si>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</si>
  <si>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</si>
  <si>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</si>
  <si>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</si>
  <si>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</si>
  <si>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</si>
  <si>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</si>
  <si>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</si>
  <si>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</si>
  <si>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</si>
  <si>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</si>
  <si>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</si>
  <si>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</si>
  <si>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</si>
  <si>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</si>
  <si>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</si>
  <si>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</si>
  <si>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</si>
  <si>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</si>
  <si>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</si>
  <si>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</si>
  <si>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</si>
  <si>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</si>
  <si>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</si>
  <si>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</si>
  <si>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</si>
  <si>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</si>
  <si>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</si>
  <si>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</si>
  <si>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</si>
  <si>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</si>
  <si>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</si>
  <si>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</si>
  <si>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</si>
  <si>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</si>
  <si>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</si>
  <si>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</si>
  <si>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</si>
  <si>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</si>
  <si>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</si>
  <si>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</si>
  <si>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</si>
  <si>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</si>
  <si>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</si>
  <si>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</si>
  <si>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</si>
  <si>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</si>
  <si>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</si>
  <si>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</si>
  <si>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</si>
  <si>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</si>
  <si>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</si>
  <si>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</si>
  <si>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</si>
  <si>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</si>
  <si>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</si>
  <si>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</si>
  <si>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</si>
  <si>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</si>
  <si>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</si>
  <si>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</si>
  <si>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</si>
  <si>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</si>
  <si>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</si>
  <si>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</si>
  <si>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</si>
  <si>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</si>
  <si>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</si>
  <si>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</si>
  <si>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</si>
  <si>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</si>
  <si>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</si>
  <si>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</si>
  <si>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</si>
  <si>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</si>
  <si>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</si>
  <si>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</si>
  <si>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</si>
  <si>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</si>
  <si>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</si>
  <si>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</si>
  <si>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</si>
  <si>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</si>
  <si>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</si>
  <si>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</si>
  <si>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</si>
  <si>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</si>
  <si>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</si>
  <si>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滋賀県守山市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</si>
  <si>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</si>
  <si>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</si>
  <si>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</si>
  <si>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</si>
  <si>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</si>
  <si>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</si>
  <si>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</si>
  <si>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</si>
  <si>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</si>
  <si>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</si>
  <si>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</si>
  <si>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</si>
  <si>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</si>
  <si>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</si>
  <si>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</si>
  <si>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</si>
  <si>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</si>
  <si>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</si>
  <si>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</si>
  <si>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</si>
  <si>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</si>
  <si>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</si>
  <si>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</si>
  <si>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</si>
  <si>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</si>
  <si>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</si>
  <si>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</si>
  <si>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</si>
  <si>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</si>
  <si>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</si>
  <si>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</si>
  <si>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</si>
  <si>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</si>
  <si>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</si>
  <si>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</si>
  <si>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</si>
  <si>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</si>
  <si>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</si>
  <si>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</si>
  <si>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</si>
  <si>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</si>
  <si>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</si>
  <si>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</si>
  <si>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</si>
  <si>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</si>
  <si>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</si>
  <si>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</si>
  <si>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</si>
  <si>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</si>
  <si>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</si>
  <si>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</si>
  <si>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</si>
  <si>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</si>
  <si>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</si>
  <si>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</si>
  <si>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</si>
  <si>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</si>
  <si>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</si>
  <si>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</si>
  <si>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</si>
  <si>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</si>
  <si>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</si>
  <si>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</si>
  <si>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</si>
  <si>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</si>
  <si>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</si>
  <si>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</si>
  <si>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</si>
  <si>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</si>
  <si>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</si>
  <si>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</si>
  <si>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</si>
  <si>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</si>
  <si>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</si>
  <si>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</si>
  <si>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</si>
  <si>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</si>
  <si>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</si>
  <si>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</si>
  <si>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</si>
  <si>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</si>
  <si>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</si>
  <si>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</si>
  <si>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</si>
  <si>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</si>
  <si>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</si>
  <si>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</si>
  <si>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</si>
  <si>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</si>
  <si>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</si>
  <si>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</si>
  <si>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</si>
  <si>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</si>
  <si>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</si>
  <si>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</si>
  <si>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</si>
  <si>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</si>
  <si>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</si>
  <si>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</si>
  <si>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</si>
  <si>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</si>
  <si>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</si>
  <si>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</si>
  <si>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</si>
  <si>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</si>
  <si>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</si>
  <si>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</si>
  <si>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</si>
  <si>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</si>
  <si>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</si>
  <si>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</si>
  <si>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</si>
  <si>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</si>
  <si>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</si>
  <si>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</si>
  <si>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</si>
  <si>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</si>
  <si>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</si>
  <si>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</si>
  <si>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</si>
  <si>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</si>
  <si>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</si>
  <si>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</si>
  <si>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</si>
  <si>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</si>
  <si>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</si>
  <si>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</si>
  <si>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</si>
  <si>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</si>
  <si>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</si>
  <si>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</si>
  <si>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</si>
  <si>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</si>
  <si>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</si>
  <si>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</si>
  <si>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</si>
  <si>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</si>
  <si>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</si>
  <si>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</si>
  <si>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</si>
  <si>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</si>
  <si>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</si>
  <si>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</si>
  <si>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</si>
  <si>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</si>
  <si>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</si>
  <si>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</si>
  <si>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</si>
  <si>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</si>
  <si>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</si>
  <si>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</si>
  <si>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</si>
  <si>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</si>
  <si>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</si>
  <si>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</si>
  <si>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</si>
  <si>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</si>
  <si>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</si>
  <si>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</si>
  <si>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</si>
  <si>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</si>
  <si>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</si>
  <si>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</si>
  <si>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</si>
  <si>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</si>
  <si>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</si>
  <si>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</si>
  <si>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</si>
  <si>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</si>
  <si>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</si>
  <si>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</si>
  <si>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</si>
  <si>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</si>
  <si>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</si>
  <si>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</si>
  <si>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</si>
  <si>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</si>
  <si>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</si>
  <si>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</si>
  <si>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</si>
  <si>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</si>
  <si>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0.51</t>
  </si>
  <si>
    <t>▲ 0.08</t>
  </si>
  <si>
    <t>▲ 0.63</t>
  </si>
  <si>
    <t>水道事業会計</t>
  </si>
  <si>
    <t>一般会計</t>
  </si>
  <si>
    <t>病院事業会計</t>
  </si>
  <si>
    <t>介護保険特別会計(介護保険事業)</t>
  </si>
  <si>
    <t>国民健康保険特別会計</t>
  </si>
  <si>
    <t>下水道事業会計</t>
  </si>
  <si>
    <t>土地取得特別会計</t>
  </si>
  <si>
    <t>育英奨学事業特別会計</t>
  </si>
  <si>
    <t>その他会計（赤字）</t>
  </si>
  <si>
    <t>その他会計（黒字）</t>
  </si>
  <si>
    <t>-</t>
    <phoneticPr fontId="2"/>
  </si>
  <si>
    <t>-</t>
    <phoneticPr fontId="2"/>
  </si>
  <si>
    <t>-</t>
    <phoneticPr fontId="2"/>
  </si>
  <si>
    <t>-</t>
    <phoneticPr fontId="2"/>
  </si>
  <si>
    <t>-</t>
    <phoneticPr fontId="2"/>
  </si>
  <si>
    <t>-</t>
    <phoneticPr fontId="2"/>
  </si>
  <si>
    <t>湖南広域行政組合</t>
    <rPh sb="0" eb="2">
      <t>コナン</t>
    </rPh>
    <rPh sb="2" eb="4">
      <t>コウイキ</t>
    </rPh>
    <rPh sb="4" eb="6">
      <t>ギョウセイ</t>
    </rPh>
    <rPh sb="6" eb="8">
      <t>クミアイ</t>
    </rPh>
    <phoneticPr fontId="22"/>
  </si>
  <si>
    <t>滋賀県後期高齢者医療広域組合（一般会計）</t>
    <rPh sb="0" eb="3">
      <t>シガケン</t>
    </rPh>
    <rPh sb="3" eb="5">
      <t>コウキ</t>
    </rPh>
    <rPh sb="5" eb="8">
      <t>コウレイシャ</t>
    </rPh>
    <rPh sb="8" eb="10">
      <t>イリョウ</t>
    </rPh>
    <rPh sb="10" eb="12">
      <t>コウイキ</t>
    </rPh>
    <rPh sb="12" eb="14">
      <t>クミアイ</t>
    </rPh>
    <rPh sb="15" eb="17">
      <t>イッパン</t>
    </rPh>
    <rPh sb="17" eb="19">
      <t>カイケイ</t>
    </rPh>
    <phoneticPr fontId="2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</si>
  <si>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2"/>
  </si>
  <si>
    <t>守山野洲行政事務組合</t>
    <rPh sb="0" eb="2">
      <t>モリヤマ</t>
    </rPh>
    <rPh sb="2" eb="4">
      <t>ヤス</t>
    </rPh>
    <rPh sb="4" eb="6">
      <t>ギョウセイ</t>
    </rPh>
    <rPh sb="6" eb="8">
      <t>ジム</t>
    </rPh>
    <rPh sb="8" eb="10">
      <t>クミアイ</t>
    </rPh>
    <phoneticPr fontId="2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</si>
  <si>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2"/>
  </si>
  <si>
    <t>滋賀県市町村職員研修センター</t>
    <rPh sb="0" eb="3">
      <t>シガケン</t>
    </rPh>
    <rPh sb="3" eb="5">
      <t>シチョウ</t>
    </rPh>
    <rPh sb="5" eb="6">
      <t>ソン</t>
    </rPh>
    <rPh sb="6" eb="8">
      <t>ショクイン</t>
    </rPh>
    <rPh sb="8" eb="10">
      <t>ケンシュウ</t>
    </rPh>
    <phoneticPr fontId="24"/>
  </si>
  <si>
    <t>守山市土地開発公社</t>
    <rPh sb="0" eb="3">
      <t>モリヤマシ</t>
    </rPh>
    <rPh sb="3" eb="5">
      <t>トチ</t>
    </rPh>
    <rPh sb="5" eb="7">
      <t>カイハツ</t>
    </rPh>
    <rPh sb="7" eb="9">
      <t>コウシャ</t>
    </rPh>
    <phoneticPr fontId="24"/>
  </si>
  <si>
    <t>守山市文化体育振興事業団</t>
    <rPh sb="0" eb="3">
      <t>モリヤマシ</t>
    </rPh>
    <rPh sb="3" eb="5">
      <t>ブンカ</t>
    </rPh>
    <rPh sb="5" eb="7">
      <t>タイイク</t>
    </rPh>
    <rPh sb="7" eb="9">
      <t>シンコウ</t>
    </rPh>
    <rPh sb="9" eb="11">
      <t>ジギョウ</t>
    </rPh>
    <rPh sb="11" eb="12">
      <t>ダン</t>
    </rPh>
    <phoneticPr fontId="24"/>
  </si>
  <si>
    <t>守山野洲市民交流プラザ</t>
    <rPh sb="0" eb="2">
      <t>モリヤマ</t>
    </rPh>
    <rPh sb="2" eb="4">
      <t>ヤス</t>
    </rPh>
    <rPh sb="4" eb="6">
      <t>シミン</t>
    </rPh>
    <rPh sb="6" eb="8">
      <t>コウリュウ</t>
    </rPh>
    <phoneticPr fontId="24"/>
  </si>
  <si>
    <t>守山野洲勤労福祉サービスセンター</t>
    <rPh sb="0" eb="2">
      <t>モリヤマ</t>
    </rPh>
    <rPh sb="2" eb="4">
      <t>ヤス</t>
    </rPh>
    <rPh sb="4" eb="6">
      <t>キンロウ</t>
    </rPh>
    <rPh sb="6" eb="8">
      <t>フクシ</t>
    </rPh>
    <phoneticPr fontId="24"/>
  </si>
  <si>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</si>
  <si>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</si>
  <si>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</si>
  <si>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</si>
  <si>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</si>
  <si>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</si>
  <si>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</si>
  <si>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</si>
  <si>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</si>
  <si>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過去に借入れた地方債の償還終了に伴い将来負担比率は算出されておらず、また、そのため実質公債費比率についても減少傾向である。類似団体との比較においても、数値は下回っており健全な財政運営ができていると考えられるものの、今後、大型な建設事業が控えており、地方債の発行が増加することが見込まれていることから、長期的な財政推計を踏まえる中、地方債の発行が最小限となるよう健全な財政運営に努めることとする。
</t>
    <rPh sb="42" eb="44">
      <t>ジッシツ</t>
    </rPh>
    <rPh sb="44" eb="47">
      <t>コウサイヒ</t>
    </rPh>
    <rPh sb="47" eb="49">
      <t>ヒリツ</t>
    </rPh>
    <rPh sb="54" eb="56">
      <t>ゲンショウ</t>
    </rPh>
    <rPh sb="56" eb="58">
      <t>ケイコウ</t>
    </rPh>
    <rPh sb="62" eb="64">
      <t>ルイジ</t>
    </rPh>
    <rPh sb="64" eb="66">
      <t>ダンタイ</t>
    </rPh>
    <rPh sb="68" eb="70">
      <t>ヒカク</t>
    </rPh>
    <rPh sb="76" eb="78">
      <t>スウチ</t>
    </rPh>
    <rPh sb="79" eb="81">
      <t>シタマワ</t>
    </rPh>
    <rPh sb="85" eb="87">
      <t>ケンゼン</t>
    </rPh>
    <rPh sb="88" eb="90">
      <t>ザイセイ</t>
    </rPh>
    <rPh sb="90" eb="92">
      <t>ウンエイ</t>
    </rPh>
    <rPh sb="99" eb="100">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</si>
  <si>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</si>
  <si>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</si>
  <si>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</si>
  <si>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</si>
  <si>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</si>
  <si>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過去に借入れた地方債の償還終了に伴い将来負担比率は算出されておらず、また、学校施設をはじめとした改修等により、有形固定資産減価償却率も減少しており、現在においては類似団体と比較し、平均的な水準を維持していると考えられる。今後も引き続き公共施設等総合管理計画に基づく施設の適正な維持管理および長寿命化に努め、老朽化対策に積極的に取り組んでいく。</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</si>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</sst>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35382</c:v>
                </c:pt>
                <c:pt idx="1">
                  <c:v>43100</c:v>
                </c:pt>
                <c:pt idx="2">
                  <c:v>37429</c:v>
                </c:pt>
                <c:pt idx="3">
                  <c:v>54473</c:v>
                </c:pt>
                <c:pt idx="4">
                  <c:v>67982</c:v>
                </c:pt>
              </c:numCache>
            </c:numRef>
          </c:val>
          <c:smooth val="0"/>
        </c:ser>
        <c:dLbls>
          <c:showLegendKey val="0"/>
          <c:showVal val="0"/>
          <c:showCatName val="0"/>
          <c:showSerName val="0"/>
          <c:showPercent val="0"/>
          <c:showBubbleSize val="0"/>
        </c:dLbls>
        <c:marker val="1"/>
        <c:smooth val="0"/>
        <c:axId val="77617792"/>
        <c:axId val="77624064"/>
      </c:lineChart>
      <c:catAx>
        <c:axId val="7761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624064"/>
        <c:crosses val="autoZero"/>
        <c:auto val="1"/>
        <c:lblAlgn val="ctr"/>
        <c:lblOffset val="100"/>
        <c:tickLblSkip val="1"/>
        <c:tickMarkSkip val="1"/>
        <c:noMultiLvlLbl val="0"/>
      </c:catAx>
      <c:valAx>
        <c:axId val="77624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61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3.41</c:v>
                </c:pt>
                <c:pt idx="1">
                  <c:v>3.18</c:v>
                </c:pt>
                <c:pt idx="2">
                  <c:v>3.48</c:v>
                </c:pt>
                <c:pt idx="3">
                  <c:v>3.77</c:v>
                </c:pt>
                <c:pt idx="4">
                  <c:v>3.04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12.74</c:v>
                </c:pt>
                <c:pt idx="1">
                  <c:v>12.59</c:v>
                </c:pt>
                <c:pt idx="2">
                  <c:v>12.64</c:v>
                </c:pt>
                <c:pt idx="3">
                  <c:v>12.41</c:v>
                </c:pt>
                <c:pt idx="4">
                  <c:v>12.4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918976"/>
        <c:axId val="11992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-0.51</c:v>
                </c:pt>
                <c:pt idx="1">
                  <c:v>-0.08</c:v>
                </c:pt>
                <c:pt idx="2">
                  <c:v>0.34</c:v>
                </c:pt>
                <c:pt idx="3">
                  <c:v>0.39</c:v>
                </c:pt>
                <c:pt idx="4">
                  <c:v>-0.63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918976"/>
        <c:axId val="119920896"/>
      </c:lineChart>
      <c:catAx>
        <c:axId val="1199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20896"/>
        <c:crosses val="autoZero"/>
        <c:auto val="1"/>
        <c:lblAlgn val="ctr"/>
        <c:lblOffset val="100"/>
        <c:tickLblSkip val="1"/>
        <c:tickMarkSkip val="1"/>
        <c:noMultiLvlLbl val="0"/>
      </c:catAx>
      <c:valAx>
        <c:axId val="11992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0.14000000000000001</c:v>
                </c:pt>
                <c:pt idx="4">
                  <c:v>#N/A</c:v>
                </c:pt>
                <c:pt idx="5">
                  <c:v>0.03</c:v>
                </c:pt>
                <c:pt idx="6">
                  <c:v>#N/A</c:v>
                </c:pt>
                <c:pt idx="7">
                  <c:v>1.73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育英奨学事業特別会計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0.78</c:v>
                </c:pt>
                <c:pt idx="2">
                  <c:v>#N/A</c:v>
                </c:pt>
                <c:pt idx="3">
                  <c:v>1.2</c:v>
                </c:pt>
                <c:pt idx="4">
                  <c:v>#N/A</c:v>
                </c:pt>
                <c:pt idx="5">
                  <c:v>1.49</c:v>
                </c:pt>
                <c:pt idx="6">
                  <c:v>#N/A</c:v>
                </c:pt>
                <c:pt idx="7">
                  <c:v>0.18</c:v>
                </c:pt>
                <c:pt idx="8">
                  <c:v>#N/A</c:v>
                </c:pt>
                <c:pt idx="9">
                  <c:v>0.45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7.0000000000000007E-2</c:v>
                </c:pt>
                <c:pt idx="4">
                  <c:v>#N/A</c:v>
                </c:pt>
                <c:pt idx="5">
                  <c:v>0.2</c:v>
                </c:pt>
                <c:pt idx="6">
                  <c:v>#N/A</c:v>
                </c:pt>
                <c:pt idx="7">
                  <c:v>0.68</c:v>
                </c:pt>
                <c:pt idx="8">
                  <c:v>#N/A</c:v>
                </c:pt>
                <c:pt idx="9">
                  <c:v>0.95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2.44</c:v>
                </c:pt>
                <c:pt idx="2">
                  <c:v>#N/A</c:v>
                </c:pt>
                <c:pt idx="3">
                  <c:v>3</c:v>
                </c:pt>
                <c:pt idx="4">
                  <c:v>#N/A</c:v>
                </c:pt>
                <c:pt idx="5">
                  <c:v>1.87</c:v>
                </c:pt>
                <c:pt idx="6">
                  <c:v>#N/A</c:v>
                </c:pt>
                <c:pt idx="7">
                  <c:v>1.23</c:v>
                </c:pt>
                <c:pt idx="8">
                  <c:v>#N/A</c:v>
                </c:pt>
                <c:pt idx="9">
                  <c:v>1.87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3.41</c:v>
                </c:pt>
                <c:pt idx="2">
                  <c:v>#N/A</c:v>
                </c:pt>
                <c:pt idx="3">
                  <c:v>3.17</c:v>
                </c:pt>
                <c:pt idx="4">
                  <c:v>#N/A</c:v>
                </c:pt>
                <c:pt idx="5">
                  <c:v>3.47</c:v>
                </c:pt>
                <c:pt idx="6">
                  <c:v>#N/A</c:v>
                </c:pt>
                <c:pt idx="7">
                  <c:v>3.76</c:v>
                </c:pt>
                <c:pt idx="8">
                  <c:v>#N/A</c:v>
                </c:pt>
                <c:pt idx="9">
                  <c:v>3.04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6.92</c:v>
                </c:pt>
                <c:pt idx="2">
                  <c:v>#N/A</c:v>
                </c:pt>
                <c:pt idx="3">
                  <c:v>7.56</c:v>
                </c:pt>
                <c:pt idx="4">
                  <c:v>#N/A</c:v>
                </c:pt>
                <c:pt idx="5">
                  <c:v>7.14</c:v>
                </c:pt>
                <c:pt idx="6">
                  <c:v>#N/A</c:v>
                </c:pt>
                <c:pt idx="7">
                  <c:v>7.53</c:v>
                </c:pt>
                <c:pt idx="8">
                  <c:v>#N/A</c:v>
                </c:pt>
                <c:pt idx="9">
                  <c:v>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3115776"/>
        <c:axId val="123121664"/>
      </c:barChart>
      <c:catAx>
        <c:axId val="1231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21664"/>
        <c:crosses val="autoZero"/>
        <c:auto val="1"/>
        <c:lblAlgn val="ctr"/>
        <c:lblOffset val="100"/>
        <c:tickLblSkip val="1"/>
        <c:tickMarkSkip val="1"/>
        <c:noMultiLvlLbl val="0"/>
      </c:catAx>
      <c:valAx>
        <c:axId val="12312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15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2662</c:v>
                </c:pt>
                <c:pt idx="5">
                  <c:v>2751</c:v>
                </c:pt>
                <c:pt idx="8">
                  <c:v>2918</c:v>
                </c:pt>
                <c:pt idx="11">
                  <c:v>2779</c:v>
                </c:pt>
                <c:pt idx="14">
                  <c:v>2740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236</c:v>
                </c:pt>
                <c:pt idx="3">
                  <c:v>241</c:v>
                </c:pt>
                <c:pt idx="6">
                  <c:v>243</c:v>
                </c:pt>
                <c:pt idx="9">
                  <c:v>216</c:v>
                </c:pt>
                <c:pt idx="12">
                  <c:v>155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856</c:v>
                </c:pt>
                <c:pt idx="3">
                  <c:v>911</c:v>
                </c:pt>
                <c:pt idx="6">
                  <c:v>878</c:v>
                </c:pt>
                <c:pt idx="9">
                  <c:v>913</c:v>
                </c:pt>
                <c:pt idx="12">
                  <c:v>784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2664</c:v>
                </c:pt>
                <c:pt idx="3">
                  <c:v>2518</c:v>
                </c:pt>
                <c:pt idx="6">
                  <c:v>2506</c:v>
                </c:pt>
                <c:pt idx="9">
                  <c:v>2459</c:v>
                </c:pt>
                <c:pt idx="12">
                  <c:v>2393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726656"/>
        <c:axId val="399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1101</c:v>
                </c:pt>
                <c:pt idx="2">
                  <c:v>#N/A</c:v>
                </c:pt>
                <c:pt idx="3">
                  <c:v>#N/A</c:v>
                </c:pt>
                <c:pt idx="4">
                  <c:v>926</c:v>
                </c:pt>
                <c:pt idx="5">
                  <c:v>#N/A</c:v>
                </c:pt>
                <c:pt idx="6">
                  <c:v>#N/A</c:v>
                </c:pt>
                <c:pt idx="7">
                  <c:v>716</c:v>
                </c:pt>
                <c:pt idx="8">
                  <c:v>#N/A</c:v>
                </c:pt>
                <c:pt idx="9">
                  <c:v>#N/A</c:v>
                </c:pt>
                <c:pt idx="10">
                  <c:v>816</c:v>
                </c:pt>
                <c:pt idx="11">
                  <c:v>#N/A</c:v>
                </c:pt>
                <c:pt idx="12">
                  <c:v>#N/A</c:v>
                </c:pt>
                <c:pt idx="13">
                  <c:v>599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726656"/>
        <c:axId val="3997696"/>
      </c:lineChart>
      <c:catAx>
        <c:axId val="1227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7696"/>
        <c:crosses val="autoZero"/>
        <c:auto val="1"/>
        <c:lblAlgn val="ctr"/>
        <c:lblOffset val="100"/>
        <c:tickLblSkip val="1"/>
        <c:tickMarkSkip val="1"/>
        <c:noMultiLvlLbl val="0"/>
      </c:catAx>
      <c:valAx>
        <c:axId val="399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27410</c:v>
                </c:pt>
                <c:pt idx="5">
                  <c:v>27673</c:v>
                </c:pt>
                <c:pt idx="8">
                  <c:v>27435</c:v>
                </c:pt>
                <c:pt idx="11">
                  <c:v>27698</c:v>
                </c:pt>
                <c:pt idx="14">
                  <c:v>27818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4851</c:v>
                </c:pt>
                <c:pt idx="5">
                  <c:v>4744</c:v>
                </c:pt>
                <c:pt idx="8">
                  <c:v>4909</c:v>
                </c:pt>
                <c:pt idx="11">
                  <c:v>5142</c:v>
                </c:pt>
                <c:pt idx="14">
                  <c:v>5566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9214</c:v>
                </c:pt>
                <c:pt idx="5">
                  <c:v>9764</c:v>
                </c:pt>
                <c:pt idx="8">
                  <c:v>10412</c:v>
                </c:pt>
                <c:pt idx="11">
                  <c:v>10962</c:v>
                </c:pt>
                <c:pt idx="14">
                  <c:v>11055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1820</c:v>
                </c:pt>
                <c:pt idx="3">
                  <c:v>1805</c:v>
                </c:pt>
                <c:pt idx="6">
                  <c:v>1122</c:v>
                </c:pt>
                <c:pt idx="9">
                  <c:v>1308</c:v>
                </c:pt>
                <c:pt idx="12">
                  <c:v>1279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3151</c:v>
                </c:pt>
                <c:pt idx="3">
                  <c:v>2759</c:v>
                </c:pt>
                <c:pt idx="6">
                  <c:v>2436</c:v>
                </c:pt>
                <c:pt idx="9">
                  <c:v>2487</c:v>
                </c:pt>
                <c:pt idx="12">
                  <c:v>2525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1112</c:v>
                </c:pt>
                <c:pt idx="3">
                  <c:v>1107</c:v>
                </c:pt>
                <c:pt idx="6">
                  <c:v>1000</c:v>
                </c:pt>
                <c:pt idx="9">
                  <c:v>813</c:v>
                </c:pt>
                <c:pt idx="12">
                  <c:v>822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9631</c:v>
                </c:pt>
                <c:pt idx="3">
                  <c:v>9538</c:v>
                </c:pt>
                <c:pt idx="6">
                  <c:v>10579</c:v>
                </c:pt>
                <c:pt idx="9">
                  <c:v>10352</c:v>
                </c:pt>
                <c:pt idx="12">
                  <c:v>9303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c:v>
                </c:pt>
                <c:pt idx="3">
                  <c:v>198</c:v>
                </c:pt>
                <c:pt idx="6">
                  <c:v>549</c:v>
                </c:pt>
                <c:pt idx="9">
                  <c:v>532</c:v>
                </c:pt>
                <c:pt idx="12">
                  <c:v>460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22817</c:v>
                </c:pt>
                <c:pt idx="3">
                  <c:v>23248</c:v>
                </c:pt>
                <c:pt idx="6">
                  <c:v>23414</c:v>
                </c:pt>
                <c:pt idx="9">
                  <c:v>24702</c:v>
                </c:pt>
                <c:pt idx="12">
                  <c:v>25780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9843712"/>
        <c:axId val="7984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9843712"/>
        <c:axId val="79845632"/>
      </c:lineChart>
      <c:catAx>
        <c:axId val="798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845632"/>
        <c:crosses val="autoZero"/>
        <c:auto val="1"/>
        <c:lblAlgn val="ctr"/>
        <c:lblOffset val="100"/>
        <c:tickLblSkip val="1"/>
        <c:tickMarkSkip val="1"/>
        <c:noMultiLvlLbl val="0"/>
      </c:catAx>
      <c:valAx>
        <c:axId val="7984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{C3321B69-9371-468F-B630-4E62DBAC4BB2}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{31704478-A19C-4003-95E1-2FC69F277E6F}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{939B2B8D-2481-4CB2-B9F6-0A63E6C2061E}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{F3339FA9-822A-42FD-8461-A71394F65AEA}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{D16F5449-BFCC-4E93-963A-78A43A2E6279}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pt idx="4">
                  <c:v>56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{17EF931D-0B66-4B54-B4C9-8BAE9B4688C9}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{D9A8748B-8D54-482C-8469-688E7E0521B0}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{EC1AB8E6-E7F3-4AA4-A17B-D2BC2FEB9A6C}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{153936DC-7876-4915-9F0E-5D5FE60D2808}</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{3A1528D9-FBE3-4F6C-84CF-4EFCCB277038}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pt idx="4">
                  <c:v>54.5</c:v>
                </c:pt>
              </c:numCache>
            </c:numRef>
          </c:xVal>
          <c:yVal>
            <c:numRef>
              <c:f>公会計指標分析・財政指標組合せ分析表!$K$55:$O$55</c:f>
              <c:numCache>
                <c:formatCode>#,##0.0;"▲ "#,##0.0</c:formatCode>
                <c:ptCount val="5"/>
                <c:pt idx="3">
                  <c:v>37.299999999999997</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3655296"/>
        <c:axId val="123657216"/>
      </c:scatterChart>
      <c:valAx>
        <c:axId val="123655296"/>
        <c:scaling>
          <c:orientation val="minMax"/>
          <c:max val="55.300000000000004"/>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57216"/>
        <c:crosses val="autoZero"/>
        <c:crossBetween val="midCat"/>
      </c:valAx>
      <c:valAx>
        <c:axId val="123657216"/>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5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{38543AEB-4A02-4962-8317-6AF5EADBD72C}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{C11454B0-3986-41EA-B6C4-30CE0F1DF252}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{47594088-83AA-47B3-B538-33E4E83D1AD4}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{56F62A9B-9AAF-4FC2-BEE6-F1D9377A2DFB}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{1AE31815-6AA6-4FA7-A6ED-8E6CF61E90BD}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7</c:v>
                </c:pt>
                <c:pt idx="2">
                  <c:v>6.8</c:v>
                </c:pt>
                <c:pt idx="3">
                  <c:v>6</c:v>
                </c:pt>
                <c:pt idx="4">
                  <c:v>5.2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{F0933EDF-598F-486D-A696-71CF088FC72D}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{4CBFEA3A-860E-47DF-A173-7A3636C60D32}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{5CED6584-1148-4F73-B0A5-28F0DCE4065B}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{5796F0C6-AF49-43A8-97C1-132F8F1F4117}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{2F5E3DDE-74F4-4CA8-B8F0-5504C3392C68}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712640"/>
        <c:axId val="123714560"/>
      </c:scatterChart>
      <c:valAx>
        <c:axId val="123712640"/>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4560"/>
        <c:crosses val="autoZero"/>
        <c:crossBetween val="midCat"/>
      </c:valAx>
      <c:valAx>
        <c:axId val="123714560"/>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12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において、社会福祉費や高齢者保健福祉費などが増加するものの、基準財政収入額において納税義務者の増による個人市民税や固定資産税が増加するとともに、地方消費税交付金が増加したこともあり、財政力指数は昨年度と同じ数値となった。</a:t>
          </a:r>
        </a:p>
        <a:p>
          <a:r>
            <a:rPr kumimoji="1" lang="ja-JP" altLang="en-US" sz="1300">
              <a:latin typeface="ＭＳ Ｐゴシック"/>
            </a:rPr>
            <a:t>　今後においても財政改革プログラムのもと、市税の収納率の向上、また使用料等をはじめとした受益者負担の見直しなどに取り組み、継続的に安定した財政運営に努める。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41728</xdr:rowOff>
    </xdr:to>
    <xdr:cxnSp macro="">
      <xdr:nvCxnSpPr>
        <xdr:cNvPr id="70" name="直線コネクタ 69"/>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3" name="直線コネクタ 72"/>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58965</xdr:rowOff>
    </xdr:to>
    <xdr:cxnSp macro="">
      <xdr:nvCxnSpPr>
        <xdr:cNvPr id="76" name="直線コネクタ 75"/>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58965</xdr:rowOff>
    </xdr:to>
    <xdr:cxnSp macro="">
      <xdr:nvCxnSpPr>
        <xdr:cNvPr id="79" name="直線コネクタ 78"/>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下水道事業への繰出金や公債費が減少したものの、子育て関係経費や障害者自立支援関係経費などの増により扶助費が増加したこと、歳入において、普通交付税・臨時財政対策債・地方消費税交付金が大幅に減少したことから、昨年度よりも悪化した。</a:t>
          </a:r>
          <a:endParaRPr kumimoji="1" lang="en-US" altLang="ja-JP" sz="1300">
            <a:latin typeface="ＭＳ Ｐゴシック"/>
          </a:endParaRPr>
        </a:p>
        <a:p>
          <a:r>
            <a:rPr kumimoji="1" lang="ja-JP" altLang="en-US" sz="1300">
              <a:latin typeface="ＭＳ Ｐゴシック"/>
            </a:rPr>
            <a:t>　類似団体平均を上回っている状況であることから、改善に向けて歳入においては自主財源の確保を積極的に進めていき、歳出においては、民間委託による効率化や、経常経費の削減などに努める。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70062</xdr:rowOff>
    </xdr:to>
    <xdr:cxnSp macro="">
      <xdr:nvCxnSpPr>
        <xdr:cNvPr id="133" name="直線コネクタ 132"/>
        <xdr:cNvCxnSpPr/>
      </xdr:nvCxnSpPr>
      <xdr:spPr>
        <a:xfrm>
          <a:off x="4114800" y="10778913"/>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63</xdr:row>
      <xdr:rowOff>86148</xdr:rowOff>
    </xdr:to>
    <xdr:cxnSp macro="">
      <xdr:nvCxnSpPr>
        <xdr:cNvPr id="136" name="直線コネクタ 135"/>
        <xdr:cNvCxnSpPr/>
      </xdr:nvCxnSpPr>
      <xdr:spPr>
        <a:xfrm flipV="1">
          <a:off x="3225800" y="107789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86148</xdr:rowOff>
    </xdr:to>
    <xdr:cxnSp macro="">
      <xdr:nvCxnSpPr>
        <xdr:cNvPr id="139" name="直線コネクタ 138"/>
        <xdr:cNvCxnSpPr/>
      </xdr:nvCxnSpPr>
      <xdr:spPr>
        <a:xfrm>
          <a:off x="2336800" y="107789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124883</xdr:rowOff>
    </xdr:from>
    <xdr:to>
      <xdr:col>3</xdr:col>
      <xdr:colOff>279400</xdr:colOff>
      <xdr:row>62</xdr:row>
      <xdr:rowOff>149013</xdr:rowOff>
    </xdr:to>
    <xdr:cxnSp macro="">
      <xdr:nvCxnSpPr>
        <xdr:cNvPr id="142" name="直線コネクタ 141"/>
        <xdr:cNvCxnSpPr/>
      </xdr:nvCxnSpPr>
      <xdr:spPr>
        <a:xfrm>
          <a:off x="1447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19262</xdr:rowOff>
    </xdr:from>
    <xdr:to>
      <xdr:col>7</xdr:col>
      <xdr:colOff>203200</xdr:colOff>
      <xdr:row>63</xdr:row>
      <xdr:rowOff>120862</xdr:rowOff>
    </xdr:to>
    <xdr:sp macro="" textlink="">
      <xdr:nvSpPr>
        <xdr:cNvPr id="152" name="円/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4" name="円/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55" name="テキスト ボックス 154"/>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6" name="円/楕円 155"/>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121725</xdr:rowOff>
    </xdr:from>
    <xdr:ext cx="762000" cy="259045"/>
    <xdr:sp macro="" textlink="">
      <xdr:nvSpPr>
        <xdr:cNvPr id="157" name="テキスト ボックス 156"/>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8" name="円/楕円 157"/>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59" name="テキスト ボックス 158"/>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60" name="円/楕円 159"/>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61" name="テキスト ボックス 160"/>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新図書館の基本設計費や環境施設の基本計画などによる増加、人件費において人事院勧告に基づく給与の増があったが、退職者数の減少による退職手当の減により総額が減少したことから、人口</a:t>
          </a:r>
          <a:r>
            <a:rPr kumimoji="1" lang="en-US" altLang="ja-JP" sz="1300">
              <a:latin typeface="ＭＳ Ｐゴシック"/>
            </a:rPr>
            <a:t>1</a:t>
          </a:r>
          <a:r>
            <a:rPr kumimoji="1" lang="ja-JP" altLang="en-US" sz="1300">
              <a:latin typeface="ＭＳ Ｐゴシック"/>
            </a:rPr>
            <a:t>人当たり人件費・物件費等決算額は前年度よりも減少している。</a:t>
          </a:r>
          <a:endParaRPr kumimoji="1" lang="en-US" altLang="ja-JP" sz="1300">
            <a:latin typeface="ＭＳ Ｐゴシック"/>
          </a:endParaRPr>
        </a:p>
        <a:p>
          <a:r>
            <a:rPr kumimoji="1" lang="ja-JP" altLang="en-US" sz="1300">
              <a:latin typeface="ＭＳ Ｐゴシック"/>
            </a:rPr>
            <a:t>　類似団体の平均よりも下回っているが、今後も職員数の適正管理に努めるとともに、物件費の削減にも取り組んでいく。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32262</xdr:rowOff>
    </xdr:from>
    <xdr:to>
      <xdr:col>7</xdr:col>
      <xdr:colOff>152400</xdr:colOff>
      <xdr:row>81</xdr:row>
      <xdr:rowOff>32758</xdr:rowOff>
    </xdr:to>
    <xdr:cxnSp macro="">
      <xdr:nvCxnSpPr>
        <xdr:cNvPr id="197" name="直線コネクタ 196"/>
        <xdr:cNvCxnSpPr/>
      </xdr:nvCxnSpPr>
      <xdr:spPr>
        <a:xfrm flipV="1">
          <a:off x="4114800" y="1391971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17038</xdr:rowOff>
    </xdr:from>
    <xdr:ext cx="762000" cy="259045"/>
    <xdr:sp macro="" textlink="">
      <xdr:nvSpPr>
        <xdr:cNvPr id="198" name="人件費・物件費等の状況平均値テキスト"/>
        <xdr:cNvSpPr txBox="1"/>
      </xdr:nvSpPr>
      <xdr:spPr>
        <a:xfrm>
          <a:off x="5041900" y="13904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26986</xdr:rowOff>
    </xdr:from>
    <xdr:to>
      <xdr:col>6</xdr:col>
      <xdr:colOff>0</xdr:colOff>
      <xdr:row>81</xdr:row>
      <xdr:rowOff>32758</xdr:rowOff>
    </xdr:to>
    <xdr:cxnSp macro="">
      <xdr:nvCxnSpPr>
        <xdr:cNvPr id="200" name="直線コネクタ 199"/>
        <xdr:cNvCxnSpPr/>
      </xdr:nvCxnSpPr>
      <xdr:spPr>
        <a:xfrm>
          <a:off x="3225800" y="1391443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16444</xdr:rowOff>
    </xdr:from>
    <xdr:to>
      <xdr:col>4</xdr:col>
      <xdr:colOff>482600</xdr:colOff>
      <xdr:row>81</xdr:row>
      <xdr:rowOff>26986</xdr:rowOff>
    </xdr:to>
    <xdr:cxnSp macro="">
      <xdr:nvCxnSpPr>
        <xdr:cNvPr id="203" name="直線コネクタ 202"/>
        <xdr:cNvCxnSpPr/>
      </xdr:nvCxnSpPr>
      <xdr:spPr>
        <a:xfrm>
          <a:off x="2336800" y="13903894"/>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16444</xdr:rowOff>
    </xdr:from>
    <xdr:to>
      <xdr:col>3</xdr:col>
      <xdr:colOff>279400</xdr:colOff>
      <xdr:row>81</xdr:row>
      <xdr:rowOff>19326</xdr:rowOff>
    </xdr:to>
    <xdr:cxnSp macro="">
      <xdr:nvCxnSpPr>
        <xdr:cNvPr id="206" name="直線コネクタ 205"/>
        <xdr:cNvCxnSpPr/>
      </xdr:nvCxnSpPr>
      <xdr:spPr>
        <a:xfrm flipV="1">
          <a:off x="1447800" y="13903894"/>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152912</xdr:rowOff>
    </xdr:from>
    <xdr:to>
      <xdr:col>7</xdr:col>
      <xdr:colOff>203200</xdr:colOff>
      <xdr:row>81</xdr:row>
      <xdr:rowOff>83062</xdr:rowOff>
    </xdr:to>
    <xdr:sp macro="" textlink="">
      <xdr:nvSpPr>
        <xdr:cNvPr id="216" name="円/楕円 215"/>
        <xdr:cNvSpPr/>
      </xdr:nvSpPr>
      <xdr:spPr>
        <a:xfrm>
          <a:off x="4902200" y="138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74189</xdr:rowOff>
    </xdr:from>
    <xdr:ext cx="762000" cy="259045"/>
    <xdr:sp macro="" textlink="">
      <xdr:nvSpPr>
        <xdr:cNvPr id="217" name="人件費・物件費等の状況該当値テキスト"/>
        <xdr:cNvSpPr txBox="1"/>
      </xdr:nvSpPr>
      <xdr:spPr>
        <a:xfrm>
          <a:off x="5041900" y="137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153408</xdr:rowOff>
    </xdr:from>
    <xdr:to>
      <xdr:col>6</xdr:col>
      <xdr:colOff>50800</xdr:colOff>
      <xdr:row>81</xdr:row>
      <xdr:rowOff>83558</xdr:rowOff>
    </xdr:to>
    <xdr:sp macro="" textlink="">
      <xdr:nvSpPr>
        <xdr:cNvPr id="218" name="円/楕円 217"/>
        <xdr:cNvSpPr/>
      </xdr:nvSpPr>
      <xdr:spPr>
        <a:xfrm>
          <a:off x="4064000" y="1386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93735</xdr:rowOff>
    </xdr:from>
    <xdr:ext cx="736600" cy="259045"/>
    <xdr:sp macro="" textlink="">
      <xdr:nvSpPr>
        <xdr:cNvPr id="219" name="テキスト ボックス 218"/>
        <xdr:cNvSpPr txBox="1"/>
      </xdr:nvSpPr>
      <xdr:spPr>
        <a:xfrm>
          <a:off x="3733800" y="1363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102,690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147636</xdr:rowOff>
    </xdr:from>
    <xdr:to>
      <xdr:col>4</xdr:col>
      <xdr:colOff>533400</xdr:colOff>
      <xdr:row>81</xdr:row>
      <xdr:rowOff>77786</xdr:rowOff>
    </xdr:to>
    <xdr:sp macro="" textlink="">
      <xdr:nvSpPr>
        <xdr:cNvPr id="220" name="円/楕円 219"/>
        <xdr:cNvSpPr/>
      </xdr:nvSpPr>
      <xdr:spPr>
        <a:xfrm>
          <a:off x="3175000" y="138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87963</xdr:rowOff>
    </xdr:from>
    <xdr:ext cx="762000" cy="259045"/>
    <xdr:sp macro="" textlink="">
      <xdr:nvSpPr>
        <xdr:cNvPr id="221" name="テキスト ボックス 220"/>
        <xdr:cNvSpPr txBox="1"/>
      </xdr:nvSpPr>
      <xdr:spPr>
        <a:xfrm>
          <a:off x="2844800" y="1363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137094</xdr:rowOff>
    </xdr:from>
    <xdr:to>
      <xdr:col>3</xdr:col>
      <xdr:colOff>330200</xdr:colOff>
      <xdr:row>81</xdr:row>
      <xdr:rowOff>67244</xdr:rowOff>
    </xdr:to>
    <xdr:sp macro="" textlink="">
      <xdr:nvSpPr>
        <xdr:cNvPr id="222" name="円/楕円 221"/>
        <xdr:cNvSpPr/>
      </xdr:nvSpPr>
      <xdr:spPr>
        <a:xfrm>
          <a:off x="2286000" y="138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77421</xdr:rowOff>
    </xdr:from>
    <xdr:ext cx="762000" cy="259045"/>
    <xdr:sp macro="" textlink="">
      <xdr:nvSpPr>
        <xdr:cNvPr id="223" name="テキスト ボックス 222"/>
        <xdr:cNvSpPr txBox="1"/>
      </xdr:nvSpPr>
      <xdr:spPr>
        <a:xfrm>
          <a:off x="1955800" y="1362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139976</xdr:rowOff>
    </xdr:from>
    <xdr:to>
      <xdr:col>2</xdr:col>
      <xdr:colOff>127000</xdr:colOff>
      <xdr:row>81</xdr:row>
      <xdr:rowOff>70126</xdr:rowOff>
    </xdr:to>
    <xdr:sp macro="" textlink="">
      <xdr:nvSpPr>
        <xdr:cNvPr id="224" name="円/楕円 223"/>
        <xdr:cNvSpPr/>
      </xdr:nvSpPr>
      <xdr:spPr>
        <a:xfrm>
          <a:off x="1397000" y="13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80303</xdr:rowOff>
    </xdr:from>
    <xdr:ext cx="762000" cy="259045"/>
    <xdr:sp macro="" textlink="">
      <xdr:nvSpPr>
        <xdr:cNvPr id="225" name="テキスト ボックス 224"/>
        <xdr:cNvSpPr txBox="1"/>
      </xdr:nvSpPr>
      <xdr:spPr>
        <a:xfrm>
          <a:off x="1066800" y="13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職務・職責に応じ、職員の昇給・昇格の基準を見直したこと、および職員の年齢構成の変動により、対前年度比で減少した。今後も適正な給与水準にとなるよう努めていく。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86</xdr:row>
      <xdr:rowOff>55638</xdr:rowOff>
    </xdr:to>
    <xdr:cxnSp macro="">
      <xdr:nvCxnSpPr>
        <xdr:cNvPr id="261" name="直線コネクタ 260"/>
        <xdr:cNvCxnSpPr/>
      </xdr:nvCxnSpPr>
      <xdr:spPr>
        <a:xfrm flipV="1">
          <a:off x="16179800" y="14593509"/>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86</xdr:row>
      <xdr:rowOff>55638</xdr:rowOff>
    </xdr:to>
    <xdr:cxnSp macro="">
      <xdr:nvCxnSpPr>
        <xdr:cNvPr id="264" name="直線コネクタ 263"/>
        <xdr:cNvCxnSpPr/>
      </xdr:nvCxnSpPr>
      <xdr:spPr>
        <a:xfrm>
          <a:off x="15290800" y="146509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85</xdr:row>
      <xdr:rowOff>77712</xdr:rowOff>
    </xdr:to>
    <xdr:cxnSp macro="">
      <xdr:nvCxnSpPr>
        <xdr:cNvPr id="267" name="直線コネクタ 266"/>
        <xdr:cNvCxnSpPr/>
      </xdr:nvCxnSpPr>
      <xdr:spPr>
        <a:xfrm>
          <a:off x="14401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90</xdr:row>
      <xdr:rowOff>47777</xdr:rowOff>
    </xdr:to>
    <xdr:cxnSp macro="">
      <xdr:nvCxnSpPr>
        <xdr:cNvPr id="270" name="直線コネクタ 269"/>
        <xdr:cNvCxnSpPr/>
      </xdr:nvCxnSpPr>
      <xdr:spPr>
        <a:xfrm flipV="1">
          <a:off x="13512800" y="145935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80" name="円/楕円 279"/>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112986</xdr:rowOff>
    </xdr:from>
    <xdr:ext cx="762000" cy="259045"/>
    <xdr:sp macro="" textlink="">
      <xdr:nvSpPr>
        <xdr:cNvPr id="281" name="給与水準   （国との比較）該当値テキスト"/>
        <xdr:cNvSpPr txBox="1"/>
      </xdr:nvSpPr>
      <xdr:spPr>
        <a:xfrm>
          <a:off x="17106900" y="145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4838</xdr:rowOff>
    </xdr:from>
    <xdr:to>
      <xdr:col>23</xdr:col>
      <xdr:colOff>457200</xdr:colOff>
      <xdr:row>86</xdr:row>
      <xdr:rowOff>106438</xdr:rowOff>
    </xdr:to>
    <xdr:sp macro="" textlink="">
      <xdr:nvSpPr>
        <xdr:cNvPr id="282" name="円/楕円 281"/>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91215</xdr:rowOff>
    </xdr:from>
    <xdr:ext cx="736600" cy="259045"/>
    <xdr:sp macro="" textlink="">
      <xdr:nvSpPr>
        <xdr:cNvPr id="283" name="テキスト ボックス 282"/>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26912</xdr:rowOff>
    </xdr:from>
    <xdr:to>
      <xdr:col>22</xdr:col>
      <xdr:colOff>254000</xdr:colOff>
      <xdr:row>85</xdr:row>
      <xdr:rowOff>128512</xdr:rowOff>
    </xdr:to>
    <xdr:sp macro="" textlink="">
      <xdr:nvSpPr>
        <xdr:cNvPr id="284" name="円/楕円 283"/>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113289</xdr:rowOff>
    </xdr:from>
    <xdr:ext cx="762000" cy="259045"/>
    <xdr:sp macro="" textlink="">
      <xdr:nvSpPr>
        <xdr:cNvPr id="285" name="テキスト ボックス 284"/>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6" name="円/楕円 285"/>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7" name="テキスト ボックス 286"/>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8" name="円/楕円 287"/>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9" name="テキスト ボックス 288"/>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第４次定員適正化計画に基づき、職員の適正化に努めた。今後は事業のスクラップアンドビルドを含め、職員の意識改革、資質・能力向上に努め、職員数の適正管理を行っていく。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9313</xdr:rowOff>
    </xdr:from>
    <xdr:to>
      <xdr:col>24</xdr:col>
      <xdr:colOff>558800</xdr:colOff>
      <xdr:row>60</xdr:row>
      <xdr:rowOff>9313</xdr:rowOff>
    </xdr:to>
    <xdr:cxnSp macro="">
      <xdr:nvCxnSpPr>
        <xdr:cNvPr id="324" name="直線コネクタ 323"/>
        <xdr:cNvCxnSpPr/>
      </xdr:nvCxnSpPr>
      <xdr:spPr>
        <a:xfrm>
          <a:off x="16179800" y="10296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3281</xdr:rowOff>
    </xdr:from>
    <xdr:to>
      <xdr:col>23</xdr:col>
      <xdr:colOff>406400</xdr:colOff>
      <xdr:row>60</xdr:row>
      <xdr:rowOff>9313</xdr:rowOff>
    </xdr:to>
    <xdr:cxnSp macro="">
      <xdr:nvCxnSpPr>
        <xdr:cNvPr id="327" name="直線コネクタ 326"/>
        <xdr:cNvCxnSpPr/>
      </xdr:nvCxnSpPr>
      <xdr:spPr>
        <a:xfrm>
          <a:off x="15290800" y="1029028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150601</xdr:rowOff>
    </xdr:from>
    <xdr:to>
      <xdr:col>22</xdr:col>
      <xdr:colOff>203200</xdr:colOff>
      <xdr:row>60</xdr:row>
      <xdr:rowOff>3281</xdr:rowOff>
    </xdr:to>
    <xdr:cxnSp macro="">
      <xdr:nvCxnSpPr>
        <xdr:cNvPr id="330" name="直線コネクタ 329"/>
        <xdr:cNvCxnSpPr/>
      </xdr:nvCxnSpPr>
      <xdr:spPr>
        <a:xfrm>
          <a:off x="14401800" y="102661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150601</xdr:rowOff>
    </xdr:to>
    <xdr:cxnSp macro="">
      <xdr:nvCxnSpPr>
        <xdr:cNvPr id="333" name="直線コネクタ 332"/>
        <xdr:cNvCxnSpPr/>
      </xdr:nvCxnSpPr>
      <xdr:spPr>
        <a:xfrm>
          <a:off x="13512800" y="1026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129963</xdr:rowOff>
    </xdr:from>
    <xdr:to>
      <xdr:col>24</xdr:col>
      <xdr:colOff>609600</xdr:colOff>
      <xdr:row>60</xdr:row>
      <xdr:rowOff>60113</xdr:rowOff>
    </xdr:to>
    <xdr:sp macro="" textlink="">
      <xdr:nvSpPr>
        <xdr:cNvPr id="343" name="円/楕円 342"/>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146490</xdr:rowOff>
    </xdr:from>
    <xdr:ext cx="762000" cy="259045"/>
    <xdr:sp macro="" textlink="">
      <xdr:nvSpPr>
        <xdr:cNvPr id="344"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129963</xdr:rowOff>
    </xdr:from>
    <xdr:to>
      <xdr:col>23</xdr:col>
      <xdr:colOff>457200</xdr:colOff>
      <xdr:row>60</xdr:row>
      <xdr:rowOff>60113</xdr:rowOff>
    </xdr:to>
    <xdr:sp macro="" textlink="">
      <xdr:nvSpPr>
        <xdr:cNvPr id="345" name="円/楕円 344"/>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70290</xdr:rowOff>
    </xdr:from>
    <xdr:ext cx="736600" cy="259045"/>
    <xdr:sp macro="" textlink="">
      <xdr:nvSpPr>
        <xdr:cNvPr id="346" name="テキスト ボックス 345"/>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123931</xdr:rowOff>
    </xdr:from>
    <xdr:to>
      <xdr:col>22</xdr:col>
      <xdr:colOff>254000</xdr:colOff>
      <xdr:row>60</xdr:row>
      <xdr:rowOff>54081</xdr:rowOff>
    </xdr:to>
    <xdr:sp macro="" textlink="">
      <xdr:nvSpPr>
        <xdr:cNvPr id="347" name="円/楕円 346"/>
        <xdr:cNvSpPr/>
      </xdr:nvSpPr>
      <xdr:spPr>
        <a:xfrm>
          <a:off x="15240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64258</xdr:rowOff>
    </xdr:from>
    <xdr:ext cx="762000" cy="259045"/>
    <xdr:sp macro="" textlink="">
      <xdr:nvSpPr>
        <xdr:cNvPr id="348" name="テキスト ボックス 347"/>
        <xdr:cNvSpPr txBox="1"/>
      </xdr:nvSpPr>
      <xdr:spPr>
        <a:xfrm>
          <a:off x="14909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99801</xdr:rowOff>
    </xdr:from>
    <xdr:to>
      <xdr:col>21</xdr:col>
      <xdr:colOff>50800</xdr:colOff>
      <xdr:row>60</xdr:row>
      <xdr:rowOff>29951</xdr:rowOff>
    </xdr:to>
    <xdr:sp macro="" textlink="">
      <xdr:nvSpPr>
        <xdr:cNvPr id="349" name="円/楕円 348"/>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40128</xdr:rowOff>
    </xdr:from>
    <xdr:ext cx="762000" cy="259045"/>
    <xdr:sp macro="" textlink="">
      <xdr:nvSpPr>
        <xdr:cNvPr id="350" name="テキスト ボックス 349"/>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51" name="円/楕円 350"/>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52" name="テキスト ボックス 351"/>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は、財政改革プログラムに基づき、投資にかかる地方債の新規発行を必要最小限に留めるとともに、過去の発行した小中学校の事業債償還が終了したことや下水道事業への繰出金が減少したこと等により、公債費が低い水準にあり、</a:t>
          </a:r>
          <a:r>
            <a:rPr kumimoji="1" lang="en-US" altLang="ja-JP" sz="1200">
              <a:latin typeface="ＭＳ Ｐゴシック"/>
            </a:rPr>
            <a:t>5.2</a:t>
          </a:r>
          <a:r>
            <a:rPr kumimoji="1" lang="ja-JP" altLang="en-US" sz="1200">
              <a:latin typeface="ＭＳ Ｐゴシック"/>
            </a:rPr>
            <a:t>％と類似団体平均を下回っている状況である。</a:t>
          </a:r>
        </a:p>
        <a:p>
          <a:r>
            <a:rPr kumimoji="1" lang="ja-JP" altLang="en-US" sz="1200">
              <a:latin typeface="ＭＳ Ｐゴシック"/>
            </a:rPr>
            <a:t>　 しかしながら、今後においては、環境施設の更新や大規模な公共施設整備が控えているため、引き続き財政改革プログラムのもと、地方債の適正な運用と将来の財政見通しを見据えた適切な財政運営に努める必要があ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139881</xdr:rowOff>
    </xdr:from>
    <xdr:to>
      <xdr:col>24</xdr:col>
      <xdr:colOff>558800</xdr:colOff>
      <xdr:row>40</xdr:row>
      <xdr:rowOff>23585</xdr:rowOff>
    </xdr:to>
    <xdr:cxnSp macro="">
      <xdr:nvCxnSpPr>
        <xdr:cNvPr id="387" name="直線コネクタ 386"/>
        <xdr:cNvCxnSpPr/>
      </xdr:nvCxnSpPr>
      <xdr:spPr>
        <a:xfrm flipV="1">
          <a:off x="16179800" y="6826431"/>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23585</xdr:rowOff>
    </xdr:from>
    <xdr:to>
      <xdr:col>23</xdr:col>
      <xdr:colOff>406400</xdr:colOff>
      <xdr:row>40</xdr:row>
      <xdr:rowOff>78740</xdr:rowOff>
    </xdr:to>
    <xdr:cxnSp macro="">
      <xdr:nvCxnSpPr>
        <xdr:cNvPr id="390" name="直線コネクタ 389"/>
        <xdr:cNvCxnSpPr/>
      </xdr:nvCxnSpPr>
      <xdr:spPr>
        <a:xfrm flipV="1">
          <a:off x="15290800" y="68815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92528</xdr:rowOff>
    </xdr:to>
    <xdr:cxnSp macro="">
      <xdr:nvCxnSpPr>
        <xdr:cNvPr id="393" name="直線コネクタ 392"/>
        <xdr:cNvCxnSpPr/>
      </xdr:nvCxnSpPr>
      <xdr:spPr>
        <a:xfrm flipV="1">
          <a:off x="14401800" y="69367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92528</xdr:rowOff>
    </xdr:from>
    <xdr:to>
      <xdr:col>21</xdr:col>
      <xdr:colOff>0</xdr:colOff>
      <xdr:row>40</xdr:row>
      <xdr:rowOff>127000</xdr:rowOff>
    </xdr:to>
    <xdr:cxnSp macro="">
      <xdr:nvCxnSpPr>
        <xdr:cNvPr id="396" name="直線コネクタ 395"/>
        <xdr:cNvCxnSpPr/>
      </xdr:nvCxnSpPr>
      <xdr:spPr>
        <a:xfrm flipV="1">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89081</xdr:rowOff>
    </xdr:from>
    <xdr:to>
      <xdr:col>24</xdr:col>
      <xdr:colOff>609600</xdr:colOff>
      <xdr:row>40</xdr:row>
      <xdr:rowOff>19231</xdr:rowOff>
    </xdr:to>
    <xdr:sp macro="" textlink="">
      <xdr:nvSpPr>
        <xdr:cNvPr id="406" name="円/楕円 405"/>
        <xdr:cNvSpPr/>
      </xdr:nvSpPr>
      <xdr:spPr>
        <a:xfrm>
          <a:off x="169672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105608</xdr:rowOff>
    </xdr:from>
    <xdr:ext cx="762000" cy="259045"/>
    <xdr:sp macro="" textlink="">
      <xdr:nvSpPr>
        <xdr:cNvPr id="407" name="公債費負担の状況該当値テキスト"/>
        <xdr:cNvSpPr txBox="1"/>
      </xdr:nvSpPr>
      <xdr:spPr>
        <a:xfrm>
          <a:off x="17106900" y="66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144235</xdr:rowOff>
    </xdr:from>
    <xdr:to>
      <xdr:col>23</xdr:col>
      <xdr:colOff>457200</xdr:colOff>
      <xdr:row>40</xdr:row>
      <xdr:rowOff>74385</xdr:rowOff>
    </xdr:to>
    <xdr:sp macro="" textlink="">
      <xdr:nvSpPr>
        <xdr:cNvPr id="408" name="円/楕円 407"/>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409" name="テキスト ボックス 408"/>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10" name="円/楕円 409"/>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11" name="テキスト ボックス 410"/>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41728</xdr:rowOff>
    </xdr:from>
    <xdr:to>
      <xdr:col>21</xdr:col>
      <xdr:colOff>50800</xdr:colOff>
      <xdr:row>40</xdr:row>
      <xdr:rowOff>143328</xdr:rowOff>
    </xdr:to>
    <xdr:sp macro="" textlink="">
      <xdr:nvSpPr>
        <xdr:cNvPr id="412" name="円/楕円 411"/>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153505</xdr:rowOff>
    </xdr:from>
    <xdr:ext cx="762000" cy="259045"/>
    <xdr:sp macro="" textlink="">
      <xdr:nvSpPr>
        <xdr:cNvPr id="413" name="テキスト ボックス 412"/>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4" name="円/楕円 41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5" name="テキスト ボックス 41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類似平均団体を下回っており、主な要因として、昨年度に比して地方債の現在高が増加となったものの、下水道事業における地方債残高の減少等により全体の将来負担額は減少となった。また、充当可能財源等について、基金の積立て等の要因により昨年度と比して増加となったことから、将来負担比率は昨年度と同様に比率なしとなった。これらの要因により、平成</a:t>
          </a:r>
          <a:r>
            <a:rPr kumimoji="1" lang="en-US" altLang="ja-JP" sz="1100">
              <a:latin typeface="ＭＳ Ｐゴシック"/>
            </a:rPr>
            <a:t>23</a:t>
          </a:r>
          <a:r>
            <a:rPr kumimoji="1" lang="ja-JP" altLang="en-US" sz="1100">
              <a:latin typeface="ＭＳ Ｐゴシック"/>
            </a:rPr>
            <a:t>年度から将来負担比率はマイナスとなっているため、数値としては表れていない。</a:t>
          </a:r>
        </a:p>
        <a:p>
          <a:r>
            <a:rPr kumimoji="1" lang="ja-JP" altLang="en-US" sz="1100">
              <a:latin typeface="ＭＳ Ｐゴシック"/>
            </a:rPr>
            <a:t>　しかし、今後において環境施設の更新など大規模な公共施設整備が控えており、財政改革プログラムのもと将来の財政見通しを見据えた適切な財政運営に努める。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3" name="フローチャート : 判断 45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4" name="テキスト ボックス 453"/>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人件費に係る経常収支比率は低いが前年度に比べて増加している要因としては、人事院勧告に基づく給与改定を行ったことや、人口増に伴う行政需要の増加に対応するために、定員適正化計画に基づき職員数の増を図っているためである。</a:t>
          </a:r>
        </a:p>
        <a:p>
          <a:r>
            <a:rPr kumimoji="1" lang="ja-JP" altLang="en-US" sz="1300">
              <a:latin typeface="ＭＳ Ｐゴシック"/>
            </a:rPr>
            <a:t>　今後においても、定員適正化計画に基づき、計画的に職員数の管理を進めていき、人件費が過大にならないよう努めていく。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43180</xdr:rowOff>
    </xdr:to>
    <xdr:cxnSp macro="">
      <xdr:nvCxnSpPr>
        <xdr:cNvPr id="66" name="直線コネクタ 65"/>
        <xdr:cNvCxnSpPr/>
      </xdr:nvCxnSpPr>
      <xdr:spPr>
        <a:xfrm>
          <a:off x="3987800" y="616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66040</xdr:rowOff>
    </xdr:to>
    <xdr:cxnSp macro="">
      <xdr:nvCxnSpPr>
        <xdr:cNvPr id="69" name="直線コネクタ 68"/>
        <xdr:cNvCxnSpPr/>
      </xdr:nvCxnSpPr>
      <xdr:spPr>
        <a:xfrm flipV="1">
          <a:off x="3098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66040</xdr:rowOff>
    </xdr:to>
    <xdr:cxnSp macro="">
      <xdr:nvCxnSpPr>
        <xdr:cNvPr id="72" name="直線コネクタ 71"/>
        <xdr:cNvCxnSpPr/>
      </xdr:nvCxnSpPr>
      <xdr:spPr>
        <a:xfrm>
          <a:off x="2209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12700</xdr:rowOff>
    </xdr:to>
    <xdr:cxnSp macro="">
      <xdr:nvCxnSpPr>
        <xdr:cNvPr id="75" name="直線コネクタ 74"/>
        <xdr:cNvCxnSpPr/>
      </xdr:nvCxnSpPr>
      <xdr:spPr>
        <a:xfrm>
          <a:off x="1320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物件費においては、職員の産休や育休が増加したことに伴う臨時職員が増えていることや、高齢者インフルなどの予防接種費が増えたことなどにより、経常収支比率は前年度より</a:t>
          </a:r>
          <a:r>
            <a:rPr kumimoji="1" lang="en-US" altLang="ja-JP" sz="1300">
              <a:latin typeface="ＭＳ Ｐゴシック"/>
            </a:rPr>
            <a:t>0.6</a:t>
          </a:r>
          <a:r>
            <a:rPr kumimoji="1" lang="ja-JP" altLang="en-US" sz="1300">
              <a:latin typeface="ＭＳ Ｐゴシック"/>
            </a:rPr>
            <a:t>ポイント悪化し、類似団体と比較すると高い値となっている。</a:t>
          </a:r>
        </a:p>
        <a:p>
          <a:r>
            <a:rPr kumimoji="1" lang="ja-JP" altLang="en-US" sz="1300">
              <a:latin typeface="ＭＳ Ｐゴシック"/>
            </a:rPr>
            <a:t>　近年、類似団体との数値の乖離が拡大していることから、財政改革プログラムのもと、物件費を重点的に事務事業の見直しなどにより経常経費の削減に努める。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19</xdr:row>
      <xdr:rowOff>8890</xdr:rowOff>
    </xdr:to>
    <xdr:cxnSp macro="">
      <xdr:nvCxnSpPr>
        <xdr:cNvPr id="127" name="直線コネクタ 126"/>
        <xdr:cNvCxnSpPr/>
      </xdr:nvCxnSpPr>
      <xdr:spPr>
        <a:xfrm>
          <a:off x="15671800" y="3220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134620</xdr:rowOff>
    </xdr:to>
    <xdr:cxnSp macro="">
      <xdr:nvCxnSpPr>
        <xdr:cNvPr id="130" name="直線コネクタ 129"/>
        <xdr:cNvCxnSpPr/>
      </xdr:nvCxnSpPr>
      <xdr:spPr>
        <a:xfrm>
          <a:off x="14782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104140</xdr:rowOff>
    </xdr:to>
    <xdr:cxnSp macro="">
      <xdr:nvCxnSpPr>
        <xdr:cNvPr id="133" name="直線コネクタ 132"/>
        <xdr:cNvCxnSpPr/>
      </xdr:nvCxnSpPr>
      <xdr:spPr>
        <a:xfrm>
          <a:off x="13893800" y="3098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18</xdr:row>
      <xdr:rowOff>12700</xdr:rowOff>
    </xdr:to>
    <xdr:cxnSp macro="">
      <xdr:nvCxnSpPr>
        <xdr:cNvPr id="136" name="直線コネクタ 135"/>
        <xdr:cNvCxnSpPr/>
      </xdr:nvCxnSpPr>
      <xdr:spPr>
        <a:xfrm>
          <a:off x="13004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129540</xdr:rowOff>
    </xdr:from>
    <xdr:to>
      <xdr:col>24</xdr:col>
      <xdr:colOff>82550</xdr:colOff>
      <xdr:row>19</xdr:row>
      <xdr:rowOff>59690</xdr:rowOff>
    </xdr:to>
    <xdr:sp macro="" textlink="">
      <xdr:nvSpPr>
        <xdr:cNvPr id="146" name="円/楕円 145"/>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101617</xdr:rowOff>
    </xdr:from>
    <xdr:ext cx="762000" cy="259045"/>
    <xdr:sp macro="" textlink="">
      <xdr:nvSpPr>
        <xdr:cNvPr id="147" name="物件費該当値テキスト"/>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8" name="円/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53340</xdr:rowOff>
    </xdr:from>
    <xdr:to>
      <xdr:col>21</xdr:col>
      <xdr:colOff>412750</xdr:colOff>
      <xdr:row>18</xdr:row>
      <xdr:rowOff>154940</xdr:rowOff>
    </xdr:to>
    <xdr:sp macro="" textlink="">
      <xdr:nvSpPr>
        <xdr:cNvPr id="150" name="円/楕円 149"/>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51" name="テキスト ボックス 150"/>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52" name="円/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53" name="テキスト ボックス 152"/>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4" name="円/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5" name="テキスト ボックス 154"/>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扶助費に係る経常収支比率が類似団体平均を上回り、毎年上昇傾向である要因としては、毎年</a:t>
          </a:r>
          <a:r>
            <a:rPr kumimoji="1" lang="en-US" altLang="ja-JP" sz="1200">
              <a:latin typeface="ＭＳ Ｐゴシック"/>
            </a:rPr>
            <a:t>700</a:t>
          </a:r>
          <a:r>
            <a:rPr kumimoji="1" lang="ja-JP" altLang="en-US" sz="1200">
              <a:latin typeface="ＭＳ Ｐゴシック"/>
            </a:rPr>
            <a:t>人程度の人口増加が続いており、高齢者人口のみならず、年少人口も増加しているため、待機児童対策として保育園の受け入れ人数を増加させていることや、障害者自立支援給付を含めた福祉施策の充実を図っていることが大きな理由となっている。</a:t>
          </a:r>
        </a:p>
        <a:p>
          <a:r>
            <a:rPr kumimoji="1" lang="ja-JP" altLang="en-US" sz="1200">
              <a:latin typeface="ＭＳ Ｐゴシック"/>
            </a:rPr>
            <a:t>　今後においても人口増加が見込まれることから、施策の重点化を図る中、特に市単独事業などを見直し経費の抑制に努める。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58965</xdr:rowOff>
    </xdr:to>
    <xdr:cxnSp macro="">
      <xdr:nvCxnSpPr>
        <xdr:cNvPr id="190" name="直線コネクタ 189"/>
        <xdr:cNvCxnSpPr/>
      </xdr:nvCxnSpPr>
      <xdr:spPr>
        <a:xfrm>
          <a:off x="3987800" y="97336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132443</xdr:rowOff>
    </xdr:to>
    <xdr:cxnSp macro="">
      <xdr:nvCxnSpPr>
        <xdr:cNvPr id="193" name="直線コネクタ 192"/>
        <xdr:cNvCxnSpPr/>
      </xdr:nvCxnSpPr>
      <xdr:spPr>
        <a:xfrm>
          <a:off x="3098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78015</xdr:rowOff>
    </xdr:to>
    <xdr:cxnSp macro="">
      <xdr:nvCxnSpPr>
        <xdr:cNvPr id="196" name="直線コネクタ 195"/>
        <xdr:cNvCxnSpPr/>
      </xdr:nvCxnSpPr>
      <xdr:spPr>
        <a:xfrm>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9" name="直線コネクタ 198"/>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09" name="円/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11" name="円/楕円 210"/>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2" name="テキスト ボックス 211"/>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の主なものは、繰出金や維持補修費などがあるが、下水道事業が特別会計から企業会計に移行したことに伴い、繰出金の性質が繰出金から補助費等に変わったことから大幅に減少したため、昨年度より</a:t>
          </a:r>
          <a:r>
            <a:rPr kumimoji="1" lang="en-US" altLang="ja-JP" sz="1300">
              <a:latin typeface="ＭＳ Ｐゴシック"/>
            </a:rPr>
            <a:t>1.8</a:t>
          </a:r>
          <a:r>
            <a:rPr kumimoji="1" lang="ja-JP" altLang="en-US" sz="1300">
              <a:latin typeface="ＭＳ Ｐゴシック"/>
            </a:rPr>
            <a:t>ポイントの改善となっている。</a:t>
          </a:r>
        </a:p>
        <a:p>
          <a:r>
            <a:rPr kumimoji="1" lang="ja-JP" altLang="en-US" sz="1300">
              <a:latin typeface="ＭＳ Ｐゴシック"/>
            </a:rPr>
            <a:t>　その他の国保や介護などの繰出金については増加傾向であることから、特別会計等の運営においても、経費削減の意識をもって取り組む必要がある。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148772</xdr:rowOff>
    </xdr:from>
    <xdr:to>
      <xdr:col>24</xdr:col>
      <xdr:colOff>31750</xdr:colOff>
      <xdr:row>56</xdr:row>
      <xdr:rowOff>1815</xdr:rowOff>
    </xdr:to>
    <xdr:cxnSp macro="">
      <xdr:nvCxnSpPr>
        <xdr:cNvPr id="253" name="直線コネクタ 252"/>
        <xdr:cNvCxnSpPr/>
      </xdr:nvCxnSpPr>
      <xdr:spPr>
        <a:xfrm flipV="1">
          <a:off x="15671800" y="94070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1815</xdr:rowOff>
    </xdr:from>
    <xdr:to>
      <xdr:col>22</xdr:col>
      <xdr:colOff>565150</xdr:colOff>
      <xdr:row>56</xdr:row>
      <xdr:rowOff>121557</xdr:rowOff>
    </xdr:to>
    <xdr:cxnSp macro="">
      <xdr:nvCxnSpPr>
        <xdr:cNvPr id="256" name="直線コネクタ 255"/>
        <xdr:cNvCxnSpPr/>
      </xdr:nvCxnSpPr>
      <xdr:spPr>
        <a:xfrm flipV="1">
          <a:off x="14782800" y="9603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121557</xdr:rowOff>
    </xdr:from>
    <xdr:to>
      <xdr:col>21</xdr:col>
      <xdr:colOff>361950</xdr:colOff>
      <xdr:row>56</xdr:row>
      <xdr:rowOff>154215</xdr:rowOff>
    </xdr:to>
    <xdr:cxnSp macro="">
      <xdr:nvCxnSpPr>
        <xdr:cNvPr id="259" name="直線コネクタ 258"/>
        <xdr:cNvCxnSpPr/>
      </xdr:nvCxnSpPr>
      <xdr:spPr>
        <a:xfrm flipV="1">
          <a:off x="13893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154215</xdr:rowOff>
    </xdr:from>
    <xdr:to>
      <xdr:col>20</xdr:col>
      <xdr:colOff>158750</xdr:colOff>
      <xdr:row>56</xdr:row>
      <xdr:rowOff>154215</xdr:rowOff>
    </xdr:to>
    <xdr:cxnSp macro="">
      <xdr:nvCxnSpPr>
        <xdr:cNvPr id="262" name="直線コネクタ 261"/>
        <xdr:cNvCxnSpPr/>
      </xdr:nvCxnSpPr>
      <xdr:spPr>
        <a:xfrm>
          <a:off x="13004800" y="9755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97972</xdr:rowOff>
    </xdr:from>
    <xdr:to>
      <xdr:col>24</xdr:col>
      <xdr:colOff>82550</xdr:colOff>
      <xdr:row>55</xdr:row>
      <xdr:rowOff>28122</xdr:rowOff>
    </xdr:to>
    <xdr:sp macro="" textlink="">
      <xdr:nvSpPr>
        <xdr:cNvPr id="272" name="円/楕円 271"/>
        <xdr:cNvSpPr/>
      </xdr:nvSpPr>
      <xdr:spPr>
        <a:xfrm>
          <a:off x="16459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114499</xdr:rowOff>
    </xdr:from>
    <xdr:ext cx="762000" cy="259045"/>
    <xdr:sp macro="" textlink="">
      <xdr:nvSpPr>
        <xdr:cNvPr id="273" name="その他該当値テキスト"/>
        <xdr:cNvSpPr txBox="1"/>
      </xdr:nvSpPr>
      <xdr:spPr>
        <a:xfrm>
          <a:off x="16598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122465</xdr:rowOff>
    </xdr:from>
    <xdr:to>
      <xdr:col>22</xdr:col>
      <xdr:colOff>615950</xdr:colOff>
      <xdr:row>56</xdr:row>
      <xdr:rowOff>52615</xdr:rowOff>
    </xdr:to>
    <xdr:sp macro="" textlink="">
      <xdr:nvSpPr>
        <xdr:cNvPr id="274" name="円/楕円 273"/>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62792</xdr:rowOff>
    </xdr:from>
    <xdr:ext cx="736600" cy="259045"/>
    <xdr:sp macro="" textlink="">
      <xdr:nvSpPr>
        <xdr:cNvPr id="275" name="テキスト ボックス 274"/>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70757</xdr:rowOff>
    </xdr:from>
    <xdr:to>
      <xdr:col>21</xdr:col>
      <xdr:colOff>412750</xdr:colOff>
      <xdr:row>57</xdr:row>
      <xdr:rowOff>907</xdr:rowOff>
    </xdr:to>
    <xdr:sp macro="" textlink="">
      <xdr:nvSpPr>
        <xdr:cNvPr id="276" name="円/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11084</xdr:rowOff>
    </xdr:from>
    <xdr:ext cx="762000" cy="259045"/>
    <xdr:sp macro="" textlink="">
      <xdr:nvSpPr>
        <xdr:cNvPr id="277" name="テキスト ボックス 276"/>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8" name="円/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43742</xdr:rowOff>
    </xdr:from>
    <xdr:ext cx="762000" cy="259045"/>
    <xdr:sp macro="" textlink="">
      <xdr:nvSpPr>
        <xdr:cNvPr id="279" name="テキスト ボックス 278"/>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80" name="円/楕円 279"/>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81" name="テキスト ボックス 280"/>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補助費等については、下水道事業が特別会計から企業会計に移行したことに伴い、繰出金の性質が繰出金から補助費等に変わったことから大幅に増加したため、経常収支比率は前年度より</a:t>
          </a:r>
          <a:r>
            <a:rPr kumimoji="1" lang="en-US" altLang="ja-JP" sz="1300">
              <a:latin typeface="ＭＳ Ｐゴシック"/>
            </a:rPr>
            <a:t>1.9</a:t>
          </a:r>
          <a:r>
            <a:rPr kumimoji="1" lang="ja-JP" altLang="en-US" sz="1300">
              <a:latin typeface="ＭＳ Ｐゴシック"/>
            </a:rPr>
            <a:t>ポイント悪化した状況であり、類似平均団体を上回っている。</a:t>
          </a:r>
        </a:p>
        <a:p>
          <a:r>
            <a:rPr kumimoji="1" lang="ja-JP" altLang="en-US" sz="1300">
              <a:latin typeface="ＭＳ Ｐゴシック"/>
            </a:rPr>
            <a:t>　今後においても引き続き事務事業の外部評価、事業仕分け等により、成果を重視する中で、事業の廃止・縮小、スクラップアンドビルドによる見直しを実施し、補助費等においても削減に努める。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98425</xdr:rowOff>
    </xdr:to>
    <xdr:cxnSp macro="">
      <xdr:nvCxnSpPr>
        <xdr:cNvPr id="309" name="直線コネクタ 308"/>
        <xdr:cNvCxnSpPr/>
      </xdr:nvCxnSpPr>
      <xdr:spPr>
        <a:xfrm>
          <a:off x="15671800" y="65049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29845</xdr:rowOff>
    </xdr:to>
    <xdr:cxnSp macro="">
      <xdr:nvCxnSpPr>
        <xdr:cNvPr id="312" name="直線コネクタ 311"/>
        <xdr:cNvCxnSpPr/>
      </xdr:nvCxnSpPr>
      <xdr:spPr>
        <a:xfrm flipV="1">
          <a:off x="14782800" y="6504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149860</xdr:rowOff>
    </xdr:from>
    <xdr:to>
      <xdr:col>21</xdr:col>
      <xdr:colOff>361950</xdr:colOff>
      <xdr:row>38</xdr:row>
      <xdr:rowOff>29845</xdr:rowOff>
    </xdr:to>
    <xdr:cxnSp macro="">
      <xdr:nvCxnSpPr>
        <xdr:cNvPr id="315" name="直線コネクタ 314"/>
        <xdr:cNvCxnSpPr/>
      </xdr:nvCxnSpPr>
      <xdr:spPr>
        <a:xfrm>
          <a:off x="13893800" y="6493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149860</xdr:rowOff>
    </xdr:from>
    <xdr:to>
      <xdr:col>20</xdr:col>
      <xdr:colOff>158750</xdr:colOff>
      <xdr:row>37</xdr:row>
      <xdr:rowOff>155575</xdr:rowOff>
    </xdr:to>
    <xdr:cxnSp macro="">
      <xdr:nvCxnSpPr>
        <xdr:cNvPr id="318" name="直線コネクタ 317"/>
        <xdr:cNvCxnSpPr/>
      </xdr:nvCxnSpPr>
      <xdr:spPr>
        <a:xfrm flipV="1">
          <a:off x="13004800" y="6493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47625</xdr:rowOff>
    </xdr:from>
    <xdr:to>
      <xdr:col>24</xdr:col>
      <xdr:colOff>82550</xdr:colOff>
      <xdr:row>38</xdr:row>
      <xdr:rowOff>149225</xdr:rowOff>
    </xdr:to>
    <xdr:sp macro="" textlink="">
      <xdr:nvSpPr>
        <xdr:cNvPr id="328" name="円/楕円 327"/>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19702</xdr:rowOff>
    </xdr:from>
    <xdr:ext cx="762000" cy="259045"/>
    <xdr:sp macro="" textlink="">
      <xdr:nvSpPr>
        <xdr:cNvPr id="329" name="補助費等該当値テキスト"/>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0" name="円/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150495</xdr:rowOff>
    </xdr:from>
    <xdr:to>
      <xdr:col>21</xdr:col>
      <xdr:colOff>412750</xdr:colOff>
      <xdr:row>38</xdr:row>
      <xdr:rowOff>80645</xdr:rowOff>
    </xdr:to>
    <xdr:sp macro="" textlink="">
      <xdr:nvSpPr>
        <xdr:cNvPr id="332" name="円/楕円 331"/>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65422</xdr:rowOff>
    </xdr:from>
    <xdr:ext cx="762000" cy="259045"/>
    <xdr:sp macro="" textlink="">
      <xdr:nvSpPr>
        <xdr:cNvPr id="333" name="テキスト ボックス 332"/>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99060</xdr:rowOff>
    </xdr:from>
    <xdr:to>
      <xdr:col>20</xdr:col>
      <xdr:colOff>209550</xdr:colOff>
      <xdr:row>38</xdr:row>
      <xdr:rowOff>29210</xdr:rowOff>
    </xdr:to>
    <xdr:sp macro="" textlink="">
      <xdr:nvSpPr>
        <xdr:cNvPr id="334" name="円/楕円 333"/>
        <xdr:cNvSpPr/>
      </xdr:nvSpPr>
      <xdr:spPr>
        <a:xfrm>
          <a:off x="13843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13987</xdr:rowOff>
    </xdr:from>
    <xdr:ext cx="762000" cy="259045"/>
    <xdr:sp macro="" textlink="">
      <xdr:nvSpPr>
        <xdr:cNvPr id="335" name="テキスト ボックス 334"/>
        <xdr:cNvSpPr txBox="1"/>
      </xdr:nvSpPr>
      <xdr:spPr>
        <a:xfrm>
          <a:off x="13512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104775</xdr:rowOff>
    </xdr:from>
    <xdr:to>
      <xdr:col>19</xdr:col>
      <xdr:colOff>6350</xdr:colOff>
      <xdr:row>38</xdr:row>
      <xdr:rowOff>34925</xdr:rowOff>
    </xdr:to>
    <xdr:sp macro="" textlink="">
      <xdr:nvSpPr>
        <xdr:cNvPr id="336" name="円/楕円 335"/>
        <xdr:cNvSpPr/>
      </xdr:nvSpPr>
      <xdr:spPr>
        <a:xfrm>
          <a:off x="12954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19702</xdr:rowOff>
    </xdr:from>
    <xdr:ext cx="762000" cy="259045"/>
    <xdr:sp macro="" textlink="">
      <xdr:nvSpPr>
        <xdr:cNvPr id="337" name="テキスト ボックス 336"/>
        <xdr:cNvSpPr txBox="1"/>
      </xdr:nvSpPr>
      <xdr:spPr>
        <a:xfrm>
          <a:off x="12623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公債費においては、過去に発行した市債が完済になったことや、借入利率の低下などから、元利償還金が減少しているが、経常歳入も減少したため、公債費に係る経常収支比率は横ばいとなった。</a:t>
          </a:r>
        </a:p>
        <a:p>
          <a:r>
            <a:rPr kumimoji="1" lang="ja-JP" altLang="en-US" sz="1200">
              <a:latin typeface="ＭＳ Ｐゴシック"/>
            </a:rPr>
            <a:t>　今後、環境施設の更新など大規模な公共施設整備を控えていることから、地方債の新規発行を伴う普通建設事業は、財政改革プログラムのもと、中長期的な財政計画と連動しつつ、急激な公債費の増加とならないよう適正な運用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42418</xdr:rowOff>
    </xdr:to>
    <xdr:cxnSp macro="">
      <xdr:nvCxnSpPr>
        <xdr:cNvPr id="367" name="直線コネクタ 366"/>
        <xdr:cNvCxnSpPr/>
      </xdr:nvCxnSpPr>
      <xdr:spPr>
        <a:xfrm>
          <a:off x="3987800" y="13244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78994</xdr:rowOff>
    </xdr:to>
    <xdr:cxnSp macro="">
      <xdr:nvCxnSpPr>
        <xdr:cNvPr id="370" name="直線コネクタ 369"/>
        <xdr:cNvCxnSpPr/>
      </xdr:nvCxnSpPr>
      <xdr:spPr>
        <a:xfrm flipV="1">
          <a:off x="3098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97282</xdr:rowOff>
    </xdr:to>
    <xdr:cxnSp macro="">
      <xdr:nvCxnSpPr>
        <xdr:cNvPr id="373" name="直線コネクタ 372"/>
        <xdr:cNvCxnSpPr/>
      </xdr:nvCxnSpPr>
      <xdr:spPr>
        <a:xfrm flipV="1">
          <a:off x="2209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143002</xdr:rowOff>
    </xdr:to>
    <xdr:cxnSp macro="">
      <xdr:nvCxnSpPr>
        <xdr:cNvPr id="376" name="直線コネクタ 375"/>
        <xdr:cNvCxnSpPr/>
      </xdr:nvCxnSpPr>
      <xdr:spPr>
        <a:xfrm flipV="1">
          <a:off x="1320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6" name="円/楕円 385"/>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7"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0" name="円/楕円 389"/>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1" name="テキスト ボックス 390"/>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46482</xdr:rowOff>
    </xdr:from>
    <xdr:to>
      <xdr:col>3</xdr:col>
      <xdr:colOff>193675</xdr:colOff>
      <xdr:row>77</xdr:row>
      <xdr:rowOff>148082</xdr:rowOff>
    </xdr:to>
    <xdr:sp macro="" textlink="">
      <xdr:nvSpPr>
        <xdr:cNvPr id="392" name="円/楕円 391"/>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93" name="テキスト ボックス 392"/>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94" name="円/楕円 393"/>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95" name="テキスト ボックス 39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公債費以外の経常収支比率に係る経費については、人件費や物件費、扶助費、補助費等などが増加しているが、維持補修費や公債費、繰出金が減少しているため、全体としては微減となった。</a:t>
          </a:r>
          <a:endParaRPr kumimoji="1" lang="en-US" altLang="ja-JP" sz="1200">
            <a:latin typeface="ＭＳ Ｐゴシック"/>
          </a:endParaRPr>
        </a:p>
        <a:p>
          <a:r>
            <a:rPr kumimoji="1" lang="ja-JP" altLang="en-US" sz="1200">
              <a:latin typeface="ＭＳ Ｐゴシック"/>
            </a:rPr>
            <a:t>　今回は収入において、普通交付税や臨時財政対策債、地方消費税交付金が減少したため、率としては増加することとなった。</a:t>
          </a:r>
        </a:p>
        <a:p>
          <a:r>
            <a:rPr kumimoji="1" lang="ja-JP" altLang="en-US" sz="1200">
              <a:latin typeface="ＭＳ Ｐゴシック"/>
            </a:rPr>
            <a:t>　持続可能な財政運営を続けていたくためにも、財政改革プログラムに基づき、市税収納率の向上などにより自主財源の確保に取り組む。</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146050</xdr:rowOff>
    </xdr:to>
    <xdr:cxnSp macro="">
      <xdr:nvCxnSpPr>
        <xdr:cNvPr id="428" name="直線コネクタ 427"/>
        <xdr:cNvCxnSpPr/>
      </xdr:nvCxnSpPr>
      <xdr:spPr>
        <a:xfrm>
          <a:off x="15671800" y="130886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130811</xdr:rowOff>
    </xdr:to>
    <xdr:cxnSp macro="">
      <xdr:nvCxnSpPr>
        <xdr:cNvPr id="431" name="直線コネクタ 430"/>
        <xdr:cNvCxnSpPr/>
      </xdr:nvCxnSpPr>
      <xdr:spPr>
        <a:xfrm flipV="1">
          <a:off x="14782800" y="130886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130811</xdr:rowOff>
    </xdr:to>
    <xdr:cxnSp macro="">
      <xdr:nvCxnSpPr>
        <xdr:cNvPr id="434" name="直線コネクタ 433"/>
        <xdr:cNvCxnSpPr/>
      </xdr:nvCxnSpPr>
      <xdr:spPr>
        <a:xfrm>
          <a:off x="13893800" y="130429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12700</xdr:rowOff>
    </xdr:to>
    <xdr:cxnSp macro="">
      <xdr:nvCxnSpPr>
        <xdr:cNvPr id="437" name="直線コネクタ 436"/>
        <xdr:cNvCxnSpPr/>
      </xdr:nvCxnSpPr>
      <xdr:spPr>
        <a:xfrm>
          <a:off x="13004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47" name="円/楕円 446"/>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67327</xdr:rowOff>
    </xdr:from>
    <xdr:ext cx="762000" cy="259045"/>
    <xdr:sp macro="" textlink="">
      <xdr:nvSpPr>
        <xdr:cNvPr id="448" name="公債費以外該当値テキスト"/>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50" name="テキスト ボックス 449"/>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1" name="円/楕円 450"/>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166388</xdr:rowOff>
    </xdr:from>
    <xdr:ext cx="762000" cy="259045"/>
    <xdr:sp macro="" textlink="">
      <xdr:nvSpPr>
        <xdr:cNvPr id="452" name="テキスト ボックス 451"/>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3" name="円/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54" name="テキスト ボックス 45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5" name="円/楕円 454"/>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6" name="テキスト ボックス 455"/>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滋賀県守山市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91338</xdr:rowOff>
    </xdr:from>
    <xdr:to>
      <xdr:col>4</xdr:col>
      <xdr:colOff>1117600</xdr:colOff>
      <xdr:row>17</xdr:row>
      <xdr:rowOff>107626</xdr:rowOff>
    </xdr:to>
    <xdr:cxnSp macro="">
      <xdr:nvCxnSpPr>
        <xdr:cNvPr id="50" name="直線コネクタ 49"/>
        <xdr:cNvCxnSpPr/>
      </xdr:nvCxnSpPr>
      <xdr:spPr bwMode="auto">
        <a:xfrm flipV="1">
          <a:off x="5003800" y="3053613"/>
          <a:ext cx="647700" cy="1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107626</xdr:rowOff>
    </xdr:from>
    <xdr:to>
      <xdr:col>4</xdr:col>
      <xdr:colOff>469900</xdr:colOff>
      <xdr:row>17</xdr:row>
      <xdr:rowOff>124295</xdr:rowOff>
    </xdr:to>
    <xdr:cxnSp macro="">
      <xdr:nvCxnSpPr>
        <xdr:cNvPr id="53" name="直線コネクタ 52"/>
        <xdr:cNvCxnSpPr/>
      </xdr:nvCxnSpPr>
      <xdr:spPr bwMode="auto">
        <a:xfrm flipV="1">
          <a:off x="4305300" y="3069901"/>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124295</xdr:rowOff>
    </xdr:from>
    <xdr:to>
      <xdr:col>3</xdr:col>
      <xdr:colOff>904875</xdr:colOff>
      <xdr:row>18</xdr:row>
      <xdr:rowOff>6223</xdr:rowOff>
    </xdr:to>
    <xdr:cxnSp macro="">
      <xdr:nvCxnSpPr>
        <xdr:cNvPr id="56" name="直線コネクタ 55"/>
        <xdr:cNvCxnSpPr/>
      </xdr:nvCxnSpPr>
      <xdr:spPr bwMode="auto">
        <a:xfrm flipV="1">
          <a:off x="3606800" y="3086570"/>
          <a:ext cx="698500" cy="5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151936</xdr:rowOff>
    </xdr:from>
    <xdr:to>
      <xdr:col>3</xdr:col>
      <xdr:colOff>206375</xdr:colOff>
      <xdr:row>18</xdr:row>
      <xdr:rowOff>6223</xdr:rowOff>
    </xdr:to>
    <xdr:cxnSp macro="">
      <xdr:nvCxnSpPr>
        <xdr:cNvPr id="59" name="直線コネクタ 58"/>
        <xdr:cNvCxnSpPr/>
      </xdr:nvCxnSpPr>
      <xdr:spPr bwMode="auto">
        <a:xfrm>
          <a:off x="2908300" y="3114211"/>
          <a:ext cx="698500" cy="2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40538</xdr:rowOff>
    </xdr:from>
    <xdr:to>
      <xdr:col>5</xdr:col>
      <xdr:colOff>34925</xdr:colOff>
      <xdr:row>17</xdr:row>
      <xdr:rowOff>142138</xdr:rowOff>
    </xdr:to>
    <xdr:sp macro="" textlink="">
      <xdr:nvSpPr>
        <xdr:cNvPr id="69" name="円/楕円 68"/>
        <xdr:cNvSpPr/>
      </xdr:nvSpPr>
      <xdr:spPr bwMode="auto">
        <a:xfrm>
          <a:off x="5600700" y="300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12615</xdr:rowOff>
    </xdr:from>
    <xdr:ext cx="762000" cy="259045"/>
    <xdr:sp macro="" textlink="">
      <xdr:nvSpPr>
        <xdr:cNvPr id="70" name="人口1人当たり決算額の推移該当値テキスト130"/>
        <xdr:cNvSpPr txBox="1"/>
      </xdr:nvSpPr>
      <xdr:spPr>
        <a:xfrm>
          <a:off x="5740400" y="29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56826</xdr:rowOff>
    </xdr:from>
    <xdr:to>
      <xdr:col>4</xdr:col>
      <xdr:colOff>520700</xdr:colOff>
      <xdr:row>17</xdr:row>
      <xdr:rowOff>158426</xdr:rowOff>
    </xdr:to>
    <xdr:sp macro="" textlink="">
      <xdr:nvSpPr>
        <xdr:cNvPr id="71" name="円/楕円 70"/>
        <xdr:cNvSpPr/>
      </xdr:nvSpPr>
      <xdr:spPr bwMode="auto">
        <a:xfrm>
          <a:off x="4953000" y="301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143203</xdr:rowOff>
    </xdr:from>
    <xdr:ext cx="736600" cy="259045"/>
    <xdr:sp macro="" textlink="">
      <xdr:nvSpPr>
        <xdr:cNvPr id="72" name="テキスト ボックス 71"/>
        <xdr:cNvSpPr txBox="1"/>
      </xdr:nvSpPr>
      <xdr:spPr>
        <a:xfrm>
          <a:off x="4622800" y="3105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73495</xdr:rowOff>
    </xdr:from>
    <xdr:to>
      <xdr:col>3</xdr:col>
      <xdr:colOff>955675</xdr:colOff>
      <xdr:row>18</xdr:row>
      <xdr:rowOff>3645</xdr:rowOff>
    </xdr:to>
    <xdr:sp macro="" textlink="">
      <xdr:nvSpPr>
        <xdr:cNvPr id="73" name="円/楕円 72"/>
        <xdr:cNvSpPr/>
      </xdr:nvSpPr>
      <xdr:spPr bwMode="auto">
        <a:xfrm>
          <a:off x="42545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159872</xdr:rowOff>
    </xdr:from>
    <xdr:ext cx="762000" cy="259045"/>
    <xdr:sp macro="" textlink="">
      <xdr:nvSpPr>
        <xdr:cNvPr id="74" name="テキスト ボックス 73"/>
        <xdr:cNvSpPr txBox="1"/>
      </xdr:nvSpPr>
      <xdr:spPr>
        <a:xfrm>
          <a:off x="3924300" y="3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126873</xdr:rowOff>
    </xdr:from>
    <xdr:to>
      <xdr:col>3</xdr:col>
      <xdr:colOff>257175</xdr:colOff>
      <xdr:row>18</xdr:row>
      <xdr:rowOff>57023</xdr:rowOff>
    </xdr:to>
    <xdr:sp macro="" textlink="">
      <xdr:nvSpPr>
        <xdr:cNvPr id="75" name="円/楕円 74"/>
        <xdr:cNvSpPr/>
      </xdr:nvSpPr>
      <xdr:spPr bwMode="auto">
        <a:xfrm>
          <a:off x="3556000" y="308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41800</xdr:rowOff>
    </xdr:from>
    <xdr:ext cx="762000" cy="259045"/>
    <xdr:sp macro="" textlink="">
      <xdr:nvSpPr>
        <xdr:cNvPr id="76" name="テキスト ボックス 75"/>
        <xdr:cNvSpPr txBox="1"/>
      </xdr:nvSpPr>
      <xdr:spPr>
        <a:xfrm>
          <a:off x="3225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101136</xdr:rowOff>
    </xdr:from>
    <xdr:to>
      <xdr:col>2</xdr:col>
      <xdr:colOff>692150</xdr:colOff>
      <xdr:row>18</xdr:row>
      <xdr:rowOff>31286</xdr:rowOff>
    </xdr:to>
    <xdr:sp macro="" textlink="">
      <xdr:nvSpPr>
        <xdr:cNvPr id="77" name="円/楕円 76"/>
        <xdr:cNvSpPr/>
      </xdr:nvSpPr>
      <xdr:spPr bwMode="auto">
        <a:xfrm>
          <a:off x="2857500" y="306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16063</xdr:rowOff>
    </xdr:from>
    <xdr:ext cx="762000" cy="259045"/>
    <xdr:sp macro="" textlink="">
      <xdr:nvSpPr>
        <xdr:cNvPr id="78" name="テキスト ボックス 77"/>
        <xdr:cNvSpPr txBox="1"/>
      </xdr:nvSpPr>
      <xdr:spPr>
        <a:xfrm>
          <a:off x="2527300" y="31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2249</xdr:rowOff>
    </xdr:from>
    <xdr:to>
      <xdr:col>4</xdr:col>
      <xdr:colOff>1117600</xdr:colOff>
      <xdr:row>36</xdr:row>
      <xdr:rowOff>92742</xdr:rowOff>
    </xdr:to>
    <xdr:cxnSp macro="">
      <xdr:nvCxnSpPr>
        <xdr:cNvPr id="113" name="直線コネクタ 112"/>
        <xdr:cNvCxnSpPr/>
      </xdr:nvCxnSpPr>
      <xdr:spPr bwMode="auto">
        <a:xfrm>
          <a:off x="5003800" y="6955499"/>
          <a:ext cx="6477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2249</xdr:rowOff>
    </xdr:from>
    <xdr:to>
      <xdr:col>4</xdr:col>
      <xdr:colOff>469900</xdr:colOff>
      <xdr:row>36</xdr:row>
      <xdr:rowOff>41667</xdr:rowOff>
    </xdr:to>
    <xdr:cxnSp macro="">
      <xdr:nvCxnSpPr>
        <xdr:cNvPr id="116" name="直線コネクタ 115"/>
        <xdr:cNvCxnSpPr/>
      </xdr:nvCxnSpPr>
      <xdr:spPr bwMode="auto">
        <a:xfrm flipV="1">
          <a:off x="4305300" y="6955499"/>
          <a:ext cx="698500" cy="3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295968</xdr:rowOff>
    </xdr:from>
    <xdr:to>
      <xdr:col>3</xdr:col>
      <xdr:colOff>904875</xdr:colOff>
      <xdr:row>36</xdr:row>
      <xdr:rowOff>41667</xdr:rowOff>
    </xdr:to>
    <xdr:cxnSp macro="">
      <xdr:nvCxnSpPr>
        <xdr:cNvPr id="119" name="直線コネクタ 118"/>
        <xdr:cNvCxnSpPr/>
      </xdr:nvCxnSpPr>
      <xdr:spPr bwMode="auto">
        <a:xfrm>
          <a:off x="3606800" y="6906318"/>
          <a:ext cx="698500" cy="8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221673</xdr:rowOff>
    </xdr:from>
    <xdr:to>
      <xdr:col>3</xdr:col>
      <xdr:colOff>206375</xdr:colOff>
      <xdr:row>35</xdr:row>
      <xdr:rowOff>295968</xdr:rowOff>
    </xdr:to>
    <xdr:cxnSp macro="">
      <xdr:nvCxnSpPr>
        <xdr:cNvPr id="122" name="直線コネクタ 121"/>
        <xdr:cNvCxnSpPr/>
      </xdr:nvCxnSpPr>
      <xdr:spPr bwMode="auto">
        <a:xfrm>
          <a:off x="2908300" y="6832023"/>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41942</xdr:rowOff>
    </xdr:from>
    <xdr:to>
      <xdr:col>5</xdr:col>
      <xdr:colOff>34925</xdr:colOff>
      <xdr:row>36</xdr:row>
      <xdr:rowOff>143542</xdr:rowOff>
    </xdr:to>
    <xdr:sp macro="" textlink="">
      <xdr:nvSpPr>
        <xdr:cNvPr id="132" name="円/楕円 131"/>
        <xdr:cNvSpPr/>
      </xdr:nvSpPr>
      <xdr:spPr bwMode="auto">
        <a:xfrm>
          <a:off x="5600700" y="699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14019</xdr:rowOff>
    </xdr:from>
    <xdr:ext cx="762000" cy="259045"/>
    <xdr:sp macro="" textlink="">
      <xdr:nvSpPr>
        <xdr:cNvPr id="133" name="人口1人当たり決算額の推移該当値テキスト445"/>
        <xdr:cNvSpPr txBox="1"/>
      </xdr:nvSpPr>
      <xdr:spPr>
        <a:xfrm>
          <a:off x="5740400" y="696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294349</xdr:rowOff>
    </xdr:from>
    <xdr:to>
      <xdr:col>4</xdr:col>
      <xdr:colOff>520700</xdr:colOff>
      <xdr:row>36</xdr:row>
      <xdr:rowOff>53049</xdr:rowOff>
    </xdr:to>
    <xdr:sp macro="" textlink="">
      <xdr:nvSpPr>
        <xdr:cNvPr id="134" name="円/楕円 133"/>
        <xdr:cNvSpPr/>
      </xdr:nvSpPr>
      <xdr:spPr bwMode="auto">
        <a:xfrm>
          <a:off x="4953000" y="69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37826</xdr:rowOff>
    </xdr:from>
    <xdr:ext cx="736600" cy="259045"/>
    <xdr:sp macro="" textlink="">
      <xdr:nvSpPr>
        <xdr:cNvPr id="135" name="テキスト ボックス 134"/>
        <xdr:cNvSpPr txBox="1"/>
      </xdr:nvSpPr>
      <xdr:spPr>
        <a:xfrm>
          <a:off x="4622800" y="699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333767</xdr:rowOff>
    </xdr:from>
    <xdr:to>
      <xdr:col>3</xdr:col>
      <xdr:colOff>955675</xdr:colOff>
      <xdr:row>36</xdr:row>
      <xdr:rowOff>92467</xdr:rowOff>
    </xdr:to>
    <xdr:sp macro="" textlink="">
      <xdr:nvSpPr>
        <xdr:cNvPr id="136" name="円/楕円 135"/>
        <xdr:cNvSpPr/>
      </xdr:nvSpPr>
      <xdr:spPr bwMode="auto">
        <a:xfrm>
          <a:off x="42545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77244</xdr:rowOff>
    </xdr:from>
    <xdr:ext cx="762000" cy="259045"/>
    <xdr:sp macro="" textlink="">
      <xdr:nvSpPr>
        <xdr:cNvPr id="137" name="テキスト ボックス 136"/>
        <xdr:cNvSpPr txBox="1"/>
      </xdr:nvSpPr>
      <xdr:spPr>
        <a:xfrm>
          <a:off x="3924300" y="70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245168</xdr:rowOff>
    </xdr:from>
    <xdr:to>
      <xdr:col>3</xdr:col>
      <xdr:colOff>257175</xdr:colOff>
      <xdr:row>36</xdr:row>
      <xdr:rowOff>3868</xdr:rowOff>
    </xdr:to>
    <xdr:sp macro="" textlink="">
      <xdr:nvSpPr>
        <xdr:cNvPr id="138" name="円/楕円 137"/>
        <xdr:cNvSpPr/>
      </xdr:nvSpPr>
      <xdr:spPr bwMode="auto">
        <a:xfrm>
          <a:off x="3556000" y="685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331545</xdr:rowOff>
    </xdr:from>
    <xdr:ext cx="762000" cy="259045"/>
    <xdr:sp macro="" textlink="">
      <xdr:nvSpPr>
        <xdr:cNvPr id="139" name="テキスト ボックス 138"/>
        <xdr:cNvSpPr txBox="1"/>
      </xdr:nvSpPr>
      <xdr:spPr>
        <a:xfrm>
          <a:off x="3225800" y="69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170873</xdr:rowOff>
    </xdr:from>
    <xdr:to>
      <xdr:col>2</xdr:col>
      <xdr:colOff>692150</xdr:colOff>
      <xdr:row>35</xdr:row>
      <xdr:rowOff>272473</xdr:rowOff>
    </xdr:to>
    <xdr:sp macro="" textlink="">
      <xdr:nvSpPr>
        <xdr:cNvPr id="140" name="円/楕円 139"/>
        <xdr:cNvSpPr/>
      </xdr:nvSpPr>
      <xdr:spPr bwMode="auto">
        <a:xfrm>
          <a:off x="2857500" y="678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257250</xdr:rowOff>
    </xdr:from>
    <xdr:ext cx="762000" cy="259045"/>
    <xdr:sp macro="" textlink="">
      <xdr:nvSpPr>
        <xdr:cNvPr id="141" name="テキスト ボックス 140"/>
        <xdr:cNvSpPr txBox="1"/>
      </xdr:nvSpPr>
      <xdr:spPr>
        <a:xfrm>
          <a:off x="2527300" y="686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27366</xdr:rowOff>
    </xdr:from>
    <xdr:to>
      <xdr:col>6</xdr:col>
      <xdr:colOff>511175</xdr:colOff>
      <xdr:row>37</xdr:row>
      <xdr:rowOff>52260</xdr:rowOff>
    </xdr:to>
    <xdr:cxnSp macro="">
      <xdr:nvCxnSpPr>
        <xdr:cNvPr id="59" name="直線コネクタ 58"/>
        <xdr:cNvCxnSpPr/>
      </xdr:nvCxnSpPr>
      <xdr:spPr>
        <a:xfrm>
          <a:off x="3797300" y="6371016"/>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152776</xdr:rowOff>
    </xdr:from>
    <xdr:to>
      <xdr:col>5</xdr:col>
      <xdr:colOff>358775</xdr:colOff>
      <xdr:row>37</xdr:row>
      <xdr:rowOff>27366</xdr:rowOff>
    </xdr:to>
    <xdr:cxnSp macro="">
      <xdr:nvCxnSpPr>
        <xdr:cNvPr id="62" name="直線コネクタ 61"/>
        <xdr:cNvCxnSpPr/>
      </xdr:nvCxnSpPr>
      <xdr:spPr>
        <a:xfrm>
          <a:off x="2908300" y="6324976"/>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152776</xdr:rowOff>
    </xdr:from>
    <xdr:to>
      <xdr:col>4</xdr:col>
      <xdr:colOff>155575</xdr:colOff>
      <xdr:row>37</xdr:row>
      <xdr:rowOff>17833</xdr:rowOff>
    </xdr:to>
    <xdr:cxnSp macro="">
      <xdr:nvCxnSpPr>
        <xdr:cNvPr id="65" name="直線コネクタ 64"/>
        <xdr:cNvCxnSpPr/>
      </xdr:nvCxnSpPr>
      <xdr:spPr>
        <a:xfrm flipV="1">
          <a:off x="2019300" y="6324976"/>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17833</xdr:rowOff>
    </xdr:from>
    <xdr:to>
      <xdr:col>2</xdr:col>
      <xdr:colOff>638175</xdr:colOff>
      <xdr:row>37</xdr:row>
      <xdr:rowOff>44785</xdr:rowOff>
    </xdr:to>
    <xdr:cxnSp macro="">
      <xdr:nvCxnSpPr>
        <xdr:cNvPr id="68" name="直線コネクタ 67"/>
        <xdr:cNvCxnSpPr/>
      </xdr:nvCxnSpPr>
      <xdr:spPr>
        <a:xfrm flipV="1">
          <a:off x="1130300" y="6361483"/>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1460</xdr:rowOff>
    </xdr:from>
    <xdr:to>
      <xdr:col>6</xdr:col>
      <xdr:colOff>561975</xdr:colOff>
      <xdr:row>37</xdr:row>
      <xdr:rowOff>103060</xdr:rowOff>
    </xdr:to>
    <xdr:sp macro="" textlink="">
      <xdr:nvSpPr>
        <xdr:cNvPr id="78" name="円/楕円 77"/>
        <xdr:cNvSpPr/>
      </xdr:nvSpPr>
      <xdr:spPr>
        <a:xfrm>
          <a:off x="45847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151337</xdr:rowOff>
    </xdr:from>
    <xdr:ext cx="534377" cy="259045"/>
    <xdr:sp macro="" textlink="">
      <xdr:nvSpPr>
        <xdr:cNvPr id="79" name="人件費該当値テキスト"/>
        <xdr:cNvSpPr txBox="1"/>
      </xdr:nvSpPr>
      <xdr:spPr>
        <a:xfrm>
          <a:off x="4686300" y="63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51,325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148016</xdr:rowOff>
    </xdr:from>
    <xdr:to>
      <xdr:col>5</xdr:col>
      <xdr:colOff>409575</xdr:colOff>
      <xdr:row>37</xdr:row>
      <xdr:rowOff>78166</xdr:rowOff>
    </xdr:to>
    <xdr:sp macro="" textlink="">
      <xdr:nvSpPr>
        <xdr:cNvPr id="80" name="円/楕円 79"/>
        <xdr:cNvSpPr/>
      </xdr:nvSpPr>
      <xdr:spPr>
        <a:xfrm>
          <a:off x="37465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69293</xdr:rowOff>
    </xdr:from>
    <xdr:ext cx="534377" cy="259045"/>
    <xdr:sp macro="" textlink="">
      <xdr:nvSpPr>
        <xdr:cNvPr id="81" name="テキスト ボックス 80"/>
        <xdr:cNvSpPr txBox="1"/>
      </xdr:nvSpPr>
      <xdr:spPr>
        <a:xfrm>
          <a:off x="3530111" y="641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101976</xdr:rowOff>
    </xdr:from>
    <xdr:to>
      <xdr:col>4</xdr:col>
      <xdr:colOff>206375</xdr:colOff>
      <xdr:row>37</xdr:row>
      <xdr:rowOff>32126</xdr:rowOff>
    </xdr:to>
    <xdr:sp macro="" textlink="">
      <xdr:nvSpPr>
        <xdr:cNvPr id="82" name="円/楕円 81"/>
        <xdr:cNvSpPr/>
      </xdr:nvSpPr>
      <xdr:spPr>
        <a:xfrm>
          <a:off x="2857500" y="6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23253</xdr:rowOff>
    </xdr:from>
    <xdr:ext cx="534377" cy="259045"/>
    <xdr:sp macro="" textlink="">
      <xdr:nvSpPr>
        <xdr:cNvPr id="83" name="テキスト ボックス 82"/>
        <xdr:cNvSpPr txBox="1"/>
      </xdr:nvSpPr>
      <xdr:spPr>
        <a:xfrm>
          <a:off x="2641111" y="63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138483</xdr:rowOff>
    </xdr:from>
    <xdr:to>
      <xdr:col>3</xdr:col>
      <xdr:colOff>3175</xdr:colOff>
      <xdr:row>37</xdr:row>
      <xdr:rowOff>68633</xdr:rowOff>
    </xdr:to>
    <xdr:sp macro="" textlink="">
      <xdr:nvSpPr>
        <xdr:cNvPr id="84" name="円/楕円 83"/>
        <xdr:cNvSpPr/>
      </xdr:nvSpPr>
      <xdr:spPr>
        <a:xfrm>
          <a:off x="1968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59760</xdr:rowOff>
    </xdr:from>
    <xdr:ext cx="534377" cy="259045"/>
    <xdr:sp macro="" textlink="">
      <xdr:nvSpPr>
        <xdr:cNvPr id="85" name="テキスト ボックス 84"/>
        <xdr:cNvSpPr txBox="1"/>
      </xdr:nvSpPr>
      <xdr:spPr>
        <a:xfrm>
          <a:off x="1752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165435</xdr:rowOff>
    </xdr:from>
    <xdr:to>
      <xdr:col>1</xdr:col>
      <xdr:colOff>485775</xdr:colOff>
      <xdr:row>37</xdr:row>
      <xdr:rowOff>95585</xdr:rowOff>
    </xdr:to>
    <xdr:sp macro="" textlink="">
      <xdr:nvSpPr>
        <xdr:cNvPr id="86" name="円/楕円 85"/>
        <xdr:cNvSpPr/>
      </xdr:nvSpPr>
      <xdr:spPr>
        <a:xfrm>
          <a:off x="1079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86712</xdr:rowOff>
    </xdr:from>
    <xdr:ext cx="534377" cy="259045"/>
    <xdr:sp macro="" textlink="">
      <xdr:nvSpPr>
        <xdr:cNvPr id="87" name="テキスト ボックス 86"/>
        <xdr:cNvSpPr txBox="1"/>
      </xdr:nvSpPr>
      <xdr:spPr>
        <a:xfrm>
          <a:off x="863111" y="64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14995</xdr:rowOff>
    </xdr:from>
    <xdr:to>
      <xdr:col>6</xdr:col>
      <xdr:colOff>511175</xdr:colOff>
      <xdr:row>59</xdr:row>
      <xdr:rowOff>15494</xdr:rowOff>
    </xdr:to>
    <xdr:cxnSp macro="">
      <xdr:nvCxnSpPr>
        <xdr:cNvPr id="118" name="直線コネクタ 117"/>
        <xdr:cNvCxnSpPr/>
      </xdr:nvCxnSpPr>
      <xdr:spPr>
        <a:xfrm>
          <a:off x="3797300" y="10130545"/>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14995</xdr:rowOff>
    </xdr:from>
    <xdr:to>
      <xdr:col>5</xdr:col>
      <xdr:colOff>358775</xdr:colOff>
      <xdr:row>59</xdr:row>
      <xdr:rowOff>22046</xdr:rowOff>
    </xdr:to>
    <xdr:cxnSp macro="">
      <xdr:nvCxnSpPr>
        <xdr:cNvPr id="121" name="直線コネクタ 120"/>
        <xdr:cNvCxnSpPr/>
      </xdr:nvCxnSpPr>
      <xdr:spPr>
        <a:xfrm flipV="1">
          <a:off x="2908300" y="10130545"/>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22046</xdr:rowOff>
    </xdr:from>
    <xdr:to>
      <xdr:col>4</xdr:col>
      <xdr:colOff>155575</xdr:colOff>
      <xdr:row>59</xdr:row>
      <xdr:rowOff>28599</xdr:rowOff>
    </xdr:to>
    <xdr:cxnSp macro="">
      <xdr:nvCxnSpPr>
        <xdr:cNvPr id="124" name="直線コネクタ 123"/>
        <xdr:cNvCxnSpPr/>
      </xdr:nvCxnSpPr>
      <xdr:spPr>
        <a:xfrm flipV="1">
          <a:off x="2019300" y="1013759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27815</xdr:rowOff>
    </xdr:from>
    <xdr:to>
      <xdr:col>2</xdr:col>
      <xdr:colOff>638175</xdr:colOff>
      <xdr:row>59</xdr:row>
      <xdr:rowOff>28599</xdr:rowOff>
    </xdr:to>
    <xdr:cxnSp macro="">
      <xdr:nvCxnSpPr>
        <xdr:cNvPr id="127" name="直線コネクタ 126"/>
        <xdr:cNvCxnSpPr/>
      </xdr:nvCxnSpPr>
      <xdr:spPr>
        <a:xfrm>
          <a:off x="1130300" y="1014336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136144</xdr:rowOff>
    </xdr:from>
    <xdr:to>
      <xdr:col>6</xdr:col>
      <xdr:colOff>561975</xdr:colOff>
      <xdr:row>59</xdr:row>
      <xdr:rowOff>66294</xdr:rowOff>
    </xdr:to>
    <xdr:sp macro="" textlink="">
      <xdr:nvSpPr>
        <xdr:cNvPr id="137" name="円/楕円 136"/>
        <xdr:cNvSpPr/>
      </xdr:nvSpPr>
      <xdr:spPr>
        <a:xfrm>
          <a:off x="45847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88111</xdr:rowOff>
    </xdr:from>
    <xdr:ext cx="534377" cy="259045"/>
    <xdr:sp macro="" textlink="">
      <xdr:nvSpPr>
        <xdr:cNvPr id="138" name="物件費該当値テキスト"/>
        <xdr:cNvSpPr txBox="1"/>
      </xdr:nvSpPr>
      <xdr:spPr>
        <a:xfrm>
          <a:off x="4686300" y="100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135645</xdr:rowOff>
    </xdr:from>
    <xdr:to>
      <xdr:col>5</xdr:col>
      <xdr:colOff>409575</xdr:colOff>
      <xdr:row>59</xdr:row>
      <xdr:rowOff>65795</xdr:rowOff>
    </xdr:to>
    <xdr:sp macro="" textlink="">
      <xdr:nvSpPr>
        <xdr:cNvPr id="139" name="円/楕円 138"/>
        <xdr:cNvSpPr/>
      </xdr:nvSpPr>
      <xdr:spPr>
        <a:xfrm>
          <a:off x="3746500" y="100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56922</xdr:rowOff>
    </xdr:from>
    <xdr:ext cx="534377" cy="259045"/>
    <xdr:sp macro="" textlink="">
      <xdr:nvSpPr>
        <xdr:cNvPr id="140" name="テキスト ボックス 139"/>
        <xdr:cNvSpPr txBox="1"/>
      </xdr:nvSpPr>
      <xdr:spPr>
        <a:xfrm>
          <a:off x="3530111" y="101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142696</xdr:rowOff>
    </xdr:from>
    <xdr:to>
      <xdr:col>4</xdr:col>
      <xdr:colOff>206375</xdr:colOff>
      <xdr:row>59</xdr:row>
      <xdr:rowOff>72846</xdr:rowOff>
    </xdr:to>
    <xdr:sp macro="" textlink="">
      <xdr:nvSpPr>
        <xdr:cNvPr id="141" name="円/楕円 140"/>
        <xdr:cNvSpPr/>
      </xdr:nvSpPr>
      <xdr:spPr>
        <a:xfrm>
          <a:off x="2857500" y="100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63973</xdr:rowOff>
    </xdr:from>
    <xdr:ext cx="534377" cy="259045"/>
    <xdr:sp macro="" textlink="">
      <xdr:nvSpPr>
        <xdr:cNvPr id="142" name="テキスト ボックス 141"/>
        <xdr:cNvSpPr txBox="1"/>
      </xdr:nvSpPr>
      <xdr:spPr>
        <a:xfrm>
          <a:off x="2641111" y="101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149249</xdr:rowOff>
    </xdr:from>
    <xdr:to>
      <xdr:col>3</xdr:col>
      <xdr:colOff>3175</xdr:colOff>
      <xdr:row>59</xdr:row>
      <xdr:rowOff>79399</xdr:rowOff>
    </xdr:to>
    <xdr:sp macro="" textlink="">
      <xdr:nvSpPr>
        <xdr:cNvPr id="143" name="円/楕円 142"/>
        <xdr:cNvSpPr/>
      </xdr:nvSpPr>
      <xdr:spPr>
        <a:xfrm>
          <a:off x="1968500" y="1009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70526</xdr:rowOff>
    </xdr:from>
    <xdr:ext cx="534377" cy="259045"/>
    <xdr:sp macro="" textlink="">
      <xdr:nvSpPr>
        <xdr:cNvPr id="144" name="テキスト ボックス 143"/>
        <xdr:cNvSpPr txBox="1"/>
      </xdr:nvSpPr>
      <xdr:spPr>
        <a:xfrm>
          <a:off x="1752111" y="10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148465</xdr:rowOff>
    </xdr:from>
    <xdr:to>
      <xdr:col>1</xdr:col>
      <xdr:colOff>485775</xdr:colOff>
      <xdr:row>59</xdr:row>
      <xdr:rowOff>78615</xdr:rowOff>
    </xdr:to>
    <xdr:sp macro="" textlink="">
      <xdr:nvSpPr>
        <xdr:cNvPr id="145" name="円/楕円 144"/>
        <xdr:cNvSpPr/>
      </xdr:nvSpPr>
      <xdr:spPr>
        <a:xfrm>
          <a:off x="1079500" y="100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69742</xdr:rowOff>
    </xdr:from>
    <xdr:ext cx="534377" cy="259045"/>
    <xdr:sp macro="" textlink="">
      <xdr:nvSpPr>
        <xdr:cNvPr id="146" name="テキスト ボックス 145"/>
        <xdr:cNvSpPr txBox="1"/>
      </xdr:nvSpPr>
      <xdr:spPr>
        <a:xfrm>
          <a:off x="863111" y="101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20610</xdr:rowOff>
    </xdr:from>
    <xdr:to>
      <xdr:col>6</xdr:col>
      <xdr:colOff>511175</xdr:colOff>
      <xdr:row>79</xdr:row>
      <xdr:rowOff>21155</xdr:rowOff>
    </xdr:to>
    <xdr:cxnSp macro="">
      <xdr:nvCxnSpPr>
        <xdr:cNvPr id="177" name="直線コネクタ 176"/>
        <xdr:cNvCxnSpPr/>
      </xdr:nvCxnSpPr>
      <xdr:spPr>
        <a:xfrm flipV="1">
          <a:off x="3797300" y="13565160"/>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49566</xdr:rowOff>
    </xdr:from>
    <xdr:to>
      <xdr:col>5</xdr:col>
      <xdr:colOff>358775</xdr:colOff>
      <xdr:row>79</xdr:row>
      <xdr:rowOff>21155</xdr:rowOff>
    </xdr:to>
    <xdr:cxnSp macro="">
      <xdr:nvCxnSpPr>
        <xdr:cNvPr id="180" name="直線コネクタ 179"/>
        <xdr:cNvCxnSpPr/>
      </xdr:nvCxnSpPr>
      <xdr:spPr>
        <a:xfrm>
          <a:off x="2908300" y="13422666"/>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31931</xdr:rowOff>
    </xdr:from>
    <xdr:to>
      <xdr:col>4</xdr:col>
      <xdr:colOff>155575</xdr:colOff>
      <xdr:row>78</xdr:row>
      <xdr:rowOff>49566</xdr:rowOff>
    </xdr:to>
    <xdr:cxnSp macro="">
      <xdr:nvCxnSpPr>
        <xdr:cNvPr id="183" name="直線コネクタ 182"/>
        <xdr:cNvCxnSpPr/>
      </xdr:nvCxnSpPr>
      <xdr:spPr>
        <a:xfrm>
          <a:off x="2019300" y="134050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31931</xdr:rowOff>
    </xdr:from>
    <xdr:to>
      <xdr:col>2</xdr:col>
      <xdr:colOff>638175</xdr:colOff>
      <xdr:row>78</xdr:row>
      <xdr:rowOff>42818</xdr:rowOff>
    </xdr:to>
    <xdr:cxnSp macro="">
      <xdr:nvCxnSpPr>
        <xdr:cNvPr id="186" name="直線コネクタ 185"/>
        <xdr:cNvCxnSpPr/>
      </xdr:nvCxnSpPr>
      <xdr:spPr>
        <a:xfrm flipV="1">
          <a:off x="1130300" y="134050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141260</xdr:rowOff>
    </xdr:from>
    <xdr:to>
      <xdr:col>6</xdr:col>
      <xdr:colOff>561975</xdr:colOff>
      <xdr:row>79</xdr:row>
      <xdr:rowOff>71410</xdr:rowOff>
    </xdr:to>
    <xdr:sp macro="" textlink="">
      <xdr:nvSpPr>
        <xdr:cNvPr id="196" name="円/楕円 195"/>
        <xdr:cNvSpPr/>
      </xdr:nvSpPr>
      <xdr:spPr>
        <a:xfrm>
          <a:off x="4584700" y="135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56187</xdr:rowOff>
    </xdr:from>
    <xdr:ext cx="378565" cy="259045"/>
    <xdr:sp macro="" textlink="">
      <xdr:nvSpPr>
        <xdr:cNvPr id="197" name="維持補修費該当値テキスト"/>
        <xdr:cNvSpPr txBox="1"/>
      </xdr:nvSpPr>
      <xdr:spPr>
        <a:xfrm>
          <a:off x="4686300" y="1342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141805</xdr:rowOff>
    </xdr:from>
    <xdr:to>
      <xdr:col>5</xdr:col>
      <xdr:colOff>409575</xdr:colOff>
      <xdr:row>79</xdr:row>
      <xdr:rowOff>71955</xdr:rowOff>
    </xdr:to>
    <xdr:sp macro="" textlink="">
      <xdr:nvSpPr>
        <xdr:cNvPr id="198" name="円/楕円 197"/>
        <xdr:cNvSpPr/>
      </xdr:nvSpPr>
      <xdr:spPr>
        <a:xfrm>
          <a:off x="3746500" y="135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63082</xdr:rowOff>
    </xdr:from>
    <xdr:ext cx="378565" cy="259045"/>
    <xdr:sp macro="" textlink="">
      <xdr:nvSpPr>
        <xdr:cNvPr id="199" name="テキスト ボックス 198"/>
        <xdr:cNvSpPr txBox="1"/>
      </xdr:nvSpPr>
      <xdr:spPr>
        <a:xfrm>
          <a:off x="3608017" y="1360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170216</xdr:rowOff>
    </xdr:from>
    <xdr:to>
      <xdr:col>4</xdr:col>
      <xdr:colOff>206375</xdr:colOff>
      <xdr:row>78</xdr:row>
      <xdr:rowOff>100366</xdr:rowOff>
    </xdr:to>
    <xdr:sp macro="" textlink="">
      <xdr:nvSpPr>
        <xdr:cNvPr id="200" name="円/楕円 199"/>
        <xdr:cNvSpPr/>
      </xdr:nvSpPr>
      <xdr:spPr>
        <a:xfrm>
          <a:off x="2857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91493</xdr:rowOff>
    </xdr:from>
    <xdr:ext cx="469744" cy="259045"/>
    <xdr:sp macro="" textlink="">
      <xdr:nvSpPr>
        <xdr:cNvPr id="201" name="テキスト ボックス 200"/>
        <xdr:cNvSpPr txBox="1"/>
      </xdr:nvSpPr>
      <xdr:spPr>
        <a:xfrm>
          <a:off x="2673427"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152581</xdr:rowOff>
    </xdr:from>
    <xdr:to>
      <xdr:col>3</xdr:col>
      <xdr:colOff>3175</xdr:colOff>
      <xdr:row>78</xdr:row>
      <xdr:rowOff>82731</xdr:rowOff>
    </xdr:to>
    <xdr:sp macro="" textlink="">
      <xdr:nvSpPr>
        <xdr:cNvPr id="202" name="円/楕円 201"/>
        <xdr:cNvSpPr/>
      </xdr:nvSpPr>
      <xdr:spPr>
        <a:xfrm>
          <a:off x="1968500" y="133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73858</xdr:rowOff>
    </xdr:from>
    <xdr:ext cx="469744" cy="259045"/>
    <xdr:sp macro="" textlink="">
      <xdr:nvSpPr>
        <xdr:cNvPr id="203" name="テキスト ボックス 202"/>
        <xdr:cNvSpPr txBox="1"/>
      </xdr:nvSpPr>
      <xdr:spPr>
        <a:xfrm>
          <a:off x="1784427" y="1344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163468</xdr:rowOff>
    </xdr:from>
    <xdr:to>
      <xdr:col>1</xdr:col>
      <xdr:colOff>485775</xdr:colOff>
      <xdr:row>78</xdr:row>
      <xdr:rowOff>93618</xdr:rowOff>
    </xdr:to>
    <xdr:sp macro="" textlink="">
      <xdr:nvSpPr>
        <xdr:cNvPr id="204" name="円/楕円 203"/>
        <xdr:cNvSpPr/>
      </xdr:nvSpPr>
      <xdr:spPr>
        <a:xfrm>
          <a:off x="1079500" y="13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84745</xdr:rowOff>
    </xdr:from>
    <xdr:ext cx="469744" cy="259045"/>
    <xdr:sp macro="" textlink="">
      <xdr:nvSpPr>
        <xdr:cNvPr id="205" name="テキスト ボックス 204"/>
        <xdr:cNvSpPr txBox="1"/>
      </xdr:nvSpPr>
      <xdr:spPr>
        <a:xfrm>
          <a:off x="895427" y="134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121386</xdr:rowOff>
    </xdr:from>
    <xdr:to>
      <xdr:col>6</xdr:col>
      <xdr:colOff>511175</xdr:colOff>
      <xdr:row>95</xdr:row>
      <xdr:rowOff>150279</xdr:rowOff>
    </xdr:to>
    <xdr:cxnSp macro="">
      <xdr:nvCxnSpPr>
        <xdr:cNvPr id="235" name="直線コネクタ 234"/>
        <xdr:cNvCxnSpPr/>
      </xdr:nvCxnSpPr>
      <xdr:spPr>
        <a:xfrm flipV="1">
          <a:off x="3797300" y="16409136"/>
          <a:ext cx="8382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150279</xdr:rowOff>
    </xdr:from>
    <xdr:to>
      <xdr:col>5</xdr:col>
      <xdr:colOff>358775</xdr:colOff>
      <xdr:row>96</xdr:row>
      <xdr:rowOff>45669</xdr:rowOff>
    </xdr:to>
    <xdr:cxnSp macro="">
      <xdr:nvCxnSpPr>
        <xdr:cNvPr id="238" name="直線コネクタ 237"/>
        <xdr:cNvCxnSpPr/>
      </xdr:nvCxnSpPr>
      <xdr:spPr>
        <a:xfrm flipV="1">
          <a:off x="2908300" y="16438029"/>
          <a:ext cx="889000" cy="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45669</xdr:rowOff>
    </xdr:from>
    <xdr:to>
      <xdr:col>4</xdr:col>
      <xdr:colOff>155575</xdr:colOff>
      <xdr:row>96</xdr:row>
      <xdr:rowOff>103073</xdr:rowOff>
    </xdr:to>
    <xdr:cxnSp macro="">
      <xdr:nvCxnSpPr>
        <xdr:cNvPr id="241" name="直線コネクタ 240"/>
        <xdr:cNvCxnSpPr/>
      </xdr:nvCxnSpPr>
      <xdr:spPr>
        <a:xfrm flipV="1">
          <a:off x="2019300" y="16504869"/>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103073</xdr:rowOff>
    </xdr:from>
    <xdr:to>
      <xdr:col>2</xdr:col>
      <xdr:colOff>638175</xdr:colOff>
      <xdr:row>96</xdr:row>
      <xdr:rowOff>124104</xdr:rowOff>
    </xdr:to>
    <xdr:cxnSp macro="">
      <xdr:nvCxnSpPr>
        <xdr:cNvPr id="244" name="直線コネクタ 243"/>
        <xdr:cNvCxnSpPr/>
      </xdr:nvCxnSpPr>
      <xdr:spPr>
        <a:xfrm flipV="1">
          <a:off x="1130300" y="1656227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70586</xdr:rowOff>
    </xdr:from>
    <xdr:to>
      <xdr:col>6</xdr:col>
      <xdr:colOff>561975</xdr:colOff>
      <xdr:row>96</xdr:row>
      <xdr:rowOff>736</xdr:rowOff>
    </xdr:to>
    <xdr:sp macro="" textlink="">
      <xdr:nvSpPr>
        <xdr:cNvPr id="254" name="円/楕円 253"/>
        <xdr:cNvSpPr/>
      </xdr:nvSpPr>
      <xdr:spPr>
        <a:xfrm>
          <a:off x="4584700" y="163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49013</xdr:rowOff>
    </xdr:from>
    <xdr:ext cx="534377" cy="259045"/>
    <xdr:sp macro="" textlink="">
      <xdr:nvSpPr>
        <xdr:cNvPr id="255" name="扶助費該当値テキスト"/>
        <xdr:cNvSpPr txBox="1"/>
      </xdr:nvSpPr>
      <xdr:spPr>
        <a:xfrm>
          <a:off x="4686300" y="163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99479</xdr:rowOff>
    </xdr:from>
    <xdr:to>
      <xdr:col>5</xdr:col>
      <xdr:colOff>409575</xdr:colOff>
      <xdr:row>96</xdr:row>
      <xdr:rowOff>29629</xdr:rowOff>
    </xdr:to>
    <xdr:sp macro="" textlink="">
      <xdr:nvSpPr>
        <xdr:cNvPr id="256" name="円/楕円 255"/>
        <xdr:cNvSpPr/>
      </xdr:nvSpPr>
      <xdr:spPr>
        <a:xfrm>
          <a:off x="3746500" y="163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46156</xdr:rowOff>
    </xdr:from>
    <xdr:ext cx="534377" cy="259045"/>
    <xdr:sp macro="" textlink="">
      <xdr:nvSpPr>
        <xdr:cNvPr id="257" name="テキスト ボックス 256"/>
        <xdr:cNvSpPr txBox="1"/>
      </xdr:nvSpPr>
      <xdr:spPr>
        <a:xfrm>
          <a:off x="3530111" y="161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166319</xdr:rowOff>
    </xdr:from>
    <xdr:to>
      <xdr:col>4</xdr:col>
      <xdr:colOff>206375</xdr:colOff>
      <xdr:row>96</xdr:row>
      <xdr:rowOff>96469</xdr:rowOff>
    </xdr:to>
    <xdr:sp macro="" textlink="">
      <xdr:nvSpPr>
        <xdr:cNvPr id="258" name="円/楕円 257"/>
        <xdr:cNvSpPr/>
      </xdr:nvSpPr>
      <xdr:spPr>
        <a:xfrm>
          <a:off x="2857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87596</xdr:rowOff>
    </xdr:from>
    <xdr:ext cx="534377" cy="259045"/>
    <xdr:sp macro="" textlink="">
      <xdr:nvSpPr>
        <xdr:cNvPr id="259" name="テキスト ボックス 258"/>
        <xdr:cNvSpPr txBox="1"/>
      </xdr:nvSpPr>
      <xdr:spPr>
        <a:xfrm>
          <a:off x="2641111" y="16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52273</xdr:rowOff>
    </xdr:from>
    <xdr:to>
      <xdr:col>3</xdr:col>
      <xdr:colOff>3175</xdr:colOff>
      <xdr:row>96</xdr:row>
      <xdr:rowOff>153873</xdr:rowOff>
    </xdr:to>
    <xdr:sp macro="" textlink="">
      <xdr:nvSpPr>
        <xdr:cNvPr id="260" name="円/楕円 259"/>
        <xdr:cNvSpPr/>
      </xdr:nvSpPr>
      <xdr:spPr>
        <a:xfrm>
          <a:off x="1968500" y="165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145000</xdr:rowOff>
    </xdr:from>
    <xdr:ext cx="534377" cy="259045"/>
    <xdr:sp macro="" textlink="">
      <xdr:nvSpPr>
        <xdr:cNvPr id="261" name="テキスト ボックス 260"/>
        <xdr:cNvSpPr txBox="1"/>
      </xdr:nvSpPr>
      <xdr:spPr>
        <a:xfrm>
          <a:off x="1752111" y="166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73304</xdr:rowOff>
    </xdr:from>
    <xdr:to>
      <xdr:col>1</xdr:col>
      <xdr:colOff>485775</xdr:colOff>
      <xdr:row>97</xdr:row>
      <xdr:rowOff>3454</xdr:rowOff>
    </xdr:to>
    <xdr:sp macro="" textlink="">
      <xdr:nvSpPr>
        <xdr:cNvPr id="262" name="円/楕円 261"/>
        <xdr:cNvSpPr/>
      </xdr:nvSpPr>
      <xdr:spPr>
        <a:xfrm>
          <a:off x="1079500" y="165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166031</xdr:rowOff>
    </xdr:from>
    <xdr:ext cx="534377" cy="259045"/>
    <xdr:sp macro="" textlink="">
      <xdr:nvSpPr>
        <xdr:cNvPr id="263" name="テキスト ボックス 262"/>
        <xdr:cNvSpPr txBox="1"/>
      </xdr:nvSpPr>
      <xdr:spPr>
        <a:xfrm>
          <a:off x="863111" y="166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110490</xdr:rowOff>
    </xdr:from>
    <xdr:to>
      <xdr:col>15</xdr:col>
      <xdr:colOff>180975</xdr:colOff>
      <xdr:row>37</xdr:row>
      <xdr:rowOff>7887</xdr:rowOff>
    </xdr:to>
    <xdr:cxnSp macro="">
      <xdr:nvCxnSpPr>
        <xdr:cNvPr id="292" name="直線コネクタ 291"/>
        <xdr:cNvCxnSpPr/>
      </xdr:nvCxnSpPr>
      <xdr:spPr>
        <a:xfrm flipV="1">
          <a:off x="9639300" y="6282690"/>
          <a:ext cx="8382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148882</xdr:rowOff>
    </xdr:from>
    <xdr:to>
      <xdr:col>14</xdr:col>
      <xdr:colOff>28575</xdr:colOff>
      <xdr:row>37</xdr:row>
      <xdr:rowOff>7887</xdr:rowOff>
    </xdr:to>
    <xdr:cxnSp macro="">
      <xdr:nvCxnSpPr>
        <xdr:cNvPr id="295" name="直線コネクタ 294"/>
        <xdr:cNvCxnSpPr/>
      </xdr:nvCxnSpPr>
      <xdr:spPr>
        <a:xfrm>
          <a:off x="8750300" y="6321082"/>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148882</xdr:rowOff>
    </xdr:from>
    <xdr:to>
      <xdr:col>12</xdr:col>
      <xdr:colOff>511175</xdr:colOff>
      <xdr:row>37</xdr:row>
      <xdr:rowOff>15684</xdr:rowOff>
    </xdr:to>
    <xdr:cxnSp macro="">
      <xdr:nvCxnSpPr>
        <xdr:cNvPr id="298" name="直線コネクタ 297"/>
        <xdr:cNvCxnSpPr/>
      </xdr:nvCxnSpPr>
      <xdr:spPr>
        <a:xfrm flipV="1">
          <a:off x="7861300" y="632108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15684</xdr:rowOff>
    </xdr:from>
    <xdr:to>
      <xdr:col>11</xdr:col>
      <xdr:colOff>307975</xdr:colOff>
      <xdr:row>37</xdr:row>
      <xdr:rowOff>20053</xdr:rowOff>
    </xdr:to>
    <xdr:cxnSp macro="">
      <xdr:nvCxnSpPr>
        <xdr:cNvPr id="301" name="直線コネクタ 300"/>
        <xdr:cNvCxnSpPr/>
      </xdr:nvCxnSpPr>
      <xdr:spPr>
        <a:xfrm flipV="1">
          <a:off x="6972300" y="635933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59690</xdr:rowOff>
    </xdr:from>
    <xdr:to>
      <xdr:col>15</xdr:col>
      <xdr:colOff>231775</xdr:colOff>
      <xdr:row>36</xdr:row>
      <xdr:rowOff>161290</xdr:rowOff>
    </xdr:to>
    <xdr:sp macro="" textlink="">
      <xdr:nvSpPr>
        <xdr:cNvPr id="311" name="円/楕円 310"/>
        <xdr:cNvSpPr/>
      </xdr:nvSpPr>
      <xdr:spPr>
        <a:xfrm>
          <a:off x="10426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38117</xdr:rowOff>
    </xdr:from>
    <xdr:ext cx="534377" cy="259045"/>
    <xdr:sp macro="" textlink="">
      <xdr:nvSpPr>
        <xdr:cNvPr id="312" name="補助費等該当値テキスト"/>
        <xdr:cNvSpPr txBox="1"/>
      </xdr:nvSpPr>
      <xdr:spPr>
        <a:xfrm>
          <a:off x="10528300" y="62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128537</xdr:rowOff>
    </xdr:from>
    <xdr:to>
      <xdr:col>14</xdr:col>
      <xdr:colOff>79375</xdr:colOff>
      <xdr:row>37</xdr:row>
      <xdr:rowOff>58687</xdr:rowOff>
    </xdr:to>
    <xdr:sp macro="" textlink="">
      <xdr:nvSpPr>
        <xdr:cNvPr id="313" name="円/楕円 312"/>
        <xdr:cNvSpPr/>
      </xdr:nvSpPr>
      <xdr:spPr>
        <a:xfrm>
          <a:off x="95885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49814</xdr:rowOff>
    </xdr:from>
    <xdr:ext cx="534377" cy="259045"/>
    <xdr:sp macro="" textlink="">
      <xdr:nvSpPr>
        <xdr:cNvPr id="314" name="テキスト ボックス 313"/>
        <xdr:cNvSpPr txBox="1"/>
      </xdr:nvSpPr>
      <xdr:spPr>
        <a:xfrm>
          <a:off x="9372111" y="63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98082</xdr:rowOff>
    </xdr:from>
    <xdr:to>
      <xdr:col>12</xdr:col>
      <xdr:colOff>561975</xdr:colOff>
      <xdr:row>37</xdr:row>
      <xdr:rowOff>28232</xdr:rowOff>
    </xdr:to>
    <xdr:sp macro="" textlink="">
      <xdr:nvSpPr>
        <xdr:cNvPr id="315" name="円/楕円 314"/>
        <xdr:cNvSpPr/>
      </xdr:nvSpPr>
      <xdr:spPr>
        <a:xfrm>
          <a:off x="8699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19359</xdr:rowOff>
    </xdr:from>
    <xdr:ext cx="534377" cy="259045"/>
    <xdr:sp macro="" textlink="">
      <xdr:nvSpPr>
        <xdr:cNvPr id="316" name="テキスト ボックス 315"/>
        <xdr:cNvSpPr txBox="1"/>
      </xdr:nvSpPr>
      <xdr:spPr>
        <a:xfrm>
          <a:off x="8483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136334</xdr:rowOff>
    </xdr:from>
    <xdr:to>
      <xdr:col>11</xdr:col>
      <xdr:colOff>358775</xdr:colOff>
      <xdr:row>37</xdr:row>
      <xdr:rowOff>66484</xdr:rowOff>
    </xdr:to>
    <xdr:sp macro="" textlink="">
      <xdr:nvSpPr>
        <xdr:cNvPr id="317" name="円/楕円 316"/>
        <xdr:cNvSpPr/>
      </xdr:nvSpPr>
      <xdr:spPr>
        <a:xfrm>
          <a:off x="7810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57611</xdr:rowOff>
    </xdr:from>
    <xdr:ext cx="534377" cy="259045"/>
    <xdr:sp macro="" textlink="">
      <xdr:nvSpPr>
        <xdr:cNvPr id="318" name="テキスト ボックス 317"/>
        <xdr:cNvSpPr txBox="1"/>
      </xdr:nvSpPr>
      <xdr:spPr>
        <a:xfrm>
          <a:off x="7594111" y="64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140703</xdr:rowOff>
    </xdr:from>
    <xdr:to>
      <xdr:col>10</xdr:col>
      <xdr:colOff>155575</xdr:colOff>
      <xdr:row>37</xdr:row>
      <xdr:rowOff>70853</xdr:rowOff>
    </xdr:to>
    <xdr:sp macro="" textlink="">
      <xdr:nvSpPr>
        <xdr:cNvPr id="319" name="円/楕円 318"/>
        <xdr:cNvSpPr/>
      </xdr:nvSpPr>
      <xdr:spPr>
        <a:xfrm>
          <a:off x="6921500" y="63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61980</xdr:rowOff>
    </xdr:from>
    <xdr:ext cx="534377" cy="259045"/>
    <xdr:sp macro="" textlink="">
      <xdr:nvSpPr>
        <xdr:cNvPr id="320" name="テキスト ボックス 319"/>
        <xdr:cNvSpPr txBox="1"/>
      </xdr:nvSpPr>
      <xdr:spPr>
        <a:xfrm>
          <a:off x="6705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24875</xdr:rowOff>
    </xdr:from>
    <xdr:to>
      <xdr:col>15</xdr:col>
      <xdr:colOff>180975</xdr:colOff>
      <xdr:row>59</xdr:row>
      <xdr:rowOff>39581</xdr:rowOff>
    </xdr:to>
    <xdr:cxnSp macro="">
      <xdr:nvCxnSpPr>
        <xdr:cNvPr id="351" name="直線コネクタ 350"/>
        <xdr:cNvCxnSpPr/>
      </xdr:nvCxnSpPr>
      <xdr:spPr>
        <a:xfrm flipV="1">
          <a:off x="9639300" y="10140425"/>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39581</xdr:rowOff>
    </xdr:from>
    <xdr:to>
      <xdr:col>14</xdr:col>
      <xdr:colOff>28575</xdr:colOff>
      <xdr:row>59</xdr:row>
      <xdr:rowOff>58134</xdr:rowOff>
    </xdr:to>
    <xdr:cxnSp macro="">
      <xdr:nvCxnSpPr>
        <xdr:cNvPr id="354" name="直線コネクタ 353"/>
        <xdr:cNvCxnSpPr/>
      </xdr:nvCxnSpPr>
      <xdr:spPr>
        <a:xfrm flipV="1">
          <a:off x="8750300" y="10155131"/>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51961</xdr:rowOff>
    </xdr:from>
    <xdr:to>
      <xdr:col>12</xdr:col>
      <xdr:colOff>511175</xdr:colOff>
      <xdr:row>59</xdr:row>
      <xdr:rowOff>58134</xdr:rowOff>
    </xdr:to>
    <xdr:cxnSp macro="">
      <xdr:nvCxnSpPr>
        <xdr:cNvPr id="357" name="直線コネクタ 356"/>
        <xdr:cNvCxnSpPr/>
      </xdr:nvCxnSpPr>
      <xdr:spPr>
        <a:xfrm>
          <a:off x="7861300" y="1016751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51961</xdr:rowOff>
    </xdr:from>
    <xdr:to>
      <xdr:col>11</xdr:col>
      <xdr:colOff>307975</xdr:colOff>
      <xdr:row>59</xdr:row>
      <xdr:rowOff>60363</xdr:rowOff>
    </xdr:to>
    <xdr:cxnSp macro="">
      <xdr:nvCxnSpPr>
        <xdr:cNvPr id="360" name="直線コネクタ 359"/>
        <xdr:cNvCxnSpPr/>
      </xdr:nvCxnSpPr>
      <xdr:spPr>
        <a:xfrm flipV="1">
          <a:off x="6972300" y="10167511"/>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145525</xdr:rowOff>
    </xdr:from>
    <xdr:to>
      <xdr:col>15</xdr:col>
      <xdr:colOff>231775</xdr:colOff>
      <xdr:row>59</xdr:row>
      <xdr:rowOff>75675</xdr:rowOff>
    </xdr:to>
    <xdr:sp macro="" textlink="">
      <xdr:nvSpPr>
        <xdr:cNvPr id="370" name="円/楕円 369"/>
        <xdr:cNvSpPr/>
      </xdr:nvSpPr>
      <xdr:spPr>
        <a:xfrm>
          <a:off x="10426700" y="100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104902</xdr:rowOff>
    </xdr:from>
    <xdr:ext cx="534377" cy="259045"/>
    <xdr:sp macro="" textlink="">
      <xdr:nvSpPr>
        <xdr:cNvPr id="371" name="普通建設事業費該当値テキスト"/>
        <xdr:cNvSpPr txBox="1"/>
      </xdr:nvSpPr>
      <xdr:spPr>
        <a:xfrm>
          <a:off x="10528300" y="98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160231</xdr:rowOff>
    </xdr:from>
    <xdr:to>
      <xdr:col>14</xdr:col>
      <xdr:colOff>79375</xdr:colOff>
      <xdr:row>59</xdr:row>
      <xdr:rowOff>90381</xdr:rowOff>
    </xdr:to>
    <xdr:sp macro="" textlink="">
      <xdr:nvSpPr>
        <xdr:cNvPr id="372" name="円/楕円 371"/>
        <xdr:cNvSpPr/>
      </xdr:nvSpPr>
      <xdr:spPr>
        <a:xfrm>
          <a:off x="9588500" y="101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106908</xdr:rowOff>
    </xdr:from>
    <xdr:ext cx="534377" cy="259045"/>
    <xdr:sp macro="" textlink="">
      <xdr:nvSpPr>
        <xdr:cNvPr id="373" name="テキスト ボックス 372"/>
        <xdr:cNvSpPr txBox="1"/>
      </xdr:nvSpPr>
      <xdr:spPr>
        <a:xfrm>
          <a:off x="9372111" y="98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7334</xdr:rowOff>
    </xdr:from>
    <xdr:to>
      <xdr:col>12</xdr:col>
      <xdr:colOff>561975</xdr:colOff>
      <xdr:row>59</xdr:row>
      <xdr:rowOff>108934</xdr:rowOff>
    </xdr:to>
    <xdr:sp macro="" textlink="">
      <xdr:nvSpPr>
        <xdr:cNvPr id="374" name="円/楕円 373"/>
        <xdr:cNvSpPr/>
      </xdr:nvSpPr>
      <xdr:spPr>
        <a:xfrm>
          <a:off x="8699500" y="101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100061</xdr:rowOff>
    </xdr:from>
    <xdr:ext cx="534377" cy="259045"/>
    <xdr:sp macro="" textlink="">
      <xdr:nvSpPr>
        <xdr:cNvPr id="375" name="テキスト ボックス 374"/>
        <xdr:cNvSpPr txBox="1"/>
      </xdr:nvSpPr>
      <xdr:spPr>
        <a:xfrm>
          <a:off x="8483111" y="102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1161</xdr:rowOff>
    </xdr:from>
    <xdr:to>
      <xdr:col>11</xdr:col>
      <xdr:colOff>358775</xdr:colOff>
      <xdr:row>59</xdr:row>
      <xdr:rowOff>102761</xdr:rowOff>
    </xdr:to>
    <xdr:sp macro="" textlink="">
      <xdr:nvSpPr>
        <xdr:cNvPr id="376" name="円/楕円 375"/>
        <xdr:cNvSpPr/>
      </xdr:nvSpPr>
      <xdr:spPr>
        <a:xfrm>
          <a:off x="7810500" y="101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93888</xdr:rowOff>
    </xdr:from>
    <xdr:ext cx="534377" cy="259045"/>
    <xdr:sp macro="" textlink="">
      <xdr:nvSpPr>
        <xdr:cNvPr id="377" name="テキスト ボックス 376"/>
        <xdr:cNvSpPr txBox="1"/>
      </xdr:nvSpPr>
      <xdr:spPr>
        <a:xfrm>
          <a:off x="7594111" y="102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9563</xdr:rowOff>
    </xdr:from>
    <xdr:to>
      <xdr:col>10</xdr:col>
      <xdr:colOff>155575</xdr:colOff>
      <xdr:row>59</xdr:row>
      <xdr:rowOff>111163</xdr:rowOff>
    </xdr:to>
    <xdr:sp macro="" textlink="">
      <xdr:nvSpPr>
        <xdr:cNvPr id="378" name="円/楕円 377"/>
        <xdr:cNvSpPr/>
      </xdr:nvSpPr>
      <xdr:spPr>
        <a:xfrm>
          <a:off x="6921500" y="101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102290</xdr:rowOff>
    </xdr:from>
    <xdr:ext cx="534377" cy="259045"/>
    <xdr:sp macro="" textlink="">
      <xdr:nvSpPr>
        <xdr:cNvPr id="379" name="テキスト ボックス 378"/>
        <xdr:cNvSpPr txBox="1"/>
      </xdr:nvSpPr>
      <xdr:spPr>
        <a:xfrm>
          <a:off x="6705111" y="102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18245</xdr:rowOff>
    </xdr:from>
    <xdr:to>
      <xdr:col>15</xdr:col>
      <xdr:colOff>180975</xdr:colOff>
      <xdr:row>79</xdr:row>
      <xdr:rowOff>41521</xdr:rowOff>
    </xdr:to>
    <xdr:cxnSp macro="">
      <xdr:nvCxnSpPr>
        <xdr:cNvPr id="408" name="直線コネクタ 407"/>
        <xdr:cNvCxnSpPr/>
      </xdr:nvCxnSpPr>
      <xdr:spPr>
        <a:xfrm>
          <a:off x="9639300" y="13562795"/>
          <a:ext cx="838200" cy="2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18245</xdr:rowOff>
    </xdr:from>
    <xdr:to>
      <xdr:col>14</xdr:col>
      <xdr:colOff>28575</xdr:colOff>
      <xdr:row>79</xdr:row>
      <xdr:rowOff>29807</xdr:rowOff>
    </xdr:to>
    <xdr:cxnSp macro="">
      <xdr:nvCxnSpPr>
        <xdr:cNvPr id="411" name="直線コネクタ 410"/>
        <xdr:cNvCxnSpPr/>
      </xdr:nvCxnSpPr>
      <xdr:spPr>
        <a:xfrm flipV="1">
          <a:off x="8750300" y="13562795"/>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162171</xdr:rowOff>
    </xdr:from>
    <xdr:to>
      <xdr:col>15</xdr:col>
      <xdr:colOff>231775</xdr:colOff>
      <xdr:row>79</xdr:row>
      <xdr:rowOff>92321</xdr:rowOff>
    </xdr:to>
    <xdr:sp macro="" textlink="">
      <xdr:nvSpPr>
        <xdr:cNvPr id="421" name="円/楕円 420"/>
        <xdr:cNvSpPr/>
      </xdr:nvSpPr>
      <xdr:spPr>
        <a:xfrm>
          <a:off x="10426700" y="13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138895</xdr:rowOff>
    </xdr:from>
    <xdr:to>
      <xdr:col>14</xdr:col>
      <xdr:colOff>79375</xdr:colOff>
      <xdr:row>79</xdr:row>
      <xdr:rowOff>69045</xdr:rowOff>
    </xdr:to>
    <xdr:sp macro="" textlink="">
      <xdr:nvSpPr>
        <xdr:cNvPr id="423" name="円/楕円 422"/>
        <xdr:cNvSpPr/>
      </xdr:nvSpPr>
      <xdr:spPr>
        <a:xfrm>
          <a:off x="9588500" y="135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60172</xdr:rowOff>
    </xdr:from>
    <xdr:ext cx="534377" cy="259045"/>
    <xdr:sp macro="" textlink="">
      <xdr:nvSpPr>
        <xdr:cNvPr id="424" name="テキスト ボックス 423"/>
        <xdr:cNvSpPr txBox="1"/>
      </xdr:nvSpPr>
      <xdr:spPr>
        <a:xfrm>
          <a:off x="9372111" y="136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150457</xdr:rowOff>
    </xdr:from>
    <xdr:to>
      <xdr:col>12</xdr:col>
      <xdr:colOff>561975</xdr:colOff>
      <xdr:row>79</xdr:row>
      <xdr:rowOff>80607</xdr:rowOff>
    </xdr:to>
    <xdr:sp macro="" textlink="">
      <xdr:nvSpPr>
        <xdr:cNvPr id="425" name="円/楕円 424"/>
        <xdr:cNvSpPr/>
      </xdr:nvSpPr>
      <xdr:spPr>
        <a:xfrm>
          <a:off x="8699500" y="135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71734</xdr:rowOff>
    </xdr:from>
    <xdr:ext cx="534377" cy="259045"/>
    <xdr:sp macro="" textlink="">
      <xdr:nvSpPr>
        <xdr:cNvPr id="426" name="テキスト ボックス 425"/>
        <xdr:cNvSpPr txBox="1"/>
      </xdr:nvSpPr>
      <xdr:spPr>
        <a:xfrm>
          <a:off x="8483111" y="13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89815</xdr:rowOff>
    </xdr:from>
    <xdr:to>
      <xdr:col>15</xdr:col>
      <xdr:colOff>180975</xdr:colOff>
      <xdr:row>97</xdr:row>
      <xdr:rowOff>38328</xdr:rowOff>
    </xdr:to>
    <xdr:cxnSp macro="">
      <xdr:nvCxnSpPr>
        <xdr:cNvPr id="455" name="直線コネクタ 454"/>
        <xdr:cNvCxnSpPr/>
      </xdr:nvCxnSpPr>
      <xdr:spPr>
        <a:xfrm flipV="1">
          <a:off x="9639300" y="16377565"/>
          <a:ext cx="838200" cy="2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38328</xdr:rowOff>
    </xdr:from>
    <xdr:to>
      <xdr:col>14</xdr:col>
      <xdr:colOff>28575</xdr:colOff>
      <xdr:row>97</xdr:row>
      <xdr:rowOff>170218</xdr:rowOff>
    </xdr:to>
    <xdr:cxnSp macro="">
      <xdr:nvCxnSpPr>
        <xdr:cNvPr id="458" name="直線コネクタ 457"/>
        <xdr:cNvCxnSpPr/>
      </xdr:nvCxnSpPr>
      <xdr:spPr>
        <a:xfrm flipV="1">
          <a:off x="8750300" y="16668978"/>
          <a:ext cx="889000" cy="1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39015</xdr:rowOff>
    </xdr:from>
    <xdr:to>
      <xdr:col>15</xdr:col>
      <xdr:colOff>231775</xdr:colOff>
      <xdr:row>95</xdr:row>
      <xdr:rowOff>140615</xdr:rowOff>
    </xdr:to>
    <xdr:sp macro="" textlink="">
      <xdr:nvSpPr>
        <xdr:cNvPr id="468" name="円/楕円 467"/>
        <xdr:cNvSpPr/>
      </xdr:nvSpPr>
      <xdr:spPr>
        <a:xfrm>
          <a:off x="104267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61892</xdr:rowOff>
    </xdr:from>
    <xdr:ext cx="534377" cy="259045"/>
    <xdr:sp macro="" textlink="">
      <xdr:nvSpPr>
        <xdr:cNvPr id="469" name="普通建設事業費 （ うち更新整備　）該当値テキスト"/>
        <xdr:cNvSpPr txBox="1"/>
      </xdr:nvSpPr>
      <xdr:spPr>
        <a:xfrm>
          <a:off x="10528300" y="161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158978</xdr:rowOff>
    </xdr:from>
    <xdr:to>
      <xdr:col>14</xdr:col>
      <xdr:colOff>79375</xdr:colOff>
      <xdr:row>97</xdr:row>
      <xdr:rowOff>89128</xdr:rowOff>
    </xdr:to>
    <xdr:sp macro="" textlink="">
      <xdr:nvSpPr>
        <xdr:cNvPr id="470" name="円/楕円 469"/>
        <xdr:cNvSpPr/>
      </xdr:nvSpPr>
      <xdr:spPr>
        <a:xfrm>
          <a:off x="9588500" y="166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105655</xdr:rowOff>
    </xdr:from>
    <xdr:ext cx="534377" cy="259045"/>
    <xdr:sp macro="" textlink="">
      <xdr:nvSpPr>
        <xdr:cNvPr id="471" name="テキスト ボックス 470"/>
        <xdr:cNvSpPr txBox="1"/>
      </xdr:nvSpPr>
      <xdr:spPr>
        <a:xfrm>
          <a:off x="9372111" y="163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119418</xdr:rowOff>
    </xdr:from>
    <xdr:to>
      <xdr:col>12</xdr:col>
      <xdr:colOff>561975</xdr:colOff>
      <xdr:row>98</xdr:row>
      <xdr:rowOff>49568</xdr:rowOff>
    </xdr:to>
    <xdr:sp macro="" textlink="">
      <xdr:nvSpPr>
        <xdr:cNvPr id="472" name="円/楕円 471"/>
        <xdr:cNvSpPr/>
      </xdr:nvSpPr>
      <xdr:spPr>
        <a:xfrm>
          <a:off x="8699500" y="167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40695</xdr:rowOff>
    </xdr:from>
    <xdr:ext cx="534377" cy="259045"/>
    <xdr:sp macro="" textlink="">
      <xdr:nvSpPr>
        <xdr:cNvPr id="473" name="テキスト ボックス 472"/>
        <xdr:cNvSpPr txBox="1"/>
      </xdr:nvSpPr>
      <xdr:spPr>
        <a:xfrm>
          <a:off x="8483111" y="1684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118064</xdr:rowOff>
    </xdr:from>
    <xdr:to>
      <xdr:col>23</xdr:col>
      <xdr:colOff>517525</xdr:colOff>
      <xdr:row>76</xdr:row>
      <xdr:rowOff>135046</xdr:rowOff>
    </xdr:to>
    <xdr:cxnSp macro="">
      <xdr:nvCxnSpPr>
        <xdr:cNvPr id="610" name="直線コネクタ 609"/>
        <xdr:cNvCxnSpPr/>
      </xdr:nvCxnSpPr>
      <xdr:spPr>
        <a:xfrm>
          <a:off x="15481300" y="13148264"/>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106046</xdr:rowOff>
    </xdr:from>
    <xdr:to>
      <xdr:col>22</xdr:col>
      <xdr:colOff>365125</xdr:colOff>
      <xdr:row>76</xdr:row>
      <xdr:rowOff>118064</xdr:rowOff>
    </xdr:to>
    <xdr:cxnSp macro="">
      <xdr:nvCxnSpPr>
        <xdr:cNvPr id="613" name="直線コネクタ 612"/>
        <xdr:cNvCxnSpPr/>
      </xdr:nvCxnSpPr>
      <xdr:spPr>
        <a:xfrm>
          <a:off x="14592300" y="1313624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99417</xdr:rowOff>
    </xdr:from>
    <xdr:to>
      <xdr:col>21</xdr:col>
      <xdr:colOff>161925</xdr:colOff>
      <xdr:row>76</xdr:row>
      <xdr:rowOff>106046</xdr:rowOff>
    </xdr:to>
    <xdr:cxnSp macro="">
      <xdr:nvCxnSpPr>
        <xdr:cNvPr id="616" name="直線コネクタ 615"/>
        <xdr:cNvCxnSpPr/>
      </xdr:nvCxnSpPr>
      <xdr:spPr>
        <a:xfrm>
          <a:off x="13703300" y="131296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65650</xdr:rowOff>
    </xdr:from>
    <xdr:to>
      <xdr:col>19</xdr:col>
      <xdr:colOff>644525</xdr:colOff>
      <xdr:row>76</xdr:row>
      <xdr:rowOff>99417</xdr:rowOff>
    </xdr:to>
    <xdr:cxnSp macro="">
      <xdr:nvCxnSpPr>
        <xdr:cNvPr id="619" name="直線コネクタ 618"/>
        <xdr:cNvCxnSpPr/>
      </xdr:nvCxnSpPr>
      <xdr:spPr>
        <a:xfrm>
          <a:off x="12814300" y="130958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84246</xdr:rowOff>
    </xdr:from>
    <xdr:to>
      <xdr:col>23</xdr:col>
      <xdr:colOff>568325</xdr:colOff>
      <xdr:row>77</xdr:row>
      <xdr:rowOff>14396</xdr:rowOff>
    </xdr:to>
    <xdr:sp macro="" textlink="">
      <xdr:nvSpPr>
        <xdr:cNvPr id="629" name="円/楕円 628"/>
        <xdr:cNvSpPr/>
      </xdr:nvSpPr>
      <xdr:spPr>
        <a:xfrm>
          <a:off x="162687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62673</xdr:rowOff>
    </xdr:from>
    <xdr:ext cx="534377" cy="259045"/>
    <xdr:sp macro="" textlink="">
      <xdr:nvSpPr>
        <xdr:cNvPr id="630" name="公債費該当値テキスト"/>
        <xdr:cNvSpPr txBox="1"/>
      </xdr:nvSpPr>
      <xdr:spPr>
        <a:xfrm>
          <a:off x="16370300" y="130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67264</xdr:rowOff>
    </xdr:from>
    <xdr:to>
      <xdr:col>22</xdr:col>
      <xdr:colOff>415925</xdr:colOff>
      <xdr:row>76</xdr:row>
      <xdr:rowOff>168864</xdr:rowOff>
    </xdr:to>
    <xdr:sp macro="" textlink="">
      <xdr:nvSpPr>
        <xdr:cNvPr id="631" name="円/楕円 630"/>
        <xdr:cNvSpPr/>
      </xdr:nvSpPr>
      <xdr:spPr>
        <a:xfrm>
          <a:off x="15430500" y="13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159991</xdr:rowOff>
    </xdr:from>
    <xdr:ext cx="534377" cy="259045"/>
    <xdr:sp macro="" textlink="">
      <xdr:nvSpPr>
        <xdr:cNvPr id="632" name="テキスト ボックス 631"/>
        <xdr:cNvSpPr txBox="1"/>
      </xdr:nvSpPr>
      <xdr:spPr>
        <a:xfrm>
          <a:off x="15214111" y="131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55246</xdr:rowOff>
    </xdr:from>
    <xdr:to>
      <xdr:col>21</xdr:col>
      <xdr:colOff>212725</xdr:colOff>
      <xdr:row>76</xdr:row>
      <xdr:rowOff>156846</xdr:rowOff>
    </xdr:to>
    <xdr:sp macro="" textlink="">
      <xdr:nvSpPr>
        <xdr:cNvPr id="633" name="円/楕円 632"/>
        <xdr:cNvSpPr/>
      </xdr:nvSpPr>
      <xdr:spPr>
        <a:xfrm>
          <a:off x="14541500" y="130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147973</xdr:rowOff>
    </xdr:from>
    <xdr:ext cx="534377" cy="259045"/>
    <xdr:sp macro="" textlink="">
      <xdr:nvSpPr>
        <xdr:cNvPr id="634" name="テキスト ボックス 633"/>
        <xdr:cNvSpPr txBox="1"/>
      </xdr:nvSpPr>
      <xdr:spPr>
        <a:xfrm>
          <a:off x="14325111" y="131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48617</xdr:rowOff>
    </xdr:from>
    <xdr:to>
      <xdr:col>20</xdr:col>
      <xdr:colOff>9525</xdr:colOff>
      <xdr:row>76</xdr:row>
      <xdr:rowOff>150217</xdr:rowOff>
    </xdr:to>
    <xdr:sp macro="" textlink="">
      <xdr:nvSpPr>
        <xdr:cNvPr id="635" name="円/楕円 634"/>
        <xdr:cNvSpPr/>
      </xdr:nvSpPr>
      <xdr:spPr>
        <a:xfrm>
          <a:off x="13652500" y="130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141344</xdr:rowOff>
    </xdr:from>
    <xdr:ext cx="534377" cy="259045"/>
    <xdr:sp macro="" textlink="">
      <xdr:nvSpPr>
        <xdr:cNvPr id="636" name="テキスト ボックス 635"/>
        <xdr:cNvSpPr txBox="1"/>
      </xdr:nvSpPr>
      <xdr:spPr>
        <a:xfrm>
          <a:off x="13436111" y="131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14850</xdr:rowOff>
    </xdr:from>
    <xdr:to>
      <xdr:col>18</xdr:col>
      <xdr:colOff>492125</xdr:colOff>
      <xdr:row>76</xdr:row>
      <xdr:rowOff>116450</xdr:rowOff>
    </xdr:to>
    <xdr:sp macro="" textlink="">
      <xdr:nvSpPr>
        <xdr:cNvPr id="637" name="円/楕円 636"/>
        <xdr:cNvSpPr/>
      </xdr:nvSpPr>
      <xdr:spPr>
        <a:xfrm>
          <a:off x="12763500" y="130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107577</xdr:rowOff>
    </xdr:from>
    <xdr:ext cx="534377" cy="259045"/>
    <xdr:sp macro="" textlink="">
      <xdr:nvSpPr>
        <xdr:cNvPr id="638" name="テキスト ボックス 637"/>
        <xdr:cNvSpPr txBox="1"/>
      </xdr:nvSpPr>
      <xdr:spPr>
        <a:xfrm>
          <a:off x="12547111" y="1313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5443</xdr:rowOff>
    </xdr:from>
    <xdr:to>
      <xdr:col>23</xdr:col>
      <xdr:colOff>517525</xdr:colOff>
      <xdr:row>99</xdr:row>
      <xdr:rowOff>33699</xdr:rowOff>
    </xdr:to>
    <xdr:cxnSp macro="">
      <xdr:nvCxnSpPr>
        <xdr:cNvPr id="667" name="直線コネクタ 666"/>
        <xdr:cNvCxnSpPr/>
      </xdr:nvCxnSpPr>
      <xdr:spPr>
        <a:xfrm>
          <a:off x="15481300" y="16978993"/>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1381</xdr:rowOff>
    </xdr:from>
    <xdr:to>
      <xdr:col>22</xdr:col>
      <xdr:colOff>365125</xdr:colOff>
      <xdr:row>99</xdr:row>
      <xdr:rowOff>5443</xdr:rowOff>
    </xdr:to>
    <xdr:cxnSp macro="">
      <xdr:nvCxnSpPr>
        <xdr:cNvPr id="670" name="直線コネクタ 669"/>
        <xdr:cNvCxnSpPr/>
      </xdr:nvCxnSpPr>
      <xdr:spPr>
        <a:xfrm>
          <a:off x="14592300" y="16974931"/>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158304</xdr:rowOff>
    </xdr:from>
    <xdr:to>
      <xdr:col>21</xdr:col>
      <xdr:colOff>161925</xdr:colOff>
      <xdr:row>99</xdr:row>
      <xdr:rowOff>1381</xdr:rowOff>
    </xdr:to>
    <xdr:cxnSp macro="">
      <xdr:nvCxnSpPr>
        <xdr:cNvPr id="673" name="直線コネクタ 672"/>
        <xdr:cNvCxnSpPr/>
      </xdr:nvCxnSpPr>
      <xdr:spPr>
        <a:xfrm>
          <a:off x="13703300" y="16960404"/>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158304</xdr:rowOff>
    </xdr:from>
    <xdr:to>
      <xdr:col>19</xdr:col>
      <xdr:colOff>644525</xdr:colOff>
      <xdr:row>99</xdr:row>
      <xdr:rowOff>7001</xdr:rowOff>
    </xdr:to>
    <xdr:cxnSp macro="">
      <xdr:nvCxnSpPr>
        <xdr:cNvPr id="676" name="直線コネクタ 675"/>
        <xdr:cNvCxnSpPr/>
      </xdr:nvCxnSpPr>
      <xdr:spPr>
        <a:xfrm flipV="1">
          <a:off x="12814300" y="16960404"/>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154349</xdr:rowOff>
    </xdr:from>
    <xdr:to>
      <xdr:col>23</xdr:col>
      <xdr:colOff>568325</xdr:colOff>
      <xdr:row>99</xdr:row>
      <xdr:rowOff>84499</xdr:rowOff>
    </xdr:to>
    <xdr:sp macro="" textlink="">
      <xdr:nvSpPr>
        <xdr:cNvPr id="686" name="円/楕円 685"/>
        <xdr:cNvSpPr/>
      </xdr:nvSpPr>
      <xdr:spPr>
        <a:xfrm>
          <a:off x="16268700" y="169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126093</xdr:rowOff>
    </xdr:from>
    <xdr:to>
      <xdr:col>22</xdr:col>
      <xdr:colOff>415925</xdr:colOff>
      <xdr:row>99</xdr:row>
      <xdr:rowOff>56243</xdr:rowOff>
    </xdr:to>
    <xdr:sp macro="" textlink="">
      <xdr:nvSpPr>
        <xdr:cNvPr id="688" name="円/楕円 687"/>
        <xdr:cNvSpPr/>
      </xdr:nvSpPr>
      <xdr:spPr>
        <a:xfrm>
          <a:off x="15430500" y="1692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47370</xdr:rowOff>
    </xdr:from>
    <xdr:ext cx="534377" cy="259045"/>
    <xdr:sp macro="" textlink="">
      <xdr:nvSpPr>
        <xdr:cNvPr id="689" name="テキスト ボックス 688"/>
        <xdr:cNvSpPr txBox="1"/>
      </xdr:nvSpPr>
      <xdr:spPr>
        <a:xfrm>
          <a:off x="15214111" y="1702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122031</xdr:rowOff>
    </xdr:from>
    <xdr:to>
      <xdr:col>21</xdr:col>
      <xdr:colOff>212725</xdr:colOff>
      <xdr:row>99</xdr:row>
      <xdr:rowOff>52181</xdr:rowOff>
    </xdr:to>
    <xdr:sp macro="" textlink="">
      <xdr:nvSpPr>
        <xdr:cNvPr id="690" name="円/楕円 689"/>
        <xdr:cNvSpPr/>
      </xdr:nvSpPr>
      <xdr:spPr>
        <a:xfrm>
          <a:off x="14541500" y="169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43308</xdr:rowOff>
    </xdr:from>
    <xdr:ext cx="534377" cy="259045"/>
    <xdr:sp macro="" textlink="">
      <xdr:nvSpPr>
        <xdr:cNvPr id="691" name="テキスト ボックス 690"/>
        <xdr:cNvSpPr txBox="1"/>
      </xdr:nvSpPr>
      <xdr:spPr>
        <a:xfrm>
          <a:off x="14325111" y="170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107504</xdr:rowOff>
    </xdr:from>
    <xdr:to>
      <xdr:col>20</xdr:col>
      <xdr:colOff>9525</xdr:colOff>
      <xdr:row>99</xdr:row>
      <xdr:rowOff>37654</xdr:rowOff>
    </xdr:to>
    <xdr:sp macro="" textlink="">
      <xdr:nvSpPr>
        <xdr:cNvPr id="692" name="円/楕円 691"/>
        <xdr:cNvSpPr/>
      </xdr:nvSpPr>
      <xdr:spPr>
        <a:xfrm>
          <a:off x="13652500" y="169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28781</xdr:rowOff>
    </xdr:from>
    <xdr:ext cx="534377" cy="259045"/>
    <xdr:sp macro="" textlink="">
      <xdr:nvSpPr>
        <xdr:cNvPr id="693" name="テキスト ボックス 692"/>
        <xdr:cNvSpPr txBox="1"/>
      </xdr:nvSpPr>
      <xdr:spPr>
        <a:xfrm>
          <a:off x="13436111" y="170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127651</xdr:rowOff>
    </xdr:from>
    <xdr:to>
      <xdr:col>18</xdr:col>
      <xdr:colOff>492125</xdr:colOff>
      <xdr:row>99</xdr:row>
      <xdr:rowOff>57801</xdr:rowOff>
    </xdr:to>
    <xdr:sp macro="" textlink="">
      <xdr:nvSpPr>
        <xdr:cNvPr id="694" name="円/楕円 693"/>
        <xdr:cNvSpPr/>
      </xdr:nvSpPr>
      <xdr:spPr>
        <a:xfrm>
          <a:off x="12763500" y="169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48928</xdr:rowOff>
    </xdr:from>
    <xdr:ext cx="469744" cy="259045"/>
    <xdr:sp macro="" textlink="">
      <xdr:nvSpPr>
        <xdr:cNvPr id="695" name="テキスト ボックス 694"/>
        <xdr:cNvSpPr txBox="1"/>
      </xdr:nvSpPr>
      <xdr:spPr>
        <a:xfrm>
          <a:off x="12579427" y="170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75267</xdr:rowOff>
    </xdr:from>
    <xdr:to>
      <xdr:col>32</xdr:col>
      <xdr:colOff>187325</xdr:colOff>
      <xdr:row>39</xdr:row>
      <xdr:rowOff>82648</xdr:rowOff>
    </xdr:to>
    <xdr:cxnSp macro="">
      <xdr:nvCxnSpPr>
        <xdr:cNvPr id="726" name="直線コネクタ 725"/>
        <xdr:cNvCxnSpPr/>
      </xdr:nvCxnSpPr>
      <xdr:spPr>
        <a:xfrm flipV="1">
          <a:off x="21323300" y="6761817"/>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71871</xdr:rowOff>
    </xdr:from>
    <xdr:to>
      <xdr:col>31</xdr:col>
      <xdr:colOff>34925</xdr:colOff>
      <xdr:row>39</xdr:row>
      <xdr:rowOff>82648</xdr:rowOff>
    </xdr:to>
    <xdr:cxnSp macro="">
      <xdr:nvCxnSpPr>
        <xdr:cNvPr id="729" name="直線コネクタ 728"/>
        <xdr:cNvCxnSpPr/>
      </xdr:nvCxnSpPr>
      <xdr:spPr>
        <a:xfrm>
          <a:off x="20434300" y="675842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16713</xdr:rowOff>
    </xdr:from>
    <xdr:to>
      <xdr:col>29</xdr:col>
      <xdr:colOff>517525</xdr:colOff>
      <xdr:row>39</xdr:row>
      <xdr:rowOff>71871</xdr:rowOff>
    </xdr:to>
    <xdr:cxnSp macro="">
      <xdr:nvCxnSpPr>
        <xdr:cNvPr id="732" name="直線コネクタ 731"/>
        <xdr:cNvCxnSpPr/>
      </xdr:nvCxnSpPr>
      <xdr:spPr>
        <a:xfrm>
          <a:off x="19545300" y="6703263"/>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16713</xdr:rowOff>
    </xdr:from>
    <xdr:to>
      <xdr:col>28</xdr:col>
      <xdr:colOff>314325</xdr:colOff>
      <xdr:row>39</xdr:row>
      <xdr:rowOff>24485</xdr:rowOff>
    </xdr:to>
    <xdr:cxnSp macro="">
      <xdr:nvCxnSpPr>
        <xdr:cNvPr id="735" name="直線コネクタ 734"/>
        <xdr:cNvCxnSpPr/>
      </xdr:nvCxnSpPr>
      <xdr:spPr>
        <a:xfrm flipV="1">
          <a:off x="18656300" y="670326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24467</xdr:rowOff>
    </xdr:from>
    <xdr:to>
      <xdr:col>32</xdr:col>
      <xdr:colOff>238125</xdr:colOff>
      <xdr:row>39</xdr:row>
      <xdr:rowOff>126067</xdr:rowOff>
    </xdr:to>
    <xdr:sp macro="" textlink="">
      <xdr:nvSpPr>
        <xdr:cNvPr id="745" name="円/楕円 744"/>
        <xdr:cNvSpPr/>
      </xdr:nvSpPr>
      <xdr:spPr>
        <a:xfrm>
          <a:off x="22110700" y="6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31848</xdr:rowOff>
    </xdr:from>
    <xdr:to>
      <xdr:col>31</xdr:col>
      <xdr:colOff>85725</xdr:colOff>
      <xdr:row>39</xdr:row>
      <xdr:rowOff>133448</xdr:rowOff>
    </xdr:to>
    <xdr:sp macro="" textlink="">
      <xdr:nvSpPr>
        <xdr:cNvPr id="747" name="円/楕円 746"/>
        <xdr:cNvSpPr/>
      </xdr:nvSpPr>
      <xdr:spPr>
        <a:xfrm>
          <a:off x="21272500" y="67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124575</xdr:rowOff>
    </xdr:from>
    <xdr:ext cx="378565" cy="259045"/>
    <xdr:sp macro="" textlink="">
      <xdr:nvSpPr>
        <xdr:cNvPr id="748" name="テキスト ボックス 747"/>
        <xdr:cNvSpPr txBox="1"/>
      </xdr:nvSpPr>
      <xdr:spPr>
        <a:xfrm>
          <a:off x="21134017" y="6811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21071</xdr:rowOff>
    </xdr:from>
    <xdr:to>
      <xdr:col>29</xdr:col>
      <xdr:colOff>568325</xdr:colOff>
      <xdr:row>39</xdr:row>
      <xdr:rowOff>122671</xdr:rowOff>
    </xdr:to>
    <xdr:sp macro="" textlink="">
      <xdr:nvSpPr>
        <xdr:cNvPr id="749" name="円/楕円 748"/>
        <xdr:cNvSpPr/>
      </xdr:nvSpPr>
      <xdr:spPr>
        <a:xfrm>
          <a:off x="20383500" y="67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113798</xdr:rowOff>
    </xdr:from>
    <xdr:ext cx="378565" cy="259045"/>
    <xdr:sp macro="" textlink="">
      <xdr:nvSpPr>
        <xdr:cNvPr id="750" name="テキスト ボックス 749"/>
        <xdr:cNvSpPr txBox="1"/>
      </xdr:nvSpPr>
      <xdr:spPr>
        <a:xfrm>
          <a:off x="20245017" y="680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137363</xdr:rowOff>
    </xdr:from>
    <xdr:to>
      <xdr:col>28</xdr:col>
      <xdr:colOff>365125</xdr:colOff>
      <xdr:row>39</xdr:row>
      <xdr:rowOff>67513</xdr:rowOff>
    </xdr:to>
    <xdr:sp macro="" textlink="">
      <xdr:nvSpPr>
        <xdr:cNvPr id="751" name="円/楕円 750"/>
        <xdr:cNvSpPr/>
      </xdr:nvSpPr>
      <xdr:spPr>
        <a:xfrm>
          <a:off x="19494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84040</xdr:rowOff>
    </xdr:from>
    <xdr:ext cx="469744" cy="259045"/>
    <xdr:sp macro="" textlink="">
      <xdr:nvSpPr>
        <xdr:cNvPr id="752" name="テキスト ボックス 751"/>
        <xdr:cNvSpPr txBox="1"/>
      </xdr:nvSpPr>
      <xdr:spPr>
        <a:xfrm>
          <a:off x="19310427" y="64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145135</xdr:rowOff>
    </xdr:from>
    <xdr:to>
      <xdr:col>27</xdr:col>
      <xdr:colOff>161925</xdr:colOff>
      <xdr:row>39</xdr:row>
      <xdr:rowOff>75285</xdr:rowOff>
    </xdr:to>
    <xdr:sp macro="" textlink="">
      <xdr:nvSpPr>
        <xdr:cNvPr id="753" name="円/楕円 752"/>
        <xdr:cNvSpPr/>
      </xdr:nvSpPr>
      <xdr:spPr>
        <a:xfrm>
          <a:off x="18605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91813</xdr:rowOff>
    </xdr:from>
    <xdr:ext cx="469744" cy="259045"/>
    <xdr:sp macro="" textlink="">
      <xdr:nvSpPr>
        <xdr:cNvPr id="754" name="テキスト ボックス 753"/>
        <xdr:cNvSpPr txBox="1"/>
      </xdr:nvSpPr>
      <xdr:spPr>
        <a:xfrm>
          <a:off x="18421427" y="64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98062</xdr:rowOff>
    </xdr:from>
    <xdr:to>
      <xdr:col>32</xdr:col>
      <xdr:colOff>187325</xdr:colOff>
      <xdr:row>59</xdr:row>
      <xdr:rowOff>98095</xdr:rowOff>
    </xdr:to>
    <xdr:cxnSp macro="">
      <xdr:nvCxnSpPr>
        <xdr:cNvPr id="785" name="直線コネクタ 784"/>
        <xdr:cNvCxnSpPr/>
      </xdr:nvCxnSpPr>
      <xdr:spPr>
        <a:xfrm>
          <a:off x="21323300" y="10213612"/>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98062</xdr:rowOff>
    </xdr:from>
    <xdr:to>
      <xdr:col>31</xdr:col>
      <xdr:colOff>34925</xdr:colOff>
      <xdr:row>59</xdr:row>
      <xdr:rowOff>98062</xdr:rowOff>
    </xdr:to>
    <xdr:cxnSp macro="">
      <xdr:nvCxnSpPr>
        <xdr:cNvPr id="788" name="直線コネクタ 787"/>
        <xdr:cNvCxnSpPr/>
      </xdr:nvCxnSpPr>
      <xdr:spPr>
        <a:xfrm>
          <a:off x="20434300" y="1021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97670</xdr:rowOff>
    </xdr:from>
    <xdr:to>
      <xdr:col>29</xdr:col>
      <xdr:colOff>517525</xdr:colOff>
      <xdr:row>59</xdr:row>
      <xdr:rowOff>98062</xdr:rowOff>
    </xdr:to>
    <xdr:cxnSp macro="">
      <xdr:nvCxnSpPr>
        <xdr:cNvPr id="791" name="直線コネクタ 790"/>
        <xdr:cNvCxnSpPr/>
      </xdr:nvCxnSpPr>
      <xdr:spPr>
        <a:xfrm>
          <a:off x="19545300" y="1021322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95188</xdr:rowOff>
    </xdr:from>
    <xdr:to>
      <xdr:col>28</xdr:col>
      <xdr:colOff>314325</xdr:colOff>
      <xdr:row>59</xdr:row>
      <xdr:rowOff>97670</xdr:rowOff>
    </xdr:to>
    <xdr:cxnSp macro="">
      <xdr:nvCxnSpPr>
        <xdr:cNvPr id="794" name="直線コネクタ 793"/>
        <xdr:cNvCxnSpPr/>
      </xdr:nvCxnSpPr>
      <xdr:spPr>
        <a:xfrm>
          <a:off x="18656300" y="1021073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47295</xdr:rowOff>
    </xdr:from>
    <xdr:to>
      <xdr:col>32</xdr:col>
      <xdr:colOff>238125</xdr:colOff>
      <xdr:row>59</xdr:row>
      <xdr:rowOff>148895</xdr:rowOff>
    </xdr:to>
    <xdr:sp macro="" textlink="">
      <xdr:nvSpPr>
        <xdr:cNvPr id="804" name="円/楕円 803"/>
        <xdr:cNvSpPr/>
      </xdr:nvSpPr>
      <xdr:spPr>
        <a:xfrm>
          <a:off x="22110700" y="101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133672</xdr:rowOff>
    </xdr:from>
    <xdr:ext cx="313932" cy="259045"/>
    <xdr:sp macro="" textlink="">
      <xdr:nvSpPr>
        <xdr:cNvPr id="805" name="貸付金該当値テキスト"/>
        <xdr:cNvSpPr txBox="1"/>
      </xdr:nvSpPr>
      <xdr:spPr>
        <a:xfrm>
          <a:off x="22212300" y="10077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47262</xdr:rowOff>
    </xdr:from>
    <xdr:to>
      <xdr:col>31</xdr:col>
      <xdr:colOff>85725</xdr:colOff>
      <xdr:row>59</xdr:row>
      <xdr:rowOff>148862</xdr:rowOff>
    </xdr:to>
    <xdr:sp macro="" textlink="">
      <xdr:nvSpPr>
        <xdr:cNvPr id="806" name="円/楕円 805"/>
        <xdr:cNvSpPr/>
      </xdr:nvSpPr>
      <xdr:spPr>
        <a:xfrm>
          <a:off x="21272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139989</xdr:rowOff>
    </xdr:from>
    <xdr:ext cx="313932" cy="259045"/>
    <xdr:sp macro="" textlink="">
      <xdr:nvSpPr>
        <xdr:cNvPr id="807" name="テキスト ボックス 806"/>
        <xdr:cNvSpPr txBox="1"/>
      </xdr:nvSpPr>
      <xdr:spPr>
        <a:xfrm>
          <a:off x="21166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47262</xdr:rowOff>
    </xdr:from>
    <xdr:to>
      <xdr:col>29</xdr:col>
      <xdr:colOff>568325</xdr:colOff>
      <xdr:row>59</xdr:row>
      <xdr:rowOff>148862</xdr:rowOff>
    </xdr:to>
    <xdr:sp macro="" textlink="">
      <xdr:nvSpPr>
        <xdr:cNvPr id="808" name="円/楕円 807"/>
        <xdr:cNvSpPr/>
      </xdr:nvSpPr>
      <xdr:spPr>
        <a:xfrm>
          <a:off x="20383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139989</xdr:rowOff>
    </xdr:from>
    <xdr:ext cx="313932" cy="259045"/>
    <xdr:sp macro="" textlink="">
      <xdr:nvSpPr>
        <xdr:cNvPr id="809" name="テキスト ボックス 808"/>
        <xdr:cNvSpPr txBox="1"/>
      </xdr:nvSpPr>
      <xdr:spPr>
        <a:xfrm>
          <a:off x="20277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46870</xdr:rowOff>
    </xdr:from>
    <xdr:to>
      <xdr:col>28</xdr:col>
      <xdr:colOff>365125</xdr:colOff>
      <xdr:row>59</xdr:row>
      <xdr:rowOff>148470</xdr:rowOff>
    </xdr:to>
    <xdr:sp macro="" textlink="">
      <xdr:nvSpPr>
        <xdr:cNvPr id="810" name="円/楕円 809"/>
        <xdr:cNvSpPr/>
      </xdr:nvSpPr>
      <xdr:spPr>
        <a:xfrm>
          <a:off x="19494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139597</xdr:rowOff>
    </xdr:from>
    <xdr:ext cx="313932" cy="259045"/>
    <xdr:sp macro="" textlink="">
      <xdr:nvSpPr>
        <xdr:cNvPr id="811" name="テキスト ボックス 810"/>
        <xdr:cNvSpPr txBox="1"/>
      </xdr:nvSpPr>
      <xdr:spPr>
        <a:xfrm>
          <a:off x="19388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44388</xdr:rowOff>
    </xdr:from>
    <xdr:to>
      <xdr:col>27</xdr:col>
      <xdr:colOff>161925</xdr:colOff>
      <xdr:row>59</xdr:row>
      <xdr:rowOff>145988</xdr:rowOff>
    </xdr:to>
    <xdr:sp macro="" textlink="">
      <xdr:nvSpPr>
        <xdr:cNvPr id="812" name="円/楕円 811"/>
        <xdr:cNvSpPr/>
      </xdr:nvSpPr>
      <xdr:spPr>
        <a:xfrm>
          <a:off x="18605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137115</xdr:rowOff>
    </xdr:from>
    <xdr:ext cx="378565" cy="259045"/>
    <xdr:sp macro="" textlink="">
      <xdr:nvSpPr>
        <xdr:cNvPr id="813" name="テキスト ボックス 812"/>
        <xdr:cNvSpPr txBox="1"/>
      </xdr:nvSpPr>
      <xdr:spPr>
        <a:xfrm>
          <a:off x="18467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140576</xdr:rowOff>
    </xdr:from>
    <xdr:to>
      <xdr:col>32</xdr:col>
      <xdr:colOff>187325</xdr:colOff>
      <xdr:row>78</xdr:row>
      <xdr:rowOff>119965</xdr:rowOff>
    </xdr:to>
    <xdr:cxnSp macro="">
      <xdr:nvCxnSpPr>
        <xdr:cNvPr id="843" name="直線コネクタ 842"/>
        <xdr:cNvCxnSpPr/>
      </xdr:nvCxnSpPr>
      <xdr:spPr>
        <a:xfrm>
          <a:off x="21323300" y="13342226"/>
          <a:ext cx="838200" cy="1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140576</xdr:rowOff>
    </xdr:from>
    <xdr:to>
      <xdr:col>31</xdr:col>
      <xdr:colOff>34925</xdr:colOff>
      <xdr:row>78</xdr:row>
      <xdr:rowOff>1987</xdr:rowOff>
    </xdr:to>
    <xdr:cxnSp macro="">
      <xdr:nvCxnSpPr>
        <xdr:cNvPr id="846" name="直線コネクタ 845"/>
        <xdr:cNvCxnSpPr/>
      </xdr:nvCxnSpPr>
      <xdr:spPr>
        <a:xfrm flipV="1">
          <a:off x="20434300" y="13342226"/>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1987</xdr:rowOff>
    </xdr:from>
    <xdr:to>
      <xdr:col>29</xdr:col>
      <xdr:colOff>517525</xdr:colOff>
      <xdr:row>78</xdr:row>
      <xdr:rowOff>14866</xdr:rowOff>
    </xdr:to>
    <xdr:cxnSp macro="">
      <xdr:nvCxnSpPr>
        <xdr:cNvPr id="849" name="直線コネクタ 848"/>
        <xdr:cNvCxnSpPr/>
      </xdr:nvCxnSpPr>
      <xdr:spPr>
        <a:xfrm flipV="1">
          <a:off x="19545300" y="13375087"/>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14866</xdr:rowOff>
    </xdr:from>
    <xdr:to>
      <xdr:col>28</xdr:col>
      <xdr:colOff>314325</xdr:colOff>
      <xdr:row>78</xdr:row>
      <xdr:rowOff>36068</xdr:rowOff>
    </xdr:to>
    <xdr:cxnSp macro="">
      <xdr:nvCxnSpPr>
        <xdr:cNvPr id="852" name="直線コネクタ 851"/>
        <xdr:cNvCxnSpPr/>
      </xdr:nvCxnSpPr>
      <xdr:spPr>
        <a:xfrm flipV="1">
          <a:off x="18656300" y="13387966"/>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69165</xdr:rowOff>
    </xdr:from>
    <xdr:to>
      <xdr:col>32</xdr:col>
      <xdr:colOff>238125</xdr:colOff>
      <xdr:row>78</xdr:row>
      <xdr:rowOff>170765</xdr:rowOff>
    </xdr:to>
    <xdr:sp macro="" textlink="">
      <xdr:nvSpPr>
        <xdr:cNvPr id="862" name="円/楕円 861"/>
        <xdr:cNvSpPr/>
      </xdr:nvSpPr>
      <xdr:spPr>
        <a:xfrm>
          <a:off x="221107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155542</xdr:rowOff>
    </xdr:from>
    <xdr:ext cx="534377" cy="259045"/>
    <xdr:sp macro="" textlink="">
      <xdr:nvSpPr>
        <xdr:cNvPr id="863" name="繰出金該当値テキスト"/>
        <xdr:cNvSpPr txBox="1"/>
      </xdr:nvSpPr>
      <xdr:spPr>
        <a:xfrm>
          <a:off x="22212300" y="1335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89776</xdr:rowOff>
    </xdr:from>
    <xdr:to>
      <xdr:col>31</xdr:col>
      <xdr:colOff>85725</xdr:colOff>
      <xdr:row>78</xdr:row>
      <xdr:rowOff>19926</xdr:rowOff>
    </xdr:to>
    <xdr:sp macro="" textlink="">
      <xdr:nvSpPr>
        <xdr:cNvPr id="864" name="円/楕円 863"/>
        <xdr:cNvSpPr/>
      </xdr:nvSpPr>
      <xdr:spPr>
        <a:xfrm>
          <a:off x="21272500" y="132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11053</xdr:rowOff>
    </xdr:from>
    <xdr:ext cx="534377" cy="259045"/>
    <xdr:sp macro="" textlink="">
      <xdr:nvSpPr>
        <xdr:cNvPr id="865" name="テキスト ボックス 864"/>
        <xdr:cNvSpPr txBox="1"/>
      </xdr:nvSpPr>
      <xdr:spPr>
        <a:xfrm>
          <a:off x="21056111" y="133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122637</xdr:rowOff>
    </xdr:from>
    <xdr:to>
      <xdr:col>29</xdr:col>
      <xdr:colOff>568325</xdr:colOff>
      <xdr:row>78</xdr:row>
      <xdr:rowOff>52787</xdr:rowOff>
    </xdr:to>
    <xdr:sp macro="" textlink="">
      <xdr:nvSpPr>
        <xdr:cNvPr id="866" name="円/楕円 865"/>
        <xdr:cNvSpPr/>
      </xdr:nvSpPr>
      <xdr:spPr>
        <a:xfrm>
          <a:off x="20383500" y="133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43914</xdr:rowOff>
    </xdr:from>
    <xdr:ext cx="534377" cy="259045"/>
    <xdr:sp macro="" textlink="">
      <xdr:nvSpPr>
        <xdr:cNvPr id="867" name="テキスト ボックス 866"/>
        <xdr:cNvSpPr txBox="1"/>
      </xdr:nvSpPr>
      <xdr:spPr>
        <a:xfrm>
          <a:off x="20167111" y="13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135516</xdr:rowOff>
    </xdr:from>
    <xdr:to>
      <xdr:col>28</xdr:col>
      <xdr:colOff>365125</xdr:colOff>
      <xdr:row>78</xdr:row>
      <xdr:rowOff>65666</xdr:rowOff>
    </xdr:to>
    <xdr:sp macro="" textlink="">
      <xdr:nvSpPr>
        <xdr:cNvPr id="868" name="円/楕円 867"/>
        <xdr:cNvSpPr/>
      </xdr:nvSpPr>
      <xdr:spPr>
        <a:xfrm>
          <a:off x="19494500" y="133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56793</xdr:rowOff>
    </xdr:from>
    <xdr:ext cx="534377" cy="259045"/>
    <xdr:sp macro="" textlink="">
      <xdr:nvSpPr>
        <xdr:cNvPr id="869" name="テキスト ボックス 868"/>
        <xdr:cNvSpPr txBox="1"/>
      </xdr:nvSpPr>
      <xdr:spPr>
        <a:xfrm>
          <a:off x="1927811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156718</xdr:rowOff>
    </xdr:from>
    <xdr:to>
      <xdr:col>27</xdr:col>
      <xdr:colOff>161925</xdr:colOff>
      <xdr:row>78</xdr:row>
      <xdr:rowOff>86868</xdr:rowOff>
    </xdr:to>
    <xdr:sp macro="" textlink="">
      <xdr:nvSpPr>
        <xdr:cNvPr id="870" name="円/楕円 869"/>
        <xdr:cNvSpPr/>
      </xdr:nvSpPr>
      <xdr:spPr>
        <a:xfrm>
          <a:off x="18605500" y="133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77995</xdr:rowOff>
    </xdr:from>
    <xdr:ext cx="534377" cy="259045"/>
    <xdr:sp macro="" textlink="">
      <xdr:nvSpPr>
        <xdr:cNvPr id="871" name="テキスト ボックス 870"/>
        <xdr:cNvSpPr txBox="1"/>
      </xdr:nvSpPr>
      <xdr:spPr>
        <a:xfrm>
          <a:off x="18389111" y="134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342,225</a:t>
          </a:r>
          <a:r>
            <a:rPr kumimoji="1" lang="ja-JP" altLang="en-US" sz="1300">
              <a:latin typeface="ＭＳ Ｐゴシック"/>
            </a:rPr>
            <a:t>円となっている。全体的に類似団体内平均値よりも下回っている状況であり人件費（住民一人当たり</a:t>
          </a:r>
          <a:r>
            <a:rPr kumimoji="1" lang="en-US" altLang="ja-JP" sz="1300">
              <a:latin typeface="ＭＳ Ｐゴシック"/>
            </a:rPr>
            <a:t>51,325</a:t>
          </a:r>
          <a:r>
            <a:rPr kumimoji="1" lang="ja-JP" altLang="en-US" sz="1300">
              <a:latin typeface="ＭＳ Ｐゴシック"/>
            </a:rPr>
            <a:t>円）や繰出金（住民一人当たり</a:t>
          </a:r>
          <a:r>
            <a:rPr kumimoji="1" lang="en-US" altLang="ja-JP" sz="1300">
              <a:latin typeface="ＭＳ Ｐゴシック"/>
            </a:rPr>
            <a:t>25,036</a:t>
          </a:r>
          <a:r>
            <a:rPr kumimoji="1" lang="ja-JP" altLang="en-US" sz="1300">
              <a:latin typeface="ＭＳ Ｐゴシック"/>
            </a:rPr>
            <a:t>円）、維持補修費（住民一人当たり</a:t>
          </a:r>
          <a:r>
            <a:rPr kumimoji="1" lang="en-US" altLang="ja-JP" sz="1300">
              <a:latin typeface="ＭＳ Ｐゴシック"/>
            </a:rPr>
            <a:t>719</a:t>
          </a:r>
          <a:r>
            <a:rPr kumimoji="1" lang="ja-JP" altLang="en-US" sz="1300">
              <a:latin typeface="ＭＳ Ｐゴシック"/>
            </a:rPr>
            <a:t>円）などは類似団体内でも低い順位ではあるが、普通建設事業費については、類似団体内平均値を上回っている。</a:t>
          </a:r>
        </a:p>
        <a:p>
          <a:r>
            <a:rPr kumimoji="1" lang="ja-JP" altLang="en-US" sz="1300">
              <a:latin typeface="ＭＳ Ｐゴシック"/>
            </a:rPr>
            <a:t>普通建設事業費については住民一人当たり</a:t>
          </a:r>
          <a:r>
            <a:rPr kumimoji="1" lang="en-US" altLang="ja-JP" sz="1300">
              <a:latin typeface="ＭＳ Ｐゴシック"/>
            </a:rPr>
            <a:t>67,982</a:t>
          </a:r>
          <a:r>
            <a:rPr kumimoji="1" lang="ja-JP" altLang="en-US" sz="1300">
              <a:latin typeface="ＭＳ Ｐゴシック"/>
            </a:rPr>
            <a:t>円となっており、中学校の改築事業や新図書館整備事業などの大規模な事業を行ったことから増加した。</a:t>
          </a:r>
        </a:p>
        <a:p>
          <a:r>
            <a:rPr kumimoji="1" lang="ja-JP" altLang="en-US" sz="1300">
              <a:latin typeface="ＭＳ Ｐゴシック"/>
            </a:rPr>
            <a:t>また、繰出金が大きく下がり、補助費等が大きく上がった理由としては、下水道事業が特別会計から企業会計に移行したことに伴い、繰出金の性質が繰出金から補助費等に変わったことが要因となっている。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91694</xdr:rowOff>
    </xdr:from>
    <xdr:to>
      <xdr:col>6</xdr:col>
      <xdr:colOff>511175</xdr:colOff>
      <xdr:row>38</xdr:row>
      <xdr:rowOff>97899</xdr:rowOff>
    </xdr:to>
    <xdr:cxnSp macro="">
      <xdr:nvCxnSpPr>
        <xdr:cNvPr id="63" name="直線コネクタ 62"/>
        <xdr:cNvCxnSpPr/>
      </xdr:nvCxnSpPr>
      <xdr:spPr>
        <a:xfrm>
          <a:off x="3797300" y="660679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91694</xdr:rowOff>
    </xdr:from>
    <xdr:to>
      <xdr:col>5</xdr:col>
      <xdr:colOff>358775</xdr:colOff>
      <xdr:row>38</xdr:row>
      <xdr:rowOff>94470</xdr:rowOff>
    </xdr:to>
    <xdr:cxnSp macro="">
      <xdr:nvCxnSpPr>
        <xdr:cNvPr id="66" name="直線コネクタ 65"/>
        <xdr:cNvCxnSpPr/>
      </xdr:nvCxnSpPr>
      <xdr:spPr>
        <a:xfrm flipV="1">
          <a:off x="2908300" y="6606794"/>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94470</xdr:rowOff>
    </xdr:from>
    <xdr:to>
      <xdr:col>4</xdr:col>
      <xdr:colOff>155575</xdr:colOff>
      <xdr:row>38</xdr:row>
      <xdr:rowOff>96103</xdr:rowOff>
    </xdr:to>
    <xdr:cxnSp macro="">
      <xdr:nvCxnSpPr>
        <xdr:cNvPr id="69" name="直線コネクタ 68"/>
        <xdr:cNvCxnSpPr/>
      </xdr:nvCxnSpPr>
      <xdr:spPr>
        <a:xfrm flipV="1">
          <a:off x="2019300" y="66095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82060</xdr:rowOff>
    </xdr:from>
    <xdr:to>
      <xdr:col>2</xdr:col>
      <xdr:colOff>638175</xdr:colOff>
      <xdr:row>38</xdr:row>
      <xdr:rowOff>96103</xdr:rowOff>
    </xdr:to>
    <xdr:cxnSp macro="">
      <xdr:nvCxnSpPr>
        <xdr:cNvPr id="72" name="直線コネクタ 71"/>
        <xdr:cNvCxnSpPr/>
      </xdr:nvCxnSpPr>
      <xdr:spPr>
        <a:xfrm>
          <a:off x="1130300" y="659716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47099</xdr:rowOff>
    </xdr:from>
    <xdr:to>
      <xdr:col>6</xdr:col>
      <xdr:colOff>561975</xdr:colOff>
      <xdr:row>38</xdr:row>
      <xdr:rowOff>148699</xdr:rowOff>
    </xdr:to>
    <xdr:sp macro="" textlink="">
      <xdr:nvSpPr>
        <xdr:cNvPr id="82" name="円/楕円 81"/>
        <xdr:cNvSpPr/>
      </xdr:nvSpPr>
      <xdr:spPr>
        <a:xfrm>
          <a:off x="45847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25526</xdr:rowOff>
    </xdr:from>
    <xdr:ext cx="469744" cy="259045"/>
    <xdr:sp macro="" textlink="">
      <xdr:nvSpPr>
        <xdr:cNvPr id="83" name="議会費該当値テキスト"/>
        <xdr:cNvSpPr txBox="1"/>
      </xdr:nvSpPr>
      <xdr:spPr>
        <a:xfrm>
          <a:off x="4686300"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40894</xdr:rowOff>
    </xdr:from>
    <xdr:to>
      <xdr:col>5</xdr:col>
      <xdr:colOff>409575</xdr:colOff>
      <xdr:row>38</xdr:row>
      <xdr:rowOff>142494</xdr:rowOff>
    </xdr:to>
    <xdr:sp macro="" textlink="">
      <xdr:nvSpPr>
        <xdr:cNvPr id="84" name="円/楕円 83"/>
        <xdr:cNvSpPr/>
      </xdr:nvSpPr>
      <xdr:spPr>
        <a:xfrm>
          <a:off x="3746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133621</xdr:rowOff>
    </xdr:from>
    <xdr:ext cx="469744" cy="259045"/>
    <xdr:sp macro="" textlink="">
      <xdr:nvSpPr>
        <xdr:cNvPr id="85" name="テキスト ボックス 84"/>
        <xdr:cNvSpPr txBox="1"/>
      </xdr:nvSpPr>
      <xdr:spPr>
        <a:xfrm>
          <a:off x="3562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43670</xdr:rowOff>
    </xdr:from>
    <xdr:to>
      <xdr:col>4</xdr:col>
      <xdr:colOff>206375</xdr:colOff>
      <xdr:row>38</xdr:row>
      <xdr:rowOff>145270</xdr:rowOff>
    </xdr:to>
    <xdr:sp macro="" textlink="">
      <xdr:nvSpPr>
        <xdr:cNvPr id="86" name="円/楕円 85"/>
        <xdr:cNvSpPr/>
      </xdr:nvSpPr>
      <xdr:spPr>
        <a:xfrm>
          <a:off x="2857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136397</xdr:rowOff>
    </xdr:from>
    <xdr:ext cx="469744" cy="259045"/>
    <xdr:sp macro="" textlink="">
      <xdr:nvSpPr>
        <xdr:cNvPr id="87" name="テキスト ボックス 86"/>
        <xdr:cNvSpPr txBox="1"/>
      </xdr:nvSpPr>
      <xdr:spPr>
        <a:xfrm>
          <a:off x="2673427" y="66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45303</xdr:rowOff>
    </xdr:from>
    <xdr:to>
      <xdr:col>3</xdr:col>
      <xdr:colOff>3175</xdr:colOff>
      <xdr:row>38</xdr:row>
      <xdr:rowOff>146903</xdr:rowOff>
    </xdr:to>
    <xdr:sp macro="" textlink="">
      <xdr:nvSpPr>
        <xdr:cNvPr id="88" name="円/楕円 87"/>
        <xdr:cNvSpPr/>
      </xdr:nvSpPr>
      <xdr:spPr>
        <a:xfrm>
          <a:off x="19685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138030</xdr:rowOff>
    </xdr:from>
    <xdr:ext cx="469744" cy="259045"/>
    <xdr:sp macro="" textlink="">
      <xdr:nvSpPr>
        <xdr:cNvPr id="89" name="テキスト ボックス 88"/>
        <xdr:cNvSpPr txBox="1"/>
      </xdr:nvSpPr>
      <xdr:spPr>
        <a:xfrm>
          <a:off x="1784427" y="66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31260</xdr:rowOff>
    </xdr:from>
    <xdr:to>
      <xdr:col>1</xdr:col>
      <xdr:colOff>485775</xdr:colOff>
      <xdr:row>38</xdr:row>
      <xdr:rowOff>132860</xdr:rowOff>
    </xdr:to>
    <xdr:sp macro="" textlink="">
      <xdr:nvSpPr>
        <xdr:cNvPr id="90" name="円/楕円 89"/>
        <xdr:cNvSpPr/>
      </xdr:nvSpPr>
      <xdr:spPr>
        <a:xfrm>
          <a:off x="1079500" y="65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123987</xdr:rowOff>
    </xdr:from>
    <xdr:ext cx="469744" cy="259045"/>
    <xdr:sp macro="" textlink="">
      <xdr:nvSpPr>
        <xdr:cNvPr id="91" name="テキスト ボックス 90"/>
        <xdr:cNvSpPr txBox="1"/>
      </xdr:nvSpPr>
      <xdr:spPr>
        <a:xfrm>
          <a:off x="895427" y="66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139710</xdr:rowOff>
    </xdr:from>
    <xdr:to>
      <xdr:col>6</xdr:col>
      <xdr:colOff>511175</xdr:colOff>
      <xdr:row>58</xdr:row>
      <xdr:rowOff>166779</xdr:rowOff>
    </xdr:to>
    <xdr:cxnSp macro="">
      <xdr:nvCxnSpPr>
        <xdr:cNvPr id="122" name="直線コネクタ 121"/>
        <xdr:cNvCxnSpPr/>
      </xdr:nvCxnSpPr>
      <xdr:spPr>
        <a:xfrm>
          <a:off x="3797300" y="10083810"/>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134259</xdr:rowOff>
    </xdr:from>
    <xdr:to>
      <xdr:col>5</xdr:col>
      <xdr:colOff>358775</xdr:colOff>
      <xdr:row>58</xdr:row>
      <xdr:rowOff>139710</xdr:rowOff>
    </xdr:to>
    <xdr:cxnSp macro="">
      <xdr:nvCxnSpPr>
        <xdr:cNvPr id="125" name="直線コネクタ 124"/>
        <xdr:cNvCxnSpPr/>
      </xdr:nvCxnSpPr>
      <xdr:spPr>
        <a:xfrm>
          <a:off x="2908300" y="10078359"/>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123055</xdr:rowOff>
    </xdr:from>
    <xdr:to>
      <xdr:col>4</xdr:col>
      <xdr:colOff>155575</xdr:colOff>
      <xdr:row>58</xdr:row>
      <xdr:rowOff>134259</xdr:rowOff>
    </xdr:to>
    <xdr:cxnSp macro="">
      <xdr:nvCxnSpPr>
        <xdr:cNvPr id="128" name="直線コネクタ 127"/>
        <xdr:cNvCxnSpPr/>
      </xdr:nvCxnSpPr>
      <xdr:spPr>
        <a:xfrm>
          <a:off x="2019300" y="10067155"/>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123055</xdr:rowOff>
    </xdr:from>
    <xdr:to>
      <xdr:col>2</xdr:col>
      <xdr:colOff>638175</xdr:colOff>
      <xdr:row>58</xdr:row>
      <xdr:rowOff>146225</xdr:rowOff>
    </xdr:to>
    <xdr:cxnSp macro="">
      <xdr:nvCxnSpPr>
        <xdr:cNvPr id="131" name="直線コネクタ 130"/>
        <xdr:cNvCxnSpPr/>
      </xdr:nvCxnSpPr>
      <xdr:spPr>
        <a:xfrm flipV="1">
          <a:off x="1130300" y="10067155"/>
          <a:ext cx="889000" cy="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115979</xdr:rowOff>
    </xdr:from>
    <xdr:to>
      <xdr:col>6</xdr:col>
      <xdr:colOff>561975</xdr:colOff>
      <xdr:row>59</xdr:row>
      <xdr:rowOff>46129</xdr:rowOff>
    </xdr:to>
    <xdr:sp macro="" textlink="">
      <xdr:nvSpPr>
        <xdr:cNvPr id="141" name="円/楕円 140"/>
        <xdr:cNvSpPr/>
      </xdr:nvSpPr>
      <xdr:spPr>
        <a:xfrm>
          <a:off x="4584700" y="100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30906</xdr:rowOff>
    </xdr:from>
    <xdr:ext cx="534377" cy="259045"/>
    <xdr:sp macro="" textlink="">
      <xdr:nvSpPr>
        <xdr:cNvPr id="142" name="総務費該当値テキスト"/>
        <xdr:cNvSpPr txBox="1"/>
      </xdr:nvSpPr>
      <xdr:spPr>
        <a:xfrm>
          <a:off x="4686300" y="99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88910</xdr:rowOff>
    </xdr:from>
    <xdr:to>
      <xdr:col>5</xdr:col>
      <xdr:colOff>409575</xdr:colOff>
      <xdr:row>59</xdr:row>
      <xdr:rowOff>19060</xdr:rowOff>
    </xdr:to>
    <xdr:sp macro="" textlink="">
      <xdr:nvSpPr>
        <xdr:cNvPr id="143" name="円/楕円 142"/>
        <xdr:cNvSpPr/>
      </xdr:nvSpPr>
      <xdr:spPr>
        <a:xfrm>
          <a:off x="3746500" y="100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10187</xdr:rowOff>
    </xdr:from>
    <xdr:ext cx="534377" cy="259045"/>
    <xdr:sp macro="" textlink="">
      <xdr:nvSpPr>
        <xdr:cNvPr id="144" name="テキスト ボックス 143"/>
        <xdr:cNvSpPr txBox="1"/>
      </xdr:nvSpPr>
      <xdr:spPr>
        <a:xfrm>
          <a:off x="3530111" y="101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83459</xdr:rowOff>
    </xdr:from>
    <xdr:to>
      <xdr:col>4</xdr:col>
      <xdr:colOff>206375</xdr:colOff>
      <xdr:row>59</xdr:row>
      <xdr:rowOff>13609</xdr:rowOff>
    </xdr:to>
    <xdr:sp macro="" textlink="">
      <xdr:nvSpPr>
        <xdr:cNvPr id="145" name="円/楕円 144"/>
        <xdr:cNvSpPr/>
      </xdr:nvSpPr>
      <xdr:spPr>
        <a:xfrm>
          <a:off x="2857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4736</xdr:rowOff>
    </xdr:from>
    <xdr:ext cx="534377" cy="259045"/>
    <xdr:sp macro="" textlink="">
      <xdr:nvSpPr>
        <xdr:cNvPr id="146" name="テキスト ボックス 145"/>
        <xdr:cNvSpPr txBox="1"/>
      </xdr:nvSpPr>
      <xdr:spPr>
        <a:xfrm>
          <a:off x="2641111" y="101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72255</xdr:rowOff>
    </xdr:from>
    <xdr:to>
      <xdr:col>3</xdr:col>
      <xdr:colOff>3175</xdr:colOff>
      <xdr:row>59</xdr:row>
      <xdr:rowOff>2405</xdr:rowOff>
    </xdr:to>
    <xdr:sp macro="" textlink="">
      <xdr:nvSpPr>
        <xdr:cNvPr id="147" name="円/楕円 146"/>
        <xdr:cNvSpPr/>
      </xdr:nvSpPr>
      <xdr:spPr>
        <a:xfrm>
          <a:off x="1968500" y="10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164982</xdr:rowOff>
    </xdr:from>
    <xdr:ext cx="534377" cy="259045"/>
    <xdr:sp macro="" textlink="">
      <xdr:nvSpPr>
        <xdr:cNvPr id="148" name="テキスト ボックス 147"/>
        <xdr:cNvSpPr txBox="1"/>
      </xdr:nvSpPr>
      <xdr:spPr>
        <a:xfrm>
          <a:off x="1752111" y="101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95425</xdr:rowOff>
    </xdr:from>
    <xdr:to>
      <xdr:col>1</xdr:col>
      <xdr:colOff>485775</xdr:colOff>
      <xdr:row>59</xdr:row>
      <xdr:rowOff>25575</xdr:rowOff>
    </xdr:to>
    <xdr:sp macro="" textlink="">
      <xdr:nvSpPr>
        <xdr:cNvPr id="149" name="円/楕円 148"/>
        <xdr:cNvSpPr/>
      </xdr:nvSpPr>
      <xdr:spPr>
        <a:xfrm>
          <a:off x="1079500" y="100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16702</xdr:rowOff>
    </xdr:from>
    <xdr:ext cx="534377" cy="259045"/>
    <xdr:sp macro="" textlink="">
      <xdr:nvSpPr>
        <xdr:cNvPr id="150" name="テキスト ボックス 149"/>
        <xdr:cNvSpPr txBox="1"/>
      </xdr:nvSpPr>
      <xdr:spPr>
        <a:xfrm>
          <a:off x="863111" y="101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75078</xdr:rowOff>
    </xdr:from>
    <xdr:to>
      <xdr:col>6</xdr:col>
      <xdr:colOff>511175</xdr:colOff>
      <xdr:row>78</xdr:row>
      <xdr:rowOff>80336</xdr:rowOff>
    </xdr:to>
    <xdr:cxnSp macro="">
      <xdr:nvCxnSpPr>
        <xdr:cNvPr id="181" name="直線コネクタ 180"/>
        <xdr:cNvCxnSpPr/>
      </xdr:nvCxnSpPr>
      <xdr:spPr>
        <a:xfrm flipV="1">
          <a:off x="3797300" y="13448178"/>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76792</xdr:rowOff>
    </xdr:from>
    <xdr:to>
      <xdr:col>5</xdr:col>
      <xdr:colOff>358775</xdr:colOff>
      <xdr:row>78</xdr:row>
      <xdr:rowOff>80336</xdr:rowOff>
    </xdr:to>
    <xdr:cxnSp macro="">
      <xdr:nvCxnSpPr>
        <xdr:cNvPr id="184" name="直線コネクタ 183"/>
        <xdr:cNvCxnSpPr/>
      </xdr:nvCxnSpPr>
      <xdr:spPr>
        <a:xfrm>
          <a:off x="2908300" y="1344989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76792</xdr:rowOff>
    </xdr:from>
    <xdr:to>
      <xdr:col>4</xdr:col>
      <xdr:colOff>155575</xdr:colOff>
      <xdr:row>78</xdr:row>
      <xdr:rowOff>97422</xdr:rowOff>
    </xdr:to>
    <xdr:cxnSp macro="">
      <xdr:nvCxnSpPr>
        <xdr:cNvPr id="187" name="直線コネクタ 186"/>
        <xdr:cNvCxnSpPr/>
      </xdr:nvCxnSpPr>
      <xdr:spPr>
        <a:xfrm flipV="1">
          <a:off x="2019300" y="13449892"/>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97422</xdr:rowOff>
    </xdr:from>
    <xdr:to>
      <xdr:col>2</xdr:col>
      <xdr:colOff>638175</xdr:colOff>
      <xdr:row>78</xdr:row>
      <xdr:rowOff>100140</xdr:rowOff>
    </xdr:to>
    <xdr:cxnSp macro="">
      <xdr:nvCxnSpPr>
        <xdr:cNvPr id="190" name="直線コネクタ 189"/>
        <xdr:cNvCxnSpPr/>
      </xdr:nvCxnSpPr>
      <xdr:spPr>
        <a:xfrm flipV="1">
          <a:off x="1130300" y="13470522"/>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24278</xdr:rowOff>
    </xdr:from>
    <xdr:to>
      <xdr:col>6</xdr:col>
      <xdr:colOff>561975</xdr:colOff>
      <xdr:row>78</xdr:row>
      <xdr:rowOff>125878</xdr:rowOff>
    </xdr:to>
    <xdr:sp macro="" textlink="">
      <xdr:nvSpPr>
        <xdr:cNvPr id="200" name="円/楕円 199"/>
        <xdr:cNvSpPr/>
      </xdr:nvSpPr>
      <xdr:spPr>
        <a:xfrm>
          <a:off x="4584700" y="133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29536</xdr:rowOff>
    </xdr:from>
    <xdr:to>
      <xdr:col>5</xdr:col>
      <xdr:colOff>409575</xdr:colOff>
      <xdr:row>78</xdr:row>
      <xdr:rowOff>131136</xdr:rowOff>
    </xdr:to>
    <xdr:sp macro="" textlink="">
      <xdr:nvSpPr>
        <xdr:cNvPr id="202" name="円/楕円 201"/>
        <xdr:cNvSpPr/>
      </xdr:nvSpPr>
      <xdr:spPr>
        <a:xfrm>
          <a:off x="3746500" y="134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122263</xdr:rowOff>
    </xdr:from>
    <xdr:ext cx="599010" cy="259045"/>
    <xdr:sp macro="" textlink="">
      <xdr:nvSpPr>
        <xdr:cNvPr id="203" name="テキスト ボックス 202"/>
        <xdr:cNvSpPr txBox="1"/>
      </xdr:nvSpPr>
      <xdr:spPr>
        <a:xfrm>
          <a:off x="3497794" y="1349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25992</xdr:rowOff>
    </xdr:from>
    <xdr:to>
      <xdr:col>4</xdr:col>
      <xdr:colOff>206375</xdr:colOff>
      <xdr:row>78</xdr:row>
      <xdr:rowOff>127592</xdr:rowOff>
    </xdr:to>
    <xdr:sp macro="" textlink="">
      <xdr:nvSpPr>
        <xdr:cNvPr id="204" name="円/楕円 203"/>
        <xdr:cNvSpPr/>
      </xdr:nvSpPr>
      <xdr:spPr>
        <a:xfrm>
          <a:off x="2857500" y="133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118719</xdr:rowOff>
    </xdr:from>
    <xdr:ext cx="599010" cy="259045"/>
    <xdr:sp macro="" textlink="">
      <xdr:nvSpPr>
        <xdr:cNvPr id="205" name="テキスト ボックス 204"/>
        <xdr:cNvSpPr txBox="1"/>
      </xdr:nvSpPr>
      <xdr:spPr>
        <a:xfrm>
          <a:off x="2608794" y="1349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46622</xdr:rowOff>
    </xdr:from>
    <xdr:to>
      <xdr:col>3</xdr:col>
      <xdr:colOff>3175</xdr:colOff>
      <xdr:row>78</xdr:row>
      <xdr:rowOff>148222</xdr:rowOff>
    </xdr:to>
    <xdr:sp macro="" textlink="">
      <xdr:nvSpPr>
        <xdr:cNvPr id="206" name="円/楕円 205"/>
        <xdr:cNvSpPr/>
      </xdr:nvSpPr>
      <xdr:spPr>
        <a:xfrm>
          <a:off x="1968500" y="134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139349</xdr:rowOff>
    </xdr:from>
    <xdr:ext cx="599010" cy="259045"/>
    <xdr:sp macro="" textlink="">
      <xdr:nvSpPr>
        <xdr:cNvPr id="207" name="テキスト ボックス 206"/>
        <xdr:cNvSpPr txBox="1"/>
      </xdr:nvSpPr>
      <xdr:spPr>
        <a:xfrm>
          <a:off x="1719794" y="1351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49340</xdr:rowOff>
    </xdr:from>
    <xdr:to>
      <xdr:col>1</xdr:col>
      <xdr:colOff>485775</xdr:colOff>
      <xdr:row>78</xdr:row>
      <xdr:rowOff>150940</xdr:rowOff>
    </xdr:to>
    <xdr:sp macro="" textlink="">
      <xdr:nvSpPr>
        <xdr:cNvPr id="208" name="円/楕円 207"/>
        <xdr:cNvSpPr/>
      </xdr:nvSpPr>
      <xdr:spPr>
        <a:xfrm>
          <a:off x="1079500" y="134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142067</xdr:rowOff>
    </xdr:from>
    <xdr:ext cx="599010" cy="259045"/>
    <xdr:sp macro="" textlink="">
      <xdr:nvSpPr>
        <xdr:cNvPr id="209" name="テキスト ボックス 208"/>
        <xdr:cNvSpPr txBox="1"/>
      </xdr:nvSpPr>
      <xdr:spPr>
        <a:xfrm>
          <a:off x="830794" y="13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150310</xdr:rowOff>
    </xdr:from>
    <xdr:to>
      <xdr:col>6</xdr:col>
      <xdr:colOff>511175</xdr:colOff>
      <xdr:row>97</xdr:row>
      <xdr:rowOff>151949</xdr:rowOff>
    </xdr:to>
    <xdr:cxnSp macro="">
      <xdr:nvCxnSpPr>
        <xdr:cNvPr id="239" name="直線コネクタ 238"/>
        <xdr:cNvCxnSpPr/>
      </xdr:nvCxnSpPr>
      <xdr:spPr>
        <a:xfrm flipV="1">
          <a:off x="3797300" y="16780960"/>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146996</xdr:rowOff>
    </xdr:from>
    <xdr:to>
      <xdr:col>5</xdr:col>
      <xdr:colOff>358775</xdr:colOff>
      <xdr:row>97</xdr:row>
      <xdr:rowOff>151949</xdr:rowOff>
    </xdr:to>
    <xdr:cxnSp macro="">
      <xdr:nvCxnSpPr>
        <xdr:cNvPr id="242" name="直線コネクタ 241"/>
        <xdr:cNvCxnSpPr/>
      </xdr:nvCxnSpPr>
      <xdr:spPr>
        <a:xfrm>
          <a:off x="2908300" y="167776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146996</xdr:rowOff>
    </xdr:from>
    <xdr:to>
      <xdr:col>4</xdr:col>
      <xdr:colOff>155575</xdr:colOff>
      <xdr:row>98</xdr:row>
      <xdr:rowOff>4178</xdr:rowOff>
    </xdr:to>
    <xdr:cxnSp macro="">
      <xdr:nvCxnSpPr>
        <xdr:cNvPr id="245" name="直線コネクタ 244"/>
        <xdr:cNvCxnSpPr/>
      </xdr:nvCxnSpPr>
      <xdr:spPr>
        <a:xfrm flipV="1">
          <a:off x="2019300" y="1677764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166523</xdr:rowOff>
    </xdr:from>
    <xdr:to>
      <xdr:col>2</xdr:col>
      <xdr:colOff>638175</xdr:colOff>
      <xdr:row>98</xdr:row>
      <xdr:rowOff>4178</xdr:rowOff>
    </xdr:to>
    <xdr:cxnSp macro="">
      <xdr:nvCxnSpPr>
        <xdr:cNvPr id="248" name="直線コネクタ 247"/>
        <xdr:cNvCxnSpPr/>
      </xdr:nvCxnSpPr>
      <xdr:spPr>
        <a:xfrm>
          <a:off x="1130300" y="16797173"/>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99510</xdr:rowOff>
    </xdr:from>
    <xdr:to>
      <xdr:col>6</xdr:col>
      <xdr:colOff>561975</xdr:colOff>
      <xdr:row>98</xdr:row>
      <xdr:rowOff>29660</xdr:rowOff>
    </xdr:to>
    <xdr:sp macro="" textlink="">
      <xdr:nvSpPr>
        <xdr:cNvPr id="258" name="円/楕円 257"/>
        <xdr:cNvSpPr/>
      </xdr:nvSpPr>
      <xdr:spPr>
        <a:xfrm>
          <a:off x="4584700" y="167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77937</xdr:rowOff>
    </xdr:from>
    <xdr:ext cx="534377" cy="259045"/>
    <xdr:sp macro="" textlink="">
      <xdr:nvSpPr>
        <xdr:cNvPr id="259" name="衛生費該当値テキスト"/>
        <xdr:cNvSpPr txBox="1"/>
      </xdr:nvSpPr>
      <xdr:spPr>
        <a:xfrm>
          <a:off x="4686300"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101149</xdr:rowOff>
    </xdr:from>
    <xdr:to>
      <xdr:col>5</xdr:col>
      <xdr:colOff>409575</xdr:colOff>
      <xdr:row>98</xdr:row>
      <xdr:rowOff>31299</xdr:rowOff>
    </xdr:to>
    <xdr:sp macro="" textlink="">
      <xdr:nvSpPr>
        <xdr:cNvPr id="260" name="円/楕円 259"/>
        <xdr:cNvSpPr/>
      </xdr:nvSpPr>
      <xdr:spPr>
        <a:xfrm>
          <a:off x="3746500" y="167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22426</xdr:rowOff>
    </xdr:from>
    <xdr:ext cx="534377" cy="259045"/>
    <xdr:sp macro="" textlink="">
      <xdr:nvSpPr>
        <xdr:cNvPr id="261" name="テキスト ボックス 260"/>
        <xdr:cNvSpPr txBox="1"/>
      </xdr:nvSpPr>
      <xdr:spPr>
        <a:xfrm>
          <a:off x="3530111" y="1682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96196</xdr:rowOff>
    </xdr:from>
    <xdr:to>
      <xdr:col>4</xdr:col>
      <xdr:colOff>206375</xdr:colOff>
      <xdr:row>98</xdr:row>
      <xdr:rowOff>26346</xdr:rowOff>
    </xdr:to>
    <xdr:sp macro="" textlink="">
      <xdr:nvSpPr>
        <xdr:cNvPr id="262" name="円/楕円 261"/>
        <xdr:cNvSpPr/>
      </xdr:nvSpPr>
      <xdr:spPr>
        <a:xfrm>
          <a:off x="2857500" y="167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17473</xdr:rowOff>
    </xdr:from>
    <xdr:ext cx="534377" cy="259045"/>
    <xdr:sp macro="" textlink="">
      <xdr:nvSpPr>
        <xdr:cNvPr id="263" name="テキスト ボックス 262"/>
        <xdr:cNvSpPr txBox="1"/>
      </xdr:nvSpPr>
      <xdr:spPr>
        <a:xfrm>
          <a:off x="2641111" y="168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124828</xdr:rowOff>
    </xdr:from>
    <xdr:to>
      <xdr:col>3</xdr:col>
      <xdr:colOff>3175</xdr:colOff>
      <xdr:row>98</xdr:row>
      <xdr:rowOff>54978</xdr:rowOff>
    </xdr:to>
    <xdr:sp macro="" textlink="">
      <xdr:nvSpPr>
        <xdr:cNvPr id="264" name="円/楕円 263"/>
        <xdr:cNvSpPr/>
      </xdr:nvSpPr>
      <xdr:spPr>
        <a:xfrm>
          <a:off x="1968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46105</xdr:rowOff>
    </xdr:from>
    <xdr:ext cx="534377" cy="259045"/>
    <xdr:sp macro="" textlink="">
      <xdr:nvSpPr>
        <xdr:cNvPr id="265" name="テキスト ボックス 264"/>
        <xdr:cNvSpPr txBox="1"/>
      </xdr:nvSpPr>
      <xdr:spPr>
        <a:xfrm>
          <a:off x="1752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115723</xdr:rowOff>
    </xdr:from>
    <xdr:to>
      <xdr:col>1</xdr:col>
      <xdr:colOff>485775</xdr:colOff>
      <xdr:row>98</xdr:row>
      <xdr:rowOff>45873</xdr:rowOff>
    </xdr:to>
    <xdr:sp macro="" textlink="">
      <xdr:nvSpPr>
        <xdr:cNvPr id="266" name="円/楕円 265"/>
        <xdr:cNvSpPr/>
      </xdr:nvSpPr>
      <xdr:spPr>
        <a:xfrm>
          <a:off x="1079500" y="167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37000</xdr:rowOff>
    </xdr:from>
    <xdr:ext cx="534377" cy="259045"/>
    <xdr:sp macro="" textlink="">
      <xdr:nvSpPr>
        <xdr:cNvPr id="267" name="テキスト ボックス 266"/>
        <xdr:cNvSpPr txBox="1"/>
      </xdr:nvSpPr>
      <xdr:spPr>
        <a:xfrm>
          <a:off x="863111" y="168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106187</xdr:rowOff>
    </xdr:from>
    <xdr:to>
      <xdr:col>15</xdr:col>
      <xdr:colOff>180975</xdr:colOff>
      <xdr:row>38</xdr:row>
      <xdr:rowOff>108610</xdr:rowOff>
    </xdr:to>
    <xdr:cxnSp macro="">
      <xdr:nvCxnSpPr>
        <xdr:cNvPr id="294" name="直線コネクタ 293"/>
        <xdr:cNvCxnSpPr/>
      </xdr:nvCxnSpPr>
      <xdr:spPr>
        <a:xfrm>
          <a:off x="9639300" y="662128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105593</xdr:rowOff>
    </xdr:from>
    <xdr:to>
      <xdr:col>14</xdr:col>
      <xdr:colOff>28575</xdr:colOff>
      <xdr:row>38</xdr:row>
      <xdr:rowOff>106187</xdr:rowOff>
    </xdr:to>
    <xdr:cxnSp macro="">
      <xdr:nvCxnSpPr>
        <xdr:cNvPr id="297" name="直線コネクタ 296"/>
        <xdr:cNvCxnSpPr/>
      </xdr:nvCxnSpPr>
      <xdr:spPr>
        <a:xfrm>
          <a:off x="8750300" y="662069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91374</xdr:rowOff>
    </xdr:from>
    <xdr:to>
      <xdr:col>12</xdr:col>
      <xdr:colOff>511175</xdr:colOff>
      <xdr:row>38</xdr:row>
      <xdr:rowOff>105593</xdr:rowOff>
    </xdr:to>
    <xdr:cxnSp macro="">
      <xdr:nvCxnSpPr>
        <xdr:cNvPr id="300" name="直線コネクタ 299"/>
        <xdr:cNvCxnSpPr/>
      </xdr:nvCxnSpPr>
      <xdr:spPr>
        <a:xfrm>
          <a:off x="7861300" y="660647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80081</xdr:rowOff>
    </xdr:from>
    <xdr:to>
      <xdr:col>11</xdr:col>
      <xdr:colOff>307975</xdr:colOff>
      <xdr:row>38</xdr:row>
      <xdr:rowOff>91374</xdr:rowOff>
    </xdr:to>
    <xdr:cxnSp macro="">
      <xdr:nvCxnSpPr>
        <xdr:cNvPr id="303" name="直線コネクタ 302"/>
        <xdr:cNvCxnSpPr/>
      </xdr:nvCxnSpPr>
      <xdr:spPr>
        <a:xfrm>
          <a:off x="6972300" y="6595181"/>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57810</xdr:rowOff>
    </xdr:from>
    <xdr:to>
      <xdr:col>15</xdr:col>
      <xdr:colOff>231775</xdr:colOff>
      <xdr:row>38</xdr:row>
      <xdr:rowOff>159410</xdr:rowOff>
    </xdr:to>
    <xdr:sp macro="" textlink="">
      <xdr:nvSpPr>
        <xdr:cNvPr id="313" name="円/楕円 312"/>
        <xdr:cNvSpPr/>
      </xdr:nvSpPr>
      <xdr:spPr>
        <a:xfrm>
          <a:off x="10426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55387</xdr:rowOff>
    </xdr:from>
    <xdr:to>
      <xdr:col>14</xdr:col>
      <xdr:colOff>79375</xdr:colOff>
      <xdr:row>38</xdr:row>
      <xdr:rowOff>156987</xdr:rowOff>
    </xdr:to>
    <xdr:sp macro="" textlink="">
      <xdr:nvSpPr>
        <xdr:cNvPr id="315" name="円/楕円 314"/>
        <xdr:cNvSpPr/>
      </xdr:nvSpPr>
      <xdr:spPr>
        <a:xfrm>
          <a:off x="9588500" y="6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148114</xdr:rowOff>
    </xdr:from>
    <xdr:ext cx="378565" cy="259045"/>
    <xdr:sp macro="" textlink="">
      <xdr:nvSpPr>
        <xdr:cNvPr id="316" name="テキスト ボックス 315"/>
        <xdr:cNvSpPr txBox="1"/>
      </xdr:nvSpPr>
      <xdr:spPr>
        <a:xfrm>
          <a:off x="9450017" y="666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54793</xdr:rowOff>
    </xdr:from>
    <xdr:to>
      <xdr:col>12</xdr:col>
      <xdr:colOff>561975</xdr:colOff>
      <xdr:row>38</xdr:row>
      <xdr:rowOff>156393</xdr:rowOff>
    </xdr:to>
    <xdr:sp macro="" textlink="">
      <xdr:nvSpPr>
        <xdr:cNvPr id="317" name="円/楕円 316"/>
        <xdr:cNvSpPr/>
      </xdr:nvSpPr>
      <xdr:spPr>
        <a:xfrm>
          <a:off x="8699500" y="65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147520</xdr:rowOff>
    </xdr:from>
    <xdr:ext cx="378565" cy="259045"/>
    <xdr:sp macro="" textlink="">
      <xdr:nvSpPr>
        <xdr:cNvPr id="318" name="テキスト ボックス 317"/>
        <xdr:cNvSpPr txBox="1"/>
      </xdr:nvSpPr>
      <xdr:spPr>
        <a:xfrm>
          <a:off x="8561017" y="666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40574</xdr:rowOff>
    </xdr:from>
    <xdr:to>
      <xdr:col>11</xdr:col>
      <xdr:colOff>358775</xdr:colOff>
      <xdr:row>38</xdr:row>
      <xdr:rowOff>142174</xdr:rowOff>
    </xdr:to>
    <xdr:sp macro="" textlink="">
      <xdr:nvSpPr>
        <xdr:cNvPr id="319" name="円/楕円 318"/>
        <xdr:cNvSpPr/>
      </xdr:nvSpPr>
      <xdr:spPr>
        <a:xfrm>
          <a:off x="7810500" y="65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133301</xdr:rowOff>
    </xdr:from>
    <xdr:ext cx="469744" cy="259045"/>
    <xdr:sp macro="" textlink="">
      <xdr:nvSpPr>
        <xdr:cNvPr id="320" name="テキスト ボックス 319"/>
        <xdr:cNvSpPr txBox="1"/>
      </xdr:nvSpPr>
      <xdr:spPr>
        <a:xfrm>
          <a:off x="7626427" y="66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29281</xdr:rowOff>
    </xdr:from>
    <xdr:to>
      <xdr:col>10</xdr:col>
      <xdr:colOff>155575</xdr:colOff>
      <xdr:row>38</xdr:row>
      <xdr:rowOff>130881</xdr:rowOff>
    </xdr:to>
    <xdr:sp macro="" textlink="">
      <xdr:nvSpPr>
        <xdr:cNvPr id="321" name="円/楕円 320"/>
        <xdr:cNvSpPr/>
      </xdr:nvSpPr>
      <xdr:spPr>
        <a:xfrm>
          <a:off x="6921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122008</xdr:rowOff>
    </xdr:from>
    <xdr:ext cx="469744" cy="259045"/>
    <xdr:sp macro="" textlink="">
      <xdr:nvSpPr>
        <xdr:cNvPr id="322" name="テキスト ボックス 321"/>
        <xdr:cNvSpPr txBox="1"/>
      </xdr:nvSpPr>
      <xdr:spPr>
        <a:xfrm>
          <a:off x="6737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69945</xdr:rowOff>
    </xdr:from>
    <xdr:to>
      <xdr:col>15</xdr:col>
      <xdr:colOff>180975</xdr:colOff>
      <xdr:row>58</xdr:row>
      <xdr:rowOff>110727</xdr:rowOff>
    </xdr:to>
    <xdr:cxnSp macro="">
      <xdr:nvCxnSpPr>
        <xdr:cNvPr id="349" name="直線コネクタ 348"/>
        <xdr:cNvCxnSpPr/>
      </xdr:nvCxnSpPr>
      <xdr:spPr>
        <a:xfrm flipV="1">
          <a:off x="9639300" y="10014045"/>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110727</xdr:rowOff>
    </xdr:from>
    <xdr:to>
      <xdr:col>14</xdr:col>
      <xdr:colOff>28575</xdr:colOff>
      <xdr:row>58</xdr:row>
      <xdr:rowOff>113054</xdr:rowOff>
    </xdr:to>
    <xdr:cxnSp macro="">
      <xdr:nvCxnSpPr>
        <xdr:cNvPr id="352" name="直線コネクタ 351"/>
        <xdr:cNvCxnSpPr/>
      </xdr:nvCxnSpPr>
      <xdr:spPr>
        <a:xfrm flipV="1">
          <a:off x="8750300" y="10054827"/>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113054</xdr:rowOff>
    </xdr:from>
    <xdr:to>
      <xdr:col>12</xdr:col>
      <xdr:colOff>511175</xdr:colOff>
      <xdr:row>58</xdr:row>
      <xdr:rowOff>113654</xdr:rowOff>
    </xdr:to>
    <xdr:cxnSp macro="">
      <xdr:nvCxnSpPr>
        <xdr:cNvPr id="355" name="直線コネクタ 354"/>
        <xdr:cNvCxnSpPr/>
      </xdr:nvCxnSpPr>
      <xdr:spPr>
        <a:xfrm flipV="1">
          <a:off x="7861300" y="1005715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113654</xdr:rowOff>
    </xdr:from>
    <xdr:to>
      <xdr:col>11</xdr:col>
      <xdr:colOff>307975</xdr:colOff>
      <xdr:row>58</xdr:row>
      <xdr:rowOff>116968</xdr:rowOff>
    </xdr:to>
    <xdr:cxnSp macro="">
      <xdr:nvCxnSpPr>
        <xdr:cNvPr id="358" name="直線コネクタ 357"/>
        <xdr:cNvCxnSpPr/>
      </xdr:nvCxnSpPr>
      <xdr:spPr>
        <a:xfrm flipV="1">
          <a:off x="6972300" y="10057754"/>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19145</xdr:rowOff>
    </xdr:from>
    <xdr:to>
      <xdr:col>15</xdr:col>
      <xdr:colOff>231775</xdr:colOff>
      <xdr:row>58</xdr:row>
      <xdr:rowOff>120745</xdr:rowOff>
    </xdr:to>
    <xdr:sp macro="" textlink="">
      <xdr:nvSpPr>
        <xdr:cNvPr id="368" name="円/楕円 367"/>
        <xdr:cNvSpPr/>
      </xdr:nvSpPr>
      <xdr:spPr>
        <a:xfrm>
          <a:off x="10426700" y="99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149972</xdr:rowOff>
    </xdr:from>
    <xdr:ext cx="534377" cy="259045"/>
    <xdr:sp macro="" textlink="">
      <xdr:nvSpPr>
        <xdr:cNvPr id="369" name="農林水産業費該当値テキスト"/>
        <xdr:cNvSpPr txBox="1"/>
      </xdr:nvSpPr>
      <xdr:spPr>
        <a:xfrm>
          <a:off x="10528300" y="97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59927</xdr:rowOff>
    </xdr:from>
    <xdr:to>
      <xdr:col>14</xdr:col>
      <xdr:colOff>79375</xdr:colOff>
      <xdr:row>58</xdr:row>
      <xdr:rowOff>161527</xdr:rowOff>
    </xdr:to>
    <xdr:sp macro="" textlink="">
      <xdr:nvSpPr>
        <xdr:cNvPr id="370" name="円/楕円 369"/>
        <xdr:cNvSpPr/>
      </xdr:nvSpPr>
      <xdr:spPr>
        <a:xfrm>
          <a:off x="9588500" y="100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152654</xdr:rowOff>
    </xdr:from>
    <xdr:ext cx="469744" cy="259045"/>
    <xdr:sp macro="" textlink="">
      <xdr:nvSpPr>
        <xdr:cNvPr id="371" name="テキスト ボックス 370"/>
        <xdr:cNvSpPr txBox="1"/>
      </xdr:nvSpPr>
      <xdr:spPr>
        <a:xfrm>
          <a:off x="9404427" y="100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62254</xdr:rowOff>
    </xdr:from>
    <xdr:to>
      <xdr:col>12</xdr:col>
      <xdr:colOff>561975</xdr:colOff>
      <xdr:row>58</xdr:row>
      <xdr:rowOff>163854</xdr:rowOff>
    </xdr:to>
    <xdr:sp macro="" textlink="">
      <xdr:nvSpPr>
        <xdr:cNvPr id="372" name="円/楕円 371"/>
        <xdr:cNvSpPr/>
      </xdr:nvSpPr>
      <xdr:spPr>
        <a:xfrm>
          <a:off x="8699500" y="100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154981</xdr:rowOff>
    </xdr:from>
    <xdr:ext cx="469744" cy="259045"/>
    <xdr:sp macro="" textlink="">
      <xdr:nvSpPr>
        <xdr:cNvPr id="373" name="テキスト ボックス 372"/>
        <xdr:cNvSpPr txBox="1"/>
      </xdr:nvSpPr>
      <xdr:spPr>
        <a:xfrm>
          <a:off x="8515427" y="100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62854</xdr:rowOff>
    </xdr:from>
    <xdr:to>
      <xdr:col>11</xdr:col>
      <xdr:colOff>358775</xdr:colOff>
      <xdr:row>58</xdr:row>
      <xdr:rowOff>164454</xdr:rowOff>
    </xdr:to>
    <xdr:sp macro="" textlink="">
      <xdr:nvSpPr>
        <xdr:cNvPr id="374" name="円/楕円 373"/>
        <xdr:cNvSpPr/>
      </xdr:nvSpPr>
      <xdr:spPr>
        <a:xfrm>
          <a:off x="7810500" y="10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155581</xdr:rowOff>
    </xdr:from>
    <xdr:ext cx="469744" cy="259045"/>
    <xdr:sp macro="" textlink="">
      <xdr:nvSpPr>
        <xdr:cNvPr id="375" name="テキスト ボックス 374"/>
        <xdr:cNvSpPr txBox="1"/>
      </xdr:nvSpPr>
      <xdr:spPr>
        <a:xfrm>
          <a:off x="7626427" y="1009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66168</xdr:rowOff>
    </xdr:from>
    <xdr:to>
      <xdr:col>10</xdr:col>
      <xdr:colOff>155575</xdr:colOff>
      <xdr:row>58</xdr:row>
      <xdr:rowOff>167768</xdr:rowOff>
    </xdr:to>
    <xdr:sp macro="" textlink="">
      <xdr:nvSpPr>
        <xdr:cNvPr id="376" name="円/楕円 375"/>
        <xdr:cNvSpPr/>
      </xdr:nvSpPr>
      <xdr:spPr>
        <a:xfrm>
          <a:off x="6921500" y="100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158895</xdr:rowOff>
    </xdr:from>
    <xdr:ext cx="469744" cy="259045"/>
    <xdr:sp macro="" textlink="">
      <xdr:nvSpPr>
        <xdr:cNvPr id="377" name="テキスト ボックス 376"/>
        <xdr:cNvSpPr txBox="1"/>
      </xdr:nvSpPr>
      <xdr:spPr>
        <a:xfrm>
          <a:off x="6737427" y="1010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70411</xdr:rowOff>
    </xdr:from>
    <xdr:to>
      <xdr:col>15</xdr:col>
      <xdr:colOff>180975</xdr:colOff>
      <xdr:row>78</xdr:row>
      <xdr:rowOff>84699</xdr:rowOff>
    </xdr:to>
    <xdr:cxnSp macro="">
      <xdr:nvCxnSpPr>
        <xdr:cNvPr id="404" name="直線コネクタ 403"/>
        <xdr:cNvCxnSpPr/>
      </xdr:nvCxnSpPr>
      <xdr:spPr>
        <a:xfrm>
          <a:off x="9639300" y="13443511"/>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70411</xdr:rowOff>
    </xdr:from>
    <xdr:to>
      <xdr:col>14</xdr:col>
      <xdr:colOff>28575</xdr:colOff>
      <xdr:row>78</xdr:row>
      <xdr:rowOff>97112</xdr:rowOff>
    </xdr:to>
    <xdr:cxnSp macro="">
      <xdr:nvCxnSpPr>
        <xdr:cNvPr id="407" name="直線コネクタ 406"/>
        <xdr:cNvCxnSpPr/>
      </xdr:nvCxnSpPr>
      <xdr:spPr>
        <a:xfrm flipV="1">
          <a:off x="8750300" y="13443511"/>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97112</xdr:rowOff>
    </xdr:from>
    <xdr:to>
      <xdr:col>12</xdr:col>
      <xdr:colOff>511175</xdr:colOff>
      <xdr:row>78</xdr:row>
      <xdr:rowOff>98827</xdr:rowOff>
    </xdr:to>
    <xdr:cxnSp macro="">
      <xdr:nvCxnSpPr>
        <xdr:cNvPr id="410" name="直線コネクタ 409"/>
        <xdr:cNvCxnSpPr/>
      </xdr:nvCxnSpPr>
      <xdr:spPr>
        <a:xfrm flipV="1">
          <a:off x="7861300" y="134702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98827</xdr:rowOff>
    </xdr:from>
    <xdr:to>
      <xdr:col>11</xdr:col>
      <xdr:colOff>307975</xdr:colOff>
      <xdr:row>78</xdr:row>
      <xdr:rowOff>98895</xdr:rowOff>
    </xdr:to>
    <xdr:cxnSp macro="">
      <xdr:nvCxnSpPr>
        <xdr:cNvPr id="413" name="直線コネクタ 412"/>
        <xdr:cNvCxnSpPr/>
      </xdr:nvCxnSpPr>
      <xdr:spPr>
        <a:xfrm flipV="1">
          <a:off x="6972300" y="1347192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33899</xdr:rowOff>
    </xdr:from>
    <xdr:to>
      <xdr:col>15</xdr:col>
      <xdr:colOff>231775</xdr:colOff>
      <xdr:row>78</xdr:row>
      <xdr:rowOff>135499</xdr:rowOff>
    </xdr:to>
    <xdr:sp macro="" textlink="">
      <xdr:nvSpPr>
        <xdr:cNvPr id="423" name="円/楕円 422"/>
        <xdr:cNvSpPr/>
      </xdr:nvSpPr>
      <xdr:spPr>
        <a:xfrm>
          <a:off x="104267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120276</xdr:rowOff>
    </xdr:from>
    <xdr:ext cx="469744" cy="259045"/>
    <xdr:sp macro="" textlink="">
      <xdr:nvSpPr>
        <xdr:cNvPr id="424" name="商工費該当値テキスト"/>
        <xdr:cNvSpPr txBox="1"/>
      </xdr:nvSpPr>
      <xdr:spPr>
        <a:xfrm>
          <a:off x="10528300" y="13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19611</xdr:rowOff>
    </xdr:from>
    <xdr:to>
      <xdr:col>14</xdr:col>
      <xdr:colOff>79375</xdr:colOff>
      <xdr:row>78</xdr:row>
      <xdr:rowOff>121211</xdr:rowOff>
    </xdr:to>
    <xdr:sp macro="" textlink="">
      <xdr:nvSpPr>
        <xdr:cNvPr id="425" name="円/楕円 424"/>
        <xdr:cNvSpPr/>
      </xdr:nvSpPr>
      <xdr:spPr>
        <a:xfrm>
          <a:off x="9588500" y="133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112338</xdr:rowOff>
    </xdr:from>
    <xdr:ext cx="469744" cy="259045"/>
    <xdr:sp macro="" textlink="">
      <xdr:nvSpPr>
        <xdr:cNvPr id="426" name="テキスト ボックス 425"/>
        <xdr:cNvSpPr txBox="1"/>
      </xdr:nvSpPr>
      <xdr:spPr>
        <a:xfrm>
          <a:off x="9404427" y="1348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46312</xdr:rowOff>
    </xdr:from>
    <xdr:to>
      <xdr:col>12</xdr:col>
      <xdr:colOff>561975</xdr:colOff>
      <xdr:row>78</xdr:row>
      <xdr:rowOff>147912</xdr:rowOff>
    </xdr:to>
    <xdr:sp macro="" textlink="">
      <xdr:nvSpPr>
        <xdr:cNvPr id="427" name="円/楕円 426"/>
        <xdr:cNvSpPr/>
      </xdr:nvSpPr>
      <xdr:spPr>
        <a:xfrm>
          <a:off x="8699500" y="134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139039</xdr:rowOff>
    </xdr:from>
    <xdr:ext cx="469744" cy="259045"/>
    <xdr:sp macro="" textlink="">
      <xdr:nvSpPr>
        <xdr:cNvPr id="428" name="テキスト ボックス 427"/>
        <xdr:cNvSpPr txBox="1"/>
      </xdr:nvSpPr>
      <xdr:spPr>
        <a:xfrm>
          <a:off x="8515427" y="135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48027</xdr:rowOff>
    </xdr:from>
    <xdr:to>
      <xdr:col>11</xdr:col>
      <xdr:colOff>358775</xdr:colOff>
      <xdr:row>78</xdr:row>
      <xdr:rowOff>149627</xdr:rowOff>
    </xdr:to>
    <xdr:sp macro="" textlink="">
      <xdr:nvSpPr>
        <xdr:cNvPr id="429" name="円/楕円 428"/>
        <xdr:cNvSpPr/>
      </xdr:nvSpPr>
      <xdr:spPr>
        <a:xfrm>
          <a:off x="7810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140754</xdr:rowOff>
    </xdr:from>
    <xdr:ext cx="469744" cy="259045"/>
    <xdr:sp macro="" textlink="">
      <xdr:nvSpPr>
        <xdr:cNvPr id="430" name="テキスト ボックス 429"/>
        <xdr:cNvSpPr txBox="1"/>
      </xdr:nvSpPr>
      <xdr:spPr>
        <a:xfrm>
          <a:off x="7626427"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48095</xdr:rowOff>
    </xdr:from>
    <xdr:to>
      <xdr:col>10</xdr:col>
      <xdr:colOff>155575</xdr:colOff>
      <xdr:row>78</xdr:row>
      <xdr:rowOff>149695</xdr:rowOff>
    </xdr:to>
    <xdr:sp macro="" textlink="">
      <xdr:nvSpPr>
        <xdr:cNvPr id="431" name="円/楕円 430"/>
        <xdr:cNvSpPr/>
      </xdr:nvSpPr>
      <xdr:spPr>
        <a:xfrm>
          <a:off x="6921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140822</xdr:rowOff>
    </xdr:from>
    <xdr:ext cx="469744" cy="259045"/>
    <xdr:sp macro="" textlink="">
      <xdr:nvSpPr>
        <xdr:cNvPr id="432" name="テキスト ボックス 431"/>
        <xdr:cNvSpPr txBox="1"/>
      </xdr:nvSpPr>
      <xdr:spPr>
        <a:xfrm>
          <a:off x="6737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3071</xdr:rowOff>
    </xdr:from>
    <xdr:to>
      <xdr:col>15</xdr:col>
      <xdr:colOff>180975</xdr:colOff>
      <xdr:row>99</xdr:row>
      <xdr:rowOff>8511</xdr:rowOff>
    </xdr:to>
    <xdr:cxnSp macro="">
      <xdr:nvCxnSpPr>
        <xdr:cNvPr id="461" name="直線コネクタ 460"/>
        <xdr:cNvCxnSpPr/>
      </xdr:nvCxnSpPr>
      <xdr:spPr>
        <a:xfrm>
          <a:off x="9639300" y="16976621"/>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3071</xdr:rowOff>
    </xdr:from>
    <xdr:to>
      <xdr:col>14</xdr:col>
      <xdr:colOff>28575</xdr:colOff>
      <xdr:row>99</xdr:row>
      <xdr:rowOff>4733</xdr:rowOff>
    </xdr:to>
    <xdr:cxnSp macro="">
      <xdr:nvCxnSpPr>
        <xdr:cNvPr id="464" name="直線コネクタ 463"/>
        <xdr:cNvCxnSpPr/>
      </xdr:nvCxnSpPr>
      <xdr:spPr>
        <a:xfrm flipV="1">
          <a:off x="8750300" y="16976621"/>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4733</xdr:rowOff>
    </xdr:from>
    <xdr:to>
      <xdr:col>12</xdr:col>
      <xdr:colOff>511175</xdr:colOff>
      <xdr:row>99</xdr:row>
      <xdr:rowOff>6862</xdr:rowOff>
    </xdr:to>
    <xdr:cxnSp macro="">
      <xdr:nvCxnSpPr>
        <xdr:cNvPr id="467" name="直線コネクタ 466"/>
        <xdr:cNvCxnSpPr/>
      </xdr:nvCxnSpPr>
      <xdr:spPr>
        <a:xfrm flipV="1">
          <a:off x="7861300" y="16978283"/>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3721</xdr:rowOff>
    </xdr:from>
    <xdr:to>
      <xdr:col>11</xdr:col>
      <xdr:colOff>307975</xdr:colOff>
      <xdr:row>99</xdr:row>
      <xdr:rowOff>6862</xdr:rowOff>
    </xdr:to>
    <xdr:cxnSp macro="">
      <xdr:nvCxnSpPr>
        <xdr:cNvPr id="470" name="直線コネクタ 469"/>
        <xdr:cNvCxnSpPr/>
      </xdr:nvCxnSpPr>
      <xdr:spPr>
        <a:xfrm>
          <a:off x="6972300" y="16977271"/>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129161</xdr:rowOff>
    </xdr:from>
    <xdr:to>
      <xdr:col>15</xdr:col>
      <xdr:colOff>231775</xdr:colOff>
      <xdr:row>99</xdr:row>
      <xdr:rowOff>59311</xdr:rowOff>
    </xdr:to>
    <xdr:sp macro="" textlink="">
      <xdr:nvSpPr>
        <xdr:cNvPr id="480" name="円/楕円 479"/>
        <xdr:cNvSpPr/>
      </xdr:nvSpPr>
      <xdr:spPr>
        <a:xfrm>
          <a:off x="10426700" y="169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123721</xdr:rowOff>
    </xdr:from>
    <xdr:to>
      <xdr:col>14</xdr:col>
      <xdr:colOff>79375</xdr:colOff>
      <xdr:row>99</xdr:row>
      <xdr:rowOff>53871</xdr:rowOff>
    </xdr:to>
    <xdr:sp macro="" textlink="">
      <xdr:nvSpPr>
        <xdr:cNvPr id="482" name="円/楕円 481"/>
        <xdr:cNvSpPr/>
      </xdr:nvSpPr>
      <xdr:spPr>
        <a:xfrm>
          <a:off x="9588500" y="169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44998</xdr:rowOff>
    </xdr:from>
    <xdr:ext cx="534377" cy="259045"/>
    <xdr:sp macro="" textlink="">
      <xdr:nvSpPr>
        <xdr:cNvPr id="483" name="テキスト ボックス 482"/>
        <xdr:cNvSpPr txBox="1"/>
      </xdr:nvSpPr>
      <xdr:spPr>
        <a:xfrm>
          <a:off x="9372111" y="170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125383</xdr:rowOff>
    </xdr:from>
    <xdr:to>
      <xdr:col>12</xdr:col>
      <xdr:colOff>561975</xdr:colOff>
      <xdr:row>99</xdr:row>
      <xdr:rowOff>55533</xdr:rowOff>
    </xdr:to>
    <xdr:sp macro="" textlink="">
      <xdr:nvSpPr>
        <xdr:cNvPr id="484" name="円/楕円 483"/>
        <xdr:cNvSpPr/>
      </xdr:nvSpPr>
      <xdr:spPr>
        <a:xfrm>
          <a:off x="8699500" y="169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46660</xdr:rowOff>
    </xdr:from>
    <xdr:ext cx="534377" cy="259045"/>
    <xdr:sp macro="" textlink="">
      <xdr:nvSpPr>
        <xdr:cNvPr id="485" name="テキスト ボックス 484"/>
        <xdr:cNvSpPr txBox="1"/>
      </xdr:nvSpPr>
      <xdr:spPr>
        <a:xfrm>
          <a:off x="8483111" y="170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127512</xdr:rowOff>
    </xdr:from>
    <xdr:to>
      <xdr:col>11</xdr:col>
      <xdr:colOff>358775</xdr:colOff>
      <xdr:row>99</xdr:row>
      <xdr:rowOff>57662</xdr:rowOff>
    </xdr:to>
    <xdr:sp macro="" textlink="">
      <xdr:nvSpPr>
        <xdr:cNvPr id="486" name="円/楕円 485"/>
        <xdr:cNvSpPr/>
      </xdr:nvSpPr>
      <xdr:spPr>
        <a:xfrm>
          <a:off x="7810500" y="169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48789</xdr:rowOff>
    </xdr:from>
    <xdr:ext cx="534377" cy="259045"/>
    <xdr:sp macro="" textlink="">
      <xdr:nvSpPr>
        <xdr:cNvPr id="487" name="テキスト ボックス 486"/>
        <xdr:cNvSpPr txBox="1"/>
      </xdr:nvSpPr>
      <xdr:spPr>
        <a:xfrm>
          <a:off x="7594111" y="170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124371</xdr:rowOff>
    </xdr:from>
    <xdr:to>
      <xdr:col>10</xdr:col>
      <xdr:colOff>155575</xdr:colOff>
      <xdr:row>99</xdr:row>
      <xdr:rowOff>54521</xdr:rowOff>
    </xdr:to>
    <xdr:sp macro="" textlink="">
      <xdr:nvSpPr>
        <xdr:cNvPr id="488" name="円/楕円 487"/>
        <xdr:cNvSpPr/>
      </xdr:nvSpPr>
      <xdr:spPr>
        <a:xfrm>
          <a:off x="6921500" y="169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45648</xdr:rowOff>
    </xdr:from>
    <xdr:ext cx="534377" cy="259045"/>
    <xdr:sp macro="" textlink="">
      <xdr:nvSpPr>
        <xdr:cNvPr id="489" name="テキスト ボックス 488"/>
        <xdr:cNvSpPr txBox="1"/>
      </xdr:nvSpPr>
      <xdr:spPr>
        <a:xfrm>
          <a:off x="6705111" y="17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114280</xdr:rowOff>
    </xdr:from>
    <xdr:to>
      <xdr:col>23</xdr:col>
      <xdr:colOff>517525</xdr:colOff>
      <xdr:row>38</xdr:row>
      <xdr:rowOff>135082</xdr:rowOff>
    </xdr:to>
    <xdr:cxnSp macro="">
      <xdr:nvCxnSpPr>
        <xdr:cNvPr id="517" name="直線コネクタ 516"/>
        <xdr:cNvCxnSpPr/>
      </xdr:nvCxnSpPr>
      <xdr:spPr>
        <a:xfrm flipV="1">
          <a:off x="15481300" y="662938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119355</xdr:rowOff>
    </xdr:from>
    <xdr:to>
      <xdr:col>22</xdr:col>
      <xdr:colOff>365125</xdr:colOff>
      <xdr:row>38</xdr:row>
      <xdr:rowOff>135082</xdr:rowOff>
    </xdr:to>
    <xdr:cxnSp macro="">
      <xdr:nvCxnSpPr>
        <xdr:cNvPr id="520" name="直線コネクタ 519"/>
        <xdr:cNvCxnSpPr/>
      </xdr:nvCxnSpPr>
      <xdr:spPr>
        <a:xfrm>
          <a:off x="14592300" y="6634455"/>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119355</xdr:rowOff>
    </xdr:from>
    <xdr:to>
      <xdr:col>21</xdr:col>
      <xdr:colOff>161925</xdr:colOff>
      <xdr:row>38</xdr:row>
      <xdr:rowOff>167589</xdr:rowOff>
    </xdr:to>
    <xdr:cxnSp macro="">
      <xdr:nvCxnSpPr>
        <xdr:cNvPr id="523" name="直線コネクタ 522"/>
        <xdr:cNvCxnSpPr/>
      </xdr:nvCxnSpPr>
      <xdr:spPr>
        <a:xfrm flipV="1">
          <a:off x="13703300" y="6634455"/>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144775</xdr:rowOff>
    </xdr:from>
    <xdr:to>
      <xdr:col>19</xdr:col>
      <xdr:colOff>644525</xdr:colOff>
      <xdr:row>38</xdr:row>
      <xdr:rowOff>167589</xdr:rowOff>
    </xdr:to>
    <xdr:cxnSp macro="">
      <xdr:nvCxnSpPr>
        <xdr:cNvPr id="526" name="直線コネクタ 525"/>
        <xdr:cNvCxnSpPr/>
      </xdr:nvCxnSpPr>
      <xdr:spPr>
        <a:xfrm>
          <a:off x="12814300" y="6659875"/>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63480</xdr:rowOff>
    </xdr:from>
    <xdr:to>
      <xdr:col>23</xdr:col>
      <xdr:colOff>568325</xdr:colOff>
      <xdr:row>38</xdr:row>
      <xdr:rowOff>165080</xdr:rowOff>
    </xdr:to>
    <xdr:sp macro="" textlink="">
      <xdr:nvSpPr>
        <xdr:cNvPr id="536" name="円/楕円 535"/>
        <xdr:cNvSpPr/>
      </xdr:nvSpPr>
      <xdr:spPr>
        <a:xfrm>
          <a:off x="162687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149857</xdr:rowOff>
    </xdr:from>
    <xdr:ext cx="534377" cy="259045"/>
    <xdr:sp macro="" textlink="">
      <xdr:nvSpPr>
        <xdr:cNvPr id="537" name="消防費該当値テキスト"/>
        <xdr:cNvSpPr txBox="1"/>
      </xdr:nvSpPr>
      <xdr:spPr>
        <a:xfrm>
          <a:off x="16370300" y="64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84282</xdr:rowOff>
    </xdr:from>
    <xdr:to>
      <xdr:col>22</xdr:col>
      <xdr:colOff>415925</xdr:colOff>
      <xdr:row>39</xdr:row>
      <xdr:rowOff>14432</xdr:rowOff>
    </xdr:to>
    <xdr:sp macro="" textlink="">
      <xdr:nvSpPr>
        <xdr:cNvPr id="538" name="円/楕円 537"/>
        <xdr:cNvSpPr/>
      </xdr:nvSpPr>
      <xdr:spPr>
        <a:xfrm>
          <a:off x="15430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5559</xdr:rowOff>
    </xdr:from>
    <xdr:ext cx="534377" cy="259045"/>
    <xdr:sp macro="" textlink="">
      <xdr:nvSpPr>
        <xdr:cNvPr id="539" name="テキスト ボックス 538"/>
        <xdr:cNvSpPr txBox="1"/>
      </xdr:nvSpPr>
      <xdr:spPr>
        <a:xfrm>
          <a:off x="15214111" y="66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68555</xdr:rowOff>
    </xdr:from>
    <xdr:to>
      <xdr:col>21</xdr:col>
      <xdr:colOff>212725</xdr:colOff>
      <xdr:row>38</xdr:row>
      <xdr:rowOff>170155</xdr:rowOff>
    </xdr:to>
    <xdr:sp macro="" textlink="">
      <xdr:nvSpPr>
        <xdr:cNvPr id="540" name="円/楕円 539"/>
        <xdr:cNvSpPr/>
      </xdr:nvSpPr>
      <xdr:spPr>
        <a:xfrm>
          <a:off x="14541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161282</xdr:rowOff>
    </xdr:from>
    <xdr:ext cx="534377" cy="259045"/>
    <xdr:sp macro="" textlink="">
      <xdr:nvSpPr>
        <xdr:cNvPr id="541" name="テキスト ボックス 540"/>
        <xdr:cNvSpPr txBox="1"/>
      </xdr:nvSpPr>
      <xdr:spPr>
        <a:xfrm>
          <a:off x="14325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116789</xdr:rowOff>
    </xdr:from>
    <xdr:to>
      <xdr:col>20</xdr:col>
      <xdr:colOff>9525</xdr:colOff>
      <xdr:row>39</xdr:row>
      <xdr:rowOff>46939</xdr:rowOff>
    </xdr:to>
    <xdr:sp macro="" textlink="">
      <xdr:nvSpPr>
        <xdr:cNvPr id="542" name="円/楕円 541"/>
        <xdr:cNvSpPr/>
      </xdr:nvSpPr>
      <xdr:spPr>
        <a:xfrm>
          <a:off x="13652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38066</xdr:rowOff>
    </xdr:from>
    <xdr:ext cx="469744" cy="259045"/>
    <xdr:sp macro="" textlink="">
      <xdr:nvSpPr>
        <xdr:cNvPr id="543" name="テキスト ボックス 542"/>
        <xdr:cNvSpPr txBox="1"/>
      </xdr:nvSpPr>
      <xdr:spPr>
        <a:xfrm>
          <a:off x="13468427" y="672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93975</xdr:rowOff>
    </xdr:from>
    <xdr:to>
      <xdr:col>18</xdr:col>
      <xdr:colOff>492125</xdr:colOff>
      <xdr:row>39</xdr:row>
      <xdr:rowOff>24125</xdr:rowOff>
    </xdr:to>
    <xdr:sp macro="" textlink="">
      <xdr:nvSpPr>
        <xdr:cNvPr id="544" name="円/楕円 543"/>
        <xdr:cNvSpPr/>
      </xdr:nvSpPr>
      <xdr:spPr>
        <a:xfrm>
          <a:off x="12763500" y="66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15252</xdr:rowOff>
    </xdr:from>
    <xdr:ext cx="469744" cy="259045"/>
    <xdr:sp macro="" textlink="">
      <xdr:nvSpPr>
        <xdr:cNvPr id="545" name="テキスト ボックス 544"/>
        <xdr:cNvSpPr txBox="1"/>
      </xdr:nvSpPr>
      <xdr:spPr>
        <a:xfrm>
          <a:off x="12579427" y="670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60330</xdr:rowOff>
    </xdr:from>
    <xdr:to>
      <xdr:col>23</xdr:col>
      <xdr:colOff>517525</xdr:colOff>
      <xdr:row>55</xdr:row>
      <xdr:rowOff>141270</xdr:rowOff>
    </xdr:to>
    <xdr:cxnSp macro="">
      <xdr:nvCxnSpPr>
        <xdr:cNvPr id="573" name="直線コネクタ 572"/>
        <xdr:cNvCxnSpPr/>
      </xdr:nvCxnSpPr>
      <xdr:spPr>
        <a:xfrm flipV="1">
          <a:off x="15481300" y="9490080"/>
          <a:ext cx="838200" cy="8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141270</xdr:rowOff>
    </xdr:from>
    <xdr:to>
      <xdr:col>22</xdr:col>
      <xdr:colOff>365125</xdr:colOff>
      <xdr:row>57</xdr:row>
      <xdr:rowOff>144074</xdr:rowOff>
    </xdr:to>
    <xdr:cxnSp macro="">
      <xdr:nvCxnSpPr>
        <xdr:cNvPr id="576" name="直線コネクタ 575"/>
        <xdr:cNvCxnSpPr/>
      </xdr:nvCxnSpPr>
      <xdr:spPr>
        <a:xfrm flipV="1">
          <a:off x="14592300" y="9571020"/>
          <a:ext cx="889000" cy="3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149804</xdr:rowOff>
    </xdr:from>
    <xdr:to>
      <xdr:col>21</xdr:col>
      <xdr:colOff>161925</xdr:colOff>
      <xdr:row>57</xdr:row>
      <xdr:rowOff>144074</xdr:rowOff>
    </xdr:to>
    <xdr:cxnSp macro="">
      <xdr:nvCxnSpPr>
        <xdr:cNvPr id="579" name="直線コネクタ 578"/>
        <xdr:cNvCxnSpPr/>
      </xdr:nvCxnSpPr>
      <xdr:spPr>
        <a:xfrm>
          <a:off x="13703300" y="9751004"/>
          <a:ext cx="889000" cy="16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149804</xdr:rowOff>
    </xdr:from>
    <xdr:to>
      <xdr:col>19</xdr:col>
      <xdr:colOff>644525</xdr:colOff>
      <xdr:row>57</xdr:row>
      <xdr:rowOff>151770</xdr:rowOff>
    </xdr:to>
    <xdr:cxnSp macro="">
      <xdr:nvCxnSpPr>
        <xdr:cNvPr id="582" name="直線コネクタ 581"/>
        <xdr:cNvCxnSpPr/>
      </xdr:nvCxnSpPr>
      <xdr:spPr>
        <a:xfrm flipV="1">
          <a:off x="12814300" y="9751004"/>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4" name="テキスト ボックス 583"/>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9530</xdr:rowOff>
    </xdr:from>
    <xdr:to>
      <xdr:col>23</xdr:col>
      <xdr:colOff>568325</xdr:colOff>
      <xdr:row>55</xdr:row>
      <xdr:rowOff>111130</xdr:rowOff>
    </xdr:to>
    <xdr:sp macro="" textlink="">
      <xdr:nvSpPr>
        <xdr:cNvPr id="592" name="円/楕円 591"/>
        <xdr:cNvSpPr/>
      </xdr:nvSpPr>
      <xdr:spPr>
        <a:xfrm>
          <a:off x="16268700" y="9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32407</xdr:rowOff>
    </xdr:from>
    <xdr:ext cx="534377" cy="259045"/>
    <xdr:sp macro="" textlink="">
      <xdr:nvSpPr>
        <xdr:cNvPr id="593" name="教育費該当値テキスト"/>
        <xdr:cNvSpPr txBox="1"/>
      </xdr:nvSpPr>
      <xdr:spPr>
        <a:xfrm>
          <a:off x="16370300" y="92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68,958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90470</xdr:rowOff>
    </xdr:from>
    <xdr:to>
      <xdr:col>22</xdr:col>
      <xdr:colOff>415925</xdr:colOff>
      <xdr:row>56</xdr:row>
      <xdr:rowOff>20620</xdr:rowOff>
    </xdr:to>
    <xdr:sp macro="" textlink="">
      <xdr:nvSpPr>
        <xdr:cNvPr id="594" name="円/楕円 593"/>
        <xdr:cNvSpPr/>
      </xdr:nvSpPr>
      <xdr:spPr>
        <a:xfrm>
          <a:off x="15430500" y="95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37147</xdr:rowOff>
    </xdr:from>
    <xdr:ext cx="534377" cy="259045"/>
    <xdr:sp macro="" textlink="">
      <xdr:nvSpPr>
        <xdr:cNvPr id="595" name="テキスト ボックス 594"/>
        <xdr:cNvSpPr txBox="1"/>
      </xdr:nvSpPr>
      <xdr:spPr>
        <a:xfrm>
          <a:off x="15214111" y="92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93274</xdr:rowOff>
    </xdr:from>
    <xdr:to>
      <xdr:col>21</xdr:col>
      <xdr:colOff>212725</xdr:colOff>
      <xdr:row>58</xdr:row>
      <xdr:rowOff>23424</xdr:rowOff>
    </xdr:to>
    <xdr:sp macro="" textlink="">
      <xdr:nvSpPr>
        <xdr:cNvPr id="596" name="円/楕円 595"/>
        <xdr:cNvSpPr/>
      </xdr:nvSpPr>
      <xdr:spPr>
        <a:xfrm>
          <a:off x="14541500" y="9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14551</xdr:rowOff>
    </xdr:from>
    <xdr:ext cx="534377" cy="259045"/>
    <xdr:sp macro="" textlink="">
      <xdr:nvSpPr>
        <xdr:cNvPr id="597" name="テキスト ボックス 596"/>
        <xdr:cNvSpPr txBox="1"/>
      </xdr:nvSpPr>
      <xdr:spPr>
        <a:xfrm>
          <a:off x="14325111" y="99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99004</xdr:rowOff>
    </xdr:from>
    <xdr:to>
      <xdr:col>20</xdr:col>
      <xdr:colOff>9525</xdr:colOff>
      <xdr:row>57</xdr:row>
      <xdr:rowOff>29154</xdr:rowOff>
    </xdr:to>
    <xdr:sp macro="" textlink="">
      <xdr:nvSpPr>
        <xdr:cNvPr id="598" name="円/楕円 597"/>
        <xdr:cNvSpPr/>
      </xdr:nvSpPr>
      <xdr:spPr>
        <a:xfrm>
          <a:off x="13652500" y="97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45681</xdr:rowOff>
    </xdr:from>
    <xdr:ext cx="534377" cy="259045"/>
    <xdr:sp macro="" textlink="">
      <xdr:nvSpPr>
        <xdr:cNvPr id="599" name="テキスト ボックス 598"/>
        <xdr:cNvSpPr txBox="1"/>
      </xdr:nvSpPr>
      <xdr:spPr>
        <a:xfrm>
          <a:off x="13436111" y="94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100970</xdr:rowOff>
    </xdr:from>
    <xdr:to>
      <xdr:col>18</xdr:col>
      <xdr:colOff>492125</xdr:colOff>
      <xdr:row>58</xdr:row>
      <xdr:rowOff>31120</xdr:rowOff>
    </xdr:to>
    <xdr:sp macro="" textlink="">
      <xdr:nvSpPr>
        <xdr:cNvPr id="600" name="円/楕円 599"/>
        <xdr:cNvSpPr/>
      </xdr:nvSpPr>
      <xdr:spPr>
        <a:xfrm>
          <a:off x="12763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22247</xdr:rowOff>
    </xdr:from>
    <xdr:ext cx="534377" cy="259045"/>
    <xdr:sp macro="" textlink="">
      <xdr:nvSpPr>
        <xdr:cNvPr id="601" name="テキスト ボックス 600"/>
        <xdr:cNvSpPr txBox="1"/>
      </xdr:nvSpPr>
      <xdr:spPr>
        <a:xfrm>
          <a:off x="12547111" y="99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118064</xdr:rowOff>
    </xdr:from>
    <xdr:to>
      <xdr:col>23</xdr:col>
      <xdr:colOff>517525</xdr:colOff>
      <xdr:row>96</xdr:row>
      <xdr:rowOff>135031</xdr:rowOff>
    </xdr:to>
    <xdr:cxnSp macro="">
      <xdr:nvCxnSpPr>
        <xdr:cNvPr id="689" name="直線コネクタ 688"/>
        <xdr:cNvCxnSpPr/>
      </xdr:nvCxnSpPr>
      <xdr:spPr>
        <a:xfrm>
          <a:off x="15481300" y="16577264"/>
          <a:ext cx="8382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106046</xdr:rowOff>
    </xdr:from>
    <xdr:to>
      <xdr:col>22</xdr:col>
      <xdr:colOff>365125</xdr:colOff>
      <xdr:row>96</xdr:row>
      <xdr:rowOff>118064</xdr:rowOff>
    </xdr:to>
    <xdr:cxnSp macro="">
      <xdr:nvCxnSpPr>
        <xdr:cNvPr id="692" name="直線コネクタ 691"/>
        <xdr:cNvCxnSpPr/>
      </xdr:nvCxnSpPr>
      <xdr:spPr>
        <a:xfrm>
          <a:off x="14592300" y="1656524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99417</xdr:rowOff>
    </xdr:from>
    <xdr:to>
      <xdr:col>21</xdr:col>
      <xdr:colOff>161925</xdr:colOff>
      <xdr:row>96</xdr:row>
      <xdr:rowOff>106046</xdr:rowOff>
    </xdr:to>
    <xdr:cxnSp macro="">
      <xdr:nvCxnSpPr>
        <xdr:cNvPr id="695" name="直線コネクタ 694"/>
        <xdr:cNvCxnSpPr/>
      </xdr:nvCxnSpPr>
      <xdr:spPr>
        <a:xfrm>
          <a:off x="13703300" y="165586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65650</xdr:rowOff>
    </xdr:from>
    <xdr:to>
      <xdr:col>19</xdr:col>
      <xdr:colOff>644525</xdr:colOff>
      <xdr:row>96</xdr:row>
      <xdr:rowOff>99417</xdr:rowOff>
    </xdr:to>
    <xdr:cxnSp macro="">
      <xdr:nvCxnSpPr>
        <xdr:cNvPr id="698" name="直線コネクタ 697"/>
        <xdr:cNvCxnSpPr/>
      </xdr:nvCxnSpPr>
      <xdr:spPr>
        <a:xfrm>
          <a:off x="12814300" y="165248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84231</xdr:rowOff>
    </xdr:from>
    <xdr:to>
      <xdr:col>23</xdr:col>
      <xdr:colOff>568325</xdr:colOff>
      <xdr:row>97</xdr:row>
      <xdr:rowOff>14381</xdr:rowOff>
    </xdr:to>
    <xdr:sp macro="" textlink="">
      <xdr:nvSpPr>
        <xdr:cNvPr id="708" name="円/楕円 707"/>
        <xdr:cNvSpPr/>
      </xdr:nvSpPr>
      <xdr:spPr>
        <a:xfrm>
          <a:off x="16268700" y="1654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62658</xdr:rowOff>
    </xdr:from>
    <xdr:ext cx="534377" cy="259045"/>
    <xdr:sp macro="" textlink="">
      <xdr:nvSpPr>
        <xdr:cNvPr id="709" name="公債費該当値テキスト"/>
        <xdr:cNvSpPr txBox="1"/>
      </xdr:nvSpPr>
      <xdr:spPr>
        <a:xfrm>
          <a:off x="16370300" y="1652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67264</xdr:rowOff>
    </xdr:from>
    <xdr:to>
      <xdr:col>22</xdr:col>
      <xdr:colOff>415925</xdr:colOff>
      <xdr:row>96</xdr:row>
      <xdr:rowOff>168864</xdr:rowOff>
    </xdr:to>
    <xdr:sp macro="" textlink="">
      <xdr:nvSpPr>
        <xdr:cNvPr id="710" name="円/楕円 709"/>
        <xdr:cNvSpPr/>
      </xdr:nvSpPr>
      <xdr:spPr>
        <a:xfrm>
          <a:off x="15430500" y="165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159991</xdr:rowOff>
    </xdr:from>
    <xdr:ext cx="534377" cy="259045"/>
    <xdr:sp macro="" textlink="">
      <xdr:nvSpPr>
        <xdr:cNvPr id="711" name="テキスト ボックス 710"/>
        <xdr:cNvSpPr txBox="1"/>
      </xdr:nvSpPr>
      <xdr:spPr>
        <a:xfrm>
          <a:off x="15214111" y="166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55246</xdr:rowOff>
    </xdr:from>
    <xdr:to>
      <xdr:col>21</xdr:col>
      <xdr:colOff>212725</xdr:colOff>
      <xdr:row>96</xdr:row>
      <xdr:rowOff>156846</xdr:rowOff>
    </xdr:to>
    <xdr:sp macro="" textlink="">
      <xdr:nvSpPr>
        <xdr:cNvPr id="712" name="円/楕円 711"/>
        <xdr:cNvSpPr/>
      </xdr:nvSpPr>
      <xdr:spPr>
        <a:xfrm>
          <a:off x="14541500" y="165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147973</xdr:rowOff>
    </xdr:from>
    <xdr:ext cx="534377" cy="259045"/>
    <xdr:sp macro="" textlink="">
      <xdr:nvSpPr>
        <xdr:cNvPr id="713" name="テキスト ボックス 712"/>
        <xdr:cNvSpPr txBox="1"/>
      </xdr:nvSpPr>
      <xdr:spPr>
        <a:xfrm>
          <a:off x="14325111" y="166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48617</xdr:rowOff>
    </xdr:from>
    <xdr:to>
      <xdr:col>20</xdr:col>
      <xdr:colOff>9525</xdr:colOff>
      <xdr:row>96</xdr:row>
      <xdr:rowOff>150217</xdr:rowOff>
    </xdr:to>
    <xdr:sp macro="" textlink="">
      <xdr:nvSpPr>
        <xdr:cNvPr id="714" name="円/楕円 713"/>
        <xdr:cNvSpPr/>
      </xdr:nvSpPr>
      <xdr:spPr>
        <a:xfrm>
          <a:off x="13652500" y="16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141344</xdr:rowOff>
    </xdr:from>
    <xdr:ext cx="534377" cy="259045"/>
    <xdr:sp macro="" textlink="">
      <xdr:nvSpPr>
        <xdr:cNvPr id="715" name="テキスト ボックス 714"/>
        <xdr:cNvSpPr txBox="1"/>
      </xdr:nvSpPr>
      <xdr:spPr>
        <a:xfrm>
          <a:off x="13436111" y="166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14850</xdr:rowOff>
    </xdr:from>
    <xdr:to>
      <xdr:col>18</xdr:col>
      <xdr:colOff>492125</xdr:colOff>
      <xdr:row>96</xdr:row>
      <xdr:rowOff>116450</xdr:rowOff>
    </xdr:to>
    <xdr:sp macro="" textlink="">
      <xdr:nvSpPr>
        <xdr:cNvPr id="716" name="円/楕円 715"/>
        <xdr:cNvSpPr/>
      </xdr:nvSpPr>
      <xdr:spPr>
        <a:xfrm>
          <a:off x="12763500" y="164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107577</xdr:rowOff>
    </xdr:from>
    <xdr:ext cx="534377" cy="259045"/>
    <xdr:sp macro="" textlink="">
      <xdr:nvSpPr>
        <xdr:cNvPr id="717" name="テキスト ボックス 716"/>
        <xdr:cNvSpPr txBox="1"/>
      </xdr:nvSpPr>
      <xdr:spPr>
        <a:xfrm>
          <a:off x="12547111" y="165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歳出全体的に類似団体内平均値よりも下回っている状況であり総務費（住民一人当たり</a:t>
          </a:r>
          <a:r>
            <a:rPr kumimoji="1" lang="en-US" altLang="ja-JP" sz="1300">
              <a:latin typeface="ＭＳ Ｐゴシック"/>
            </a:rPr>
            <a:t>31,708</a:t>
          </a:r>
          <a:r>
            <a:rPr kumimoji="1" lang="ja-JP" altLang="en-US" sz="1300">
              <a:latin typeface="ＭＳ Ｐゴシック"/>
            </a:rPr>
            <a:t>円）や商工費（住民一人当たり</a:t>
          </a:r>
          <a:r>
            <a:rPr kumimoji="1" lang="en-US" altLang="ja-JP" sz="1300">
              <a:latin typeface="ＭＳ Ｐゴシック"/>
            </a:rPr>
            <a:t>2,406</a:t>
          </a:r>
          <a:r>
            <a:rPr kumimoji="1" lang="ja-JP" altLang="en-US" sz="1300">
              <a:latin typeface="ＭＳ Ｐゴシック"/>
            </a:rPr>
            <a:t>円）などは類似団体内でも低い順位ではあるが農林水産業費、教育費については、類似団体内平均値を上回っている。</a:t>
          </a:r>
        </a:p>
        <a:p>
          <a:r>
            <a:rPr kumimoji="1" lang="ja-JP" altLang="en-US" sz="1300">
              <a:latin typeface="ＭＳ Ｐゴシック"/>
            </a:rPr>
            <a:t>農林水産業費については住民一人当たり</a:t>
          </a:r>
          <a:r>
            <a:rPr kumimoji="1" lang="en-US" altLang="ja-JP" sz="1300">
              <a:latin typeface="ＭＳ Ｐゴシック"/>
            </a:rPr>
            <a:t>15,257</a:t>
          </a:r>
          <a:r>
            <a:rPr kumimoji="1" lang="ja-JP" altLang="en-US" sz="1300">
              <a:latin typeface="ＭＳ Ｐゴシック"/>
            </a:rPr>
            <a:t>円となっており、昨年度は類似団体内平均値よりも下回っていたものの、大規模な施設整備補助を実施したことから類似団体内平均値を上回る状況となった。</a:t>
          </a:r>
        </a:p>
        <a:p>
          <a:r>
            <a:rPr kumimoji="1" lang="ja-JP" altLang="en-US" sz="1300">
              <a:latin typeface="ＭＳ Ｐゴシック"/>
            </a:rPr>
            <a:t>教育費については住民一人当たり</a:t>
          </a:r>
          <a:r>
            <a:rPr kumimoji="1" lang="en-US" altLang="ja-JP" sz="1300">
              <a:latin typeface="ＭＳ Ｐゴシック"/>
            </a:rPr>
            <a:t>68,958</a:t>
          </a:r>
          <a:r>
            <a:rPr kumimoji="1" lang="ja-JP" altLang="en-US" sz="1300">
              <a:latin typeface="ＭＳ Ｐゴシック"/>
            </a:rPr>
            <a:t>円となっており、昨年度から類似団体内平均値を上回っている状況であり、これは中学校の改築事業を複数年で実施していることや、新図書館整備事業などの事業を進めていることが要因となっている。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財政調整基金は、近年は横ばいで推移しており、利息分として平成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百万円余を積み立て、基金残高は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億円となった。しかし、標準財政規模が拡大したことにより比率としては低下した。</a:t>
          </a:r>
        </a:p>
        <a:p>
          <a:r>
            <a:rPr kumimoji="1" lang="ja-JP" altLang="en-US" sz="1200">
              <a:latin typeface="ＭＳ ゴシック" pitchFamily="49" charset="-128"/>
              <a:ea typeface="ＭＳ ゴシック" pitchFamily="49" charset="-128"/>
            </a:rPr>
            <a:t>　また、実質収支は、毎年５億円程度確保できるような財政運営に努めており、今後においても、財政改革プログラムのもと、市税収納率の向上や、使用料等をはじめとした受益者負担の見直しなど自主財源の確保に取り組むなど、適切な財源の確保を進めていくとともに、事務事業の見直しや経費削減を進めていき、将来を見据え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年度以降、全ての会計において黒字となっている。今後においても、各会計において赤字とならないよう健全な財政運営に努める。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年度については、小中学校の事業債償還が終了したことや下水道事業への繰出金が減少したこと等により、元利及び準元利償還金が減少（△</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百万円）となったことに加えて、実質的な交付税は減少したものの、地方消費税交付金収入見込額の増加等により標準財政規模が増加（＋</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百万円）したこと等から、単年度実質公債比率は減少した。実質公債費比率は３ヵ年平均で算出することから、平成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6.89</a:t>
          </a:r>
          <a:r>
            <a:rPr kumimoji="1" lang="ja-JP" altLang="en-US" sz="1400">
              <a:latin typeface="ＭＳ ゴシック" pitchFamily="49" charset="-128"/>
              <a:ea typeface="ＭＳ ゴシック" pitchFamily="49" charset="-128"/>
            </a:rPr>
            <a:t>が算出の対象外となり、昨年度よりも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ポイント下がることとなった。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年度は、昨年度と比して守山中学校改築事業の実施等により地方債現在高が増加（＋</a:t>
          </a:r>
          <a:r>
            <a:rPr kumimoji="1" lang="en-US" altLang="ja-JP" sz="1400">
              <a:latin typeface="ＭＳ ゴシック" pitchFamily="49" charset="-128"/>
              <a:ea typeface="ＭＳ ゴシック" pitchFamily="49" charset="-128"/>
            </a:rPr>
            <a:t>1,078</a:t>
          </a:r>
          <a:r>
            <a:rPr kumimoji="1" lang="ja-JP" altLang="en-US" sz="1400">
              <a:latin typeface="ＭＳ ゴシック" pitchFamily="49" charset="-128"/>
              <a:ea typeface="ＭＳ ゴシック" pitchFamily="49" charset="-128"/>
            </a:rPr>
            <a:t>百万円）となったものの、病院事業および下水道事業における地方債残高の減少等に伴う公営企業債等繰入見込額の減少（△</a:t>
          </a:r>
          <a:r>
            <a:rPr kumimoji="1" lang="en-US" altLang="ja-JP" sz="1400">
              <a:latin typeface="ＭＳ ゴシック" pitchFamily="49" charset="-128"/>
              <a:ea typeface="ＭＳ ゴシック" pitchFamily="49" charset="-128"/>
            </a:rPr>
            <a:t>1,049</a:t>
          </a:r>
          <a:r>
            <a:rPr kumimoji="1" lang="ja-JP" altLang="en-US" sz="1400">
              <a:latin typeface="ＭＳ ゴシック" pitchFamily="49" charset="-128"/>
              <a:ea typeface="ＭＳ ゴシック" pitchFamily="49" charset="-128"/>
            </a:rPr>
            <a:t>百万円）等の要因により、全体の将来負担額としては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一方、充当可能財源については、基金の積立て等の要因により昨年度に比して</a:t>
          </a:r>
          <a:r>
            <a:rPr kumimoji="1" lang="en-US" altLang="ja-JP" sz="1400">
              <a:latin typeface="ＭＳ ゴシック" pitchFamily="49" charset="-128"/>
              <a:ea typeface="ＭＳ ゴシック" pitchFamily="49" charset="-128"/>
            </a:rPr>
            <a:t>636</a:t>
          </a:r>
          <a:r>
            <a:rPr kumimoji="1" lang="ja-JP" altLang="en-US" sz="1400">
              <a:latin typeface="ＭＳ ゴシック" pitchFamily="49" charset="-128"/>
              <a:ea typeface="ＭＳ ゴシック" pitchFamily="49" charset="-128"/>
            </a:rPr>
            <a:t>百万円の増加となったことにより、将来負担比率は昨年度と同様に比率なしとなった。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では類似団体よりやや高い傾向であるものの、全国平均や滋賀県平均とは大きくかけ離れたものではなく、適正な数値を維持していると考えられる。</a:t>
          </a:r>
          <a:endParaRPr lang="ja-JP" altLang="ja-JP">
            <a:effectLst/>
          </a:endParaRPr>
        </a:p>
        <a:p>
          <a:r>
            <a:rPr kumimoji="1" lang="ja-JP" altLang="ja-JP" sz="1100">
              <a:solidFill>
                <a:schemeClr val="dk1"/>
              </a:solidFill>
              <a:effectLst/>
              <a:latin typeface="+mn-lt"/>
              <a:ea typeface="+mn-ea"/>
              <a:cs typeface="+mn-cs"/>
            </a:rPr>
            <a:t>　しかし、今後資産の老朽化が進行することが予想されることから、公共施設等総合管理計画に基づき、個別施設計画を策定し、資産の計画的な長寿命化を図るなどの対策を積極的に進めるべく、取り組む予定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71" name="直線コネクタ 70"/>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74"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75" name="直線コネクタ 74"/>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76"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7" name="フローチャート :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8" name="フローチャート : 判断 77"/>
        <xdr:cNvSpPr/>
      </xdr:nvSpPr>
      <xdr:spPr>
        <a:xfrm>
          <a:off x="4000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84" name="円/楕円 83"/>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35577</xdr:rowOff>
    </xdr:from>
    <xdr:ext cx="405111" cy="259045"/>
    <xdr:sp macro="" textlink="">
      <xdr:nvSpPr>
        <xdr:cNvPr id="85"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140970</xdr:rowOff>
    </xdr:from>
    <xdr:to>
      <xdr:col>3</xdr:col>
      <xdr:colOff>511175</xdr:colOff>
      <xdr:row>29</xdr:row>
      <xdr:rowOff>71120</xdr:rowOff>
    </xdr:to>
    <xdr:sp macro="" textlink="">
      <xdr:nvSpPr>
        <xdr:cNvPr id="86" name="円/楕円 85"/>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20320</xdr:rowOff>
    </xdr:from>
    <xdr:to>
      <xdr:col>3</xdr:col>
      <xdr:colOff>1171575</xdr:colOff>
      <xdr:row>29</xdr:row>
      <xdr:rowOff>63500</xdr:rowOff>
    </xdr:to>
    <xdr:cxnSp macro="">
      <xdr:nvCxnSpPr>
        <xdr:cNvPr id="87" name="直線コネクタ 86"/>
        <xdr:cNvCxnSpPr/>
      </xdr:nvCxnSpPr>
      <xdr:spPr>
        <a:xfrm>
          <a:off x="4051300" y="577342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134214</xdr:rowOff>
    </xdr:from>
    <xdr:ext cx="405111" cy="259045"/>
    <xdr:sp macro="" textlink="">
      <xdr:nvSpPr>
        <xdr:cNvPr id="88" name="n_1aveValue有形固定資産減価償却率"/>
        <xdr:cNvSpPr txBox="1"/>
      </xdr:nvSpPr>
      <xdr:spPr>
        <a:xfrm>
          <a:off x="3836043"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87647</xdr:rowOff>
    </xdr:from>
    <xdr:ext cx="405111" cy="259045"/>
    <xdr:sp macro="" textlink="">
      <xdr:nvSpPr>
        <xdr:cNvPr id="89" name="n_1main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31115</xdr:rowOff>
    </xdr:from>
    <xdr:to>
      <xdr:col>6</xdr:col>
      <xdr:colOff>561975</xdr:colOff>
      <xdr:row>38</xdr:row>
      <xdr:rowOff>132715</xdr:rowOff>
    </xdr:to>
    <xdr:sp macro="" textlink="">
      <xdr:nvSpPr>
        <xdr:cNvPr id="70" name="円/楕円 69"/>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53992</xdr:rowOff>
    </xdr:from>
    <xdr:ext cx="405111" cy="259045"/>
    <xdr:sp macro="" textlink="">
      <xdr:nvSpPr>
        <xdr:cNvPr id="71" name="【道路】&#10;有形固定資産減価償却率該当値テキスト"/>
        <xdr:cNvSpPr txBox="1"/>
      </xdr:nvSpPr>
      <xdr:spPr>
        <a:xfrm>
          <a:off x="4724400"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69215</xdr:rowOff>
    </xdr:from>
    <xdr:to>
      <xdr:col>5</xdr:col>
      <xdr:colOff>409575</xdr:colOff>
      <xdr:row>38</xdr:row>
      <xdr:rowOff>170815</xdr:rowOff>
    </xdr:to>
    <xdr:sp macro="" textlink="">
      <xdr:nvSpPr>
        <xdr:cNvPr id="72" name="円/楕円 71"/>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81915</xdr:rowOff>
    </xdr:from>
    <xdr:to>
      <xdr:col>6</xdr:col>
      <xdr:colOff>511175</xdr:colOff>
      <xdr:row>38</xdr:row>
      <xdr:rowOff>120015</xdr:rowOff>
    </xdr:to>
    <xdr:cxnSp macro="">
      <xdr:nvCxnSpPr>
        <xdr:cNvPr id="73" name="直線コネクタ 72"/>
        <xdr:cNvCxnSpPr/>
      </xdr:nvCxnSpPr>
      <xdr:spPr>
        <a:xfrm flipV="1">
          <a:off x="3797300" y="65970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147337</xdr:rowOff>
    </xdr:from>
    <xdr:ext cx="405111" cy="259045"/>
    <xdr:sp macro="" textlink="">
      <xdr:nvSpPr>
        <xdr:cNvPr id="74" name="n_1aveValue【道路】&#10;有形固定資産減価償却率"/>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161942</xdr:rowOff>
    </xdr:from>
    <xdr:ext cx="405111" cy="259045"/>
    <xdr:sp macro="" textlink="">
      <xdr:nvSpPr>
        <xdr:cNvPr id="75" name="n_1mainValue【道路】&#10;有形固定資産減価償却率"/>
        <xdr:cNvSpPr txBox="1"/>
      </xdr:nvSpPr>
      <xdr:spPr>
        <a:xfrm>
          <a:off x="3582043"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40009</xdr:rowOff>
    </xdr:from>
    <xdr:ext cx="534377" cy="259045"/>
    <xdr:sp macro="" textlink="">
      <xdr:nvSpPr>
        <xdr:cNvPr id="104" name="【道路】&#10;一人当たり延長平均値テキスト"/>
        <xdr:cNvSpPr txBox="1"/>
      </xdr:nvSpPr>
      <xdr:spPr>
        <a:xfrm>
          <a:off x="10566400" y="6555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6" name="フローチャート : 判断 105"/>
        <xdr:cNvSpPr/>
      </xdr:nvSpPr>
      <xdr:spPr>
        <a:xfrm>
          <a:off x="9588500" y="66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146291</xdr:rowOff>
    </xdr:from>
    <xdr:to>
      <xdr:col>15</xdr:col>
      <xdr:colOff>231775</xdr:colOff>
      <xdr:row>41</xdr:row>
      <xdr:rowOff>76441</xdr:rowOff>
    </xdr:to>
    <xdr:sp macro="" textlink="">
      <xdr:nvSpPr>
        <xdr:cNvPr id="112" name="円/楕円 111"/>
        <xdr:cNvSpPr/>
      </xdr:nvSpPr>
      <xdr:spPr>
        <a:xfrm>
          <a:off x="10426700" y="7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61218</xdr:rowOff>
    </xdr:from>
    <xdr:ext cx="469744" cy="259045"/>
    <xdr:sp macro="" textlink="">
      <xdr:nvSpPr>
        <xdr:cNvPr id="113" name="【道路】&#10;一人当たり延長該当値テキスト"/>
        <xdr:cNvSpPr txBox="1"/>
      </xdr:nvSpPr>
      <xdr:spPr>
        <a:xfrm>
          <a:off x="10566400" y="691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4.827</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144196</xdr:rowOff>
    </xdr:from>
    <xdr:to>
      <xdr:col>14</xdr:col>
      <xdr:colOff>79375</xdr:colOff>
      <xdr:row>41</xdr:row>
      <xdr:rowOff>74346</xdr:rowOff>
    </xdr:to>
    <xdr:sp macro="" textlink="">
      <xdr:nvSpPr>
        <xdr:cNvPr id="114" name="円/楕円 113"/>
        <xdr:cNvSpPr/>
      </xdr:nvSpPr>
      <xdr:spPr>
        <a:xfrm>
          <a:off x="9588500" y="7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23546</xdr:rowOff>
    </xdr:from>
    <xdr:to>
      <xdr:col>15</xdr:col>
      <xdr:colOff>180975</xdr:colOff>
      <xdr:row>41</xdr:row>
      <xdr:rowOff>25641</xdr:rowOff>
    </xdr:to>
    <xdr:cxnSp macro="">
      <xdr:nvCxnSpPr>
        <xdr:cNvPr id="115" name="直線コネクタ 114"/>
        <xdr:cNvCxnSpPr/>
      </xdr:nvCxnSpPr>
      <xdr:spPr>
        <a:xfrm>
          <a:off x="9639300" y="705299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112247</xdr:rowOff>
    </xdr:from>
    <xdr:ext cx="534377" cy="259045"/>
    <xdr:sp macro="" textlink="">
      <xdr:nvSpPr>
        <xdr:cNvPr id="116" name="n_1aveValue【道路】&#10;一人当たり延長"/>
        <xdr:cNvSpPr txBox="1"/>
      </xdr:nvSpPr>
      <xdr:spPr>
        <a:xfrm>
          <a:off x="9359410"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65473</xdr:rowOff>
    </xdr:from>
    <xdr:ext cx="469744" cy="259045"/>
    <xdr:sp macro="" textlink="">
      <xdr:nvSpPr>
        <xdr:cNvPr id="117" name="n_1mainValue【道路】&#10;一人当たり延長"/>
        <xdr:cNvSpPr txBox="1"/>
      </xdr:nvSpPr>
      <xdr:spPr>
        <a:xfrm>
          <a:off x="9391727" y="70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9" name="フローチャート : 判断 148"/>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55" name="円/楕円 154"/>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88282</xdr:rowOff>
    </xdr:from>
    <xdr:ext cx="405111" cy="259045"/>
    <xdr:sp macro="" textlink="">
      <xdr:nvSpPr>
        <xdr:cNvPr id="156" name="【橋りょう・トンネル】&#10;有形固定資産減価償却率該当値テキスト"/>
        <xdr:cNvSpPr txBox="1"/>
      </xdr:nvSpPr>
      <xdr:spPr>
        <a:xfrm>
          <a:off x="4724400"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103505</xdr:rowOff>
    </xdr:from>
    <xdr:to>
      <xdr:col>5</xdr:col>
      <xdr:colOff>409575</xdr:colOff>
      <xdr:row>61</xdr:row>
      <xdr:rowOff>33655</xdr:rowOff>
    </xdr:to>
    <xdr:sp macro="" textlink="">
      <xdr:nvSpPr>
        <xdr:cNvPr id="157" name="円/楕円 156"/>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116205</xdr:rowOff>
    </xdr:from>
    <xdr:to>
      <xdr:col>6</xdr:col>
      <xdr:colOff>511175</xdr:colOff>
      <xdr:row>60</xdr:row>
      <xdr:rowOff>154305</xdr:rowOff>
    </xdr:to>
    <xdr:cxnSp macro="">
      <xdr:nvCxnSpPr>
        <xdr:cNvPr id="158" name="直線コネクタ 157"/>
        <xdr:cNvCxnSpPr/>
      </xdr:nvCxnSpPr>
      <xdr:spPr>
        <a:xfrm flipV="1">
          <a:off x="3797300" y="1040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4462</xdr:rowOff>
    </xdr:from>
    <xdr:ext cx="405111" cy="259045"/>
    <xdr:sp macro="" textlink="">
      <xdr:nvSpPr>
        <xdr:cNvPr id="159" name="n_1aveValue【橋りょう・トンネル】&#10;有形固定資産減価償却率"/>
        <xdr:cNvSpPr txBox="1"/>
      </xdr:nvSpPr>
      <xdr:spPr>
        <a:xfrm>
          <a:off x="3582043"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24782</xdr:rowOff>
    </xdr:from>
    <xdr:ext cx="405111" cy="259045"/>
    <xdr:sp macro="" textlink="">
      <xdr:nvSpPr>
        <xdr:cNvPr id="160" name="n_1mainValue【橋りょう・トンネル】&#10;有形固定資産減価償却率"/>
        <xdr:cNvSpPr txBox="1"/>
      </xdr:nvSpPr>
      <xdr:spPr>
        <a:xfrm>
          <a:off x="3582043"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62323</xdr:rowOff>
    </xdr:from>
    <xdr:ext cx="599010" cy="259045"/>
    <xdr:sp macro="" textlink="">
      <xdr:nvSpPr>
        <xdr:cNvPr id="187" name="【橋りょう・トンネル】&#10;一人当たり有形固定資産（償却資産）額平均値テキスト"/>
        <xdr:cNvSpPr txBox="1"/>
      </xdr:nvSpPr>
      <xdr:spPr>
        <a:xfrm>
          <a:off x="10566400" y="10349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9" name="フローチャート : 判断 188"/>
        <xdr:cNvSpPr/>
      </xdr:nvSpPr>
      <xdr:spPr>
        <a:xfrm>
          <a:off x="9588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62561</xdr:rowOff>
    </xdr:from>
    <xdr:to>
      <xdr:col>15</xdr:col>
      <xdr:colOff>231775</xdr:colOff>
      <xdr:row>62</xdr:row>
      <xdr:rowOff>164161</xdr:rowOff>
    </xdr:to>
    <xdr:sp macro="" textlink="">
      <xdr:nvSpPr>
        <xdr:cNvPr id="195" name="円/楕円 194"/>
        <xdr:cNvSpPr/>
      </xdr:nvSpPr>
      <xdr:spPr>
        <a:xfrm>
          <a:off x="10426700" y="106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40988</xdr:rowOff>
    </xdr:from>
    <xdr:ext cx="599010" cy="259045"/>
    <xdr:sp macro="" textlink="">
      <xdr:nvSpPr>
        <xdr:cNvPr id="196" name="【橋りょう・トンネル】&#10;一人当たり有形固定資産（償却資産）額該当値テキスト"/>
        <xdr:cNvSpPr txBox="1"/>
      </xdr:nvSpPr>
      <xdr:spPr>
        <a:xfrm>
          <a:off x="10566400" y="1067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100,411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59961</xdr:rowOff>
    </xdr:from>
    <xdr:to>
      <xdr:col>14</xdr:col>
      <xdr:colOff>79375</xdr:colOff>
      <xdr:row>62</xdr:row>
      <xdr:rowOff>161561</xdr:rowOff>
    </xdr:to>
    <xdr:sp macro="" textlink="">
      <xdr:nvSpPr>
        <xdr:cNvPr id="197" name="円/楕円 196"/>
        <xdr:cNvSpPr/>
      </xdr:nvSpPr>
      <xdr:spPr>
        <a:xfrm>
          <a:off x="9588500" y="106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110761</xdr:rowOff>
    </xdr:from>
    <xdr:to>
      <xdr:col>15</xdr:col>
      <xdr:colOff>180975</xdr:colOff>
      <xdr:row>62</xdr:row>
      <xdr:rowOff>113361</xdr:rowOff>
    </xdr:to>
    <xdr:cxnSp macro="">
      <xdr:nvCxnSpPr>
        <xdr:cNvPr id="198" name="直線コネクタ 197"/>
        <xdr:cNvCxnSpPr/>
      </xdr:nvCxnSpPr>
      <xdr:spPr>
        <a:xfrm>
          <a:off x="9639300" y="10740661"/>
          <a:ext cx="8382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161755</xdr:rowOff>
    </xdr:from>
    <xdr:ext cx="599010" cy="259045"/>
    <xdr:sp macro="" textlink="">
      <xdr:nvSpPr>
        <xdr:cNvPr id="199" name="n_1aveValue【橋りょう・トンネル】&#10;一人当たり有形固定資産（償却資産）額"/>
        <xdr:cNvSpPr txBox="1"/>
      </xdr:nvSpPr>
      <xdr:spPr>
        <a:xfrm>
          <a:off x="9327094"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152688</xdr:rowOff>
    </xdr:from>
    <xdr:ext cx="599010" cy="259045"/>
    <xdr:sp macro="" textlink="">
      <xdr:nvSpPr>
        <xdr:cNvPr id="200" name="n_1mainValue【橋りょう・トンネル】&#10;一人当たり有形固定資産（償却資産）額"/>
        <xdr:cNvSpPr txBox="1"/>
      </xdr:nvSpPr>
      <xdr:spPr>
        <a:xfrm>
          <a:off x="9327094" y="107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118745</xdr:rowOff>
    </xdr:from>
    <xdr:to>
      <xdr:col>5</xdr:col>
      <xdr:colOff>409575</xdr:colOff>
      <xdr:row>80</xdr:row>
      <xdr:rowOff>48895</xdr:rowOff>
    </xdr:to>
    <xdr:sp macro="" textlink="">
      <xdr:nvSpPr>
        <xdr:cNvPr id="231" name="フローチャート : 判断 230"/>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40639</xdr:rowOff>
    </xdr:from>
    <xdr:to>
      <xdr:col>6</xdr:col>
      <xdr:colOff>561975</xdr:colOff>
      <xdr:row>79</xdr:row>
      <xdr:rowOff>142239</xdr:rowOff>
    </xdr:to>
    <xdr:sp macro="" textlink="">
      <xdr:nvSpPr>
        <xdr:cNvPr id="237" name="円/楕円 236"/>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63516</xdr:rowOff>
    </xdr:from>
    <xdr:ext cx="405111" cy="259045"/>
    <xdr:sp macro="" textlink="">
      <xdr:nvSpPr>
        <xdr:cNvPr id="238" name="【公営住宅】&#10;有形固定資産減価償却率該当値テキスト"/>
        <xdr:cNvSpPr txBox="1"/>
      </xdr:nvSpPr>
      <xdr:spPr>
        <a:xfrm>
          <a:off x="47244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82550</xdr:rowOff>
    </xdr:from>
    <xdr:to>
      <xdr:col>5</xdr:col>
      <xdr:colOff>409575</xdr:colOff>
      <xdr:row>80</xdr:row>
      <xdr:rowOff>12700</xdr:rowOff>
    </xdr:to>
    <xdr:sp macro="" textlink="">
      <xdr:nvSpPr>
        <xdr:cNvPr id="239" name="円/楕円 238"/>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91439</xdr:rowOff>
    </xdr:from>
    <xdr:to>
      <xdr:col>6</xdr:col>
      <xdr:colOff>511175</xdr:colOff>
      <xdr:row>79</xdr:row>
      <xdr:rowOff>133350</xdr:rowOff>
    </xdr:to>
    <xdr:cxnSp macro="">
      <xdr:nvCxnSpPr>
        <xdr:cNvPr id="240" name="直線コネクタ 239"/>
        <xdr:cNvCxnSpPr/>
      </xdr:nvCxnSpPr>
      <xdr:spPr>
        <a:xfrm flipV="1">
          <a:off x="3797300" y="13635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40022</xdr:rowOff>
    </xdr:from>
    <xdr:ext cx="405111" cy="259045"/>
    <xdr:sp macro="" textlink="">
      <xdr:nvSpPr>
        <xdr:cNvPr id="241" name="n_1aveValue【公営住宅】&#10;有形固定資産減価償却率"/>
        <xdr:cNvSpPr txBox="1"/>
      </xdr:nvSpPr>
      <xdr:spPr>
        <a:xfrm>
          <a:off x="3582043" y="1375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29227</xdr:rowOff>
    </xdr:from>
    <xdr:ext cx="405111" cy="259045"/>
    <xdr:sp macro="" textlink="">
      <xdr:nvSpPr>
        <xdr:cNvPr id="242" name="n_1mainValue【公営住宅】&#10;有形固定資産減価償却率"/>
        <xdr:cNvSpPr txBox="1"/>
      </xdr:nvSpPr>
      <xdr:spPr>
        <a:xfrm>
          <a:off x="3582043"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86529</xdr:rowOff>
    </xdr:from>
    <xdr:ext cx="469744" cy="259045"/>
    <xdr:sp macro="" textlink="">
      <xdr:nvSpPr>
        <xdr:cNvPr id="269" name="【公営住宅】&#10;一人当たり面積平均値テキスト"/>
        <xdr:cNvSpPr txBox="1"/>
      </xdr:nvSpPr>
      <xdr:spPr>
        <a:xfrm>
          <a:off x="10566400" y="141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71" name="フローチャート : 判断 270"/>
        <xdr:cNvSpPr/>
      </xdr:nvSpPr>
      <xdr:spPr>
        <a:xfrm>
          <a:off x="958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103429</xdr:rowOff>
    </xdr:from>
    <xdr:to>
      <xdr:col>15</xdr:col>
      <xdr:colOff>231775</xdr:colOff>
      <xdr:row>85</xdr:row>
      <xdr:rowOff>33579</xdr:rowOff>
    </xdr:to>
    <xdr:sp macro="" textlink="">
      <xdr:nvSpPr>
        <xdr:cNvPr id="277" name="円/楕円 276"/>
        <xdr:cNvSpPr/>
      </xdr:nvSpPr>
      <xdr:spPr>
        <a:xfrm>
          <a:off x="104267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81856</xdr:rowOff>
    </xdr:from>
    <xdr:ext cx="469744" cy="259045"/>
    <xdr:sp macro="" textlink="">
      <xdr:nvSpPr>
        <xdr:cNvPr id="278" name="【公営住宅】&#10;一人当たり面積該当値テキスト"/>
        <xdr:cNvSpPr txBox="1"/>
      </xdr:nvSpPr>
      <xdr:spPr>
        <a:xfrm>
          <a:off x="10566400" y="144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100685</xdr:rowOff>
    </xdr:from>
    <xdr:to>
      <xdr:col>14</xdr:col>
      <xdr:colOff>79375</xdr:colOff>
      <xdr:row>85</xdr:row>
      <xdr:rowOff>30835</xdr:rowOff>
    </xdr:to>
    <xdr:sp macro="" textlink="">
      <xdr:nvSpPr>
        <xdr:cNvPr id="279" name="円/楕円 278"/>
        <xdr:cNvSpPr/>
      </xdr:nvSpPr>
      <xdr:spPr>
        <a:xfrm>
          <a:off x="9588500" y="145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151485</xdr:rowOff>
    </xdr:from>
    <xdr:to>
      <xdr:col>15</xdr:col>
      <xdr:colOff>180975</xdr:colOff>
      <xdr:row>84</xdr:row>
      <xdr:rowOff>154229</xdr:rowOff>
    </xdr:to>
    <xdr:cxnSp macro="">
      <xdr:nvCxnSpPr>
        <xdr:cNvPr id="280" name="直線コネクタ 279"/>
        <xdr:cNvCxnSpPr/>
      </xdr:nvCxnSpPr>
      <xdr:spPr>
        <a:xfrm>
          <a:off x="9639300" y="1455328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139716</xdr:rowOff>
    </xdr:from>
    <xdr:ext cx="469744" cy="259045"/>
    <xdr:sp macro="" textlink="">
      <xdr:nvSpPr>
        <xdr:cNvPr id="281" name="n_1aveValue【公営住宅】&#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21962</xdr:rowOff>
    </xdr:from>
    <xdr:ext cx="469744" cy="259045"/>
    <xdr:sp macro="" textlink="">
      <xdr:nvSpPr>
        <xdr:cNvPr id="282" name="n_1mainValue【公営住宅】&#10;一人当たり面積"/>
        <xdr:cNvSpPr txBox="1"/>
      </xdr:nvSpPr>
      <xdr:spPr>
        <a:xfrm>
          <a:off x="9391727" y="1459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57150</xdr:rowOff>
    </xdr:from>
    <xdr:to>
      <xdr:col>6</xdr:col>
      <xdr:colOff>510540</xdr:colOff>
      <xdr:row>109</xdr:row>
      <xdr:rowOff>26670</xdr:rowOff>
    </xdr:to>
    <xdr:cxnSp macro="">
      <xdr:nvCxnSpPr>
        <xdr:cNvPr id="307" name="直線コネクタ 306"/>
        <xdr:cNvCxnSpPr/>
      </xdr:nvCxnSpPr>
      <xdr:spPr>
        <a:xfrm flipV="1">
          <a:off x="4634865" y="17030700"/>
          <a:ext cx="0" cy="1684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30497</xdr:rowOff>
    </xdr:from>
    <xdr:ext cx="405111" cy="259045"/>
    <xdr:sp macro="" textlink="">
      <xdr:nvSpPr>
        <xdr:cNvPr id="308" name="【港湾・漁港】&#10;有形固定資産減価償却率最小値テキスト"/>
        <xdr:cNvSpPr txBox="1"/>
      </xdr:nvSpPr>
      <xdr:spPr>
        <a:xfrm>
          <a:off x="4724400"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109</xdr:row>
      <xdr:rowOff>26670</xdr:rowOff>
    </xdr:from>
    <xdr:to>
      <xdr:col>6</xdr:col>
      <xdr:colOff>600075</xdr:colOff>
      <xdr:row>109</xdr:row>
      <xdr:rowOff>26670</xdr:rowOff>
    </xdr:to>
    <xdr:cxnSp macro="">
      <xdr:nvCxnSpPr>
        <xdr:cNvPr id="309" name="直線コネクタ 308"/>
        <xdr:cNvCxnSpPr/>
      </xdr:nvCxnSpPr>
      <xdr:spPr>
        <a:xfrm>
          <a:off x="4546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3827</xdr:rowOff>
    </xdr:from>
    <xdr:ext cx="405111" cy="259045"/>
    <xdr:sp macro="" textlink="">
      <xdr:nvSpPr>
        <xdr:cNvPr id="310" name="【港湾・漁港】&#10;有形固定資産減価償却率最大値テキスト"/>
        <xdr:cNvSpPr txBox="1"/>
      </xdr:nvSpPr>
      <xdr:spPr>
        <a:xfrm>
          <a:off x="4724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57150</xdr:rowOff>
    </xdr:from>
    <xdr:to>
      <xdr:col>6</xdr:col>
      <xdr:colOff>600075</xdr:colOff>
      <xdr:row>99</xdr:row>
      <xdr:rowOff>57150</xdr:rowOff>
    </xdr:to>
    <xdr:cxnSp macro="">
      <xdr:nvCxnSpPr>
        <xdr:cNvPr id="311" name="直線コネクタ 310"/>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xdr:rowOff>
    </xdr:from>
    <xdr:ext cx="405111" cy="259045"/>
    <xdr:sp macro="" textlink="">
      <xdr:nvSpPr>
        <xdr:cNvPr id="312" name="【港湾・漁港】&#10;有形固定資産減価償却率平均値テキスト"/>
        <xdr:cNvSpPr txBox="1"/>
      </xdr:nvSpPr>
      <xdr:spPr>
        <a:xfrm>
          <a:off x="4724400" y="1783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21589</xdr:rowOff>
    </xdr:from>
    <xdr:to>
      <xdr:col>6</xdr:col>
      <xdr:colOff>561975</xdr:colOff>
      <xdr:row>104</xdr:row>
      <xdr:rowOff>123189</xdr:rowOff>
    </xdr:to>
    <xdr:sp macro="" textlink="">
      <xdr:nvSpPr>
        <xdr:cNvPr id="313" name="フローチャート : 判断 312"/>
        <xdr:cNvSpPr/>
      </xdr:nvSpPr>
      <xdr:spPr>
        <a:xfrm>
          <a:off x="4584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314" name="フローチャート : 判断 313"/>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135889</xdr:rowOff>
    </xdr:from>
    <xdr:to>
      <xdr:col>6</xdr:col>
      <xdr:colOff>561975</xdr:colOff>
      <xdr:row>101</xdr:row>
      <xdr:rowOff>66039</xdr:rowOff>
    </xdr:to>
    <xdr:sp macro="" textlink="">
      <xdr:nvSpPr>
        <xdr:cNvPr id="320" name="円/楕円 319"/>
        <xdr:cNvSpPr/>
      </xdr:nvSpPr>
      <xdr:spPr>
        <a:xfrm>
          <a:off x="45847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158766</xdr:rowOff>
    </xdr:from>
    <xdr:ext cx="405111" cy="259045"/>
    <xdr:sp macro="" textlink="">
      <xdr:nvSpPr>
        <xdr:cNvPr id="321" name="【港湾・漁港】&#10;有形固定資産減価償却率該当値テキスト"/>
        <xdr:cNvSpPr txBox="1"/>
      </xdr:nvSpPr>
      <xdr:spPr>
        <a:xfrm>
          <a:off x="4724400"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40639</xdr:rowOff>
    </xdr:from>
    <xdr:to>
      <xdr:col>5</xdr:col>
      <xdr:colOff>409575</xdr:colOff>
      <xdr:row>101</xdr:row>
      <xdr:rowOff>142239</xdr:rowOff>
    </xdr:to>
    <xdr:sp macro="" textlink="">
      <xdr:nvSpPr>
        <xdr:cNvPr id="322" name="円/楕円 321"/>
        <xdr:cNvSpPr/>
      </xdr:nvSpPr>
      <xdr:spPr>
        <a:xfrm>
          <a:off x="3746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15239</xdr:rowOff>
    </xdr:from>
    <xdr:to>
      <xdr:col>6</xdr:col>
      <xdr:colOff>511175</xdr:colOff>
      <xdr:row>101</xdr:row>
      <xdr:rowOff>91439</xdr:rowOff>
    </xdr:to>
    <xdr:cxnSp macro="">
      <xdr:nvCxnSpPr>
        <xdr:cNvPr id="323" name="直線コネクタ 322"/>
        <xdr:cNvCxnSpPr/>
      </xdr:nvCxnSpPr>
      <xdr:spPr>
        <a:xfrm flipV="1">
          <a:off x="3797300" y="17331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156227</xdr:rowOff>
    </xdr:from>
    <xdr:ext cx="405111" cy="259045"/>
    <xdr:sp macro="" textlink="">
      <xdr:nvSpPr>
        <xdr:cNvPr id="324"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158766</xdr:rowOff>
    </xdr:from>
    <xdr:ext cx="405111" cy="259045"/>
    <xdr:sp macro="" textlink="">
      <xdr:nvSpPr>
        <xdr:cNvPr id="325" name="n_1mainValue【港湾・漁港】&#10;有形固定資産減価償却率"/>
        <xdr:cNvSpPr txBox="1"/>
      </xdr:nvSpPr>
      <xdr:spPr>
        <a:xfrm>
          <a:off x="3582043"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6" name="直線コネクタ 33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7" name="テキスト ボックス 33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38" name="直線コネクタ 33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39" name="テキスト ボックス 33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0" name="直線コネクタ 33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1" name="テキスト ボックス 34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2" name="直線コネクタ 34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3" name="テキスト ボックス 34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7" name="直線コネクタ 346"/>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48"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49" name="直線コネクタ 348"/>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0"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1" name="直線コネクタ 350"/>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135217</xdr:rowOff>
    </xdr:from>
    <xdr:ext cx="534377" cy="259045"/>
    <xdr:sp macro="" textlink="">
      <xdr:nvSpPr>
        <xdr:cNvPr id="352" name="【港湾・漁港】&#10;一人当たり有形固定資産（償却資産）額平均値テキスト"/>
        <xdr:cNvSpPr txBox="1"/>
      </xdr:nvSpPr>
      <xdr:spPr>
        <a:xfrm>
          <a:off x="10566400" y="17966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3" name="フローチャート : 判断 352"/>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1566</xdr:rowOff>
    </xdr:from>
    <xdr:to>
      <xdr:col>14</xdr:col>
      <xdr:colOff>79375</xdr:colOff>
      <xdr:row>106</xdr:row>
      <xdr:rowOff>103166</xdr:rowOff>
    </xdr:to>
    <xdr:sp macro="" textlink="">
      <xdr:nvSpPr>
        <xdr:cNvPr id="354" name="フローチャート : 判断 353"/>
        <xdr:cNvSpPr/>
      </xdr:nvSpPr>
      <xdr:spPr>
        <a:xfrm>
          <a:off x="9588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23430</xdr:rowOff>
    </xdr:from>
    <xdr:to>
      <xdr:col>15</xdr:col>
      <xdr:colOff>231775</xdr:colOff>
      <xdr:row>108</xdr:row>
      <xdr:rowOff>125030</xdr:rowOff>
    </xdr:to>
    <xdr:sp macro="" textlink="">
      <xdr:nvSpPr>
        <xdr:cNvPr id="360" name="円/楕円 359"/>
        <xdr:cNvSpPr/>
      </xdr:nvSpPr>
      <xdr:spPr>
        <a:xfrm>
          <a:off x="10426700" y="18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109807</xdr:rowOff>
    </xdr:from>
    <xdr:ext cx="378565" cy="259045"/>
    <xdr:sp macro="" textlink="">
      <xdr:nvSpPr>
        <xdr:cNvPr id="361" name="【港湾・漁港】&#10;一人当たり有形固定資産（償却資産）額該当値テキスト"/>
        <xdr:cNvSpPr txBox="1"/>
      </xdr:nvSpPr>
      <xdr:spPr>
        <a:xfrm>
          <a:off x="10566400" y="1845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23411</xdr:rowOff>
    </xdr:from>
    <xdr:to>
      <xdr:col>14</xdr:col>
      <xdr:colOff>79375</xdr:colOff>
      <xdr:row>108</xdr:row>
      <xdr:rowOff>125011</xdr:rowOff>
    </xdr:to>
    <xdr:sp macro="" textlink="">
      <xdr:nvSpPr>
        <xdr:cNvPr id="362" name="円/楕円 361"/>
        <xdr:cNvSpPr/>
      </xdr:nvSpPr>
      <xdr:spPr>
        <a:xfrm>
          <a:off x="9588500" y="185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74211</xdr:rowOff>
    </xdr:from>
    <xdr:to>
      <xdr:col>15</xdr:col>
      <xdr:colOff>180975</xdr:colOff>
      <xdr:row>108</xdr:row>
      <xdr:rowOff>74230</xdr:rowOff>
    </xdr:to>
    <xdr:cxnSp macro="">
      <xdr:nvCxnSpPr>
        <xdr:cNvPr id="363" name="直線コネクタ 362"/>
        <xdr:cNvCxnSpPr/>
      </xdr:nvCxnSpPr>
      <xdr:spPr>
        <a:xfrm>
          <a:off x="9639300" y="1859081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104</xdr:row>
      <xdr:rowOff>119693</xdr:rowOff>
    </xdr:from>
    <xdr:ext cx="534377" cy="259045"/>
    <xdr:sp macro="" textlink="">
      <xdr:nvSpPr>
        <xdr:cNvPr id="364" name="n_1aveValue【港湾・漁港】&#10;一人当たり有形固定資産（償却資産）額"/>
        <xdr:cNvSpPr txBox="1"/>
      </xdr:nvSpPr>
      <xdr:spPr>
        <a:xfrm>
          <a:off x="93594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80,213</a:t>
          </a:r>
          <a:endParaRPr kumimoji="1" lang="ja-JP" altLang="en-US" sz="1000" b="1">
            <a:solidFill>
              <a:srgbClr val="000080"/>
            </a:solidFill>
            <a:latin typeface="ＭＳ Ｐゴシック"/>
          </a:endParaRPr>
        </a:p>
      </xdr:txBody>
    </xdr:sp>
    <xdr:clientData/>
  </xdr:oneCellAnchor>
  <xdr:oneCellAnchor>
    <xdr:from>
      <xdr:col>13</xdr:col>
      <xdr:colOff>512392</xdr:colOff>
      <xdr:row>108</xdr:row>
      <xdr:rowOff>116138</xdr:rowOff>
    </xdr:from>
    <xdr:ext cx="378565" cy="259045"/>
    <xdr:sp macro="" textlink="">
      <xdr:nvSpPr>
        <xdr:cNvPr id="365" name="n_1mainValue【港湾・漁港】&#10;一人当たり有形固定資産（償却資産）額"/>
        <xdr:cNvSpPr txBox="1"/>
      </xdr:nvSpPr>
      <xdr:spPr>
        <a:xfrm>
          <a:off x="9437317" y="1863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7" name="直線コネクタ 37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8" name="テキスト ボックス 37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9" name="直線コネクタ 37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0" name="テキスト ボックス 37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1" name="直線コネクタ 38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2" name="テキスト ボックス 38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3" name="直線コネクタ 38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4" name="テキスト ボックス 38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88" name="直線コネクタ 387"/>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89"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0" name="直線コネクタ 389"/>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1"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2" name="直線コネクタ 391"/>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93"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4" name="フローチャート : 判断 393"/>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95" name="フローチャート : 判断 394"/>
        <xdr:cNvSpPr/>
      </xdr:nvSpPr>
      <xdr:spPr>
        <a:xfrm>
          <a:off x="15430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160274</xdr:rowOff>
    </xdr:from>
    <xdr:to>
      <xdr:col>23</xdr:col>
      <xdr:colOff>568325</xdr:colOff>
      <xdr:row>39</xdr:row>
      <xdr:rowOff>90424</xdr:rowOff>
    </xdr:to>
    <xdr:sp macro="" textlink="">
      <xdr:nvSpPr>
        <xdr:cNvPr id="401" name="円/楕円 400"/>
        <xdr:cNvSpPr/>
      </xdr:nvSpPr>
      <xdr:spPr>
        <a:xfrm>
          <a:off x="162687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138701</xdr:rowOff>
    </xdr:from>
    <xdr:ext cx="405111" cy="259045"/>
    <xdr:sp macro="" textlink="">
      <xdr:nvSpPr>
        <xdr:cNvPr id="402" name="【認定こども園・幼稚園・保育所】&#10;有形固定資産減価償却率該当値テキスト"/>
        <xdr:cNvSpPr txBox="1"/>
      </xdr:nvSpPr>
      <xdr:spPr>
        <a:xfrm>
          <a:off x="164084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48260</xdr:rowOff>
    </xdr:from>
    <xdr:to>
      <xdr:col>22</xdr:col>
      <xdr:colOff>415925</xdr:colOff>
      <xdr:row>39</xdr:row>
      <xdr:rowOff>149860</xdr:rowOff>
    </xdr:to>
    <xdr:sp macro="" textlink="">
      <xdr:nvSpPr>
        <xdr:cNvPr id="403" name="円/楕円 402"/>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39624</xdr:rowOff>
    </xdr:from>
    <xdr:to>
      <xdr:col>23</xdr:col>
      <xdr:colOff>517525</xdr:colOff>
      <xdr:row>39</xdr:row>
      <xdr:rowOff>99060</xdr:rowOff>
    </xdr:to>
    <xdr:cxnSp macro="">
      <xdr:nvCxnSpPr>
        <xdr:cNvPr id="404" name="直線コネクタ 403"/>
        <xdr:cNvCxnSpPr/>
      </xdr:nvCxnSpPr>
      <xdr:spPr>
        <a:xfrm flipV="1">
          <a:off x="15481300" y="672617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170959</xdr:rowOff>
    </xdr:from>
    <xdr:ext cx="405111" cy="259045"/>
    <xdr:sp macro="" textlink="">
      <xdr:nvSpPr>
        <xdr:cNvPr id="405" name="n_1aveValue【認定こども園・幼稚園・保育所】&#10;有形固定資産減価償却率"/>
        <xdr:cNvSpPr txBox="1"/>
      </xdr:nvSpPr>
      <xdr:spPr>
        <a:xfrm>
          <a:off x="15266043"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140987</xdr:rowOff>
    </xdr:from>
    <xdr:ext cx="405111" cy="259045"/>
    <xdr:sp macro="" textlink="">
      <xdr:nvSpPr>
        <xdr:cNvPr id="406" name="n_1mainValue【認定こども園・幼稚園・保育所】&#10;有形固定資産減価償却率"/>
        <xdr:cNvSpPr txBox="1"/>
      </xdr:nvSpPr>
      <xdr:spPr>
        <a:xfrm>
          <a:off x="15266043"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0" name="直線コネクタ 429"/>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1"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2" name="直線コネクタ 431"/>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3"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4" name="直線コネクタ 433"/>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435"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6" name="フローチャート : 判断 435"/>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437" name="フローチャート : 判断 436"/>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25400</xdr:rowOff>
    </xdr:from>
    <xdr:to>
      <xdr:col>32</xdr:col>
      <xdr:colOff>238125</xdr:colOff>
      <xdr:row>38</xdr:row>
      <xdr:rowOff>127000</xdr:rowOff>
    </xdr:to>
    <xdr:sp macro="" textlink="">
      <xdr:nvSpPr>
        <xdr:cNvPr id="443" name="円/楕円 442"/>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48277</xdr:rowOff>
    </xdr:from>
    <xdr:ext cx="469744" cy="259045"/>
    <xdr:sp macro="" textlink="">
      <xdr:nvSpPr>
        <xdr:cNvPr id="444" name="【認定こども園・幼稚園・保育所】&#10;一人当たり面積該当値テキスト"/>
        <xdr:cNvSpPr txBox="1"/>
      </xdr:nvSpPr>
      <xdr:spPr>
        <a:xfrm>
          <a:off x="222504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17780</xdr:rowOff>
    </xdr:from>
    <xdr:to>
      <xdr:col>31</xdr:col>
      <xdr:colOff>85725</xdr:colOff>
      <xdr:row>38</xdr:row>
      <xdr:rowOff>119380</xdr:rowOff>
    </xdr:to>
    <xdr:sp macro="" textlink="">
      <xdr:nvSpPr>
        <xdr:cNvPr id="445" name="円/楕円 444"/>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68580</xdr:rowOff>
    </xdr:from>
    <xdr:to>
      <xdr:col>32</xdr:col>
      <xdr:colOff>187325</xdr:colOff>
      <xdr:row>38</xdr:row>
      <xdr:rowOff>76200</xdr:rowOff>
    </xdr:to>
    <xdr:cxnSp macro="">
      <xdr:nvCxnSpPr>
        <xdr:cNvPr id="446" name="直線コネクタ 445"/>
        <xdr:cNvCxnSpPr/>
      </xdr:nvCxnSpPr>
      <xdr:spPr>
        <a:xfrm>
          <a:off x="21323300" y="658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45737</xdr:rowOff>
    </xdr:from>
    <xdr:ext cx="469744" cy="259045"/>
    <xdr:sp macro="" textlink="">
      <xdr:nvSpPr>
        <xdr:cNvPr id="447" name="n_1aveValue【認定こども園・幼稚園・保育所】&#10;一人当たり面積"/>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135907</xdr:rowOff>
    </xdr:from>
    <xdr:ext cx="469744" cy="259045"/>
    <xdr:sp macro="" textlink="">
      <xdr:nvSpPr>
        <xdr:cNvPr id="448" name="n_1mainValue【認定こども園・幼稚園・保育所】&#10;一人当たり面積"/>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9" name="テキスト ボックス 4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1" name="テキスト ボックス 4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3" name="直線コネクタ 472"/>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4"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5" name="直線コネクタ 474"/>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6"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7" name="直線コネクタ 47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63517</xdr:rowOff>
    </xdr:from>
    <xdr:ext cx="405111" cy="259045"/>
    <xdr:sp macro="" textlink="">
      <xdr:nvSpPr>
        <xdr:cNvPr id="478" name="【学校施設】&#10;有形固定資産減価償却率平均値テキスト"/>
        <xdr:cNvSpPr txBox="1"/>
      </xdr:nvSpPr>
      <xdr:spPr>
        <a:xfrm>
          <a:off x="164084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79" name="フローチャート : 判断 47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480" name="フローチャート : 判断 479"/>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166370</xdr:rowOff>
    </xdr:from>
    <xdr:to>
      <xdr:col>23</xdr:col>
      <xdr:colOff>568325</xdr:colOff>
      <xdr:row>62</xdr:row>
      <xdr:rowOff>96520</xdr:rowOff>
    </xdr:to>
    <xdr:sp macro="" textlink="">
      <xdr:nvSpPr>
        <xdr:cNvPr id="486" name="円/楕円 485"/>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144797</xdr:rowOff>
    </xdr:from>
    <xdr:ext cx="405111" cy="259045"/>
    <xdr:sp macro="" textlink="">
      <xdr:nvSpPr>
        <xdr:cNvPr id="487" name="【学校施設】&#10;有形固定資産減価償却率該当値テキスト"/>
        <xdr:cNvSpPr txBox="1"/>
      </xdr:nvSpPr>
      <xdr:spPr>
        <a:xfrm>
          <a:off x="164084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13970</xdr:rowOff>
    </xdr:from>
    <xdr:to>
      <xdr:col>22</xdr:col>
      <xdr:colOff>415925</xdr:colOff>
      <xdr:row>60</xdr:row>
      <xdr:rowOff>115570</xdr:rowOff>
    </xdr:to>
    <xdr:sp macro="" textlink="">
      <xdr:nvSpPr>
        <xdr:cNvPr id="488" name="円/楕円 487"/>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64770</xdr:rowOff>
    </xdr:from>
    <xdr:to>
      <xdr:col>23</xdr:col>
      <xdr:colOff>517525</xdr:colOff>
      <xdr:row>62</xdr:row>
      <xdr:rowOff>45720</xdr:rowOff>
    </xdr:to>
    <xdr:cxnSp macro="">
      <xdr:nvCxnSpPr>
        <xdr:cNvPr id="489" name="直線コネクタ 488"/>
        <xdr:cNvCxnSpPr/>
      </xdr:nvCxnSpPr>
      <xdr:spPr>
        <a:xfrm>
          <a:off x="15481300" y="1035177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78757</xdr:rowOff>
    </xdr:from>
    <xdr:ext cx="405111" cy="259045"/>
    <xdr:sp macro="" textlink="">
      <xdr:nvSpPr>
        <xdr:cNvPr id="490" name="n_1aveValue【学校施設】&#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106697</xdr:rowOff>
    </xdr:from>
    <xdr:ext cx="405111" cy="259045"/>
    <xdr:sp macro="" textlink="">
      <xdr:nvSpPr>
        <xdr:cNvPr id="491" name="n_1mainValue【学校施設】&#10;有形固定資産減価償却率"/>
        <xdr:cNvSpPr txBox="1"/>
      </xdr:nvSpPr>
      <xdr:spPr>
        <a:xfrm>
          <a:off x="15266043"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516" name="直線コネクタ 51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51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518" name="直線コネクタ 51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51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520" name="直線コネクタ 51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111523</xdr:rowOff>
    </xdr:from>
    <xdr:ext cx="469744" cy="259045"/>
    <xdr:sp macro="" textlink="">
      <xdr:nvSpPr>
        <xdr:cNvPr id="521" name="【学校施設】&#10;一人当たり面積平均値テキスト"/>
        <xdr:cNvSpPr txBox="1"/>
      </xdr:nvSpPr>
      <xdr:spPr>
        <a:xfrm>
          <a:off x="22250400" y="1005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522" name="フローチャート : 判断 52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23" name="フローチャート : 判断 522"/>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98552</xdr:rowOff>
    </xdr:from>
    <xdr:to>
      <xdr:col>32</xdr:col>
      <xdr:colOff>238125</xdr:colOff>
      <xdr:row>61</xdr:row>
      <xdr:rowOff>28702</xdr:rowOff>
    </xdr:to>
    <xdr:sp macro="" textlink="">
      <xdr:nvSpPr>
        <xdr:cNvPr id="529" name="円/楕円 528"/>
        <xdr:cNvSpPr/>
      </xdr:nvSpPr>
      <xdr:spPr>
        <a:xfrm>
          <a:off x="22110700" y="103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76979</xdr:rowOff>
    </xdr:from>
    <xdr:ext cx="469744" cy="259045"/>
    <xdr:sp macro="" textlink="">
      <xdr:nvSpPr>
        <xdr:cNvPr id="530" name="【学校施設】&#10;一人当たり面積該当値テキスト"/>
        <xdr:cNvSpPr txBox="1"/>
      </xdr:nvSpPr>
      <xdr:spPr>
        <a:xfrm>
          <a:off x="22250400"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87122</xdr:rowOff>
    </xdr:from>
    <xdr:to>
      <xdr:col>31</xdr:col>
      <xdr:colOff>85725</xdr:colOff>
      <xdr:row>61</xdr:row>
      <xdr:rowOff>17272</xdr:rowOff>
    </xdr:to>
    <xdr:sp macro="" textlink="">
      <xdr:nvSpPr>
        <xdr:cNvPr id="531" name="円/楕円 530"/>
        <xdr:cNvSpPr/>
      </xdr:nvSpPr>
      <xdr:spPr>
        <a:xfrm>
          <a:off x="21272500" y="10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137922</xdr:rowOff>
    </xdr:from>
    <xdr:to>
      <xdr:col>32</xdr:col>
      <xdr:colOff>187325</xdr:colOff>
      <xdr:row>60</xdr:row>
      <xdr:rowOff>149352</xdr:rowOff>
    </xdr:to>
    <xdr:cxnSp macro="">
      <xdr:nvCxnSpPr>
        <xdr:cNvPr id="532" name="直線コネクタ 531"/>
        <xdr:cNvCxnSpPr/>
      </xdr:nvCxnSpPr>
      <xdr:spPr>
        <a:xfrm>
          <a:off x="21323300" y="104249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533"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8399</xdr:rowOff>
    </xdr:from>
    <xdr:ext cx="469744" cy="259045"/>
    <xdr:sp macro="" textlink="">
      <xdr:nvSpPr>
        <xdr:cNvPr id="534" name="n_1mainValue【学校施設】&#10;一人当たり面積"/>
        <xdr:cNvSpPr txBox="1"/>
      </xdr:nvSpPr>
      <xdr:spPr>
        <a:xfrm>
          <a:off x="21075727" y="1046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5" name="テキスト ボックス 5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5" name="テキスト ボックス 5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9" name="直線コネクタ 558"/>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60"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1" name="直線コネクタ 560"/>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3" name="直線コネクタ 56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52088</xdr:rowOff>
    </xdr:from>
    <xdr:ext cx="405111" cy="259045"/>
    <xdr:sp macro="" textlink="">
      <xdr:nvSpPr>
        <xdr:cNvPr id="564" name="【児童館】&#10;有形固定資産減価償却率平均値テキスト"/>
        <xdr:cNvSpPr txBox="1"/>
      </xdr:nvSpPr>
      <xdr:spPr>
        <a:xfrm>
          <a:off x="164084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5" name="フローチャート : 判断 564"/>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566" name="フローチャート : 判断 565"/>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111125</xdr:rowOff>
    </xdr:from>
    <xdr:to>
      <xdr:col>23</xdr:col>
      <xdr:colOff>568325</xdr:colOff>
      <xdr:row>86</xdr:row>
      <xdr:rowOff>41275</xdr:rowOff>
    </xdr:to>
    <xdr:sp macro="" textlink="">
      <xdr:nvSpPr>
        <xdr:cNvPr id="572" name="円/楕円 571"/>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26052</xdr:rowOff>
    </xdr:from>
    <xdr:ext cx="405111" cy="259045"/>
    <xdr:sp macro="" textlink="">
      <xdr:nvSpPr>
        <xdr:cNvPr id="573" name="【児童館】&#10;有形固定資産減価償却率該当値テキスト"/>
        <xdr:cNvSpPr txBox="1"/>
      </xdr:nvSpPr>
      <xdr:spPr>
        <a:xfrm>
          <a:off x="164084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124461</xdr:rowOff>
    </xdr:from>
    <xdr:to>
      <xdr:col>22</xdr:col>
      <xdr:colOff>415925</xdr:colOff>
      <xdr:row>85</xdr:row>
      <xdr:rowOff>54611</xdr:rowOff>
    </xdr:to>
    <xdr:sp macro="" textlink="">
      <xdr:nvSpPr>
        <xdr:cNvPr id="574" name="円/楕円 573"/>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3811</xdr:rowOff>
    </xdr:from>
    <xdr:to>
      <xdr:col>23</xdr:col>
      <xdr:colOff>517525</xdr:colOff>
      <xdr:row>85</xdr:row>
      <xdr:rowOff>161925</xdr:rowOff>
    </xdr:to>
    <xdr:cxnSp macro="">
      <xdr:nvCxnSpPr>
        <xdr:cNvPr id="575" name="直線コネクタ 574"/>
        <xdr:cNvCxnSpPr/>
      </xdr:nvCxnSpPr>
      <xdr:spPr>
        <a:xfrm>
          <a:off x="15481300" y="14577061"/>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67327</xdr:rowOff>
    </xdr:from>
    <xdr:ext cx="405111" cy="259045"/>
    <xdr:sp macro="" textlink="">
      <xdr:nvSpPr>
        <xdr:cNvPr id="576" name="n_1aveValue【児童館】&#10;有形固定資産減価償却率"/>
        <xdr:cNvSpPr txBox="1"/>
      </xdr:nvSpPr>
      <xdr:spPr>
        <a:xfrm>
          <a:off x="15266043"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45738</xdr:rowOff>
    </xdr:from>
    <xdr:ext cx="405111" cy="259045"/>
    <xdr:sp macro="" textlink="">
      <xdr:nvSpPr>
        <xdr:cNvPr id="577" name="n_1mainValue【児童館】&#10;有形固定資産減価償却率"/>
        <xdr:cNvSpPr txBox="1"/>
      </xdr:nvSpPr>
      <xdr:spPr>
        <a:xfrm>
          <a:off x="15266043"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9" name="直線コネクタ 598"/>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2"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3" name="直線コネクタ 602"/>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604"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5" name="フローチャート : 判断 60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06" name="フローチャート : 判断 6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612" name="円/楕円 611"/>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55897</xdr:rowOff>
    </xdr:from>
    <xdr:ext cx="469744" cy="259045"/>
    <xdr:sp macro="" textlink="">
      <xdr:nvSpPr>
        <xdr:cNvPr id="613" name="【児童館】&#10;一人当たり面積該当値テキスト"/>
        <xdr:cNvSpPr txBox="1"/>
      </xdr:nvSpPr>
      <xdr:spPr>
        <a:xfrm>
          <a:off x="222504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170180</xdr:rowOff>
    </xdr:from>
    <xdr:to>
      <xdr:col>31</xdr:col>
      <xdr:colOff>85725</xdr:colOff>
      <xdr:row>83</xdr:row>
      <xdr:rowOff>100330</xdr:rowOff>
    </xdr:to>
    <xdr:sp macro="" textlink="">
      <xdr:nvSpPr>
        <xdr:cNvPr id="614" name="円/楕円 613"/>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83820</xdr:rowOff>
    </xdr:from>
    <xdr:to>
      <xdr:col>32</xdr:col>
      <xdr:colOff>187325</xdr:colOff>
      <xdr:row>83</xdr:row>
      <xdr:rowOff>49530</xdr:rowOff>
    </xdr:to>
    <xdr:cxnSp macro="">
      <xdr:nvCxnSpPr>
        <xdr:cNvPr id="615" name="直線コネクタ 614"/>
        <xdr:cNvCxnSpPr/>
      </xdr:nvCxnSpPr>
      <xdr:spPr>
        <a:xfrm flipV="1">
          <a:off x="21323300" y="141427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616"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91457</xdr:rowOff>
    </xdr:from>
    <xdr:ext cx="469744" cy="259045"/>
    <xdr:sp macro="" textlink="">
      <xdr:nvSpPr>
        <xdr:cNvPr id="617"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8" name="テキスト ボックス 6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9" name="直線コネクタ 6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0" name="テキスト ボックス 6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1" name="直線コネクタ 6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2" name="テキスト ボックス 6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3" name="直線コネクタ 6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4" name="テキスト ボックス 6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5" name="直線コネクタ 6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6" name="テキスト ボックス 6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7" name="直線コネクタ 6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8" name="テキスト ボックス 6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2" name="直線コネクタ 641"/>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3"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4" name="直線コネクタ 643"/>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5"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6" name="直線コネクタ 645"/>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47"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8" name="フローチャート : 判断 647"/>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649" name="フローチャート : 判断 648"/>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15875</xdr:rowOff>
    </xdr:from>
    <xdr:to>
      <xdr:col>23</xdr:col>
      <xdr:colOff>568325</xdr:colOff>
      <xdr:row>104</xdr:row>
      <xdr:rowOff>117475</xdr:rowOff>
    </xdr:to>
    <xdr:sp macro="" textlink="">
      <xdr:nvSpPr>
        <xdr:cNvPr id="655" name="円/楕円 654"/>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38752</xdr:rowOff>
    </xdr:from>
    <xdr:ext cx="405111" cy="259045"/>
    <xdr:sp macro="" textlink="">
      <xdr:nvSpPr>
        <xdr:cNvPr id="656" name="【公民館】&#10;有形固定資産減価償却率該当値テキスト"/>
        <xdr:cNvSpPr txBox="1"/>
      </xdr:nvSpPr>
      <xdr:spPr>
        <a:xfrm>
          <a:off x="16408400"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57786</xdr:rowOff>
    </xdr:from>
    <xdr:to>
      <xdr:col>22</xdr:col>
      <xdr:colOff>415925</xdr:colOff>
      <xdr:row>104</xdr:row>
      <xdr:rowOff>159386</xdr:rowOff>
    </xdr:to>
    <xdr:sp macro="" textlink="">
      <xdr:nvSpPr>
        <xdr:cNvPr id="657" name="円/楕円 656"/>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66675</xdr:rowOff>
    </xdr:from>
    <xdr:to>
      <xdr:col>23</xdr:col>
      <xdr:colOff>517525</xdr:colOff>
      <xdr:row>104</xdr:row>
      <xdr:rowOff>108586</xdr:rowOff>
    </xdr:to>
    <xdr:cxnSp macro="">
      <xdr:nvCxnSpPr>
        <xdr:cNvPr id="658" name="直線コネクタ 657"/>
        <xdr:cNvCxnSpPr/>
      </xdr:nvCxnSpPr>
      <xdr:spPr>
        <a:xfrm flipV="1">
          <a:off x="15481300" y="178974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68597</xdr:rowOff>
    </xdr:from>
    <xdr:ext cx="405111" cy="259045"/>
    <xdr:sp macro="" textlink="">
      <xdr:nvSpPr>
        <xdr:cNvPr id="659" name="n_1aveValue【公民館】&#10;有形固定資産減価償却率"/>
        <xdr:cNvSpPr txBox="1"/>
      </xdr:nvSpPr>
      <xdr:spPr>
        <a:xfrm>
          <a:off x="15266043"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4463</xdr:rowOff>
    </xdr:from>
    <xdr:ext cx="405111" cy="259045"/>
    <xdr:sp macro="" textlink="">
      <xdr:nvSpPr>
        <xdr:cNvPr id="660" name="n_1mainValue【公民館】&#10;有形固定資産減価償却率"/>
        <xdr:cNvSpPr txBox="1"/>
      </xdr:nvSpPr>
      <xdr:spPr>
        <a:xfrm>
          <a:off x="15266043"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4" name="直線コネクタ 683"/>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5"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6" name="直線コネクタ 685"/>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7"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8" name="直線コネクタ 68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86377</xdr:rowOff>
    </xdr:from>
    <xdr:ext cx="469744" cy="259045"/>
    <xdr:sp macro="" textlink="">
      <xdr:nvSpPr>
        <xdr:cNvPr id="689" name="【公民館】&#10;一人当たり面積平均値テキスト"/>
        <xdr:cNvSpPr txBox="1"/>
      </xdr:nvSpPr>
      <xdr:spPr>
        <a:xfrm>
          <a:off x="222504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90" name="フローチャート : 判断 68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691" name="フローチャート : 判断 690"/>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147320</xdr:rowOff>
    </xdr:from>
    <xdr:to>
      <xdr:col>32</xdr:col>
      <xdr:colOff>238125</xdr:colOff>
      <xdr:row>107</xdr:row>
      <xdr:rowOff>77470</xdr:rowOff>
    </xdr:to>
    <xdr:sp macro="" textlink="">
      <xdr:nvSpPr>
        <xdr:cNvPr id="697" name="円/楕円 696"/>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125747</xdr:rowOff>
    </xdr:from>
    <xdr:ext cx="469744" cy="259045"/>
    <xdr:sp macro="" textlink="">
      <xdr:nvSpPr>
        <xdr:cNvPr id="698" name="【公民館】&#10;一人当たり面積該当値テキスト"/>
        <xdr:cNvSpPr txBox="1"/>
      </xdr:nvSpPr>
      <xdr:spPr>
        <a:xfrm>
          <a:off x="222504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147320</xdr:rowOff>
    </xdr:from>
    <xdr:to>
      <xdr:col>31</xdr:col>
      <xdr:colOff>85725</xdr:colOff>
      <xdr:row>107</xdr:row>
      <xdr:rowOff>77470</xdr:rowOff>
    </xdr:to>
    <xdr:sp macro="" textlink="">
      <xdr:nvSpPr>
        <xdr:cNvPr id="699" name="円/楕円 698"/>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26670</xdr:rowOff>
    </xdr:from>
    <xdr:to>
      <xdr:col>32</xdr:col>
      <xdr:colOff>187325</xdr:colOff>
      <xdr:row>107</xdr:row>
      <xdr:rowOff>26670</xdr:rowOff>
    </xdr:to>
    <xdr:cxnSp macro="">
      <xdr:nvCxnSpPr>
        <xdr:cNvPr id="700" name="直線コネクタ 699"/>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25416</xdr:rowOff>
    </xdr:from>
    <xdr:ext cx="469744" cy="259045"/>
    <xdr:sp macro="" textlink="">
      <xdr:nvSpPr>
        <xdr:cNvPr id="701" name="n_1ave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68597</xdr:rowOff>
    </xdr:from>
    <xdr:ext cx="469744" cy="259045"/>
    <xdr:sp macro="" textlink="">
      <xdr:nvSpPr>
        <xdr:cNvPr id="702"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ja-JP" altLang="en-US" sz="1100">
              <a:solidFill>
                <a:schemeClr val="dk1"/>
              </a:solidFill>
              <a:effectLst/>
              <a:latin typeface="+mn-lt"/>
              <a:ea typeface="+mn-ea"/>
              <a:cs typeface="+mn-cs"/>
            </a:rPr>
            <a:t>道路、橋りょう・トンネル・公営住宅、港湾・漁港、公民館の固定資産減価償却率が平均を上回る数値となっており、この結果を受け。今後重点的に施設マネジメントを実施し、数値の動きを注視していく必要がある。</a:t>
          </a:r>
          <a:r>
            <a:rPr kumimoji="1" lang="ja-JP" altLang="ja-JP" sz="1100">
              <a:solidFill>
                <a:schemeClr val="dk1"/>
              </a:solidFill>
              <a:effectLst/>
              <a:latin typeface="+mn-lt"/>
              <a:ea typeface="+mn-ea"/>
              <a:cs typeface="+mn-cs"/>
            </a:rPr>
            <a:t>特に数値が高くなっている施設は、港湾・漁港となっており、今後個別施設計画を策定するなどのマネジメントを実施する必要のある施設である。また、学校施設については、計画的な改修や大規模改造に取り組んでいることから、数値は類似団体を大きく下回っており、その他の施設についても、今後の財政見通しを踏まえて、計画的に維持管理・更新を進めていく必要があるものと考え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82,012
81,158
55.74
29,042,365
28,066,564
491,572
16,157,588
25,779,738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118473</xdr:rowOff>
    </xdr:from>
    <xdr:to>
      <xdr:col>6</xdr:col>
      <xdr:colOff>561975</xdr:colOff>
      <xdr:row>37</xdr:row>
      <xdr:rowOff>48623</xdr:rowOff>
    </xdr:to>
    <xdr:sp macro="" textlink="">
      <xdr:nvSpPr>
        <xdr:cNvPr id="71" name="円/楕円 70"/>
        <xdr:cNvSpPr/>
      </xdr:nvSpPr>
      <xdr:spPr>
        <a:xfrm>
          <a:off x="45847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141350</xdr:rowOff>
    </xdr:from>
    <xdr:ext cx="405111" cy="259045"/>
    <xdr:sp macro="" textlink="">
      <xdr:nvSpPr>
        <xdr:cNvPr id="72" name="【図書館】&#10;有形固定資産減価償却率該当値テキスト"/>
        <xdr:cNvSpPr txBox="1"/>
      </xdr:nvSpPr>
      <xdr:spPr>
        <a:xfrm>
          <a:off x="4724400" y="614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73" name="円/楕円 72"/>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169273</xdr:rowOff>
    </xdr:from>
    <xdr:to>
      <xdr:col>6</xdr:col>
      <xdr:colOff>511175</xdr:colOff>
      <xdr:row>37</xdr:row>
      <xdr:rowOff>30480</xdr:rowOff>
    </xdr:to>
    <xdr:cxnSp macro="">
      <xdr:nvCxnSpPr>
        <xdr:cNvPr id="74" name="直線コネクタ 73"/>
        <xdr:cNvCxnSpPr/>
      </xdr:nvCxnSpPr>
      <xdr:spPr>
        <a:xfrm flipV="1">
          <a:off x="3797300" y="634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11992</xdr:rowOff>
    </xdr:from>
    <xdr:ext cx="405111" cy="259045"/>
    <xdr:sp macro="" textlink="">
      <xdr:nvSpPr>
        <xdr:cNvPr id="75" name="n_1aveValue【図書館】&#10;有形固定資産減価償却率"/>
        <xdr:cNvSpPr txBox="1"/>
      </xdr:nvSpPr>
      <xdr:spPr>
        <a:xfrm>
          <a:off x="3582043"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76" name="n_1main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7" name="フローチャート :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13" name="円/楕円 112"/>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4" name="【図書館】&#10;一人当たり面積該当値テキスト"/>
        <xdr:cNvSpPr txBox="1"/>
      </xdr:nvSpPr>
      <xdr:spPr>
        <a:xfrm>
          <a:off x="105664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69850</xdr:rowOff>
    </xdr:from>
    <xdr:to>
      <xdr:col>14</xdr:col>
      <xdr:colOff>79375</xdr:colOff>
      <xdr:row>40</xdr:row>
      <xdr:rowOff>0</xdr:rowOff>
    </xdr:to>
    <xdr:sp macro="" textlink="">
      <xdr:nvSpPr>
        <xdr:cNvPr id="115" name="円/楕円 114"/>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120650</xdr:rowOff>
    </xdr:from>
    <xdr:to>
      <xdr:col>15</xdr:col>
      <xdr:colOff>180975</xdr:colOff>
      <xdr:row>39</xdr:row>
      <xdr:rowOff>133350</xdr:rowOff>
    </xdr:to>
    <xdr:cxnSp macro="">
      <xdr:nvCxnSpPr>
        <xdr:cNvPr id="116" name="直線コネクタ 115"/>
        <xdr:cNvCxnSpPr/>
      </xdr:nvCxnSpPr>
      <xdr:spPr>
        <a:xfrm>
          <a:off x="9639300" y="680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10177</xdr:rowOff>
    </xdr:from>
    <xdr:ext cx="469744" cy="259045"/>
    <xdr:sp macro="" textlink="">
      <xdr:nvSpPr>
        <xdr:cNvPr id="11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162577</xdr:rowOff>
    </xdr:from>
    <xdr:ext cx="469744" cy="259045"/>
    <xdr:sp macro="" textlink="">
      <xdr:nvSpPr>
        <xdr:cNvPr id="118"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6"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7" name="フローチャート : 判断 14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8" name="フローチャート : 判断 147"/>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100076</xdr:rowOff>
    </xdr:from>
    <xdr:to>
      <xdr:col>6</xdr:col>
      <xdr:colOff>561975</xdr:colOff>
      <xdr:row>61</xdr:row>
      <xdr:rowOff>30226</xdr:rowOff>
    </xdr:to>
    <xdr:sp macro="" textlink="">
      <xdr:nvSpPr>
        <xdr:cNvPr id="154" name="円/楕円 153"/>
        <xdr:cNvSpPr/>
      </xdr:nvSpPr>
      <xdr:spPr>
        <a:xfrm>
          <a:off x="4584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122953</xdr:rowOff>
    </xdr:from>
    <xdr:ext cx="405111" cy="259045"/>
    <xdr:sp macro="" textlink="">
      <xdr:nvSpPr>
        <xdr:cNvPr id="155" name="【体育館・プール】&#10;有形固定資産減価償却率該当値テキスト"/>
        <xdr:cNvSpPr txBox="1"/>
      </xdr:nvSpPr>
      <xdr:spPr>
        <a:xfrm>
          <a:off x="4724400" y="1023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164084</xdr:rowOff>
    </xdr:from>
    <xdr:to>
      <xdr:col>5</xdr:col>
      <xdr:colOff>409575</xdr:colOff>
      <xdr:row>61</xdr:row>
      <xdr:rowOff>94234</xdr:rowOff>
    </xdr:to>
    <xdr:sp macro="" textlink="">
      <xdr:nvSpPr>
        <xdr:cNvPr id="156" name="円/楕円 155"/>
        <xdr:cNvSpPr/>
      </xdr:nvSpPr>
      <xdr:spPr>
        <a:xfrm>
          <a:off x="3746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150876</xdr:rowOff>
    </xdr:from>
    <xdr:to>
      <xdr:col>6</xdr:col>
      <xdr:colOff>511175</xdr:colOff>
      <xdr:row>61</xdr:row>
      <xdr:rowOff>43434</xdr:rowOff>
    </xdr:to>
    <xdr:cxnSp macro="">
      <xdr:nvCxnSpPr>
        <xdr:cNvPr id="157" name="直線コネクタ 156"/>
        <xdr:cNvCxnSpPr/>
      </xdr:nvCxnSpPr>
      <xdr:spPr>
        <a:xfrm flipV="1">
          <a:off x="3797300" y="104378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128795</xdr:rowOff>
    </xdr:from>
    <xdr:ext cx="405111" cy="259045"/>
    <xdr:sp macro="" textlink="">
      <xdr:nvSpPr>
        <xdr:cNvPr id="158" name="n_1aveValue【体育館・プール】&#10;有形固定資産減価償却率"/>
        <xdr:cNvSpPr txBox="1"/>
      </xdr:nvSpPr>
      <xdr:spPr>
        <a:xfrm>
          <a:off x="3582043"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110761</xdr:rowOff>
    </xdr:from>
    <xdr:ext cx="405111" cy="259045"/>
    <xdr:sp macro="" textlink="">
      <xdr:nvSpPr>
        <xdr:cNvPr id="159" name="n_1mainValue【体育館・プール】&#10;有形固定資産減価償却率"/>
        <xdr:cNvSpPr txBox="1"/>
      </xdr:nvSpPr>
      <xdr:spPr>
        <a:xfrm>
          <a:off x="3582043"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52087</xdr:rowOff>
    </xdr:from>
    <xdr:ext cx="469744" cy="259045"/>
    <xdr:sp macro="" textlink="">
      <xdr:nvSpPr>
        <xdr:cNvPr id="188" name="【体育館・プール】&#10;一人当たり面積平均値テキスト"/>
        <xdr:cNvSpPr txBox="1"/>
      </xdr:nvSpPr>
      <xdr:spPr>
        <a:xfrm>
          <a:off x="105664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90" name="フローチャート : 判断 189"/>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154940</xdr:rowOff>
    </xdr:from>
    <xdr:to>
      <xdr:col>15</xdr:col>
      <xdr:colOff>231775</xdr:colOff>
      <xdr:row>63</xdr:row>
      <xdr:rowOff>85090</xdr:rowOff>
    </xdr:to>
    <xdr:sp macro="" textlink="">
      <xdr:nvSpPr>
        <xdr:cNvPr id="196" name="円/楕円 195"/>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133367</xdr:rowOff>
    </xdr:from>
    <xdr:ext cx="469744" cy="259045"/>
    <xdr:sp macro="" textlink="">
      <xdr:nvSpPr>
        <xdr:cNvPr id="197" name="【体育館・プール】&#10;一人当たり面積該当値テキスト"/>
        <xdr:cNvSpPr txBox="1"/>
      </xdr:nvSpPr>
      <xdr:spPr>
        <a:xfrm>
          <a:off x="105664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151130</xdr:rowOff>
    </xdr:from>
    <xdr:to>
      <xdr:col>14</xdr:col>
      <xdr:colOff>79375</xdr:colOff>
      <xdr:row>63</xdr:row>
      <xdr:rowOff>81280</xdr:rowOff>
    </xdr:to>
    <xdr:sp macro="" textlink="">
      <xdr:nvSpPr>
        <xdr:cNvPr id="198" name="円/楕円 197"/>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30480</xdr:rowOff>
    </xdr:from>
    <xdr:to>
      <xdr:col>15</xdr:col>
      <xdr:colOff>180975</xdr:colOff>
      <xdr:row>63</xdr:row>
      <xdr:rowOff>34290</xdr:rowOff>
    </xdr:to>
    <xdr:cxnSp macro="">
      <xdr:nvCxnSpPr>
        <xdr:cNvPr id="199" name="直線コネクタ 198"/>
        <xdr:cNvCxnSpPr/>
      </xdr:nvCxnSpPr>
      <xdr:spPr>
        <a:xfrm>
          <a:off x="9639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137812</xdr:rowOff>
    </xdr:from>
    <xdr:ext cx="469744" cy="259045"/>
    <xdr:sp macro="" textlink="">
      <xdr:nvSpPr>
        <xdr:cNvPr id="200" name="n_1aveValue【体育館・プール】&#10;一人当たり面積"/>
        <xdr:cNvSpPr txBox="1"/>
      </xdr:nvSpPr>
      <xdr:spPr>
        <a:xfrm>
          <a:off x="93917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72407</xdr:rowOff>
    </xdr:from>
    <xdr:ext cx="469744" cy="259045"/>
    <xdr:sp macro="" textlink="">
      <xdr:nvSpPr>
        <xdr:cNvPr id="201" name="n_1mainValue【体育館・プール】&#10;一人当たり面積"/>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31"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33" name="フローチャート : 判断 232"/>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55880</xdr:rowOff>
    </xdr:from>
    <xdr:to>
      <xdr:col>6</xdr:col>
      <xdr:colOff>561975</xdr:colOff>
      <xdr:row>83</xdr:row>
      <xdr:rowOff>157480</xdr:rowOff>
    </xdr:to>
    <xdr:sp macro="" textlink="">
      <xdr:nvSpPr>
        <xdr:cNvPr id="239" name="円/楕円 238"/>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34307</xdr:rowOff>
    </xdr:from>
    <xdr:ext cx="405111" cy="259045"/>
    <xdr:sp macro="" textlink="">
      <xdr:nvSpPr>
        <xdr:cNvPr id="240" name="【福祉施設】&#10;有形固定資産減価償却率該当値テキスト"/>
        <xdr:cNvSpPr txBox="1"/>
      </xdr:nvSpPr>
      <xdr:spPr>
        <a:xfrm>
          <a:off x="47244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97789</xdr:rowOff>
    </xdr:from>
    <xdr:to>
      <xdr:col>5</xdr:col>
      <xdr:colOff>409575</xdr:colOff>
      <xdr:row>84</xdr:row>
      <xdr:rowOff>27939</xdr:rowOff>
    </xdr:to>
    <xdr:sp macro="" textlink="">
      <xdr:nvSpPr>
        <xdr:cNvPr id="241" name="円/楕円 240"/>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106680</xdr:rowOff>
    </xdr:from>
    <xdr:to>
      <xdr:col>6</xdr:col>
      <xdr:colOff>511175</xdr:colOff>
      <xdr:row>83</xdr:row>
      <xdr:rowOff>148589</xdr:rowOff>
    </xdr:to>
    <xdr:cxnSp macro="">
      <xdr:nvCxnSpPr>
        <xdr:cNvPr id="242" name="直線コネクタ 241"/>
        <xdr:cNvCxnSpPr/>
      </xdr:nvCxnSpPr>
      <xdr:spPr>
        <a:xfrm flipV="1">
          <a:off x="3797300" y="143370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43" name="n_1ave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19066</xdr:rowOff>
    </xdr:from>
    <xdr:ext cx="405111" cy="259045"/>
    <xdr:sp macro="" textlink="">
      <xdr:nvSpPr>
        <xdr:cNvPr id="244" name="n_1mainValue【福祉施設】&#10;有形固定資産減価償却率"/>
        <xdr:cNvSpPr txBox="1"/>
      </xdr:nvSpPr>
      <xdr:spPr>
        <a:xfrm>
          <a:off x="3582043"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11809</xdr:rowOff>
    </xdr:from>
    <xdr:ext cx="469744" cy="259045"/>
    <xdr:sp macro="" textlink="">
      <xdr:nvSpPr>
        <xdr:cNvPr id="275" name="【福祉施設】&#10;一人当たり面積平均値テキスト"/>
        <xdr:cNvSpPr txBox="1"/>
      </xdr:nvSpPr>
      <xdr:spPr>
        <a:xfrm>
          <a:off x="10566400" y="1441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77" name="フローチャート : 判断 276"/>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75474</xdr:rowOff>
    </xdr:from>
    <xdr:to>
      <xdr:col>15</xdr:col>
      <xdr:colOff>231775</xdr:colOff>
      <xdr:row>87</xdr:row>
      <xdr:rowOff>5624</xdr:rowOff>
    </xdr:to>
    <xdr:sp macro="" textlink="">
      <xdr:nvSpPr>
        <xdr:cNvPr id="283" name="円/楕円 282"/>
        <xdr:cNvSpPr/>
      </xdr:nvSpPr>
      <xdr:spPr>
        <a:xfrm>
          <a:off x="104267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161851</xdr:rowOff>
    </xdr:from>
    <xdr:ext cx="469744" cy="259045"/>
    <xdr:sp macro="" textlink="">
      <xdr:nvSpPr>
        <xdr:cNvPr id="284" name="【福祉施設】&#10;一人当たり面積該当値テキスト"/>
        <xdr:cNvSpPr txBox="1"/>
      </xdr:nvSpPr>
      <xdr:spPr>
        <a:xfrm>
          <a:off x="10566400" y="1473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75474</xdr:rowOff>
    </xdr:from>
    <xdr:to>
      <xdr:col>14</xdr:col>
      <xdr:colOff>79375</xdr:colOff>
      <xdr:row>87</xdr:row>
      <xdr:rowOff>5624</xdr:rowOff>
    </xdr:to>
    <xdr:sp macro="" textlink="">
      <xdr:nvSpPr>
        <xdr:cNvPr id="285" name="円/楕円 284"/>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126274</xdr:rowOff>
    </xdr:from>
    <xdr:to>
      <xdr:col>15</xdr:col>
      <xdr:colOff>180975</xdr:colOff>
      <xdr:row>86</xdr:row>
      <xdr:rowOff>126274</xdr:rowOff>
    </xdr:to>
    <xdr:cxnSp macro="">
      <xdr:nvCxnSpPr>
        <xdr:cNvPr id="286" name="直線コネクタ 285"/>
        <xdr:cNvCxnSpPr/>
      </xdr:nvCxnSpPr>
      <xdr:spPr>
        <a:xfrm>
          <a:off x="9639300" y="1487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146248</xdr:rowOff>
    </xdr:from>
    <xdr:ext cx="469744" cy="259045"/>
    <xdr:sp macro="" textlink="">
      <xdr:nvSpPr>
        <xdr:cNvPr id="287"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168201</xdr:rowOff>
    </xdr:from>
    <xdr:ext cx="469744" cy="259045"/>
    <xdr:sp macro="" textlink="">
      <xdr:nvSpPr>
        <xdr:cNvPr id="288" name="n_1mainValue【福祉施設】&#10;一人当たり面積"/>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20" name="フローチャート : 判断 319"/>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61595</xdr:rowOff>
    </xdr:from>
    <xdr:to>
      <xdr:col>6</xdr:col>
      <xdr:colOff>561975</xdr:colOff>
      <xdr:row>105</xdr:row>
      <xdr:rowOff>163195</xdr:rowOff>
    </xdr:to>
    <xdr:sp macro="" textlink="">
      <xdr:nvSpPr>
        <xdr:cNvPr id="326" name="円/楕円 325"/>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84472</xdr:rowOff>
    </xdr:from>
    <xdr:ext cx="405111" cy="259045"/>
    <xdr:sp macro="" textlink="">
      <xdr:nvSpPr>
        <xdr:cNvPr id="327" name="【市民会館】&#10;有形固定資産減価償却率該当値テキスト"/>
        <xdr:cNvSpPr txBox="1"/>
      </xdr:nvSpPr>
      <xdr:spPr>
        <a:xfrm>
          <a:off x="4724400" y="1791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27305</xdr:rowOff>
    </xdr:from>
    <xdr:to>
      <xdr:col>5</xdr:col>
      <xdr:colOff>409575</xdr:colOff>
      <xdr:row>105</xdr:row>
      <xdr:rowOff>128905</xdr:rowOff>
    </xdr:to>
    <xdr:sp macro="" textlink="">
      <xdr:nvSpPr>
        <xdr:cNvPr id="328" name="円/楕円 327"/>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78105</xdr:rowOff>
    </xdr:from>
    <xdr:to>
      <xdr:col>6</xdr:col>
      <xdr:colOff>511175</xdr:colOff>
      <xdr:row>105</xdr:row>
      <xdr:rowOff>112395</xdr:rowOff>
    </xdr:to>
    <xdr:cxnSp macro="">
      <xdr:nvCxnSpPr>
        <xdr:cNvPr id="329" name="直線コネクタ 328"/>
        <xdr:cNvCxnSpPr/>
      </xdr:nvCxnSpPr>
      <xdr:spPr>
        <a:xfrm>
          <a:off x="3797300" y="180803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125747</xdr:rowOff>
    </xdr:from>
    <xdr:ext cx="405111" cy="259045"/>
    <xdr:sp macro="" textlink="">
      <xdr:nvSpPr>
        <xdr:cNvPr id="330" name="n_1aveValue【市民会館】&#10;有形固定資産減価償却率"/>
        <xdr:cNvSpPr txBox="1"/>
      </xdr:nvSpPr>
      <xdr:spPr>
        <a:xfrm>
          <a:off x="3582043"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145432</xdr:rowOff>
    </xdr:from>
    <xdr:ext cx="405111" cy="259045"/>
    <xdr:sp macro="" textlink="">
      <xdr:nvSpPr>
        <xdr:cNvPr id="331" name="n_1mainValue【市民会館】&#10;有形固定資産減価償却率"/>
        <xdr:cNvSpPr txBox="1"/>
      </xdr:nvSpPr>
      <xdr:spPr>
        <a:xfrm>
          <a:off x="3582043"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53" name="直線コネクタ 352"/>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54"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55" name="直線コネクタ 354"/>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56"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57" name="直線コネクタ 356"/>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58"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59" name="フローチャート : 判断 358"/>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60" name="フローチャート : 判断 359"/>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151130</xdr:rowOff>
    </xdr:from>
    <xdr:to>
      <xdr:col>15</xdr:col>
      <xdr:colOff>231775</xdr:colOff>
      <xdr:row>104</xdr:row>
      <xdr:rowOff>81280</xdr:rowOff>
    </xdr:to>
    <xdr:sp macro="" textlink="">
      <xdr:nvSpPr>
        <xdr:cNvPr id="366" name="円/楕円 365"/>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2557</xdr:rowOff>
    </xdr:from>
    <xdr:ext cx="469744" cy="259045"/>
    <xdr:sp macro="" textlink="">
      <xdr:nvSpPr>
        <xdr:cNvPr id="367" name="【市民会館】&#10;一人当たり面積該当値テキスト"/>
        <xdr:cNvSpPr txBox="1"/>
      </xdr:nvSpPr>
      <xdr:spPr>
        <a:xfrm>
          <a:off x="105664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146558</xdr:rowOff>
    </xdr:from>
    <xdr:to>
      <xdr:col>14</xdr:col>
      <xdr:colOff>79375</xdr:colOff>
      <xdr:row>104</xdr:row>
      <xdr:rowOff>76708</xdr:rowOff>
    </xdr:to>
    <xdr:sp macro="" textlink="">
      <xdr:nvSpPr>
        <xdr:cNvPr id="368" name="円/楕円 367"/>
        <xdr:cNvSpPr/>
      </xdr:nvSpPr>
      <xdr:spPr>
        <a:xfrm>
          <a:off x="9588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25908</xdr:rowOff>
    </xdr:from>
    <xdr:to>
      <xdr:col>15</xdr:col>
      <xdr:colOff>180975</xdr:colOff>
      <xdr:row>104</xdr:row>
      <xdr:rowOff>30480</xdr:rowOff>
    </xdr:to>
    <xdr:cxnSp macro="">
      <xdr:nvCxnSpPr>
        <xdr:cNvPr id="369" name="直線コネクタ 368"/>
        <xdr:cNvCxnSpPr/>
      </xdr:nvCxnSpPr>
      <xdr:spPr>
        <a:xfrm>
          <a:off x="9639300" y="178567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15257</xdr:rowOff>
    </xdr:from>
    <xdr:ext cx="469744" cy="259045"/>
    <xdr:sp macro="" textlink="">
      <xdr:nvSpPr>
        <xdr:cNvPr id="370" name="n_1aveValue【市民会館】&#10;一人当たり面積"/>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93235</xdr:rowOff>
    </xdr:from>
    <xdr:ext cx="469744" cy="259045"/>
    <xdr:sp macro="" textlink="">
      <xdr:nvSpPr>
        <xdr:cNvPr id="371" name="n_1mainValue【市民会館】&#10;一人当たり面積"/>
        <xdr:cNvSpPr txBox="1"/>
      </xdr:nvSpPr>
      <xdr:spPr>
        <a:xfrm>
          <a:off x="93917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2" name="テキスト ボックス 38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4" name="テキスト ボックス 3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2" name="テキスト ボックス 39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4" name="テキスト ボックス 3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96" name="直線コネクタ 395"/>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97"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98" name="直線コネクタ 397"/>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99"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400" name="直線コネクタ 399"/>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401"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402" name="フローチャート : 判断 40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403" name="フローチャート : 判断 402"/>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90170</xdr:rowOff>
    </xdr:from>
    <xdr:to>
      <xdr:col>23</xdr:col>
      <xdr:colOff>568325</xdr:colOff>
      <xdr:row>37</xdr:row>
      <xdr:rowOff>20320</xdr:rowOff>
    </xdr:to>
    <xdr:sp macro="" textlink="">
      <xdr:nvSpPr>
        <xdr:cNvPr id="409" name="円/楕円 408"/>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113047</xdr:rowOff>
    </xdr:from>
    <xdr:ext cx="405111" cy="259045"/>
    <xdr:sp macro="" textlink="">
      <xdr:nvSpPr>
        <xdr:cNvPr id="410" name="【一般廃棄物処理施設】&#10;有形固定資産減価償却率該当値テキスト"/>
        <xdr:cNvSpPr txBox="1"/>
      </xdr:nvSpPr>
      <xdr:spPr>
        <a:xfrm>
          <a:off x="164084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166370</xdr:rowOff>
    </xdr:from>
    <xdr:to>
      <xdr:col>22</xdr:col>
      <xdr:colOff>415925</xdr:colOff>
      <xdr:row>37</xdr:row>
      <xdr:rowOff>96520</xdr:rowOff>
    </xdr:to>
    <xdr:sp macro="" textlink="">
      <xdr:nvSpPr>
        <xdr:cNvPr id="411" name="円/楕円 410"/>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140970</xdr:rowOff>
    </xdr:from>
    <xdr:to>
      <xdr:col>23</xdr:col>
      <xdr:colOff>517525</xdr:colOff>
      <xdr:row>37</xdr:row>
      <xdr:rowOff>45720</xdr:rowOff>
    </xdr:to>
    <xdr:cxnSp macro="">
      <xdr:nvCxnSpPr>
        <xdr:cNvPr id="412" name="直線コネクタ 411"/>
        <xdr:cNvCxnSpPr/>
      </xdr:nvCxnSpPr>
      <xdr:spPr>
        <a:xfrm flipV="1">
          <a:off x="15481300" y="63131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17162</xdr:rowOff>
    </xdr:from>
    <xdr:ext cx="405111" cy="259045"/>
    <xdr:sp macro="" textlink="">
      <xdr:nvSpPr>
        <xdr:cNvPr id="413" name="n_1aveValue【一般廃棄物処理施設】&#10;有形固定資産減価償却率"/>
        <xdr:cNvSpPr txBox="1"/>
      </xdr:nvSpPr>
      <xdr:spPr>
        <a:xfrm>
          <a:off x="15266043"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113047</xdr:rowOff>
    </xdr:from>
    <xdr:ext cx="405111" cy="259045"/>
    <xdr:sp macro="" textlink="">
      <xdr:nvSpPr>
        <xdr:cNvPr id="414" name="n_1mainValue【一般廃棄物処理施設】&#10;有形固定資産減価償却率"/>
        <xdr:cNvSpPr txBox="1"/>
      </xdr:nvSpPr>
      <xdr:spPr>
        <a:xfrm>
          <a:off x="15266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25" name="直線コネクタ 4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426" name="テキスト ボックス 4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29" name="直線コネクタ 4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30" name="テキスト ボックス 4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34" name="直線コネクタ 433"/>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35"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36" name="直線コネクタ 435"/>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37"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38" name="直線コネクタ 437"/>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30680</xdr:rowOff>
    </xdr:from>
    <xdr:ext cx="534377" cy="259045"/>
    <xdr:sp macro="" textlink="">
      <xdr:nvSpPr>
        <xdr:cNvPr id="439" name="【一般廃棄物処理施設】&#10;一人当たり有形固定資産（償却資産）額平均値テキスト"/>
        <xdr:cNvSpPr txBox="1"/>
      </xdr:nvSpPr>
      <xdr:spPr>
        <a:xfrm>
          <a:off x="22250400" y="6374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40" name="フローチャート : 判断 439"/>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41" name="フローチャート : 判断 440"/>
        <xdr:cNvSpPr/>
      </xdr:nvSpPr>
      <xdr:spPr>
        <a:xfrm>
          <a:off x="21272500" y="65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23623</xdr:rowOff>
    </xdr:from>
    <xdr:to>
      <xdr:col>32</xdr:col>
      <xdr:colOff>238125</xdr:colOff>
      <xdr:row>39</xdr:row>
      <xdr:rowOff>125223</xdr:rowOff>
    </xdr:to>
    <xdr:sp macro="" textlink="">
      <xdr:nvSpPr>
        <xdr:cNvPr id="447" name="円/楕円 446"/>
        <xdr:cNvSpPr/>
      </xdr:nvSpPr>
      <xdr:spPr>
        <a:xfrm>
          <a:off x="22110700" y="67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2050</xdr:rowOff>
    </xdr:from>
    <xdr:ext cx="534377" cy="259045"/>
    <xdr:sp macro="" textlink="">
      <xdr:nvSpPr>
        <xdr:cNvPr id="448" name="【一般廃棄物処理施設】&#10;一人当たり有形固定資産（償却資産）額該当値テキスト"/>
        <xdr:cNvSpPr txBox="1"/>
      </xdr:nvSpPr>
      <xdr:spPr>
        <a:xfrm>
          <a:off x="22250400" y="66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20371</xdr:rowOff>
    </xdr:from>
    <xdr:to>
      <xdr:col>31</xdr:col>
      <xdr:colOff>85725</xdr:colOff>
      <xdr:row>39</xdr:row>
      <xdr:rowOff>121971</xdr:rowOff>
    </xdr:to>
    <xdr:sp macro="" textlink="">
      <xdr:nvSpPr>
        <xdr:cNvPr id="449" name="円/楕円 448"/>
        <xdr:cNvSpPr/>
      </xdr:nvSpPr>
      <xdr:spPr>
        <a:xfrm>
          <a:off x="21272500" y="67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71171</xdr:rowOff>
    </xdr:from>
    <xdr:to>
      <xdr:col>32</xdr:col>
      <xdr:colOff>187325</xdr:colOff>
      <xdr:row>39</xdr:row>
      <xdr:rowOff>74423</xdr:rowOff>
    </xdr:to>
    <xdr:cxnSp macro="">
      <xdr:nvCxnSpPr>
        <xdr:cNvPr id="450" name="直線コネクタ 449"/>
        <xdr:cNvCxnSpPr/>
      </xdr:nvCxnSpPr>
      <xdr:spPr>
        <a:xfrm>
          <a:off x="21323300" y="6757721"/>
          <a:ext cx="8382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148665</xdr:rowOff>
    </xdr:from>
    <xdr:ext cx="534377" cy="259045"/>
    <xdr:sp macro="" textlink="">
      <xdr:nvSpPr>
        <xdr:cNvPr id="451" name="n_1aveValue【一般廃棄物処理施設】&#10;一人当たり有形固定資産（償却資産）額"/>
        <xdr:cNvSpPr txBox="1"/>
      </xdr:nvSpPr>
      <xdr:spPr>
        <a:xfrm>
          <a:off x="21043411"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113098</xdr:rowOff>
    </xdr:from>
    <xdr:ext cx="534377" cy="259045"/>
    <xdr:sp macro="" textlink="">
      <xdr:nvSpPr>
        <xdr:cNvPr id="452" name="n_1mainValue【一般廃棄物処理施設】&#10;一人当たり有形固定資産（償却資産）額"/>
        <xdr:cNvSpPr txBox="1"/>
      </xdr:nvSpPr>
      <xdr:spPr>
        <a:xfrm>
          <a:off x="21043411" y="67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63" name="直線コネクタ 4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64" name="テキスト ボックス 4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65" name="直線コネクタ 4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66" name="テキスト ボックス 4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67" name="直線コネクタ 4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68" name="テキスト ボックス 4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69" name="直線コネクタ 4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70" name="テキスト ボックス 4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71" name="直線コネクタ 4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72" name="テキスト ボックス 4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73" name="直線コネクタ 4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74" name="テキスト ボックス 4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78" name="直線コネクタ 47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7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80" name="直線コネクタ 47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8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82" name="直線コネクタ 48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83"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84" name="フローチャート : 判断 48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85" name="フローチャート : 判断 484"/>
        <xdr:cNvSpPr/>
      </xdr:nvSpPr>
      <xdr:spPr>
        <a:xfrm>
          <a:off x="15430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6" name="テキスト ボックス 4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7" name="テキスト ボックス 4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8" name="テキスト ボックス 4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9" name="テキスト ボックス 4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0" name="テキスト ボックス 4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153307</xdr:rowOff>
    </xdr:from>
    <xdr:to>
      <xdr:col>23</xdr:col>
      <xdr:colOff>568325</xdr:colOff>
      <xdr:row>60</xdr:row>
      <xdr:rowOff>83457</xdr:rowOff>
    </xdr:to>
    <xdr:sp macro="" textlink="">
      <xdr:nvSpPr>
        <xdr:cNvPr id="491" name="円/楕円 490"/>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131734</xdr:rowOff>
    </xdr:from>
    <xdr:ext cx="405111" cy="259045"/>
    <xdr:sp macro="" textlink="">
      <xdr:nvSpPr>
        <xdr:cNvPr id="492" name="【保健センター・保健所】&#10;有形固定資産減価償却率該当値テキスト"/>
        <xdr:cNvSpPr txBox="1"/>
      </xdr:nvSpPr>
      <xdr:spPr>
        <a:xfrm>
          <a:off x="164084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14515</xdr:rowOff>
    </xdr:from>
    <xdr:to>
      <xdr:col>22</xdr:col>
      <xdr:colOff>415925</xdr:colOff>
      <xdr:row>60</xdr:row>
      <xdr:rowOff>116115</xdr:rowOff>
    </xdr:to>
    <xdr:sp macro="" textlink="">
      <xdr:nvSpPr>
        <xdr:cNvPr id="493" name="円/楕円 492"/>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32657</xdr:rowOff>
    </xdr:from>
    <xdr:to>
      <xdr:col>23</xdr:col>
      <xdr:colOff>517525</xdr:colOff>
      <xdr:row>60</xdr:row>
      <xdr:rowOff>65315</xdr:rowOff>
    </xdr:to>
    <xdr:cxnSp macro="">
      <xdr:nvCxnSpPr>
        <xdr:cNvPr id="494" name="直線コネクタ 493"/>
        <xdr:cNvCxnSpPr/>
      </xdr:nvCxnSpPr>
      <xdr:spPr>
        <a:xfrm flipV="1">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99984</xdr:rowOff>
    </xdr:from>
    <xdr:ext cx="405111" cy="259045"/>
    <xdr:sp macro="" textlink="">
      <xdr:nvSpPr>
        <xdr:cNvPr id="495" name="n_1aveValue【保健センター・保健所】&#10;有形固定資産減価償却率"/>
        <xdr:cNvSpPr txBox="1"/>
      </xdr:nvSpPr>
      <xdr:spPr>
        <a:xfrm>
          <a:off x="15266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107242</xdr:rowOff>
    </xdr:from>
    <xdr:ext cx="405111" cy="259045"/>
    <xdr:sp macro="" textlink="">
      <xdr:nvSpPr>
        <xdr:cNvPr id="496" name="n_1mainValue【保健センター・保健所】&#10;有形固定資産減価償却率"/>
        <xdr:cNvSpPr txBox="1"/>
      </xdr:nvSpPr>
      <xdr:spPr>
        <a:xfrm>
          <a:off x="15266043"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7" name="直線コネクタ 5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08" name="テキスト ボックス 5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09" name="直線コネクタ 5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0" name="テキスト ボックス 5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3" name="直線コネクタ 5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4" name="テキスト ボックス 5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5" name="直線コネクタ 5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6" name="テキスト ボックス 5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7" name="直線コネクタ 5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8" name="テキスト ボックス 5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520" name="直線コネクタ 519"/>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1"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2" name="直線コネクタ 521"/>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523"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524" name="直線コネクタ 523"/>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525"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526" name="フローチャート : 判断 525"/>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527" name="フローチャート : 判断 526"/>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127000</xdr:rowOff>
    </xdr:from>
    <xdr:to>
      <xdr:col>32</xdr:col>
      <xdr:colOff>238125</xdr:colOff>
      <xdr:row>61</xdr:row>
      <xdr:rowOff>57150</xdr:rowOff>
    </xdr:to>
    <xdr:sp macro="" textlink="">
      <xdr:nvSpPr>
        <xdr:cNvPr id="533" name="円/楕円 532"/>
        <xdr:cNvSpPr/>
      </xdr:nvSpPr>
      <xdr:spPr>
        <a:xfrm>
          <a:off x="22110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149877</xdr:rowOff>
    </xdr:from>
    <xdr:ext cx="469744" cy="259045"/>
    <xdr:sp macro="" textlink="">
      <xdr:nvSpPr>
        <xdr:cNvPr id="534" name="【保健センター・保健所】&#10;一人当たり面積該当値テキスト"/>
        <xdr:cNvSpPr txBox="1"/>
      </xdr:nvSpPr>
      <xdr:spPr>
        <a:xfrm>
          <a:off x="222504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114300</xdr:rowOff>
    </xdr:from>
    <xdr:to>
      <xdr:col>31</xdr:col>
      <xdr:colOff>85725</xdr:colOff>
      <xdr:row>61</xdr:row>
      <xdr:rowOff>44450</xdr:rowOff>
    </xdr:to>
    <xdr:sp macro="" textlink="">
      <xdr:nvSpPr>
        <xdr:cNvPr id="535" name="円/楕円 534"/>
        <xdr:cNvSpPr/>
      </xdr:nvSpPr>
      <xdr:spPr>
        <a:xfrm>
          <a:off x="21272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165100</xdr:rowOff>
    </xdr:from>
    <xdr:to>
      <xdr:col>32</xdr:col>
      <xdr:colOff>187325</xdr:colOff>
      <xdr:row>61</xdr:row>
      <xdr:rowOff>6350</xdr:rowOff>
    </xdr:to>
    <xdr:cxnSp macro="">
      <xdr:nvCxnSpPr>
        <xdr:cNvPr id="536" name="直線コネクタ 535"/>
        <xdr:cNvCxnSpPr/>
      </xdr:nvCxnSpPr>
      <xdr:spPr>
        <a:xfrm>
          <a:off x="21323300" y="1045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111777</xdr:rowOff>
    </xdr:from>
    <xdr:ext cx="469744" cy="259045"/>
    <xdr:sp macro="" textlink="">
      <xdr:nvSpPr>
        <xdr:cNvPr id="537" name="n_1ave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60977</xdr:rowOff>
    </xdr:from>
    <xdr:ext cx="469744" cy="259045"/>
    <xdr:sp macro="" textlink="">
      <xdr:nvSpPr>
        <xdr:cNvPr id="538" name="n_1mainValue【保健センター・保健所】&#10;一人当たり面積"/>
        <xdr:cNvSpPr txBox="1"/>
      </xdr:nvSpPr>
      <xdr:spPr>
        <a:xfrm>
          <a:off x="21075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7" name="テキスト ボックス 5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8" name="直線コネクタ 5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9" name="テキスト ボックス 5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0" name="直線コネクタ 5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1" name="テキスト ボックス 5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2" name="直線コネクタ 5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3" name="テキスト ボックス 5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4" name="直線コネクタ 5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5" name="テキスト ボックス 5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6" name="直線コネクタ 5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7" name="テキスト ボックス 5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61" name="直線コネクタ 5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63" name="直線コネクタ 5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65" name="直線コネクタ 5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83329</xdr:rowOff>
    </xdr:from>
    <xdr:ext cx="405111" cy="259045"/>
    <xdr:sp macro="" textlink="">
      <xdr:nvSpPr>
        <xdr:cNvPr id="566" name="【消防施設】&#10;有形固定資産減価償却率平均値テキスト"/>
        <xdr:cNvSpPr txBox="1"/>
      </xdr:nvSpPr>
      <xdr:spPr>
        <a:xfrm>
          <a:off x="16408400" y="1379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67" name="フローチャート : 判断 5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68" name="フローチャート : 判断 5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142748</xdr:rowOff>
    </xdr:from>
    <xdr:to>
      <xdr:col>23</xdr:col>
      <xdr:colOff>568325</xdr:colOff>
      <xdr:row>84</xdr:row>
      <xdr:rowOff>72898</xdr:rowOff>
    </xdr:to>
    <xdr:sp macro="" textlink="">
      <xdr:nvSpPr>
        <xdr:cNvPr id="574" name="円/楕円 573"/>
        <xdr:cNvSpPr/>
      </xdr:nvSpPr>
      <xdr:spPr>
        <a:xfrm>
          <a:off x="16268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121175</xdr:rowOff>
    </xdr:from>
    <xdr:ext cx="405111" cy="259045"/>
    <xdr:sp macro="" textlink="">
      <xdr:nvSpPr>
        <xdr:cNvPr id="575" name="【消防施設】&#10;有形固定資産減価償却率該当値テキスト"/>
        <xdr:cNvSpPr txBox="1"/>
      </xdr:nvSpPr>
      <xdr:spPr>
        <a:xfrm>
          <a:off x="164084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28448</xdr:rowOff>
    </xdr:from>
    <xdr:to>
      <xdr:col>22</xdr:col>
      <xdr:colOff>415925</xdr:colOff>
      <xdr:row>84</xdr:row>
      <xdr:rowOff>130048</xdr:rowOff>
    </xdr:to>
    <xdr:sp macro="" textlink="">
      <xdr:nvSpPr>
        <xdr:cNvPr id="576" name="円/楕円 575"/>
        <xdr:cNvSpPr/>
      </xdr:nvSpPr>
      <xdr:spPr>
        <a:xfrm>
          <a:off x="15430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22098</xdr:rowOff>
    </xdr:from>
    <xdr:to>
      <xdr:col>23</xdr:col>
      <xdr:colOff>517525</xdr:colOff>
      <xdr:row>84</xdr:row>
      <xdr:rowOff>79248</xdr:rowOff>
    </xdr:to>
    <xdr:cxnSp macro="">
      <xdr:nvCxnSpPr>
        <xdr:cNvPr id="577" name="直線コネクタ 576"/>
        <xdr:cNvCxnSpPr/>
      </xdr:nvCxnSpPr>
      <xdr:spPr>
        <a:xfrm flipV="1">
          <a:off x="15481300" y="144238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271</xdr:rowOff>
    </xdr:from>
    <xdr:ext cx="405111" cy="259045"/>
    <xdr:sp macro="" textlink="">
      <xdr:nvSpPr>
        <xdr:cNvPr id="578"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121175</xdr:rowOff>
    </xdr:from>
    <xdr:ext cx="405111" cy="259045"/>
    <xdr:sp macro="" textlink="">
      <xdr:nvSpPr>
        <xdr:cNvPr id="579" name="n_1mainValue【消防施設】&#10;有形固定資産減価償却率"/>
        <xdr:cNvSpPr txBox="1"/>
      </xdr:nvSpPr>
      <xdr:spPr>
        <a:xfrm>
          <a:off x="15266043"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605" name="直線コネクタ 604"/>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606"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607" name="直線コネクタ 606"/>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608"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609" name="直線コネクタ 608"/>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170741</xdr:rowOff>
    </xdr:from>
    <xdr:ext cx="469744" cy="259045"/>
    <xdr:sp macro="" textlink="">
      <xdr:nvSpPr>
        <xdr:cNvPr id="610" name="【消防施設】&#10;一人当たり面積平均値テキスト"/>
        <xdr:cNvSpPr txBox="1"/>
      </xdr:nvSpPr>
      <xdr:spPr>
        <a:xfrm>
          <a:off x="222504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611" name="フローチャート : 判断 610"/>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612" name="フローチャート : 判断 611"/>
        <xdr:cNvSpPr/>
      </xdr:nvSpPr>
      <xdr:spPr>
        <a:xfrm>
          <a:off x="21272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164193</xdr:rowOff>
    </xdr:from>
    <xdr:to>
      <xdr:col>32</xdr:col>
      <xdr:colOff>238125</xdr:colOff>
      <xdr:row>84</xdr:row>
      <xdr:rowOff>94343</xdr:rowOff>
    </xdr:to>
    <xdr:sp macro="" textlink="">
      <xdr:nvSpPr>
        <xdr:cNvPr id="618" name="円/楕円 617"/>
        <xdr:cNvSpPr/>
      </xdr:nvSpPr>
      <xdr:spPr>
        <a:xfrm>
          <a:off x="221107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142620</xdr:rowOff>
    </xdr:from>
    <xdr:ext cx="469744" cy="259045"/>
    <xdr:sp macro="" textlink="">
      <xdr:nvSpPr>
        <xdr:cNvPr id="619" name="【消防施設】&#10;一人当たり面積該当値テキスト"/>
        <xdr:cNvSpPr txBox="1"/>
      </xdr:nvSpPr>
      <xdr:spPr>
        <a:xfrm>
          <a:off x="22250400" y="1437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164193</xdr:rowOff>
    </xdr:from>
    <xdr:to>
      <xdr:col>31</xdr:col>
      <xdr:colOff>85725</xdr:colOff>
      <xdr:row>84</xdr:row>
      <xdr:rowOff>94343</xdr:rowOff>
    </xdr:to>
    <xdr:sp macro="" textlink="">
      <xdr:nvSpPr>
        <xdr:cNvPr id="620" name="円/楕円 619"/>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43543</xdr:rowOff>
    </xdr:from>
    <xdr:to>
      <xdr:col>32</xdr:col>
      <xdr:colOff>187325</xdr:colOff>
      <xdr:row>84</xdr:row>
      <xdr:rowOff>43543</xdr:rowOff>
    </xdr:to>
    <xdr:cxnSp macro="">
      <xdr:nvCxnSpPr>
        <xdr:cNvPr id="621" name="直線コネクタ 620"/>
        <xdr:cNvCxnSpPr/>
      </xdr:nvCxnSpPr>
      <xdr:spPr>
        <a:xfrm>
          <a:off x="21323300" y="1444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157134</xdr:rowOff>
    </xdr:from>
    <xdr:ext cx="469744" cy="259045"/>
    <xdr:sp macro="" textlink="">
      <xdr:nvSpPr>
        <xdr:cNvPr id="622" name="n_1aveValue【消防施設】&#10;一人当たり面積"/>
        <xdr:cNvSpPr txBox="1"/>
      </xdr:nvSpPr>
      <xdr:spPr>
        <a:xfrm>
          <a:off x="210757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85470</xdr:rowOff>
    </xdr:from>
    <xdr:ext cx="469744" cy="259045"/>
    <xdr:sp macro="" textlink="">
      <xdr:nvSpPr>
        <xdr:cNvPr id="623" name="n_1mainValue【消防施設】&#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48" name="直線コネクタ 64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4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50" name="直線コネクタ 64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5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52" name="直線コネクタ 65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5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54" name="フローチャート : 判断 65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55" name="フローチャート : 判断 654"/>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156845</xdr:rowOff>
    </xdr:from>
    <xdr:to>
      <xdr:col>23</xdr:col>
      <xdr:colOff>568325</xdr:colOff>
      <xdr:row>102</xdr:row>
      <xdr:rowOff>86995</xdr:rowOff>
    </xdr:to>
    <xdr:sp macro="" textlink="">
      <xdr:nvSpPr>
        <xdr:cNvPr id="661" name="円/楕円 660"/>
        <xdr:cNvSpPr/>
      </xdr:nvSpPr>
      <xdr:spPr>
        <a:xfrm>
          <a:off x="16268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8272</xdr:rowOff>
    </xdr:from>
    <xdr:ext cx="405111" cy="259045"/>
    <xdr:sp macro="" textlink="">
      <xdr:nvSpPr>
        <xdr:cNvPr id="662" name="【庁舎】&#10;有形固定資産減価償却率該当値テキスト"/>
        <xdr:cNvSpPr txBox="1"/>
      </xdr:nvSpPr>
      <xdr:spPr>
        <a:xfrm>
          <a:off x="164084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4445</xdr:rowOff>
    </xdr:from>
    <xdr:to>
      <xdr:col>22</xdr:col>
      <xdr:colOff>415925</xdr:colOff>
      <xdr:row>102</xdr:row>
      <xdr:rowOff>106045</xdr:rowOff>
    </xdr:to>
    <xdr:sp macro="" textlink="">
      <xdr:nvSpPr>
        <xdr:cNvPr id="663" name="円/楕円 662"/>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36195</xdr:rowOff>
    </xdr:from>
    <xdr:to>
      <xdr:col>23</xdr:col>
      <xdr:colOff>517525</xdr:colOff>
      <xdr:row>102</xdr:row>
      <xdr:rowOff>55245</xdr:rowOff>
    </xdr:to>
    <xdr:cxnSp macro="">
      <xdr:nvCxnSpPr>
        <xdr:cNvPr id="664" name="直線コネクタ 663"/>
        <xdr:cNvCxnSpPr/>
      </xdr:nvCxnSpPr>
      <xdr:spPr>
        <a:xfrm flipV="1">
          <a:off x="15481300" y="17524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165752</xdr:rowOff>
    </xdr:from>
    <xdr:ext cx="405111" cy="259045"/>
    <xdr:sp macro="" textlink="">
      <xdr:nvSpPr>
        <xdr:cNvPr id="665" name="n_1aveValue【庁舎】&#10;有形固定資産減価償却率"/>
        <xdr:cNvSpPr txBox="1"/>
      </xdr:nvSpPr>
      <xdr:spPr>
        <a:xfrm>
          <a:off x="15266043"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122572</xdr:rowOff>
    </xdr:from>
    <xdr:ext cx="405111" cy="259045"/>
    <xdr:sp macro="" textlink="">
      <xdr:nvSpPr>
        <xdr:cNvPr id="666" name="n_1mainValue【庁舎】&#10;有形固定資産減価償却率"/>
        <xdr:cNvSpPr txBox="1"/>
      </xdr:nvSpPr>
      <xdr:spPr>
        <a:xfrm>
          <a:off x="15266043"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8" name="直線コネクタ 6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9" name="テキスト ボックス 6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0" name="直線コネクタ 6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1" name="テキスト ボックス 6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2" name="直線コネクタ 6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3" name="テキスト ボックス 6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4" name="直線コネクタ 6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5" name="テキスト ボックス 6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6" name="直線コネクタ 6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7" name="テキスト ボックス 6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8" name="直線コネクタ 6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9" name="テキスト ボックス 6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93" name="直線コネクタ 69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9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95" name="直線コネクタ 6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9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97" name="直線コネクタ 69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142983</xdr:rowOff>
    </xdr:from>
    <xdr:ext cx="469744" cy="259045"/>
    <xdr:sp macro="" textlink="">
      <xdr:nvSpPr>
        <xdr:cNvPr id="698" name="【庁舎】&#10;一人当たり面積平均値テキスト"/>
        <xdr:cNvSpPr txBox="1"/>
      </xdr:nvSpPr>
      <xdr:spPr>
        <a:xfrm>
          <a:off x="222504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99" name="フローチャート : 判断 69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700" name="フローチャート : 判断 699"/>
        <xdr:cNvSpPr/>
      </xdr:nvSpPr>
      <xdr:spPr>
        <a:xfrm>
          <a:off x="21272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61323</xdr:rowOff>
    </xdr:from>
    <xdr:to>
      <xdr:col>32</xdr:col>
      <xdr:colOff>238125</xdr:colOff>
      <xdr:row>108</xdr:row>
      <xdr:rowOff>162923</xdr:rowOff>
    </xdr:to>
    <xdr:sp macro="" textlink="">
      <xdr:nvSpPr>
        <xdr:cNvPr id="706" name="円/楕円 705"/>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147700</xdr:rowOff>
    </xdr:from>
    <xdr:ext cx="469744" cy="259045"/>
    <xdr:sp macro="" textlink="">
      <xdr:nvSpPr>
        <xdr:cNvPr id="707" name="【庁舎】&#10;一人当たり面積該当値テキスト"/>
        <xdr:cNvSpPr txBox="1"/>
      </xdr:nvSpPr>
      <xdr:spPr>
        <a:xfrm>
          <a:off x="222504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708" name="円/楕円 707"/>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108857</xdr:rowOff>
    </xdr:from>
    <xdr:to>
      <xdr:col>32</xdr:col>
      <xdr:colOff>187325</xdr:colOff>
      <xdr:row>108</xdr:row>
      <xdr:rowOff>112123</xdr:rowOff>
    </xdr:to>
    <xdr:cxnSp macro="">
      <xdr:nvCxnSpPr>
        <xdr:cNvPr id="709" name="直線コネクタ 708"/>
        <xdr:cNvCxnSpPr/>
      </xdr:nvCxnSpPr>
      <xdr:spPr>
        <a:xfrm>
          <a:off x="21323300" y="1862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66783</xdr:rowOff>
    </xdr:from>
    <xdr:ext cx="469744" cy="259045"/>
    <xdr:sp macro="" textlink="">
      <xdr:nvSpPr>
        <xdr:cNvPr id="710" name="n_1ave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150784</xdr:rowOff>
    </xdr:from>
    <xdr:ext cx="469744" cy="259045"/>
    <xdr:sp macro="" textlink="">
      <xdr:nvSpPr>
        <xdr:cNvPr id="711" name="n_1mainValue【庁舎】&#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ものは、図書館と庁舎である。図書館については、現在改築を進めており、完了次第数値は改善されると考えている。一方、庁舎については、老朽化が進んでおり、早急な対応が求められることから、今後の財政状況を勘案し、適切な時期に建替え等を行う必要があると考えられ、検討を進める必要がある。その他の施設についても、今後の財政見通しを踏まえて、計画的に維持管理・更新を進めていく必要があるものと考え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29042365</v>
      </c>
      <c r="BO4" s="411"/>
      <c r="BP4" s="411"/>
      <c r="BQ4" s="411"/>
      <c r="BR4" s="411"/>
      <c r="BS4" s="411"/>
      <c r="BT4" s="411"/>
      <c r="BU4" s="412"/>
      <c r="BV4" s="410">
        <v>28533568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3.8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28066564</v>
      </c>
      <c r="BO5" s="416"/>
      <c r="BP5" s="416"/>
      <c r="BQ5" s="416"/>
      <c r="BR5" s="416"/>
      <c r="BS5" s="416"/>
      <c r="BT5" s="416"/>
      <c r="BU5" s="417"/>
      <c r="BV5" s="415">
        <v>27455107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975801</v>
      </c>
      <c r="BO6" s="416"/>
      <c r="BP6" s="416"/>
      <c r="BQ6" s="416"/>
      <c r="BR6" s="416"/>
      <c r="BS6" s="416"/>
      <c r="BT6" s="416"/>
      <c r="BU6" s="417"/>
      <c r="BV6" s="415">
        <v>1078461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98.8</v>
      </c>
      <c r="CU6" s="562"/>
      <c r="CV6" s="562"/>
      <c r="CW6" s="562"/>
      <c r="CX6" s="562"/>
      <c r="CY6" s="562"/>
      <c r="CZ6" s="562"/>
      <c r="DA6" s="563"/>
      <c r="DB6" s="561">
        <v>97.2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484229</v>
      </c>
      <c r="BO7" s="416"/>
      <c r="BP7" s="416"/>
      <c r="BQ7" s="416"/>
      <c r="BR7" s="416"/>
      <c r="BS7" s="416"/>
      <c r="BT7" s="416"/>
      <c r="BU7" s="417"/>
      <c r="BV7" s="415">
        <v>471965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16157588</v>
      </c>
      <c r="CU7" s="416"/>
      <c r="CV7" s="416"/>
      <c r="CW7" s="416"/>
      <c r="CX7" s="416"/>
      <c r="CY7" s="416"/>
      <c r="CZ7" s="416"/>
      <c r="DA7" s="417"/>
      <c r="DB7" s="415">
        <v>16108689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491572</v>
      </c>
      <c r="BO8" s="416"/>
      <c r="BP8" s="416"/>
      <c r="BQ8" s="416"/>
      <c r="BR8" s="416"/>
      <c r="BS8" s="416"/>
      <c r="BT8" s="416"/>
      <c r="BU8" s="417"/>
      <c r="BV8" s="415">
        <v>606496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79859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-114924</v>
      </c>
      <c r="BO9" s="416"/>
      <c r="BP9" s="416"/>
      <c r="BQ9" s="416"/>
      <c r="BR9" s="416"/>
      <c r="BS9" s="416"/>
      <c r="BT9" s="416"/>
      <c r="BU9" s="417"/>
      <c r="BV9" s="415">
        <v>57580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12.9</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76560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4686</v>
      </c>
      <c r="BO10" s="416"/>
      <c r="BP10" s="416"/>
      <c r="BQ10" s="416"/>
      <c r="BR10" s="416"/>
      <c r="BS10" s="416"/>
      <c r="BT10" s="416"/>
      <c r="BU10" s="417"/>
      <c r="BV10" s="415">
        <v>4789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8305</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82012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81158</v>
      </c>
      <c r="S13" s="517"/>
      <c r="T13" s="517"/>
      <c r="U13" s="517"/>
      <c r="V13" s="518"/>
      <c r="W13" s="504" t="s">
        <v>123</v>
      </c>
      <c r="X13" s="428"/>
      <c r="Y13" s="428"/>
      <c r="Z13" s="428"/>
      <c r="AA13" s="428"/>
      <c r="AB13" s="429"/>
      <c r="AC13" s="391">
        <v>917</v>
      </c>
      <c r="AD13" s="392"/>
      <c r="AE13" s="392"/>
      <c r="AF13" s="392"/>
      <c r="AG13" s="393"/>
      <c r="AH13" s="391">
        <v>1031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-101933</v>
      </c>
      <c r="BO13" s="416"/>
      <c r="BP13" s="416"/>
      <c r="BQ13" s="416"/>
      <c r="BR13" s="416"/>
      <c r="BS13" s="416"/>
      <c r="BT13" s="416"/>
      <c r="BU13" s="417"/>
      <c r="BV13" s="415">
        <v>62369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5.2</v>
      </c>
      <c r="CU13" s="386"/>
      <c r="CV13" s="386"/>
      <c r="CW13" s="386"/>
      <c r="CX13" s="386"/>
      <c r="CY13" s="386"/>
      <c r="CZ13" s="386"/>
      <c r="DA13" s="387"/>
      <c r="DB13" s="385">
        <v>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81094</v>
      </c>
      <c r="S14" s="517"/>
      <c r="T14" s="517"/>
      <c r="U14" s="517"/>
      <c r="V14" s="518"/>
      <c r="W14" s="519"/>
      <c r="X14" s="431"/>
      <c r="Y14" s="431"/>
      <c r="Z14" s="431"/>
      <c r="AA14" s="431"/>
      <c r="AB14" s="432"/>
      <c r="AC14" s="509">
        <v>2.4</v>
      </c>
      <c r="AD14" s="510"/>
      <c r="AE14" s="510"/>
      <c r="AF14" s="510"/>
      <c r="AG14" s="511"/>
      <c r="AH14" s="509">
        <v>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80377</v>
      </c>
      <c r="S15" s="517"/>
      <c r="T15" s="517"/>
      <c r="U15" s="517"/>
      <c r="V15" s="518"/>
      <c r="W15" s="504" t="s">
        <v>130</v>
      </c>
      <c r="X15" s="428"/>
      <c r="Y15" s="428"/>
      <c r="Z15" s="428"/>
      <c r="AA15" s="428"/>
      <c r="AB15" s="429"/>
      <c r="AC15" s="391">
        <v>12407</v>
      </c>
      <c r="AD15" s="392"/>
      <c r="AE15" s="392"/>
      <c r="AF15" s="392"/>
      <c r="AG15" s="393"/>
      <c r="AH15" s="391">
        <v>12037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10365858</v>
      </c>
      <c r="BO15" s="411"/>
      <c r="BP15" s="411"/>
      <c r="BQ15" s="411"/>
      <c r="BR15" s="411"/>
      <c r="BS15" s="411"/>
      <c r="BT15" s="411"/>
      <c r="BU15" s="412"/>
      <c r="BV15" s="410">
        <v>10142182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33</v>
      </c>
      <c r="AD16" s="510"/>
      <c r="AE16" s="510"/>
      <c r="AF16" s="510"/>
      <c r="AG16" s="511"/>
      <c r="AH16" s="509">
        <v>33.6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12052860</v>
      </c>
      <c r="BO16" s="416"/>
      <c r="BP16" s="416"/>
      <c r="BQ16" s="416"/>
      <c r="BR16" s="416"/>
      <c r="BS16" s="416"/>
      <c r="BT16" s="416"/>
      <c r="BU16" s="417"/>
      <c r="BV16" s="415">
        <v>11914195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24269</v>
      </c>
      <c r="AD17" s="392"/>
      <c r="AE17" s="392"/>
      <c r="AF17" s="392"/>
      <c r="AG17" s="393"/>
      <c r="AH17" s="391">
        <v>22742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13333771</v>
      </c>
      <c r="BO17" s="416"/>
      <c r="BP17" s="416"/>
      <c r="BQ17" s="416"/>
      <c r="BR17" s="416"/>
      <c r="BS17" s="416"/>
      <c r="BT17" s="416"/>
      <c r="BU17" s="417"/>
      <c r="BV17" s="415">
        <v>13019449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55.74</v>
      </c>
      <c r="M18" s="480"/>
      <c r="N18" s="480"/>
      <c r="O18" s="480"/>
      <c r="P18" s="480"/>
      <c r="Q18" s="480"/>
      <c r="R18" s="481"/>
      <c r="S18" s="481"/>
      <c r="T18" s="481"/>
      <c r="U18" s="481"/>
      <c r="V18" s="482"/>
      <c r="W18" s="496"/>
      <c r="X18" s="497"/>
      <c r="Y18" s="497"/>
      <c r="Z18" s="497"/>
      <c r="AA18" s="497"/>
      <c r="AB18" s="505"/>
      <c r="AC18" s="379">
        <v>64.599999999999994</v>
      </c>
      <c r="AD18" s="380"/>
      <c r="AE18" s="380"/>
      <c r="AF18" s="380"/>
      <c r="AG18" s="483"/>
      <c r="AH18" s="379">
        <v>63.5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15031312</v>
      </c>
      <c r="BO18" s="416"/>
      <c r="BP18" s="416"/>
      <c r="BQ18" s="416"/>
      <c r="BR18" s="416"/>
      <c r="BS18" s="416"/>
      <c r="BT18" s="416"/>
      <c r="BU18" s="417"/>
      <c r="BV18" s="415">
        <v>15034812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1433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18345435</v>
      </c>
      <c r="BO19" s="416"/>
      <c r="BP19" s="416"/>
      <c r="BQ19" s="416"/>
      <c r="BR19" s="416"/>
      <c r="BS19" s="416"/>
      <c r="BT19" s="416"/>
      <c r="BU19" s="417"/>
      <c r="BV19" s="415">
        <v>19096467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29052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25779738</v>
      </c>
      <c r="BO23" s="416"/>
      <c r="BP23" s="416"/>
      <c r="BQ23" s="416"/>
      <c r="BR23" s="416"/>
      <c r="BS23" s="416"/>
      <c r="BT23" s="416"/>
      <c r="BU23" s="417"/>
      <c r="BV23" s="415">
        <v>24702133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8770</v>
      </c>
      <c r="R24" s="392"/>
      <c r="S24" s="392"/>
      <c r="T24" s="392"/>
      <c r="U24" s="392"/>
      <c r="V24" s="393"/>
      <c r="W24" s="457"/>
      <c r="X24" s="448"/>
      <c r="Y24" s="449"/>
      <c r="Z24" s="388" t="s">
        <v>154</v>
      </c>
      <c r="AA24" s="389"/>
      <c r="AB24" s="389"/>
      <c r="AC24" s="389"/>
      <c r="AD24" s="389"/>
      <c r="AE24" s="389"/>
      <c r="AF24" s="389"/>
      <c r="AG24" s="390"/>
      <c r="AH24" s="391">
        <v>387</v>
      </c>
      <c r="AI24" s="392"/>
      <c r="AJ24" s="392"/>
      <c r="AK24" s="392"/>
      <c r="AL24" s="393"/>
      <c r="AM24" s="391">
        <v>1157130</v>
      </c>
      <c r="AN24" s="392"/>
      <c r="AO24" s="392"/>
      <c r="AP24" s="392"/>
      <c r="AQ24" s="392"/>
      <c r="AR24" s="393"/>
      <c r="AS24" s="391">
        <v>2990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21511408</v>
      </c>
      <c r="BO24" s="416"/>
      <c r="BP24" s="416"/>
      <c r="BQ24" s="416"/>
      <c r="BR24" s="416"/>
      <c r="BS24" s="416"/>
      <c r="BT24" s="416"/>
      <c r="BU24" s="417"/>
      <c r="BV24" s="415">
        <v>20536816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7470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6868891</v>
      </c>
      <c r="BO25" s="411"/>
      <c r="BP25" s="411"/>
      <c r="BQ25" s="411"/>
      <c r="BR25" s="411"/>
      <c r="BS25" s="411"/>
      <c r="BT25" s="411"/>
      <c r="BU25" s="412"/>
      <c r="BV25" s="410">
        <v>8191076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6920</v>
      </c>
      <c r="R26" s="392"/>
      <c r="S26" s="392"/>
      <c r="T26" s="392"/>
      <c r="U26" s="392"/>
      <c r="V26" s="393"/>
      <c r="W26" s="457"/>
      <c r="X26" s="448"/>
      <c r="Y26" s="449"/>
      <c r="Z26" s="388" t="s">
        <v>160</v>
      </c>
      <c r="AA26" s="470"/>
      <c r="AB26" s="470"/>
      <c r="AC26" s="470"/>
      <c r="AD26" s="470"/>
      <c r="AE26" s="470"/>
      <c r="AF26" s="470"/>
      <c r="AG26" s="471"/>
      <c r="AH26" s="391">
        <v>3</v>
      </c>
      <c r="AI26" s="392"/>
      <c r="AJ26" s="392"/>
      <c r="AK26" s="392"/>
      <c r="AL26" s="393"/>
      <c r="AM26" s="391">
        <v>9597</v>
      </c>
      <c r="AN26" s="392"/>
      <c r="AO26" s="392"/>
      <c r="AP26" s="392"/>
      <c r="AQ26" s="392"/>
      <c r="AR26" s="393"/>
      <c r="AS26" s="391">
        <v>3199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4920</v>
      </c>
      <c r="R27" s="392"/>
      <c r="S27" s="392"/>
      <c r="T27" s="392"/>
      <c r="U27" s="392"/>
      <c r="V27" s="393"/>
      <c r="W27" s="457"/>
      <c r="X27" s="448"/>
      <c r="Y27" s="449"/>
      <c r="Z27" s="388" t="s">
        <v>163</v>
      </c>
      <c r="AA27" s="389"/>
      <c r="AB27" s="389"/>
      <c r="AC27" s="389"/>
      <c r="AD27" s="389"/>
      <c r="AE27" s="389"/>
      <c r="AF27" s="389"/>
      <c r="AG27" s="390"/>
      <c r="AH27" s="391">
        <v>66</v>
      </c>
      <c r="AI27" s="392"/>
      <c r="AJ27" s="392"/>
      <c r="AK27" s="392"/>
      <c r="AL27" s="393"/>
      <c r="AM27" s="391">
        <v>210234</v>
      </c>
      <c r="AN27" s="392"/>
      <c r="AO27" s="392"/>
      <c r="AP27" s="392"/>
      <c r="AQ27" s="392"/>
      <c r="AR27" s="393"/>
      <c r="AS27" s="391">
        <v>3185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379355</v>
      </c>
      <c r="BO27" s="419"/>
      <c r="BP27" s="419"/>
      <c r="BQ27" s="419"/>
      <c r="BR27" s="419"/>
      <c r="BS27" s="419"/>
      <c r="BT27" s="419"/>
      <c r="BU27" s="420"/>
      <c r="BV27" s="418">
        <v>378811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4220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2003813</v>
      </c>
      <c r="BO28" s="411"/>
      <c r="BP28" s="411"/>
      <c r="BQ28" s="411"/>
      <c r="BR28" s="411"/>
      <c r="BS28" s="411"/>
      <c r="BT28" s="411"/>
      <c r="BU28" s="412"/>
      <c r="BV28" s="410">
        <v>1999127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3820</v>
      </c>
      <c r="R29" s="392"/>
      <c r="S29" s="392"/>
      <c r="T29" s="392"/>
      <c r="U29" s="392"/>
      <c r="V29" s="393"/>
      <c r="W29" s="458"/>
      <c r="X29" s="459"/>
      <c r="Y29" s="460"/>
      <c r="Z29" s="388" t="s">
        <v>170</v>
      </c>
      <c r="AA29" s="389"/>
      <c r="AB29" s="389"/>
      <c r="AC29" s="389"/>
      <c r="AD29" s="389"/>
      <c r="AE29" s="389"/>
      <c r="AF29" s="389"/>
      <c r="AG29" s="390"/>
      <c r="AH29" s="391">
        <v>453</v>
      </c>
      <c r="AI29" s="392"/>
      <c r="AJ29" s="392"/>
      <c r="AK29" s="392"/>
      <c r="AL29" s="393"/>
      <c r="AM29" s="391">
        <v>1367364</v>
      </c>
      <c r="AN29" s="392"/>
      <c r="AO29" s="392"/>
      <c r="AP29" s="392"/>
      <c r="AQ29" s="392"/>
      <c r="AR29" s="393"/>
      <c r="AS29" s="391">
        <v>3018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1373953</v>
      </c>
      <c r="BO29" s="416"/>
      <c r="BP29" s="416"/>
      <c r="BQ29" s="416"/>
      <c r="BR29" s="416"/>
      <c r="BS29" s="416"/>
      <c r="BT29" s="416"/>
      <c r="BU29" s="417"/>
      <c r="BV29" s="415">
        <v>1370740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6810574</v>
      </c>
      <c r="BO30" s="419"/>
      <c r="BP30" s="419"/>
      <c r="BQ30" s="419"/>
      <c r="BR30" s="419"/>
      <c r="BS30" s="419"/>
      <c r="BT30" s="419"/>
      <c r="BU30" s="420"/>
      <c r="BV30" s="418">
        <v>6776558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湖南広域行政組合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守山市土地開発公社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介護保険特別会計(介護保険事業)</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滋賀県後期高齢者医療広域組合（一般会計）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守山市文化体育振興事業団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育英奨学事業特別会計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介護保険特別会計(介護サービス事業)</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滋賀県後期高齢者医療広域組合（後期高齢者医療特別会計）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守山野洲市民交流プラザ</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守山野洲行政事務組合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守山野洲勤労福祉サービスセンター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滋賀県市町村交通災害共済組合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滋賀県市町村職員研修センター</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12469732</v>
      </c>
      <c r="S5" s="671"/>
      <c r="T5" s="671"/>
      <c r="U5" s="671"/>
      <c r="V5" s="671"/>
      <c r="W5" s="671"/>
      <c r="X5" s="671"/>
      <c r="Y5" s="718"/>
      <c r="Z5" s="731">
        <v>42.9</v>
      </c>
      <c r="AA5" s="731"/>
      <c r="AB5" s="731"/>
      <c r="AC5" s="731"/>
      <c r="AD5" s="732">
        <v>11877681</v>
      </c>
      <c r="AE5" s="732"/>
      <c r="AF5" s="732"/>
      <c r="AG5" s="732"/>
      <c r="AH5" s="732"/>
      <c r="AI5" s="732"/>
      <c r="AJ5" s="732"/>
      <c r="AK5" s="732"/>
      <c r="AL5" s="719">
        <v>78</v>
      </c>
      <c r="AM5" s="688"/>
      <c r="AN5" s="688"/>
      <c r="AO5" s="720"/>
      <c r="AP5" s="707" t="s">
        <v>209</v>
      </c>
      <c r="AQ5" s="708"/>
      <c r="AR5" s="708"/>
      <c r="AS5" s="708"/>
      <c r="AT5" s="708"/>
      <c r="AU5" s="708"/>
      <c r="AV5" s="708"/>
      <c r="AW5" s="708"/>
      <c r="AX5" s="708"/>
      <c r="AY5" s="708"/>
      <c r="AZ5" s="708"/>
      <c r="BA5" s="708"/>
      <c r="BB5" s="708"/>
      <c r="BC5" s="708"/>
      <c r="BD5" s="708"/>
      <c r="BE5" s="708"/>
      <c r="BF5" s="709"/>
      <c r="BG5" s="620">
        <v>11877099</v>
      </c>
      <c r="BH5" s="621"/>
      <c r="BI5" s="621"/>
      <c r="BJ5" s="621"/>
      <c r="BK5" s="621"/>
      <c r="BL5" s="621"/>
      <c r="BM5" s="621"/>
      <c r="BN5" s="622"/>
      <c r="BO5" s="673">
        <v>95.2</v>
      </c>
      <c r="BP5" s="673"/>
      <c r="BQ5" s="673"/>
      <c r="BR5" s="673"/>
      <c r="BS5" s="674">
        <v>185582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195602</v>
      </c>
      <c r="S6" s="621"/>
      <c r="T6" s="621"/>
      <c r="U6" s="621"/>
      <c r="V6" s="621"/>
      <c r="W6" s="621"/>
      <c r="X6" s="621"/>
      <c r="Y6" s="622"/>
      <c r="Z6" s="673">
        <v>0.7</v>
      </c>
      <c r="AA6" s="673"/>
      <c r="AB6" s="673"/>
      <c r="AC6" s="673"/>
      <c r="AD6" s="674">
        <v>195602</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11877099</v>
      </c>
      <c r="BH6" s="621"/>
      <c r="BI6" s="621"/>
      <c r="BJ6" s="621"/>
      <c r="BK6" s="621"/>
      <c r="BL6" s="621"/>
      <c r="BM6" s="621"/>
      <c r="BN6" s="622"/>
      <c r="BO6" s="673">
        <v>95.2</v>
      </c>
      <c r="BP6" s="673"/>
      <c r="BQ6" s="673"/>
      <c r="BR6" s="673"/>
      <c r="BS6" s="674">
        <v>185582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250656</v>
      </c>
      <c r="CS6" s="621"/>
      <c r="CT6" s="621"/>
      <c r="CU6" s="621"/>
      <c r="CV6" s="621"/>
      <c r="CW6" s="621"/>
      <c r="CX6" s="621"/>
      <c r="CY6" s="622"/>
      <c r="CZ6" s="673">
        <v>0.9</v>
      </c>
      <c r="DA6" s="673"/>
      <c r="DB6" s="673"/>
      <c r="DC6" s="673"/>
      <c r="DD6" s="626">
        <v>2297</v>
      </c>
      <c r="DE6" s="621"/>
      <c r="DF6" s="621"/>
      <c r="DG6" s="621"/>
      <c r="DH6" s="621"/>
      <c r="DI6" s="621"/>
      <c r="DJ6" s="621"/>
      <c r="DK6" s="621"/>
      <c r="DL6" s="621"/>
      <c r="DM6" s="621"/>
      <c r="DN6" s="621"/>
      <c r="DO6" s="621"/>
      <c r="DP6" s="622"/>
      <c r="DQ6" s="626">
        <v>250651</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16873</v>
      </c>
      <c r="S7" s="621"/>
      <c r="T7" s="621"/>
      <c r="U7" s="621"/>
      <c r="V7" s="621"/>
      <c r="W7" s="621"/>
      <c r="X7" s="621"/>
      <c r="Y7" s="622"/>
      <c r="Z7" s="673">
        <v>0.1</v>
      </c>
      <c r="AA7" s="673"/>
      <c r="AB7" s="673"/>
      <c r="AC7" s="673"/>
      <c r="AD7" s="674">
        <v>16873</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5865996</v>
      </c>
      <c r="BH7" s="621"/>
      <c r="BI7" s="621"/>
      <c r="BJ7" s="621"/>
      <c r="BK7" s="621"/>
      <c r="BL7" s="621"/>
      <c r="BM7" s="621"/>
      <c r="BN7" s="622"/>
      <c r="BO7" s="673">
        <v>47</v>
      </c>
      <c r="BP7" s="673"/>
      <c r="BQ7" s="673"/>
      <c r="BR7" s="673"/>
      <c r="BS7" s="674">
        <v>185582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2600434</v>
      </c>
      <c r="CS7" s="621"/>
      <c r="CT7" s="621"/>
      <c r="CU7" s="621"/>
      <c r="CV7" s="621"/>
      <c r="CW7" s="621"/>
      <c r="CX7" s="621"/>
      <c r="CY7" s="622"/>
      <c r="CZ7" s="673">
        <v>9.3000000000000007</v>
      </c>
      <c r="DA7" s="673"/>
      <c r="DB7" s="673"/>
      <c r="DC7" s="673"/>
      <c r="DD7" s="626">
        <v>23218</v>
      </c>
      <c r="DE7" s="621"/>
      <c r="DF7" s="621"/>
      <c r="DG7" s="621"/>
      <c r="DH7" s="621"/>
      <c r="DI7" s="621"/>
      <c r="DJ7" s="621"/>
      <c r="DK7" s="621"/>
      <c r="DL7" s="621"/>
      <c r="DM7" s="621"/>
      <c r="DN7" s="621"/>
      <c r="DO7" s="621"/>
      <c r="DP7" s="622"/>
      <c r="DQ7" s="626">
        <v>2195171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41463</v>
      </c>
      <c r="S8" s="621"/>
      <c r="T8" s="621"/>
      <c r="U8" s="621"/>
      <c r="V8" s="621"/>
      <c r="W8" s="621"/>
      <c r="X8" s="621"/>
      <c r="Y8" s="622"/>
      <c r="Z8" s="673">
        <v>0.1</v>
      </c>
      <c r="AA8" s="673"/>
      <c r="AB8" s="673"/>
      <c r="AC8" s="673"/>
      <c r="AD8" s="674">
        <v>41463</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140136</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9806690</v>
      </c>
      <c r="CS8" s="621"/>
      <c r="CT8" s="621"/>
      <c r="CU8" s="621"/>
      <c r="CV8" s="621"/>
      <c r="CW8" s="621"/>
      <c r="CX8" s="621"/>
      <c r="CY8" s="622"/>
      <c r="CZ8" s="673">
        <v>34.9</v>
      </c>
      <c r="DA8" s="673"/>
      <c r="DB8" s="673"/>
      <c r="DC8" s="673"/>
      <c r="DD8" s="626">
        <v>228216</v>
      </c>
      <c r="DE8" s="621"/>
      <c r="DF8" s="621"/>
      <c r="DG8" s="621"/>
      <c r="DH8" s="621"/>
      <c r="DI8" s="621"/>
      <c r="DJ8" s="621"/>
      <c r="DK8" s="621"/>
      <c r="DL8" s="621"/>
      <c r="DM8" s="621"/>
      <c r="DN8" s="621"/>
      <c r="DO8" s="621"/>
      <c r="DP8" s="622"/>
      <c r="DQ8" s="626">
        <v>4788837</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26788</v>
      </c>
      <c r="S9" s="621"/>
      <c r="T9" s="621"/>
      <c r="U9" s="621"/>
      <c r="V9" s="621"/>
      <c r="W9" s="621"/>
      <c r="X9" s="621"/>
      <c r="Y9" s="622"/>
      <c r="Z9" s="673">
        <v>0.1</v>
      </c>
      <c r="AA9" s="673"/>
      <c r="AB9" s="673"/>
      <c r="AC9" s="673"/>
      <c r="AD9" s="674">
        <v>26788</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4531043</v>
      </c>
      <c r="BH9" s="621"/>
      <c r="BI9" s="621"/>
      <c r="BJ9" s="621"/>
      <c r="BK9" s="621"/>
      <c r="BL9" s="621"/>
      <c r="BM9" s="621"/>
      <c r="BN9" s="622"/>
      <c r="BO9" s="673">
        <v>36.299999999999997</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2660711</v>
      </c>
      <c r="CS9" s="621"/>
      <c r="CT9" s="621"/>
      <c r="CU9" s="621"/>
      <c r="CV9" s="621"/>
      <c r="CW9" s="621"/>
      <c r="CX9" s="621"/>
      <c r="CY9" s="622"/>
      <c r="CZ9" s="673">
        <v>9.5</v>
      </c>
      <c r="DA9" s="673"/>
      <c r="DB9" s="673"/>
      <c r="DC9" s="673"/>
      <c r="DD9" s="626">
        <v>4740</v>
      </c>
      <c r="DE9" s="621"/>
      <c r="DF9" s="621"/>
      <c r="DG9" s="621"/>
      <c r="DH9" s="621"/>
      <c r="DI9" s="621"/>
      <c r="DJ9" s="621"/>
      <c r="DK9" s="621"/>
      <c r="DL9" s="621"/>
      <c r="DM9" s="621"/>
      <c r="DN9" s="621"/>
      <c r="DO9" s="621"/>
      <c r="DP9" s="622"/>
      <c r="DQ9" s="626">
        <v>2286262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1161631</v>
      </c>
      <c r="S10" s="621"/>
      <c r="T10" s="621"/>
      <c r="U10" s="621"/>
      <c r="V10" s="621"/>
      <c r="W10" s="621"/>
      <c r="X10" s="621"/>
      <c r="Y10" s="622"/>
      <c r="Z10" s="673">
        <v>4</v>
      </c>
      <c r="AA10" s="673"/>
      <c r="AB10" s="673"/>
      <c r="AC10" s="673"/>
      <c r="AD10" s="674">
        <v>1161631</v>
      </c>
      <c r="AE10" s="674"/>
      <c r="AF10" s="674"/>
      <c r="AG10" s="674"/>
      <c r="AH10" s="674"/>
      <c r="AI10" s="674"/>
      <c r="AJ10" s="674"/>
      <c r="AK10" s="674"/>
      <c r="AL10" s="643">
        <v>7.6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229047</v>
      </c>
      <c r="BH10" s="621"/>
      <c r="BI10" s="621"/>
      <c r="BJ10" s="621"/>
      <c r="BK10" s="621"/>
      <c r="BL10" s="621"/>
      <c r="BM10" s="621"/>
      <c r="BN10" s="622"/>
      <c r="BO10" s="673">
        <v>1.8</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55757</v>
      </c>
      <c r="CS10" s="621"/>
      <c r="CT10" s="621"/>
      <c r="CU10" s="621"/>
      <c r="CV10" s="621"/>
      <c r="CW10" s="621"/>
      <c r="CX10" s="621"/>
      <c r="CY10" s="622"/>
      <c r="CZ10" s="673">
        <v>0.2</v>
      </c>
      <c r="DA10" s="673"/>
      <c r="DB10" s="673"/>
      <c r="DC10" s="673"/>
      <c r="DD10" s="626">
        <v>9169</v>
      </c>
      <c r="DE10" s="621"/>
      <c r="DF10" s="621"/>
      <c r="DG10" s="621"/>
      <c r="DH10" s="621"/>
      <c r="DI10" s="621"/>
      <c r="DJ10" s="621"/>
      <c r="DK10" s="621"/>
      <c r="DL10" s="621"/>
      <c r="DM10" s="621"/>
      <c r="DN10" s="621"/>
      <c r="DO10" s="621"/>
      <c r="DP10" s="622"/>
      <c r="DQ10" s="626">
        <v>54028</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14093</v>
      </c>
      <c r="S11" s="621"/>
      <c r="T11" s="621"/>
      <c r="U11" s="621"/>
      <c r="V11" s="621"/>
      <c r="W11" s="621"/>
      <c r="X11" s="621"/>
      <c r="Y11" s="622"/>
      <c r="Z11" s="673">
        <v>0</v>
      </c>
      <c r="AA11" s="673"/>
      <c r="AB11" s="673"/>
      <c r="AC11" s="673"/>
      <c r="AD11" s="674">
        <v>14093</v>
      </c>
      <c r="AE11" s="674"/>
      <c r="AF11" s="674"/>
      <c r="AG11" s="674"/>
      <c r="AH11" s="674"/>
      <c r="AI11" s="674"/>
      <c r="AJ11" s="674"/>
      <c r="AK11" s="674"/>
      <c r="AL11" s="643">
        <v>0.1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965770</v>
      </c>
      <c r="BH11" s="621"/>
      <c r="BI11" s="621"/>
      <c r="BJ11" s="621"/>
      <c r="BK11" s="621"/>
      <c r="BL11" s="621"/>
      <c r="BM11" s="621"/>
      <c r="BN11" s="622"/>
      <c r="BO11" s="673">
        <v>7.7</v>
      </c>
      <c r="BP11" s="673"/>
      <c r="BQ11" s="673"/>
      <c r="BR11" s="673"/>
      <c r="BS11" s="626">
        <v>185582</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1251267</v>
      </c>
      <c r="CS11" s="621"/>
      <c r="CT11" s="621"/>
      <c r="CU11" s="621"/>
      <c r="CV11" s="621"/>
      <c r="CW11" s="621"/>
      <c r="CX11" s="621"/>
      <c r="CY11" s="622"/>
      <c r="CZ11" s="673">
        <v>4.5</v>
      </c>
      <c r="DA11" s="673"/>
      <c r="DB11" s="673"/>
      <c r="DC11" s="673"/>
      <c r="DD11" s="626">
        <v>786193</v>
      </c>
      <c r="DE11" s="621"/>
      <c r="DF11" s="621"/>
      <c r="DG11" s="621"/>
      <c r="DH11" s="621"/>
      <c r="DI11" s="621"/>
      <c r="DJ11" s="621"/>
      <c r="DK11" s="621"/>
      <c r="DL11" s="621"/>
      <c r="DM11" s="621"/>
      <c r="DN11" s="621"/>
      <c r="DO11" s="621"/>
      <c r="DP11" s="622"/>
      <c r="DQ11" s="626">
        <v>399575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5289187</v>
      </c>
      <c r="BH12" s="621"/>
      <c r="BI12" s="621"/>
      <c r="BJ12" s="621"/>
      <c r="BK12" s="621"/>
      <c r="BL12" s="621"/>
      <c r="BM12" s="621"/>
      <c r="BN12" s="622"/>
      <c r="BO12" s="673">
        <v>42.4</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197312</v>
      </c>
      <c r="CS12" s="621"/>
      <c r="CT12" s="621"/>
      <c r="CU12" s="621"/>
      <c r="CV12" s="621"/>
      <c r="CW12" s="621"/>
      <c r="CX12" s="621"/>
      <c r="CY12" s="622"/>
      <c r="CZ12" s="673">
        <v>0.7</v>
      </c>
      <c r="DA12" s="673"/>
      <c r="DB12" s="673"/>
      <c r="DC12" s="673"/>
      <c r="DD12" s="626">
        <v>15826</v>
      </c>
      <c r="DE12" s="621"/>
      <c r="DF12" s="621"/>
      <c r="DG12" s="621"/>
      <c r="DH12" s="621"/>
      <c r="DI12" s="621"/>
      <c r="DJ12" s="621"/>
      <c r="DK12" s="621"/>
      <c r="DL12" s="621"/>
      <c r="DM12" s="621"/>
      <c r="DN12" s="621"/>
      <c r="DO12" s="621"/>
      <c r="DP12" s="622"/>
      <c r="DQ12" s="626">
        <v>170646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54521</v>
      </c>
      <c r="S13" s="621"/>
      <c r="T13" s="621"/>
      <c r="U13" s="621"/>
      <c r="V13" s="621"/>
      <c r="W13" s="621"/>
      <c r="X13" s="621"/>
      <c r="Y13" s="622"/>
      <c r="Z13" s="673">
        <v>0.2</v>
      </c>
      <c r="AA13" s="673"/>
      <c r="AB13" s="673"/>
      <c r="AC13" s="673"/>
      <c r="AD13" s="674">
        <v>54521</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5281527</v>
      </c>
      <c r="BH13" s="621"/>
      <c r="BI13" s="621"/>
      <c r="BJ13" s="621"/>
      <c r="BK13" s="621"/>
      <c r="BL13" s="621"/>
      <c r="BM13" s="621"/>
      <c r="BN13" s="622"/>
      <c r="BO13" s="673">
        <v>42.4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2320753</v>
      </c>
      <c r="CS13" s="621"/>
      <c r="CT13" s="621"/>
      <c r="CU13" s="621"/>
      <c r="CV13" s="621"/>
      <c r="CW13" s="621"/>
      <c r="CX13" s="621"/>
      <c r="CY13" s="622"/>
      <c r="CZ13" s="673">
        <v>8.3000000000000007</v>
      </c>
      <c r="DA13" s="673"/>
      <c r="DB13" s="673"/>
      <c r="DC13" s="673"/>
      <c r="DD13" s="626">
        <v>1253639</v>
      </c>
      <c r="DE13" s="621"/>
      <c r="DF13" s="621"/>
      <c r="DG13" s="621"/>
      <c r="DH13" s="621"/>
      <c r="DI13" s="621"/>
      <c r="DJ13" s="621"/>
      <c r="DK13" s="621"/>
      <c r="DL13" s="621"/>
      <c r="DM13" s="621"/>
      <c r="DN13" s="621"/>
      <c r="DO13" s="621"/>
      <c r="DP13" s="622"/>
      <c r="DQ13" s="626">
        <v>1376714</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176030</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865729</v>
      </c>
      <c r="CS14" s="621"/>
      <c r="CT14" s="621"/>
      <c r="CU14" s="621"/>
      <c r="CV14" s="621"/>
      <c r="CW14" s="621"/>
      <c r="CX14" s="621"/>
      <c r="CY14" s="622"/>
      <c r="CZ14" s="673">
        <v>3.1</v>
      </c>
      <c r="DA14" s="673"/>
      <c r="DB14" s="673"/>
      <c r="DC14" s="673"/>
      <c r="DD14" s="626">
        <v>3438</v>
      </c>
      <c r="DE14" s="621"/>
      <c r="DF14" s="621"/>
      <c r="DG14" s="621"/>
      <c r="DH14" s="621"/>
      <c r="DI14" s="621"/>
      <c r="DJ14" s="621"/>
      <c r="DK14" s="621"/>
      <c r="DL14" s="621"/>
      <c r="DM14" s="621"/>
      <c r="DN14" s="621"/>
      <c r="DO14" s="621"/>
      <c r="DP14" s="622"/>
      <c r="DQ14" s="626">
        <v>853954</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84021</v>
      </c>
      <c r="S15" s="621"/>
      <c r="T15" s="621"/>
      <c r="U15" s="621"/>
      <c r="V15" s="621"/>
      <c r="W15" s="621"/>
      <c r="X15" s="621"/>
      <c r="Y15" s="622"/>
      <c r="Z15" s="673">
        <v>0.3</v>
      </c>
      <c r="AA15" s="673"/>
      <c r="AB15" s="673"/>
      <c r="AC15" s="673"/>
      <c r="AD15" s="674">
        <v>84021</v>
      </c>
      <c r="AE15" s="674"/>
      <c r="AF15" s="674"/>
      <c r="AG15" s="674"/>
      <c r="AH15" s="674"/>
      <c r="AI15" s="674"/>
      <c r="AJ15" s="674"/>
      <c r="AK15" s="674"/>
      <c r="AL15" s="643">
        <v>0.6</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545886</v>
      </c>
      <c r="BH15" s="621"/>
      <c r="BI15" s="621"/>
      <c r="BJ15" s="621"/>
      <c r="BK15" s="621"/>
      <c r="BL15" s="621"/>
      <c r="BM15" s="621"/>
      <c r="BN15" s="622"/>
      <c r="BO15" s="673">
        <v>4.4000000000000004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5655419</v>
      </c>
      <c r="CS15" s="621"/>
      <c r="CT15" s="621"/>
      <c r="CU15" s="621"/>
      <c r="CV15" s="621"/>
      <c r="CW15" s="621"/>
      <c r="CX15" s="621"/>
      <c r="CY15" s="622"/>
      <c r="CZ15" s="673">
        <v>20.2</v>
      </c>
      <c r="DA15" s="673"/>
      <c r="DB15" s="673"/>
      <c r="DC15" s="673"/>
      <c r="DD15" s="626">
        <v>3248593</v>
      </c>
      <c r="DE15" s="621"/>
      <c r="DF15" s="621"/>
      <c r="DG15" s="621"/>
      <c r="DH15" s="621"/>
      <c r="DI15" s="621"/>
      <c r="DJ15" s="621"/>
      <c r="DK15" s="621"/>
      <c r="DL15" s="621"/>
      <c r="DM15" s="621"/>
      <c r="DN15" s="621"/>
      <c r="DO15" s="621"/>
      <c r="DP15" s="622"/>
      <c r="DQ15" s="626">
        <v>2630056</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2150035</v>
      </c>
      <c r="S16" s="621"/>
      <c r="T16" s="621"/>
      <c r="U16" s="621"/>
      <c r="V16" s="621"/>
      <c r="W16" s="621"/>
      <c r="X16" s="621"/>
      <c r="Y16" s="622"/>
      <c r="Z16" s="673">
        <v>7.4</v>
      </c>
      <c r="AA16" s="673"/>
      <c r="AB16" s="673"/>
      <c r="AC16" s="673"/>
      <c r="AD16" s="674">
        <v>1678542</v>
      </c>
      <c r="AE16" s="674"/>
      <c r="AF16" s="674"/>
      <c r="AG16" s="674"/>
      <c r="AH16" s="674"/>
      <c r="AI16" s="674"/>
      <c r="AJ16" s="674"/>
      <c r="AK16" s="674"/>
      <c r="AL16" s="643">
        <v>11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1678542</v>
      </c>
      <c r="S17" s="621"/>
      <c r="T17" s="621"/>
      <c r="U17" s="621"/>
      <c r="V17" s="621"/>
      <c r="W17" s="621"/>
      <c r="X17" s="621"/>
      <c r="Y17" s="622"/>
      <c r="Z17" s="673">
        <v>5.8</v>
      </c>
      <c r="AA17" s="673"/>
      <c r="AB17" s="673"/>
      <c r="AC17" s="673"/>
      <c r="AD17" s="674">
        <v>1678542</v>
      </c>
      <c r="AE17" s="674"/>
      <c r="AF17" s="674"/>
      <c r="AG17" s="674"/>
      <c r="AH17" s="674"/>
      <c r="AI17" s="674"/>
      <c r="AJ17" s="674"/>
      <c r="AK17" s="674"/>
      <c r="AL17" s="643">
        <v>11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2401836</v>
      </c>
      <c r="CS17" s="621"/>
      <c r="CT17" s="621"/>
      <c r="CU17" s="621"/>
      <c r="CV17" s="621"/>
      <c r="CW17" s="621"/>
      <c r="CX17" s="621"/>
      <c r="CY17" s="622"/>
      <c r="CZ17" s="673">
        <v>8.6</v>
      </c>
      <c r="DA17" s="673"/>
      <c r="DB17" s="673"/>
      <c r="DC17" s="673"/>
      <c r="DD17" s="626" t="s">
        <v>111</v>
      </c>
      <c r="DE17" s="621"/>
      <c r="DF17" s="621"/>
      <c r="DG17" s="621"/>
      <c r="DH17" s="621"/>
      <c r="DI17" s="621"/>
      <c r="DJ17" s="621"/>
      <c r="DK17" s="621"/>
      <c r="DL17" s="621"/>
      <c r="DM17" s="621"/>
      <c r="DN17" s="621"/>
      <c r="DO17" s="621"/>
      <c r="DP17" s="622"/>
      <c r="DQ17" s="626">
        <v>2363740</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471493</v>
      </c>
      <c r="S18" s="621"/>
      <c r="T18" s="621"/>
      <c r="U18" s="621"/>
      <c r="V18" s="621"/>
      <c r="W18" s="621"/>
      <c r="X18" s="621"/>
      <c r="Y18" s="622"/>
      <c r="Z18" s="673">
        <v>1.6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592633</v>
      </c>
      <c r="BH19" s="621"/>
      <c r="BI19" s="621"/>
      <c r="BJ19" s="621"/>
      <c r="BK19" s="621"/>
      <c r="BL19" s="621"/>
      <c r="BM19" s="621"/>
      <c r="BN19" s="622"/>
      <c r="BO19" s="673">
        <v>4.8</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16214759</v>
      </c>
      <c r="S20" s="621"/>
      <c r="T20" s="621"/>
      <c r="U20" s="621"/>
      <c r="V20" s="621"/>
      <c r="W20" s="621"/>
      <c r="X20" s="621"/>
      <c r="Y20" s="622"/>
      <c r="Z20" s="673">
        <v>55.8</v>
      </c>
      <c r="AA20" s="673"/>
      <c r="AB20" s="673"/>
      <c r="AC20" s="673"/>
      <c r="AD20" s="674">
        <v>15151215</v>
      </c>
      <c r="AE20" s="674"/>
      <c r="AF20" s="674"/>
      <c r="AG20" s="674"/>
      <c r="AH20" s="674"/>
      <c r="AI20" s="674"/>
      <c r="AJ20" s="674"/>
      <c r="AK20" s="674"/>
      <c r="AL20" s="643">
        <v>99.6</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592633</v>
      </c>
      <c r="BH20" s="621"/>
      <c r="BI20" s="621"/>
      <c r="BJ20" s="621"/>
      <c r="BK20" s="621"/>
      <c r="BL20" s="621"/>
      <c r="BM20" s="621"/>
      <c r="BN20" s="622"/>
      <c r="BO20" s="673">
        <v>4.8</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28066564</v>
      </c>
      <c r="CS20" s="621"/>
      <c r="CT20" s="621"/>
      <c r="CU20" s="621"/>
      <c r="CV20" s="621"/>
      <c r="CW20" s="621"/>
      <c r="CX20" s="621"/>
      <c r="CY20" s="622"/>
      <c r="CZ20" s="673">
        <v>100</v>
      </c>
      <c r="DA20" s="673"/>
      <c r="DB20" s="673"/>
      <c r="DC20" s="673"/>
      <c r="DD20" s="626">
        <v>5575329</v>
      </c>
      <c r="DE20" s="621"/>
      <c r="DF20" s="621"/>
      <c r="DG20" s="621"/>
      <c r="DH20" s="621"/>
      <c r="DI20" s="621"/>
      <c r="DJ20" s="621"/>
      <c r="DK20" s="621"/>
      <c r="DL20" s="621"/>
      <c r="DM20" s="621"/>
      <c r="DN20" s="621"/>
      <c r="DO20" s="621"/>
      <c r="DP20" s="622"/>
      <c r="DQ20" s="626">
        <v>17369634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12264</v>
      </c>
      <c r="S21" s="621"/>
      <c r="T21" s="621"/>
      <c r="U21" s="621"/>
      <c r="V21" s="621"/>
      <c r="W21" s="621"/>
      <c r="X21" s="621"/>
      <c r="Y21" s="622"/>
      <c r="Z21" s="673">
        <v>0</v>
      </c>
      <c r="AA21" s="673"/>
      <c r="AB21" s="673"/>
      <c r="AC21" s="673"/>
      <c r="AD21" s="674">
        <v>12264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582</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311346</v>
      </c>
      <c r="S22" s="621"/>
      <c r="T22" s="621"/>
      <c r="U22" s="621"/>
      <c r="V22" s="621"/>
      <c r="W22" s="621"/>
      <c r="X22" s="621"/>
      <c r="Y22" s="622"/>
      <c r="Z22" s="673">
        <v>1.1000000000000001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530647</v>
      </c>
      <c r="S23" s="621"/>
      <c r="T23" s="621"/>
      <c r="U23" s="621"/>
      <c r="V23" s="621"/>
      <c r="W23" s="621"/>
      <c r="X23" s="621"/>
      <c r="Y23" s="622"/>
      <c r="Z23" s="673">
        <v>1.8</v>
      </c>
      <c r="AA23" s="673"/>
      <c r="AB23" s="673"/>
      <c r="AC23" s="673"/>
      <c r="AD23" s="674">
        <v>23895</v>
      </c>
      <c r="AE23" s="674"/>
      <c r="AF23" s="674"/>
      <c r="AG23" s="674"/>
      <c r="AH23" s="674"/>
      <c r="AI23" s="674"/>
      <c r="AJ23" s="674"/>
      <c r="AK23" s="674"/>
      <c r="AL23" s="643">
        <v>0.2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592051</v>
      </c>
      <c r="BH23" s="621"/>
      <c r="BI23" s="621"/>
      <c r="BJ23" s="621"/>
      <c r="BK23" s="621"/>
      <c r="BL23" s="621"/>
      <c r="BM23" s="621"/>
      <c r="BN23" s="622"/>
      <c r="BO23" s="673">
        <v>4.7</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301563</v>
      </c>
      <c r="S24" s="621"/>
      <c r="T24" s="621"/>
      <c r="U24" s="621"/>
      <c r="V24" s="621"/>
      <c r="W24" s="621"/>
      <c r="X24" s="621"/>
      <c r="Y24" s="622"/>
      <c r="Z24" s="673">
        <v>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13003185</v>
      </c>
      <c r="CS24" s="671"/>
      <c r="CT24" s="671"/>
      <c r="CU24" s="671"/>
      <c r="CV24" s="671"/>
      <c r="CW24" s="671"/>
      <c r="CX24" s="671"/>
      <c r="CY24" s="718"/>
      <c r="CZ24" s="722">
        <v>46.3</v>
      </c>
      <c r="DA24" s="723"/>
      <c r="DB24" s="723"/>
      <c r="DC24" s="724"/>
      <c r="DD24" s="717">
        <v>8275166</v>
      </c>
      <c r="DE24" s="671"/>
      <c r="DF24" s="671"/>
      <c r="DG24" s="671"/>
      <c r="DH24" s="671"/>
      <c r="DI24" s="671"/>
      <c r="DJ24" s="671"/>
      <c r="DK24" s="718"/>
      <c r="DL24" s="717">
        <v>8209645</v>
      </c>
      <c r="DM24" s="671"/>
      <c r="DN24" s="671"/>
      <c r="DO24" s="671"/>
      <c r="DP24" s="671"/>
      <c r="DQ24" s="671"/>
      <c r="DR24" s="671"/>
      <c r="DS24" s="671"/>
      <c r="DT24" s="671"/>
      <c r="DU24" s="671"/>
      <c r="DV24" s="718"/>
      <c r="DW24" s="719">
        <v>50.2</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4180501</v>
      </c>
      <c r="S25" s="621"/>
      <c r="T25" s="621"/>
      <c r="U25" s="621"/>
      <c r="V25" s="621"/>
      <c r="W25" s="621"/>
      <c r="X25" s="621"/>
      <c r="Y25" s="622"/>
      <c r="Z25" s="673">
        <v>14.4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4209256</v>
      </c>
      <c r="CS25" s="639"/>
      <c r="CT25" s="639"/>
      <c r="CU25" s="639"/>
      <c r="CV25" s="639"/>
      <c r="CW25" s="639"/>
      <c r="CX25" s="639"/>
      <c r="CY25" s="640"/>
      <c r="CZ25" s="623">
        <v>15</v>
      </c>
      <c r="DA25" s="641"/>
      <c r="DB25" s="641"/>
      <c r="DC25" s="642"/>
      <c r="DD25" s="626">
        <v>3703605</v>
      </c>
      <c r="DE25" s="639"/>
      <c r="DF25" s="639"/>
      <c r="DG25" s="639"/>
      <c r="DH25" s="639"/>
      <c r="DI25" s="639"/>
      <c r="DJ25" s="639"/>
      <c r="DK25" s="640"/>
      <c r="DL25" s="626">
        <v>3657588</v>
      </c>
      <c r="DM25" s="639"/>
      <c r="DN25" s="639"/>
      <c r="DO25" s="639"/>
      <c r="DP25" s="639"/>
      <c r="DQ25" s="639"/>
      <c r="DR25" s="639"/>
      <c r="DS25" s="639"/>
      <c r="DT25" s="639"/>
      <c r="DU25" s="639"/>
      <c r="DV25" s="640"/>
      <c r="DW25" s="643">
        <v>22.4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2595960</v>
      </c>
      <c r="CS26" s="621"/>
      <c r="CT26" s="621"/>
      <c r="CU26" s="621"/>
      <c r="CV26" s="621"/>
      <c r="CW26" s="621"/>
      <c r="CX26" s="621"/>
      <c r="CY26" s="622"/>
      <c r="CZ26" s="623">
        <v>9.1999999999999993</v>
      </c>
      <c r="DA26" s="641"/>
      <c r="DB26" s="641"/>
      <c r="DC26" s="642"/>
      <c r="DD26" s="626">
        <v>2152395</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2422630</v>
      </c>
      <c r="S27" s="621"/>
      <c r="T27" s="621"/>
      <c r="U27" s="621"/>
      <c r="V27" s="621"/>
      <c r="W27" s="621"/>
      <c r="X27" s="621"/>
      <c r="Y27" s="622"/>
      <c r="Z27" s="673">
        <v>8.3000000000000007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12469732</v>
      </c>
      <c r="BH27" s="621"/>
      <c r="BI27" s="621"/>
      <c r="BJ27" s="621"/>
      <c r="BK27" s="621"/>
      <c r="BL27" s="621"/>
      <c r="BM27" s="621"/>
      <c r="BN27" s="622"/>
      <c r="BO27" s="673">
        <v>100</v>
      </c>
      <c r="BP27" s="673"/>
      <c r="BQ27" s="673"/>
      <c r="BR27" s="673"/>
      <c r="BS27" s="626">
        <v>185582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6392199</v>
      </c>
      <c r="CS27" s="639"/>
      <c r="CT27" s="639"/>
      <c r="CU27" s="639"/>
      <c r="CV27" s="639"/>
      <c r="CW27" s="639"/>
      <c r="CX27" s="639"/>
      <c r="CY27" s="640"/>
      <c r="CZ27" s="623">
        <v>22.8</v>
      </c>
      <c r="DA27" s="641"/>
      <c r="DB27" s="641"/>
      <c r="DC27" s="642"/>
      <c r="DD27" s="626">
        <v>2207927</v>
      </c>
      <c r="DE27" s="639"/>
      <c r="DF27" s="639"/>
      <c r="DG27" s="639"/>
      <c r="DH27" s="639"/>
      <c r="DI27" s="639"/>
      <c r="DJ27" s="639"/>
      <c r="DK27" s="640"/>
      <c r="DL27" s="626">
        <v>2196728</v>
      </c>
      <c r="DM27" s="639"/>
      <c r="DN27" s="639"/>
      <c r="DO27" s="639"/>
      <c r="DP27" s="639"/>
      <c r="DQ27" s="639"/>
      <c r="DR27" s="639"/>
      <c r="DS27" s="639"/>
      <c r="DT27" s="639"/>
      <c r="DU27" s="639"/>
      <c r="DV27" s="640"/>
      <c r="DW27" s="643">
        <v>13.4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48477</v>
      </c>
      <c r="S28" s="621"/>
      <c r="T28" s="621"/>
      <c r="U28" s="621"/>
      <c r="V28" s="621"/>
      <c r="W28" s="621"/>
      <c r="X28" s="621"/>
      <c r="Y28" s="622"/>
      <c r="Z28" s="673">
        <v>0.2</v>
      </c>
      <c r="AA28" s="673"/>
      <c r="AB28" s="673"/>
      <c r="AC28" s="673"/>
      <c r="AD28" s="674">
        <v>17740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2401730</v>
      </c>
      <c r="CS28" s="621"/>
      <c r="CT28" s="621"/>
      <c r="CU28" s="621"/>
      <c r="CV28" s="621"/>
      <c r="CW28" s="621"/>
      <c r="CX28" s="621"/>
      <c r="CY28" s="622"/>
      <c r="CZ28" s="623">
        <v>8.6</v>
      </c>
      <c r="DA28" s="641"/>
      <c r="DB28" s="641"/>
      <c r="DC28" s="642"/>
      <c r="DD28" s="626">
        <v>2363634</v>
      </c>
      <c r="DE28" s="621"/>
      <c r="DF28" s="621"/>
      <c r="DG28" s="621"/>
      <c r="DH28" s="621"/>
      <c r="DI28" s="621"/>
      <c r="DJ28" s="621"/>
      <c r="DK28" s="622"/>
      <c r="DL28" s="626">
        <v>2355329</v>
      </c>
      <c r="DM28" s="621"/>
      <c r="DN28" s="621"/>
      <c r="DO28" s="621"/>
      <c r="DP28" s="621"/>
      <c r="DQ28" s="621"/>
      <c r="DR28" s="621"/>
      <c r="DS28" s="621"/>
      <c r="DT28" s="621"/>
      <c r="DU28" s="621"/>
      <c r="DV28" s="622"/>
      <c r="DW28" s="643">
        <v>14.4</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49529</v>
      </c>
      <c r="S29" s="621"/>
      <c r="T29" s="621"/>
      <c r="U29" s="621"/>
      <c r="V29" s="621"/>
      <c r="W29" s="621"/>
      <c r="X29" s="621"/>
      <c r="Y29" s="622"/>
      <c r="Z29" s="673">
        <v>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2401678</v>
      </c>
      <c r="CS29" s="639"/>
      <c r="CT29" s="639"/>
      <c r="CU29" s="639"/>
      <c r="CV29" s="639"/>
      <c r="CW29" s="639"/>
      <c r="CX29" s="639"/>
      <c r="CY29" s="640"/>
      <c r="CZ29" s="623">
        <v>8.6</v>
      </c>
      <c r="DA29" s="641"/>
      <c r="DB29" s="641"/>
      <c r="DC29" s="642"/>
      <c r="DD29" s="626">
        <v>2363582</v>
      </c>
      <c r="DE29" s="639"/>
      <c r="DF29" s="639"/>
      <c r="DG29" s="639"/>
      <c r="DH29" s="639"/>
      <c r="DI29" s="639"/>
      <c r="DJ29" s="639"/>
      <c r="DK29" s="640"/>
      <c r="DL29" s="626">
        <v>2355277</v>
      </c>
      <c r="DM29" s="639"/>
      <c r="DN29" s="639"/>
      <c r="DO29" s="639"/>
      <c r="DP29" s="639"/>
      <c r="DQ29" s="639"/>
      <c r="DR29" s="639"/>
      <c r="DS29" s="639"/>
      <c r="DT29" s="639"/>
      <c r="DU29" s="639"/>
      <c r="DV29" s="640"/>
      <c r="DW29" s="643">
        <v>14.4</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189542</v>
      </c>
      <c r="S30" s="621"/>
      <c r="T30" s="621"/>
      <c r="U30" s="621"/>
      <c r="V30" s="621"/>
      <c r="W30" s="621"/>
      <c r="X30" s="621"/>
      <c r="Y30" s="622"/>
      <c r="Z30" s="673">
        <v>0.7</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99.1</v>
      </c>
      <c r="BH30" s="687"/>
      <c r="BI30" s="687"/>
      <c r="BJ30" s="687"/>
      <c r="BK30" s="687"/>
      <c r="BL30" s="687"/>
      <c r="BM30" s="688">
        <v>95.4</v>
      </c>
      <c r="BN30" s="687"/>
      <c r="BO30" s="687"/>
      <c r="BP30" s="687"/>
      <c r="BQ30" s="689"/>
      <c r="BR30" s="686">
        <v>99</v>
      </c>
      <c r="BS30" s="687"/>
      <c r="BT30" s="687"/>
      <c r="BU30" s="687"/>
      <c r="BV30" s="687"/>
      <c r="BW30" s="687"/>
      <c r="BX30" s="688">
        <v>95.1</v>
      </c>
      <c r="BY30" s="687"/>
      <c r="BZ30" s="687"/>
      <c r="CA30" s="687"/>
      <c r="CB30" s="689"/>
      <c r="CD30" s="692"/>
      <c r="CE30" s="693"/>
      <c r="CF30" s="657" t="s">
        <v>292</v>
      </c>
      <c r="CG30" s="654"/>
      <c r="CH30" s="654"/>
      <c r="CI30" s="654"/>
      <c r="CJ30" s="654"/>
      <c r="CK30" s="654"/>
      <c r="CL30" s="654"/>
      <c r="CM30" s="654"/>
      <c r="CN30" s="654"/>
      <c r="CO30" s="654"/>
      <c r="CP30" s="654"/>
      <c r="CQ30" s="655"/>
      <c r="CR30" s="620">
        <v>2180895</v>
      </c>
      <c r="CS30" s="621"/>
      <c r="CT30" s="621"/>
      <c r="CU30" s="621"/>
      <c r="CV30" s="621"/>
      <c r="CW30" s="621"/>
      <c r="CX30" s="621"/>
      <c r="CY30" s="622"/>
      <c r="CZ30" s="623">
        <v>7.8</v>
      </c>
      <c r="DA30" s="641"/>
      <c r="DB30" s="641"/>
      <c r="DC30" s="642"/>
      <c r="DD30" s="626">
        <v>2149805</v>
      </c>
      <c r="DE30" s="621"/>
      <c r="DF30" s="621"/>
      <c r="DG30" s="621"/>
      <c r="DH30" s="621"/>
      <c r="DI30" s="621"/>
      <c r="DJ30" s="621"/>
      <c r="DK30" s="622"/>
      <c r="DL30" s="626">
        <v>2141500</v>
      </c>
      <c r="DM30" s="621"/>
      <c r="DN30" s="621"/>
      <c r="DO30" s="621"/>
      <c r="DP30" s="621"/>
      <c r="DQ30" s="621"/>
      <c r="DR30" s="621"/>
      <c r="DS30" s="621"/>
      <c r="DT30" s="621"/>
      <c r="DU30" s="621"/>
      <c r="DV30" s="622"/>
      <c r="DW30" s="643">
        <v>13.1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1078461</v>
      </c>
      <c r="S31" s="621"/>
      <c r="T31" s="621"/>
      <c r="U31" s="621"/>
      <c r="V31" s="621"/>
      <c r="W31" s="621"/>
      <c r="X31" s="621"/>
      <c r="Y31" s="622"/>
      <c r="Z31" s="673">
        <v>3.7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96.8</v>
      </c>
      <c r="BN31" s="685"/>
      <c r="BO31" s="685"/>
      <c r="BP31" s="685"/>
      <c r="BQ31" s="649"/>
      <c r="BR31" s="684">
        <v>99.1</v>
      </c>
      <c r="BS31" s="639"/>
      <c r="BT31" s="639"/>
      <c r="BU31" s="639"/>
      <c r="BV31" s="639"/>
      <c r="BW31" s="639"/>
      <c r="BX31" s="675">
        <v>96.5</v>
      </c>
      <c r="BY31" s="685"/>
      <c r="BZ31" s="685"/>
      <c r="CA31" s="685"/>
      <c r="CB31" s="649"/>
      <c r="CD31" s="692"/>
      <c r="CE31" s="693"/>
      <c r="CF31" s="657" t="s">
        <v>296</v>
      </c>
      <c r="CG31" s="654"/>
      <c r="CH31" s="654"/>
      <c r="CI31" s="654"/>
      <c r="CJ31" s="654"/>
      <c r="CK31" s="654"/>
      <c r="CL31" s="654"/>
      <c r="CM31" s="654"/>
      <c r="CN31" s="654"/>
      <c r="CO31" s="654"/>
      <c r="CP31" s="654"/>
      <c r="CQ31" s="655"/>
      <c r="CR31" s="620">
        <v>220783</v>
      </c>
      <c r="CS31" s="639"/>
      <c r="CT31" s="639"/>
      <c r="CU31" s="639"/>
      <c r="CV31" s="639"/>
      <c r="CW31" s="639"/>
      <c r="CX31" s="639"/>
      <c r="CY31" s="640"/>
      <c r="CZ31" s="623">
        <v>0.8</v>
      </c>
      <c r="DA31" s="641"/>
      <c r="DB31" s="641"/>
      <c r="DC31" s="642"/>
      <c r="DD31" s="626">
        <v>213777</v>
      </c>
      <c r="DE31" s="639"/>
      <c r="DF31" s="639"/>
      <c r="DG31" s="639"/>
      <c r="DH31" s="639"/>
      <c r="DI31" s="639"/>
      <c r="DJ31" s="639"/>
      <c r="DK31" s="640"/>
      <c r="DL31" s="626">
        <v>213777</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444146</v>
      </c>
      <c r="S32" s="621"/>
      <c r="T32" s="621"/>
      <c r="U32" s="621"/>
      <c r="V32" s="621"/>
      <c r="W32" s="621"/>
      <c r="X32" s="621"/>
      <c r="Y32" s="622"/>
      <c r="Z32" s="673">
        <v>1.5</v>
      </c>
      <c r="AA32" s="673"/>
      <c r="AB32" s="673"/>
      <c r="AC32" s="673"/>
      <c r="AD32" s="674">
        <v>13552</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93.7</v>
      </c>
      <c r="BN32" s="605"/>
      <c r="BO32" s="605"/>
      <c r="BP32" s="605"/>
      <c r="BQ32" s="662"/>
      <c r="BR32" s="683">
        <v>98.8</v>
      </c>
      <c r="BS32" s="605"/>
      <c r="BT32" s="605"/>
      <c r="BU32" s="605"/>
      <c r="BV32" s="605"/>
      <c r="BW32" s="605"/>
      <c r="BX32" s="668">
        <v>93.4</v>
      </c>
      <c r="BY32" s="605"/>
      <c r="BZ32" s="605"/>
      <c r="CA32" s="605"/>
      <c r="CB32" s="662"/>
      <c r="CD32" s="694"/>
      <c r="CE32" s="695"/>
      <c r="CF32" s="657" t="s">
        <v>299</v>
      </c>
      <c r="CG32" s="654"/>
      <c r="CH32" s="654"/>
      <c r="CI32" s="654"/>
      <c r="CJ32" s="654"/>
      <c r="CK32" s="654"/>
      <c r="CL32" s="654"/>
      <c r="CM32" s="654"/>
      <c r="CN32" s="654"/>
      <c r="CO32" s="654"/>
      <c r="CP32" s="654"/>
      <c r="CQ32" s="655"/>
      <c r="CR32" s="620">
        <v>52</v>
      </c>
      <c r="CS32" s="621"/>
      <c r="CT32" s="621"/>
      <c r="CU32" s="621"/>
      <c r="CV32" s="621"/>
      <c r="CW32" s="621"/>
      <c r="CX32" s="621"/>
      <c r="CY32" s="622"/>
      <c r="CZ32" s="623">
        <v>0</v>
      </c>
      <c r="DA32" s="641"/>
      <c r="DB32" s="641"/>
      <c r="DC32" s="642"/>
      <c r="DD32" s="626">
        <v>52</v>
      </c>
      <c r="DE32" s="621"/>
      <c r="DF32" s="621"/>
      <c r="DG32" s="621"/>
      <c r="DH32" s="621"/>
      <c r="DI32" s="621"/>
      <c r="DJ32" s="621"/>
      <c r="DK32" s="622"/>
      <c r="DL32" s="626">
        <v>52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3258500</v>
      </c>
      <c r="S33" s="621"/>
      <c r="T33" s="621"/>
      <c r="U33" s="621"/>
      <c r="V33" s="621"/>
      <c r="W33" s="621"/>
      <c r="X33" s="621"/>
      <c r="Y33" s="622"/>
      <c r="Z33" s="673">
        <v>11.2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9488050</v>
      </c>
      <c r="CS33" s="639"/>
      <c r="CT33" s="639"/>
      <c r="CU33" s="639"/>
      <c r="CV33" s="639"/>
      <c r="CW33" s="639"/>
      <c r="CX33" s="639"/>
      <c r="CY33" s="640"/>
      <c r="CZ33" s="623">
        <v>33.799999999999997</v>
      </c>
      <c r="DA33" s="641"/>
      <c r="DB33" s="641"/>
      <c r="DC33" s="642"/>
      <c r="DD33" s="626">
        <v>8064008</v>
      </c>
      <c r="DE33" s="639"/>
      <c r="DF33" s="639"/>
      <c r="DG33" s="639"/>
      <c r="DH33" s="639"/>
      <c r="DI33" s="639"/>
      <c r="DJ33" s="639"/>
      <c r="DK33" s="640"/>
      <c r="DL33" s="626">
        <v>6821667</v>
      </c>
      <c r="DM33" s="639"/>
      <c r="DN33" s="639"/>
      <c r="DO33" s="639"/>
      <c r="DP33" s="639"/>
      <c r="DQ33" s="639"/>
      <c r="DR33" s="639"/>
      <c r="DS33" s="639"/>
      <c r="DT33" s="639"/>
      <c r="DU33" s="639"/>
      <c r="DV33" s="640"/>
      <c r="DW33" s="643">
        <v>41.7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4188121</v>
      </c>
      <c r="CS34" s="621"/>
      <c r="CT34" s="621"/>
      <c r="CU34" s="621"/>
      <c r="CV34" s="621"/>
      <c r="CW34" s="621"/>
      <c r="CX34" s="621"/>
      <c r="CY34" s="622"/>
      <c r="CZ34" s="623">
        <v>14.9</v>
      </c>
      <c r="DA34" s="641"/>
      <c r="DB34" s="641"/>
      <c r="DC34" s="642"/>
      <c r="DD34" s="626">
        <v>3394111</v>
      </c>
      <c r="DE34" s="621"/>
      <c r="DF34" s="621"/>
      <c r="DG34" s="621"/>
      <c r="DH34" s="621"/>
      <c r="DI34" s="621"/>
      <c r="DJ34" s="621"/>
      <c r="DK34" s="622"/>
      <c r="DL34" s="626">
        <v>3053959</v>
      </c>
      <c r="DM34" s="621"/>
      <c r="DN34" s="621"/>
      <c r="DO34" s="621"/>
      <c r="DP34" s="621"/>
      <c r="DQ34" s="621"/>
      <c r="DR34" s="621"/>
      <c r="DS34" s="621"/>
      <c r="DT34" s="621"/>
      <c r="DU34" s="621"/>
      <c r="DV34" s="622"/>
      <c r="DW34" s="643">
        <v>18.7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1145200</v>
      </c>
      <c r="S35" s="621"/>
      <c r="T35" s="621"/>
      <c r="U35" s="621"/>
      <c r="V35" s="621"/>
      <c r="W35" s="621"/>
      <c r="X35" s="621"/>
      <c r="Y35" s="622"/>
      <c r="Z35" s="673">
        <v>3.9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3111766</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73275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58932</v>
      </c>
      <c r="CS35" s="639"/>
      <c r="CT35" s="639"/>
      <c r="CU35" s="639"/>
      <c r="CV35" s="639"/>
      <c r="CW35" s="639"/>
      <c r="CX35" s="639"/>
      <c r="CY35" s="640"/>
      <c r="CZ35" s="623">
        <v>0.2</v>
      </c>
      <c r="DA35" s="641"/>
      <c r="DB35" s="641"/>
      <c r="DC35" s="642"/>
      <c r="DD35" s="626">
        <v>39239</v>
      </c>
      <c r="DE35" s="639"/>
      <c r="DF35" s="639"/>
      <c r="DG35" s="639"/>
      <c r="DH35" s="639"/>
      <c r="DI35" s="639"/>
      <c r="DJ35" s="639"/>
      <c r="DK35" s="640"/>
      <c r="DL35" s="626">
        <v>39239</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29042365</v>
      </c>
      <c r="S36" s="661"/>
      <c r="T36" s="661"/>
      <c r="U36" s="661"/>
      <c r="V36" s="661"/>
      <c r="W36" s="661"/>
      <c r="X36" s="661"/>
      <c r="Y36" s="664"/>
      <c r="Z36" s="665">
        <v>100</v>
      </c>
      <c r="AA36" s="665"/>
      <c r="AB36" s="665"/>
      <c r="AC36" s="665"/>
      <c r="AD36" s="666">
        <v>15218666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678604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-229508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2895008</v>
      </c>
      <c r="CS36" s="621"/>
      <c r="CT36" s="621"/>
      <c r="CU36" s="621"/>
      <c r="CV36" s="621"/>
      <c r="CW36" s="621"/>
      <c r="CX36" s="621"/>
      <c r="CY36" s="622"/>
      <c r="CZ36" s="623">
        <v>10.3</v>
      </c>
      <c r="DA36" s="641"/>
      <c r="DB36" s="641"/>
      <c r="DC36" s="642"/>
      <c r="DD36" s="626">
        <v>2699894</v>
      </c>
      <c r="DE36" s="621"/>
      <c r="DF36" s="621"/>
      <c r="DG36" s="621"/>
      <c r="DH36" s="621"/>
      <c r="DI36" s="621"/>
      <c r="DJ36" s="621"/>
      <c r="DK36" s="622"/>
      <c r="DL36" s="626">
        <v>2216283</v>
      </c>
      <c r="DM36" s="621"/>
      <c r="DN36" s="621"/>
      <c r="DO36" s="621"/>
      <c r="DP36" s="621"/>
      <c r="DQ36" s="621"/>
      <c r="DR36" s="621"/>
      <c r="DS36" s="621"/>
      <c r="DT36" s="621"/>
      <c r="DU36" s="621"/>
      <c r="DV36" s="622"/>
      <c r="DW36" s="643">
        <v>13.5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539797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9102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1058450</v>
      </c>
      <c r="CS37" s="639"/>
      <c r="CT37" s="639"/>
      <c r="CU37" s="639"/>
      <c r="CV37" s="639"/>
      <c r="CW37" s="639"/>
      <c r="CX37" s="639"/>
      <c r="CY37" s="640"/>
      <c r="CZ37" s="623">
        <v>3.8</v>
      </c>
      <c r="DA37" s="641"/>
      <c r="DB37" s="641"/>
      <c r="DC37" s="642"/>
      <c r="DD37" s="626">
        <v>1058450</v>
      </c>
      <c r="DE37" s="639"/>
      <c r="DF37" s="639"/>
      <c r="DG37" s="639"/>
      <c r="DH37" s="639"/>
      <c r="DI37" s="639"/>
      <c r="DJ37" s="639"/>
      <c r="DK37" s="640"/>
      <c r="DL37" s="626">
        <v>990677</v>
      </c>
      <c r="DM37" s="639"/>
      <c r="DN37" s="639"/>
      <c r="DO37" s="639"/>
      <c r="DP37" s="639"/>
      <c r="DQ37" s="639"/>
      <c r="DR37" s="639"/>
      <c r="DS37" s="639"/>
      <c r="DT37" s="639"/>
      <c r="DU37" s="639"/>
      <c r="DV37" s="640"/>
      <c r="DW37" s="643">
        <v>6.1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40989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15599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2053218</v>
      </c>
      <c r="CS38" s="621"/>
      <c r="CT38" s="621"/>
      <c r="CU38" s="621"/>
      <c r="CV38" s="621"/>
      <c r="CW38" s="621"/>
      <c r="CX38" s="621"/>
      <c r="CY38" s="622"/>
      <c r="CZ38" s="623">
        <v>7.3</v>
      </c>
      <c r="DA38" s="641"/>
      <c r="DB38" s="641"/>
      <c r="DC38" s="642"/>
      <c r="DD38" s="626">
        <v>1744250</v>
      </c>
      <c r="DE38" s="621"/>
      <c r="DF38" s="621"/>
      <c r="DG38" s="621"/>
      <c r="DH38" s="621"/>
      <c r="DI38" s="621"/>
      <c r="DJ38" s="621"/>
      <c r="DK38" s="622"/>
      <c r="DL38" s="626">
        <v>1504672</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231457</v>
      </c>
      <c r="CS39" s="639"/>
      <c r="CT39" s="639"/>
      <c r="CU39" s="639"/>
      <c r="CV39" s="639"/>
      <c r="CW39" s="639"/>
      <c r="CX39" s="639"/>
      <c r="CY39" s="640"/>
      <c r="CZ39" s="623">
        <v>0.8</v>
      </c>
      <c r="DA39" s="641"/>
      <c r="DB39" s="641"/>
      <c r="DC39" s="642"/>
      <c r="DD39" s="626">
        <v>159000</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474520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61314</v>
      </c>
      <c r="CS40" s="621"/>
      <c r="CT40" s="621"/>
      <c r="CU40" s="621"/>
      <c r="CV40" s="621"/>
      <c r="CW40" s="621"/>
      <c r="CX40" s="621"/>
      <c r="CY40" s="622"/>
      <c r="CZ40" s="623">
        <v>0.2</v>
      </c>
      <c r="DA40" s="641"/>
      <c r="DB40" s="641"/>
      <c r="DC40" s="642"/>
      <c r="DD40" s="626">
        <v>27514</v>
      </c>
      <c r="DE40" s="621"/>
      <c r="DF40" s="621"/>
      <c r="DG40" s="621"/>
      <c r="DH40" s="621"/>
      <c r="DI40" s="621"/>
      <c r="DJ40" s="621"/>
      <c r="DK40" s="622"/>
      <c r="DL40" s="626">
        <v>7514</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1377856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5575329</v>
      </c>
      <c r="CS42" s="621"/>
      <c r="CT42" s="621"/>
      <c r="CU42" s="621"/>
      <c r="CV42" s="621"/>
      <c r="CW42" s="621"/>
      <c r="CX42" s="621"/>
      <c r="CY42" s="622"/>
      <c r="CZ42" s="623">
        <v>19.899999999999999</v>
      </c>
      <c r="DA42" s="624"/>
      <c r="DB42" s="624"/>
      <c r="DC42" s="625"/>
      <c r="DD42" s="626">
        <v>1030460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119840</v>
      </c>
      <c r="CS43" s="639"/>
      <c r="CT43" s="639"/>
      <c r="CU43" s="639"/>
      <c r="CV43" s="639"/>
      <c r="CW43" s="639"/>
      <c r="CX43" s="639"/>
      <c r="CY43" s="640"/>
      <c r="CZ43" s="623">
        <v>0.4</v>
      </c>
      <c r="DA43" s="641"/>
      <c r="DB43" s="641"/>
      <c r="DC43" s="642"/>
      <c r="DD43" s="626">
        <v>116840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5575329</v>
      </c>
      <c r="CS44" s="621"/>
      <c r="CT44" s="621"/>
      <c r="CU44" s="621"/>
      <c r="CV44" s="621"/>
      <c r="CW44" s="621"/>
      <c r="CX44" s="621"/>
      <c r="CY44" s="622"/>
      <c r="CZ44" s="623">
        <v>19.899999999999999</v>
      </c>
      <c r="DA44" s="624"/>
      <c r="DB44" s="624"/>
      <c r="DC44" s="625"/>
      <c r="DD44" s="626">
        <v>1030460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3689159</v>
      </c>
      <c r="CS45" s="639"/>
      <c r="CT45" s="639"/>
      <c r="CU45" s="639"/>
      <c r="CV45" s="639"/>
      <c r="CW45" s="639"/>
      <c r="CX45" s="639"/>
      <c r="CY45" s="640"/>
      <c r="CZ45" s="623">
        <v>13.1</v>
      </c>
      <c r="DA45" s="641"/>
      <c r="DB45" s="641"/>
      <c r="DC45" s="642"/>
      <c r="DD45" s="626">
        <v>108226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1851304</v>
      </c>
      <c r="CS46" s="621"/>
      <c r="CT46" s="621"/>
      <c r="CU46" s="621"/>
      <c r="CV46" s="621"/>
      <c r="CW46" s="621"/>
      <c r="CX46" s="621"/>
      <c r="CY46" s="622"/>
      <c r="CZ46" s="623">
        <v>6.6</v>
      </c>
      <c r="DA46" s="624"/>
      <c r="DB46" s="624"/>
      <c r="DC46" s="625"/>
      <c r="DD46" s="626">
        <v>907368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28066564</v>
      </c>
      <c r="CS49" s="605"/>
      <c r="CT49" s="605"/>
      <c r="CU49" s="605"/>
      <c r="CV49" s="605"/>
      <c r="CW49" s="605"/>
      <c r="CX49" s="605"/>
      <c r="CY49" s="606"/>
      <c r="CZ49" s="607">
        <v>100</v>
      </c>
      <c r="DA49" s="608"/>
      <c r="DB49" s="608"/>
      <c r="DC49" s="609"/>
      <c r="DD49" s="610">
        <v>17369634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29051</v>
      </c>
      <c r="R7" s="1134"/>
      <c r="S7" s="1134"/>
      <c r="T7" s="1134"/>
      <c r="U7" s="1134"/>
      <c r="V7" s="1134">
        <v>28075</v>
      </c>
      <c r="W7" s="1134"/>
      <c r="X7" s="1134"/>
      <c r="Y7" s="1134"/>
      <c r="Z7" s="1134"/>
      <c r="AA7" s="1134">
        <v>976</v>
      </c>
      <c r="AB7" s="1134"/>
      <c r="AC7" s="1134"/>
      <c r="AD7" s="1134"/>
      <c r="AE7" s="1135"/>
      <c r="AF7" s="1136">
        <v>492</v>
      </c>
      <c r="AG7" s="1137"/>
      <c r="AH7" s="1137"/>
      <c r="AI7" s="1137"/>
      <c r="AJ7" s="1138"/>
      <c r="AK7" s="1120">
        <v>190</v>
      </c>
      <c r="AL7" s="1121"/>
      <c r="AM7" s="1121"/>
      <c r="AN7" s="1121"/>
      <c r="AO7" s="1121"/>
      <c r="AP7" s="1121">
        <v>25780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3</v>
      </c>
      <c r="CI7" s="1118"/>
      <c r="CJ7" s="1118"/>
      <c r="CK7" s="1118"/>
      <c r="CL7" s="1119"/>
      <c r="CM7" s="1117">
        <v>1485</v>
      </c>
      <c r="CN7" s="1118"/>
      <c r="CO7" s="1118"/>
      <c r="CP7" s="1118"/>
      <c r="CQ7" s="1119"/>
      <c r="CR7" s="1117">
        <v>10</v>
      </c>
      <c r="CS7" s="1118"/>
      <c r="CT7" s="1118"/>
      <c r="CU7" s="1118"/>
      <c r="CV7" s="1119"/>
      <c r="CW7" s="1117" t="s">
        <v>540</v>
      </c>
      <c r="CX7" s="1118"/>
      <c r="CY7" s="1118"/>
      <c r="CZ7" s="1118"/>
      <c r="DA7" s="1119"/>
      <c r="DB7" s="1117" t="s">
        <v>540</v>
      </c>
      <c r="DC7" s="1118"/>
      <c r="DD7" s="1118"/>
      <c r="DE7" s="1118"/>
      <c r="DF7" s="1119"/>
      <c r="DG7" s="1117">
        <v>1816</v>
      </c>
      <c r="DH7" s="1118"/>
      <c r="DI7" s="1118"/>
      <c r="DJ7" s="1118"/>
      <c r="DK7" s="1119"/>
      <c r="DL7" s="1117" t="s">
        <v>540</v>
      </c>
      <c r="DM7" s="1118"/>
      <c r="DN7" s="1118"/>
      <c r="DO7" s="1118"/>
      <c r="DP7" s="1119"/>
      <c r="DQ7" s="1117">
        <v>1271</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6</v>
      </c>
      <c r="R8" s="1073"/>
      <c r="S8" s="1073"/>
      <c r="T8" s="1073"/>
      <c r="U8" s="1073"/>
      <c r="V8" s="1073">
        <v>1</v>
      </c>
      <c r="W8" s="1073"/>
      <c r="X8" s="1073"/>
      <c r="Y8" s="1073"/>
      <c r="Z8" s="1073"/>
      <c r="AA8" s="1073">
        <v>5</v>
      </c>
      <c r="AB8" s="1073"/>
      <c r="AC8" s="1073"/>
      <c r="AD8" s="1073"/>
      <c r="AE8" s="1074"/>
      <c r="AF8" s="1048">
        <v>5</v>
      </c>
      <c r="AG8" s="1049"/>
      <c r="AH8" s="1049"/>
      <c r="AI8" s="1049"/>
      <c r="AJ8" s="1050"/>
      <c r="AK8" s="1115">
        <v>0</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-7</v>
      </c>
      <c r="CI8" s="1019"/>
      <c r="CJ8" s="1019"/>
      <c r="CK8" s="1019"/>
      <c r="CL8" s="1020"/>
      <c r="CM8" s="1018">
        <v>34</v>
      </c>
      <c r="CN8" s="1019"/>
      <c r="CO8" s="1019"/>
      <c r="CP8" s="1019"/>
      <c r="CQ8" s="1020"/>
      <c r="CR8" s="1018">
        <v>30</v>
      </c>
      <c r="CS8" s="1019"/>
      <c r="CT8" s="1019"/>
      <c r="CU8" s="1019"/>
      <c r="CV8" s="1020"/>
      <c r="CW8" s="1018" t="s">
        <v>540</v>
      </c>
      <c r="CX8" s="1019"/>
      <c r="CY8" s="1019"/>
      <c r="CZ8" s="1019"/>
      <c r="DA8" s="1020"/>
      <c r="DB8" s="1018" t="s">
        <v>540</v>
      </c>
      <c r="DC8" s="1019"/>
      <c r="DD8" s="1019"/>
      <c r="DE8" s="1019"/>
      <c r="DF8" s="1020"/>
      <c r="DG8" s="1018" t="s">
        <v>540</v>
      </c>
      <c r="DH8" s="1019"/>
      <c r="DI8" s="1019"/>
      <c r="DJ8" s="1019"/>
      <c r="DK8" s="1020"/>
      <c r="DL8" s="1018" t="s">
        <v>540</v>
      </c>
      <c r="DM8" s="1019"/>
      <c r="DN8" s="1019"/>
      <c r="DO8" s="1019"/>
      <c r="DP8" s="1020"/>
      <c r="DQ8" s="1018" t="s">
        <v>540</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8</v>
      </c>
      <c r="R9" s="1073"/>
      <c r="S9" s="1073"/>
      <c r="T9" s="1073"/>
      <c r="U9" s="1073"/>
      <c r="V9" s="1073">
        <v>4</v>
      </c>
      <c r="W9" s="1073"/>
      <c r="X9" s="1073"/>
      <c r="Y9" s="1073"/>
      <c r="Z9" s="1073"/>
      <c r="AA9" s="1073">
        <v>4</v>
      </c>
      <c r="AB9" s="1073"/>
      <c r="AC9" s="1073"/>
      <c r="AD9" s="1073"/>
      <c r="AE9" s="1074"/>
      <c r="AF9" s="1048">
        <v>4</v>
      </c>
      <c r="AG9" s="1049"/>
      <c r="AH9" s="1049"/>
      <c r="AI9" s="1049"/>
      <c r="AJ9" s="1050"/>
      <c r="AK9" s="1115" t="s">
        <v>540</v>
      </c>
      <c r="AL9" s="1116"/>
      <c r="AM9" s="1116"/>
      <c r="AN9" s="1116"/>
      <c r="AO9" s="1116"/>
      <c r="AP9" s="1116" t="s">
        <v>540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2</v>
      </c>
      <c r="CI9" s="1019"/>
      <c r="CJ9" s="1019"/>
      <c r="CK9" s="1019"/>
      <c r="CL9" s="1020"/>
      <c r="CM9" s="1018">
        <v>549</v>
      </c>
      <c r="CN9" s="1019"/>
      <c r="CO9" s="1019"/>
      <c r="CP9" s="1019"/>
      <c r="CQ9" s="1020"/>
      <c r="CR9" s="1018">
        <v>10</v>
      </c>
      <c r="CS9" s="1019"/>
      <c r="CT9" s="1019"/>
      <c r="CU9" s="1019"/>
      <c r="CV9" s="1020"/>
      <c r="CW9" s="1018" t="s">
        <v>540</v>
      </c>
      <c r="CX9" s="1019"/>
      <c r="CY9" s="1019"/>
      <c r="CZ9" s="1019"/>
      <c r="DA9" s="1020"/>
      <c r="DB9" s="1018" t="s">
        <v>540</v>
      </c>
      <c r="DC9" s="1019"/>
      <c r="DD9" s="1019"/>
      <c r="DE9" s="1019"/>
      <c r="DF9" s="1020"/>
      <c r="DG9" s="1018" t="s">
        <v>558</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555</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84</v>
      </c>
      <c r="CN10" s="1019"/>
      <c r="CO10" s="1019"/>
      <c r="CP10" s="1019"/>
      <c r="CQ10" s="1020"/>
      <c r="CR10" s="1018">
        <v>16</v>
      </c>
      <c r="CS10" s="1019"/>
      <c r="CT10" s="1019"/>
      <c r="CU10" s="1019"/>
      <c r="CV10" s="1020"/>
      <c r="CW10" s="1018">
        <v>4</v>
      </c>
      <c r="CX10" s="1019"/>
      <c r="CY10" s="1019"/>
      <c r="CZ10" s="1019"/>
      <c r="DA10" s="1020"/>
      <c r="DB10" s="1018" t="s">
        <v>540</v>
      </c>
      <c r="DC10" s="1019"/>
      <c r="DD10" s="1019"/>
      <c r="DE10" s="1019"/>
      <c r="DF10" s="1020"/>
      <c r="DG10" s="1018" t="s">
        <v>540</v>
      </c>
      <c r="DH10" s="1019"/>
      <c r="DI10" s="1019"/>
      <c r="DJ10" s="1019"/>
      <c r="DK10" s="1020"/>
      <c r="DL10" s="1018" t="s">
        <v>542</v>
      </c>
      <c r="DM10" s="1019"/>
      <c r="DN10" s="1019"/>
      <c r="DO10" s="1019"/>
      <c r="DP10" s="1020"/>
      <c r="DQ10" s="1018" t="s">
        <v>542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29042</v>
      </c>
      <c r="R23" s="1098"/>
      <c r="S23" s="1098"/>
      <c r="T23" s="1098"/>
      <c r="U23" s="1098"/>
      <c r="V23" s="1098">
        <v>28067</v>
      </c>
      <c r="W23" s="1098"/>
      <c r="X23" s="1098"/>
      <c r="Y23" s="1098"/>
      <c r="Z23" s="1098"/>
      <c r="AA23" s="1098">
        <v>976</v>
      </c>
      <c r="AB23" s="1098"/>
      <c r="AC23" s="1098"/>
      <c r="AD23" s="1098"/>
      <c r="AE23" s="1099"/>
      <c r="AF23" s="1100">
        <v>492</v>
      </c>
      <c r="AG23" s="1098"/>
      <c r="AH23" s="1098"/>
      <c r="AI23" s="1098"/>
      <c r="AJ23" s="1101"/>
      <c r="AK23" s="1102"/>
      <c r="AL23" s="1103"/>
      <c r="AM23" s="1103"/>
      <c r="AN23" s="1103"/>
      <c r="AO23" s="1103"/>
      <c r="AP23" s="1098">
        <v>25780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7835</v>
      </c>
      <c r="R28" s="1083"/>
      <c r="S28" s="1083"/>
      <c r="T28" s="1083"/>
      <c r="U28" s="1083"/>
      <c r="V28" s="1083">
        <v>7761</v>
      </c>
      <c r="W28" s="1083"/>
      <c r="X28" s="1083"/>
      <c r="Y28" s="1083"/>
      <c r="Z28" s="1083"/>
      <c r="AA28" s="1083">
        <v>73</v>
      </c>
      <c r="AB28" s="1083"/>
      <c r="AC28" s="1083"/>
      <c r="AD28" s="1083"/>
      <c r="AE28" s="1084"/>
      <c r="AF28" s="1085">
        <v>73</v>
      </c>
      <c r="AG28" s="1083"/>
      <c r="AH28" s="1083"/>
      <c r="AI28" s="1083"/>
      <c r="AJ28" s="1086"/>
      <c r="AK28" s="1087">
        <v>495</v>
      </c>
      <c r="AL28" s="1075"/>
      <c r="AM28" s="1075"/>
      <c r="AN28" s="1075"/>
      <c r="AO28" s="1075"/>
      <c r="AP28" s="1075" t="s">
        <v>541</v>
      </c>
      <c r="AQ28" s="1075"/>
      <c r="AR28" s="1075"/>
      <c r="AS28" s="1075"/>
      <c r="AT28" s="1075"/>
      <c r="AU28" s="1075" t="s">
        <v>542</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4735</v>
      </c>
      <c r="R29" s="1073"/>
      <c r="S29" s="1073"/>
      <c r="T29" s="1073"/>
      <c r="U29" s="1073"/>
      <c r="V29" s="1073">
        <v>4581</v>
      </c>
      <c r="W29" s="1073"/>
      <c r="X29" s="1073"/>
      <c r="Y29" s="1073"/>
      <c r="Z29" s="1073"/>
      <c r="AA29" s="1073">
        <v>154</v>
      </c>
      <c r="AB29" s="1073"/>
      <c r="AC29" s="1073"/>
      <c r="AD29" s="1073"/>
      <c r="AE29" s="1074"/>
      <c r="AF29" s="1048">
        <v>154</v>
      </c>
      <c r="AG29" s="1049"/>
      <c r="AH29" s="1049"/>
      <c r="AI29" s="1049"/>
      <c r="AJ29" s="1050"/>
      <c r="AK29" s="1009">
        <v>682</v>
      </c>
      <c r="AL29" s="1000"/>
      <c r="AM29" s="1000"/>
      <c r="AN29" s="1000"/>
      <c r="AO29" s="1000"/>
      <c r="AP29" s="1000" t="s">
        <v>543</v>
      </c>
      <c r="AQ29" s="1000"/>
      <c r="AR29" s="1000"/>
      <c r="AS29" s="1000"/>
      <c r="AT29" s="1000"/>
      <c r="AU29" s="1000" t="s">
        <v>544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33</v>
      </c>
      <c r="R30" s="1073"/>
      <c r="S30" s="1073"/>
      <c r="T30" s="1073"/>
      <c r="U30" s="1073"/>
      <c r="V30" s="1073">
        <v>33</v>
      </c>
      <c r="W30" s="1073"/>
      <c r="X30" s="1073"/>
      <c r="Y30" s="1073"/>
      <c r="Z30" s="1073"/>
      <c r="AA30" s="1073" t="s">
        <v>541</v>
      </c>
      <c r="AB30" s="1073"/>
      <c r="AC30" s="1073"/>
      <c r="AD30" s="1073"/>
      <c r="AE30" s="1074"/>
      <c r="AF30" s="1048" t="s">
        <v>111</v>
      </c>
      <c r="AG30" s="1049"/>
      <c r="AH30" s="1049"/>
      <c r="AI30" s="1049"/>
      <c r="AJ30" s="1050"/>
      <c r="AK30" s="1009">
        <v>4</v>
      </c>
      <c r="AL30" s="1000"/>
      <c r="AM30" s="1000"/>
      <c r="AN30" s="1000"/>
      <c r="AO30" s="1000"/>
      <c r="AP30" s="1000">
        <v>89</v>
      </c>
      <c r="AQ30" s="1000"/>
      <c r="AR30" s="1000"/>
      <c r="AS30" s="1000"/>
      <c r="AT30" s="1000"/>
      <c r="AU30" s="1000">
        <v>54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732</v>
      </c>
      <c r="R31" s="1073"/>
      <c r="S31" s="1073"/>
      <c r="T31" s="1073"/>
      <c r="U31" s="1073"/>
      <c r="V31" s="1073">
        <v>731</v>
      </c>
      <c r="W31" s="1073"/>
      <c r="X31" s="1073"/>
      <c r="Y31" s="1073"/>
      <c r="Z31" s="1073"/>
      <c r="AA31" s="1073">
        <v>1</v>
      </c>
      <c r="AB31" s="1073"/>
      <c r="AC31" s="1073"/>
      <c r="AD31" s="1073"/>
      <c r="AE31" s="1074"/>
      <c r="AF31" s="1048">
        <v>1</v>
      </c>
      <c r="AG31" s="1049"/>
      <c r="AH31" s="1049"/>
      <c r="AI31" s="1049"/>
      <c r="AJ31" s="1050"/>
      <c r="AK31" s="1009">
        <v>127</v>
      </c>
      <c r="AL31" s="1000"/>
      <c r="AM31" s="1000"/>
      <c r="AN31" s="1000"/>
      <c r="AO31" s="1000"/>
      <c r="AP31" s="1000" t="s">
        <v>543</v>
      </c>
      <c r="AQ31" s="1000"/>
      <c r="AR31" s="1000"/>
      <c r="AS31" s="1000"/>
      <c r="AT31" s="1000"/>
      <c r="AU31" s="1000" t="s">
        <v>543</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1557</v>
      </c>
      <c r="R32" s="1073"/>
      <c r="S32" s="1073"/>
      <c r="T32" s="1073"/>
      <c r="U32" s="1073"/>
      <c r="V32" s="1073">
        <v>1427</v>
      </c>
      <c r="W32" s="1073"/>
      <c r="X32" s="1073"/>
      <c r="Y32" s="1073"/>
      <c r="Z32" s="1073"/>
      <c r="AA32" s="1073">
        <v>130</v>
      </c>
      <c r="AB32" s="1073"/>
      <c r="AC32" s="1073"/>
      <c r="AD32" s="1073"/>
      <c r="AE32" s="1074"/>
      <c r="AF32" s="1048">
        <v>1231</v>
      </c>
      <c r="AG32" s="1049"/>
      <c r="AH32" s="1049"/>
      <c r="AI32" s="1049"/>
      <c r="AJ32" s="1050"/>
      <c r="AK32" s="1009">
        <v>41</v>
      </c>
      <c r="AL32" s="1000"/>
      <c r="AM32" s="1000"/>
      <c r="AN32" s="1000"/>
      <c r="AO32" s="1000"/>
      <c r="AP32" s="1000">
        <v>3719</v>
      </c>
      <c r="AQ32" s="1000"/>
      <c r="AR32" s="1000"/>
      <c r="AS32" s="1000"/>
      <c r="AT32" s="1000"/>
      <c r="AU32" s="1000">
        <v>26</v>
      </c>
      <c r="AV32" s="1000"/>
      <c r="AW32" s="1000"/>
      <c r="AX32" s="1000"/>
      <c r="AY32" s="1000"/>
      <c r="AZ32" s="1071" t="s">
        <v>540</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2092</v>
      </c>
      <c r="R33" s="1073"/>
      <c r="S33" s="1073"/>
      <c r="T33" s="1073"/>
      <c r="U33" s="1073"/>
      <c r="V33" s="1073">
        <v>2079</v>
      </c>
      <c r="W33" s="1073"/>
      <c r="X33" s="1073"/>
      <c r="Y33" s="1073"/>
      <c r="Z33" s="1073"/>
      <c r="AA33" s="1073">
        <v>13</v>
      </c>
      <c r="AB33" s="1073"/>
      <c r="AC33" s="1073"/>
      <c r="AD33" s="1073"/>
      <c r="AE33" s="1074"/>
      <c r="AF33" s="1048">
        <v>38</v>
      </c>
      <c r="AG33" s="1049"/>
      <c r="AH33" s="1049"/>
      <c r="AI33" s="1049"/>
      <c r="AJ33" s="1050"/>
      <c r="AK33" s="1009">
        <v>478</v>
      </c>
      <c r="AL33" s="1000"/>
      <c r="AM33" s="1000"/>
      <c r="AN33" s="1000"/>
      <c r="AO33" s="1000"/>
      <c r="AP33" s="1000">
        <v>15140</v>
      </c>
      <c r="AQ33" s="1000"/>
      <c r="AR33" s="1000"/>
      <c r="AS33" s="1000"/>
      <c r="AT33" s="1000"/>
      <c r="AU33" s="1000">
        <v>7040</v>
      </c>
      <c r="AV33" s="1000"/>
      <c r="AW33" s="1000"/>
      <c r="AX33" s="1000"/>
      <c r="AY33" s="1000"/>
      <c r="AZ33" s="1071" t="s">
        <v>540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3170</v>
      </c>
      <c r="R34" s="1073"/>
      <c r="S34" s="1073"/>
      <c r="T34" s="1073"/>
      <c r="U34" s="1073"/>
      <c r="V34" s="1073">
        <v>3160</v>
      </c>
      <c r="W34" s="1073"/>
      <c r="X34" s="1073"/>
      <c r="Y34" s="1073"/>
      <c r="Z34" s="1073"/>
      <c r="AA34" s="1073">
        <v>10</v>
      </c>
      <c r="AB34" s="1073"/>
      <c r="AC34" s="1073"/>
      <c r="AD34" s="1073"/>
      <c r="AE34" s="1074"/>
      <c r="AF34" s="1048">
        <v>303</v>
      </c>
      <c r="AG34" s="1049"/>
      <c r="AH34" s="1049"/>
      <c r="AI34" s="1049"/>
      <c r="AJ34" s="1050"/>
      <c r="AK34" s="1009">
        <v>540</v>
      </c>
      <c r="AL34" s="1000"/>
      <c r="AM34" s="1000"/>
      <c r="AN34" s="1000"/>
      <c r="AO34" s="1000"/>
      <c r="AP34" s="1000">
        <v>2377</v>
      </c>
      <c r="AQ34" s="1000"/>
      <c r="AR34" s="1000"/>
      <c r="AS34" s="1000"/>
      <c r="AT34" s="1000"/>
      <c r="AU34" s="1000">
        <v>1500</v>
      </c>
      <c r="AV34" s="1000"/>
      <c r="AW34" s="1000"/>
      <c r="AX34" s="1000"/>
      <c r="AY34" s="1000"/>
      <c r="AZ34" s="1071" t="s">
        <v>540</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263</v>
      </c>
      <c r="R35" s="1073"/>
      <c r="S35" s="1073"/>
      <c r="T35" s="1073"/>
      <c r="U35" s="1073"/>
      <c r="V35" s="1073">
        <v>262</v>
      </c>
      <c r="W35" s="1073"/>
      <c r="X35" s="1073"/>
      <c r="Y35" s="1073"/>
      <c r="Z35" s="1073"/>
      <c r="AA35" s="1073">
        <v>1</v>
      </c>
      <c r="AB35" s="1073"/>
      <c r="AC35" s="1073"/>
      <c r="AD35" s="1073"/>
      <c r="AE35" s="1074"/>
      <c r="AF35" s="1048">
        <v>1</v>
      </c>
      <c r="AG35" s="1049"/>
      <c r="AH35" s="1049"/>
      <c r="AI35" s="1049"/>
      <c r="AJ35" s="1050"/>
      <c r="AK35" s="1009">
        <v>201</v>
      </c>
      <c r="AL35" s="1000"/>
      <c r="AM35" s="1000"/>
      <c r="AN35" s="1000"/>
      <c r="AO35" s="1000"/>
      <c r="AP35" s="1000">
        <v>808</v>
      </c>
      <c r="AQ35" s="1000"/>
      <c r="AR35" s="1000"/>
      <c r="AS35" s="1000"/>
      <c r="AT35" s="1000"/>
      <c r="AU35" s="1000">
        <v>684</v>
      </c>
      <c r="AV35" s="1000"/>
      <c r="AW35" s="1000"/>
      <c r="AX35" s="1000"/>
      <c r="AY35" s="1000"/>
      <c r="AZ35" s="1071" t="s">
        <v>543</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1801</v>
      </c>
      <c r="AG63" s="988"/>
      <c r="AH63" s="988"/>
      <c r="AI63" s="988"/>
      <c r="AJ63" s="1059"/>
      <c r="AK63" s="1060"/>
      <c r="AL63" s="992"/>
      <c r="AM63" s="992"/>
      <c r="AN63" s="992"/>
      <c r="AO63" s="992"/>
      <c r="AP63" s="988">
        <v>22133</v>
      </c>
      <c r="AQ63" s="988"/>
      <c r="AR63" s="988"/>
      <c r="AS63" s="988"/>
      <c r="AT63" s="988"/>
      <c r="AU63" s="988">
        <v>9303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4938</v>
      </c>
      <c r="R68" s="1011"/>
      <c r="S68" s="1011"/>
      <c r="T68" s="1011"/>
      <c r="U68" s="1011"/>
      <c r="V68" s="1011">
        <v>4858</v>
      </c>
      <c r="W68" s="1011"/>
      <c r="X68" s="1011"/>
      <c r="Y68" s="1011"/>
      <c r="Z68" s="1011"/>
      <c r="AA68" s="1011">
        <v>80</v>
      </c>
      <c r="AB68" s="1011"/>
      <c r="AC68" s="1011"/>
      <c r="AD68" s="1011"/>
      <c r="AE68" s="1011"/>
      <c r="AF68" s="1011">
        <v>80</v>
      </c>
      <c r="AG68" s="1011"/>
      <c r="AH68" s="1011"/>
      <c r="AI68" s="1011"/>
      <c r="AJ68" s="1011"/>
      <c r="AK68" s="1011" t="s">
        <v>556</v>
      </c>
      <c r="AL68" s="1011"/>
      <c r="AM68" s="1011"/>
      <c r="AN68" s="1011"/>
      <c r="AO68" s="1011"/>
      <c r="AP68" s="1011">
        <v>3403</v>
      </c>
      <c r="AQ68" s="1011"/>
      <c r="AR68" s="1011"/>
      <c r="AS68" s="1011"/>
      <c r="AT68" s="1011"/>
      <c r="AU68" s="1011">
        <v>808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146</v>
      </c>
      <c r="R69" s="1000"/>
      <c r="S69" s="1000"/>
      <c r="T69" s="1000"/>
      <c r="U69" s="1000"/>
      <c r="V69" s="1000">
        <v>138</v>
      </c>
      <c r="W69" s="1000"/>
      <c r="X69" s="1000"/>
      <c r="Y69" s="1000"/>
      <c r="Z69" s="1000"/>
      <c r="AA69" s="1000">
        <v>7</v>
      </c>
      <c r="AB69" s="1000"/>
      <c r="AC69" s="1000"/>
      <c r="AD69" s="1000"/>
      <c r="AE69" s="1000"/>
      <c r="AF69" s="1000">
        <v>7</v>
      </c>
      <c r="AG69" s="1000"/>
      <c r="AH69" s="1000"/>
      <c r="AI69" s="1000"/>
      <c r="AJ69" s="1000"/>
      <c r="AK69" s="1000" t="s">
        <v>545</v>
      </c>
      <c r="AL69" s="1000"/>
      <c r="AM69" s="1000"/>
      <c r="AN69" s="1000"/>
      <c r="AO69" s="1000"/>
      <c r="AP69" s="1000" t="s">
        <v>556</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548</v>
      </c>
      <c r="C70" s="1004"/>
      <c r="D70" s="1004"/>
      <c r="E70" s="1004"/>
      <c r="F70" s="1004"/>
      <c r="G70" s="1004"/>
      <c r="H70" s="1004"/>
      <c r="I70" s="1004"/>
      <c r="J70" s="1004"/>
      <c r="K70" s="1004"/>
      <c r="L70" s="1004"/>
      <c r="M70" s="1004"/>
      <c r="N70" s="1004"/>
      <c r="O70" s="1004"/>
      <c r="P70" s="1005"/>
      <c r="Q70" s="1006">
        <v>155566</v>
      </c>
      <c r="R70" s="1000"/>
      <c r="S70" s="1000"/>
      <c r="T70" s="1000"/>
      <c r="U70" s="1000"/>
      <c r="V70" s="1000">
        <v>148928</v>
      </c>
      <c r="W70" s="1000"/>
      <c r="X70" s="1000"/>
      <c r="Y70" s="1000"/>
      <c r="Z70" s="1000"/>
      <c r="AA70" s="1000">
        <v>6639</v>
      </c>
      <c r="AB70" s="1000"/>
      <c r="AC70" s="1000"/>
      <c r="AD70" s="1000"/>
      <c r="AE70" s="1000"/>
      <c r="AF70" s="1000">
        <v>6639</v>
      </c>
      <c r="AG70" s="1000"/>
      <c r="AH70" s="1000"/>
      <c r="AI70" s="1000"/>
      <c r="AJ70" s="1000"/>
      <c r="AK70" s="1000" t="s">
        <v>556</v>
      </c>
      <c r="AL70" s="1000"/>
      <c r="AM70" s="1000"/>
      <c r="AN70" s="1000"/>
      <c r="AO70" s="1000"/>
      <c r="AP70" s="1000" t="s">
        <v>556</v>
      </c>
      <c r="AQ70" s="1000"/>
      <c r="AR70" s="1000"/>
      <c r="AS70" s="1000"/>
      <c r="AT70" s="1000"/>
      <c r="AU70" s="1000" t="s">
        <v>556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549</v>
      </c>
      <c r="C71" s="1004"/>
      <c r="D71" s="1004"/>
      <c r="E71" s="1004"/>
      <c r="F71" s="1004"/>
      <c r="G71" s="1004"/>
      <c r="H71" s="1004"/>
      <c r="I71" s="1004"/>
      <c r="J71" s="1004"/>
      <c r="K71" s="1004"/>
      <c r="L71" s="1004"/>
      <c r="M71" s="1004"/>
      <c r="N71" s="1004"/>
      <c r="O71" s="1004"/>
      <c r="P71" s="1005"/>
      <c r="Q71" s="1006">
        <v>294</v>
      </c>
      <c r="R71" s="1000"/>
      <c r="S71" s="1000"/>
      <c r="T71" s="1000"/>
      <c r="U71" s="1000"/>
      <c r="V71" s="1000">
        <v>277</v>
      </c>
      <c r="W71" s="1000"/>
      <c r="X71" s="1000"/>
      <c r="Y71" s="1000"/>
      <c r="Z71" s="1000"/>
      <c r="AA71" s="1000">
        <v>18</v>
      </c>
      <c r="AB71" s="1000"/>
      <c r="AC71" s="1000"/>
      <c r="AD71" s="1000"/>
      <c r="AE71" s="1000"/>
      <c r="AF71" s="1000">
        <v>18</v>
      </c>
      <c r="AG71" s="1000"/>
      <c r="AH71" s="1000"/>
      <c r="AI71" s="1000"/>
      <c r="AJ71" s="1000"/>
      <c r="AK71" s="1000" t="s">
        <v>556</v>
      </c>
      <c r="AL71" s="1000"/>
      <c r="AM71" s="1000"/>
      <c r="AN71" s="1000"/>
      <c r="AO71" s="1000"/>
      <c r="AP71" s="1000">
        <v>23</v>
      </c>
      <c r="AQ71" s="1000"/>
      <c r="AR71" s="1000"/>
      <c r="AS71" s="1000"/>
      <c r="AT71" s="1000"/>
      <c r="AU71" s="1000">
        <v>13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550</v>
      </c>
      <c r="C72" s="1004"/>
      <c r="D72" s="1004"/>
      <c r="E72" s="1004"/>
      <c r="F72" s="1004"/>
      <c r="G72" s="1004"/>
      <c r="H72" s="1004"/>
      <c r="I72" s="1004"/>
      <c r="J72" s="1004"/>
      <c r="K72" s="1004"/>
      <c r="L72" s="1004"/>
      <c r="M72" s="1004"/>
      <c r="N72" s="1004"/>
      <c r="O72" s="1004"/>
      <c r="P72" s="1005"/>
      <c r="Q72" s="1006" t="s">
        <v>545</v>
      </c>
      <c r="R72" s="1000"/>
      <c r="S72" s="1000"/>
      <c r="T72" s="1000"/>
      <c r="U72" s="1000"/>
      <c r="V72" s="1000" t="s">
        <v>557</v>
      </c>
      <c r="W72" s="1000"/>
      <c r="X72" s="1000"/>
      <c r="Y72" s="1000"/>
      <c r="Z72" s="1000"/>
      <c r="AA72" s="1000" t="s">
        <v>557</v>
      </c>
      <c r="AB72" s="1000"/>
      <c r="AC72" s="1000"/>
      <c r="AD72" s="1000"/>
      <c r="AE72" s="1000"/>
      <c r="AF72" s="1000" t="s">
        <v>557</v>
      </c>
      <c r="AG72" s="1000"/>
      <c r="AH72" s="1000"/>
      <c r="AI72" s="1000"/>
      <c r="AJ72" s="1000"/>
      <c r="AK72" s="1000" t="s">
        <v>557</v>
      </c>
      <c r="AL72" s="1000"/>
      <c r="AM72" s="1000"/>
      <c r="AN72" s="1000"/>
      <c r="AO72" s="1000"/>
      <c r="AP72" s="1000" t="s">
        <v>557</v>
      </c>
      <c r="AQ72" s="1000"/>
      <c r="AR72" s="1000"/>
      <c r="AS72" s="1000"/>
      <c r="AT72" s="1000"/>
      <c r="AU72" s="1000" t="s">
        <v>540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84</v>
      </c>
      <c r="R73" s="1000"/>
      <c r="S73" s="1000"/>
      <c r="T73" s="1000"/>
      <c r="U73" s="1000"/>
      <c r="V73" s="1000">
        <v>77</v>
      </c>
      <c r="W73" s="1000"/>
      <c r="X73" s="1000"/>
      <c r="Y73" s="1000"/>
      <c r="Z73" s="1000"/>
      <c r="AA73" s="1000">
        <v>7</v>
      </c>
      <c r="AB73" s="1000"/>
      <c r="AC73" s="1000"/>
      <c r="AD73" s="1000"/>
      <c r="AE73" s="1000"/>
      <c r="AF73" s="1000">
        <v>7</v>
      </c>
      <c r="AG73" s="1000"/>
      <c r="AH73" s="1000"/>
      <c r="AI73" s="1000"/>
      <c r="AJ73" s="1000"/>
      <c r="AK73" s="1000" t="s">
        <v>557</v>
      </c>
      <c r="AL73" s="1000"/>
      <c r="AM73" s="1000"/>
      <c r="AN73" s="1000"/>
      <c r="AO73" s="1000"/>
      <c r="AP73" s="1000" t="s">
        <v>557</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6751</v>
      </c>
      <c r="AG88" s="988"/>
      <c r="AH88" s="988"/>
      <c r="AI88" s="988"/>
      <c r="AJ88" s="988"/>
      <c r="AK88" s="992"/>
      <c r="AL88" s="992"/>
      <c r="AM88" s="992"/>
      <c r="AN88" s="992"/>
      <c r="AO88" s="992"/>
      <c r="AP88" s="988">
        <v>3425</v>
      </c>
      <c r="AQ88" s="988"/>
      <c r="AR88" s="988"/>
      <c r="AS88" s="988"/>
      <c r="AT88" s="988"/>
      <c r="AU88" s="988">
        <v>822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66</v>
      </c>
      <c r="CS102" s="980"/>
      <c r="CT102" s="980"/>
      <c r="CU102" s="980"/>
      <c r="CV102" s="981"/>
      <c r="CW102" s="979">
        <v>4</v>
      </c>
      <c r="CX102" s="980"/>
      <c r="CY102" s="980"/>
      <c r="CZ102" s="980"/>
      <c r="DA102" s="981"/>
      <c r="DB102" s="979" t="s">
        <v>559</v>
      </c>
      <c r="DC102" s="980"/>
      <c r="DD102" s="980"/>
      <c r="DE102" s="980"/>
      <c r="DF102" s="981"/>
      <c r="DG102" s="979">
        <v>1816</v>
      </c>
      <c r="DH102" s="980"/>
      <c r="DI102" s="980"/>
      <c r="DJ102" s="980"/>
      <c r="DK102" s="981"/>
      <c r="DL102" s="979" t="s">
        <v>545</v>
      </c>
      <c r="DM102" s="980"/>
      <c r="DN102" s="980"/>
      <c r="DO102" s="980"/>
      <c r="DP102" s="981"/>
      <c r="DQ102" s="979">
        <v>1271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2506047</v>
      </c>
      <c r="AB110" s="916"/>
      <c r="AC110" s="916"/>
      <c r="AD110" s="916"/>
      <c r="AE110" s="917"/>
      <c r="AF110" s="918">
        <v>2459133</v>
      </c>
      <c r="AG110" s="916"/>
      <c r="AH110" s="916"/>
      <c r="AI110" s="916"/>
      <c r="AJ110" s="917"/>
      <c r="AK110" s="918">
        <v>2393373</v>
      </c>
      <c r="AL110" s="916"/>
      <c r="AM110" s="916"/>
      <c r="AN110" s="916"/>
      <c r="AO110" s="917"/>
      <c r="AP110" s="919">
        <v>17.3</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23413639</v>
      </c>
      <c r="BR110" s="863"/>
      <c r="BS110" s="863"/>
      <c r="BT110" s="863"/>
      <c r="BU110" s="863"/>
      <c r="BV110" s="863">
        <v>24702133</v>
      </c>
      <c r="BW110" s="863"/>
      <c r="BX110" s="863"/>
      <c r="BY110" s="863"/>
      <c r="BZ110" s="863"/>
      <c r="CA110" s="863">
        <v>25779738</v>
      </c>
      <c r="CB110" s="863"/>
      <c r="CC110" s="863"/>
      <c r="CD110" s="863"/>
      <c r="CE110" s="863"/>
      <c r="CF110" s="887">
        <v>185.9</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549355</v>
      </c>
      <c r="BR111" s="835"/>
      <c r="BS111" s="835"/>
      <c r="BT111" s="835"/>
      <c r="BU111" s="835"/>
      <c r="BV111" s="835">
        <v>531906</v>
      </c>
      <c r="BW111" s="835"/>
      <c r="BX111" s="835"/>
      <c r="BY111" s="835"/>
      <c r="BZ111" s="835"/>
      <c r="CA111" s="835">
        <v>460291</v>
      </c>
      <c r="CB111" s="835"/>
      <c r="CC111" s="835"/>
      <c r="CD111" s="835"/>
      <c r="CE111" s="835"/>
      <c r="CF111" s="896">
        <v>3.3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6667</v>
      </c>
      <c r="AB112" s="798"/>
      <c r="AC112" s="798"/>
      <c r="AD112" s="798"/>
      <c r="AE112" s="799"/>
      <c r="AF112" s="800">
        <v>6667</v>
      </c>
      <c r="AG112" s="798"/>
      <c r="AH112" s="798"/>
      <c r="AI112" s="798"/>
      <c r="AJ112" s="799"/>
      <c r="AK112" s="800">
        <v>6667</v>
      </c>
      <c r="AL112" s="798"/>
      <c r="AM112" s="798"/>
      <c r="AN112" s="798"/>
      <c r="AO112" s="799"/>
      <c r="AP112" s="845">
        <v>0</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10578856</v>
      </c>
      <c r="BR112" s="835"/>
      <c r="BS112" s="835"/>
      <c r="BT112" s="835"/>
      <c r="BU112" s="835"/>
      <c r="BV112" s="835">
        <v>10351659</v>
      </c>
      <c r="BW112" s="835"/>
      <c r="BX112" s="835"/>
      <c r="BY112" s="835"/>
      <c r="BZ112" s="835"/>
      <c r="CA112" s="835">
        <v>9303017</v>
      </c>
      <c r="CB112" s="835"/>
      <c r="CC112" s="835"/>
      <c r="CD112" s="835"/>
      <c r="CE112" s="835"/>
      <c r="CF112" s="896">
        <v>67.099999999999994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877965</v>
      </c>
      <c r="AB113" s="944"/>
      <c r="AC113" s="944"/>
      <c r="AD113" s="944"/>
      <c r="AE113" s="945"/>
      <c r="AF113" s="946">
        <v>912933</v>
      </c>
      <c r="AG113" s="944"/>
      <c r="AH113" s="944"/>
      <c r="AI113" s="944"/>
      <c r="AJ113" s="945"/>
      <c r="AK113" s="946">
        <v>784355</v>
      </c>
      <c r="AL113" s="944"/>
      <c r="AM113" s="944"/>
      <c r="AN113" s="944"/>
      <c r="AO113" s="945"/>
      <c r="AP113" s="947">
        <v>5.7</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1000296</v>
      </c>
      <c r="BR113" s="835"/>
      <c r="BS113" s="835"/>
      <c r="BT113" s="835"/>
      <c r="BU113" s="835"/>
      <c r="BV113" s="835">
        <v>813498</v>
      </c>
      <c r="BW113" s="835"/>
      <c r="BX113" s="835"/>
      <c r="BY113" s="835"/>
      <c r="BZ113" s="835"/>
      <c r="CA113" s="835">
        <v>821663</v>
      </c>
      <c r="CB113" s="835"/>
      <c r="CC113" s="835"/>
      <c r="CD113" s="835"/>
      <c r="CE113" s="835"/>
      <c r="CF113" s="896">
        <v>5.9</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242594</v>
      </c>
      <c r="AB114" s="798"/>
      <c r="AC114" s="798"/>
      <c r="AD114" s="798"/>
      <c r="AE114" s="799"/>
      <c r="AF114" s="800">
        <v>215536</v>
      </c>
      <c r="AG114" s="798"/>
      <c r="AH114" s="798"/>
      <c r="AI114" s="798"/>
      <c r="AJ114" s="799"/>
      <c r="AK114" s="800">
        <v>154536</v>
      </c>
      <c r="AL114" s="798"/>
      <c r="AM114" s="798"/>
      <c r="AN114" s="798"/>
      <c r="AO114" s="799"/>
      <c r="AP114" s="845">
        <v>1.1000000000000001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2435870</v>
      </c>
      <c r="BR114" s="835"/>
      <c r="BS114" s="835"/>
      <c r="BT114" s="835"/>
      <c r="BU114" s="835"/>
      <c r="BV114" s="835">
        <v>2486663</v>
      </c>
      <c r="BW114" s="835"/>
      <c r="BX114" s="835"/>
      <c r="BY114" s="835"/>
      <c r="BZ114" s="835"/>
      <c r="CA114" s="835">
        <v>2524914</v>
      </c>
      <c r="CB114" s="835"/>
      <c r="CC114" s="835"/>
      <c r="CD114" s="835"/>
      <c r="CE114" s="835"/>
      <c r="CF114" s="896">
        <v>18.2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1121945</v>
      </c>
      <c r="BR115" s="835"/>
      <c r="BS115" s="835"/>
      <c r="BT115" s="835"/>
      <c r="BU115" s="835"/>
      <c r="BV115" s="835">
        <v>1308225</v>
      </c>
      <c r="BW115" s="835"/>
      <c r="BX115" s="835"/>
      <c r="BY115" s="835"/>
      <c r="BZ115" s="835"/>
      <c r="CA115" s="835">
        <v>1279120</v>
      </c>
      <c r="CB115" s="835"/>
      <c r="CC115" s="835"/>
      <c r="CD115" s="835"/>
      <c r="CE115" s="835"/>
      <c r="CF115" s="896">
        <v>9.1999999999999993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549355</v>
      </c>
      <c r="DH115" s="798"/>
      <c r="DI115" s="798"/>
      <c r="DJ115" s="798"/>
      <c r="DK115" s="799"/>
      <c r="DL115" s="800">
        <v>531906</v>
      </c>
      <c r="DM115" s="798"/>
      <c r="DN115" s="798"/>
      <c r="DO115" s="798"/>
      <c r="DP115" s="799"/>
      <c r="DQ115" s="800">
        <v>460291</v>
      </c>
      <c r="DR115" s="798"/>
      <c r="DS115" s="798"/>
      <c r="DT115" s="798"/>
      <c r="DU115" s="799"/>
      <c r="DV115" s="845">
        <v>3.3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v>
      </c>
      <c r="AB116" s="798"/>
      <c r="AC116" s="798"/>
      <c r="AD116" s="798"/>
      <c r="AE116" s="799"/>
      <c r="AF116" s="800">
        <v>2</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3633275</v>
      </c>
      <c r="AB117" s="930"/>
      <c r="AC117" s="930"/>
      <c r="AD117" s="930"/>
      <c r="AE117" s="931"/>
      <c r="AF117" s="932">
        <v>3594271</v>
      </c>
      <c r="AG117" s="930"/>
      <c r="AH117" s="930"/>
      <c r="AI117" s="930"/>
      <c r="AJ117" s="931"/>
      <c r="AK117" s="932">
        <v>3338931</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39099961</v>
      </c>
      <c r="BR119" s="866"/>
      <c r="BS119" s="866"/>
      <c r="BT119" s="866"/>
      <c r="BU119" s="866"/>
      <c r="BV119" s="866">
        <v>40194084</v>
      </c>
      <c r="BW119" s="866"/>
      <c r="BX119" s="866"/>
      <c r="BY119" s="866"/>
      <c r="BZ119" s="866"/>
      <c r="CA119" s="866">
        <v>40168743</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10411591</v>
      </c>
      <c r="BR120" s="863"/>
      <c r="BS120" s="863"/>
      <c r="BT120" s="863"/>
      <c r="BU120" s="863"/>
      <c r="BV120" s="863">
        <v>10961940</v>
      </c>
      <c r="BW120" s="863"/>
      <c r="BX120" s="863"/>
      <c r="BY120" s="863"/>
      <c r="BZ120" s="863"/>
      <c r="CA120" s="863">
        <v>11055412</v>
      </c>
      <c r="CB120" s="863"/>
      <c r="CC120" s="863"/>
      <c r="CD120" s="863"/>
      <c r="CE120" s="863"/>
      <c r="CF120" s="887">
        <v>79.7</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t="s">
        <v>111</v>
      </c>
      <c r="DM120" s="863"/>
      <c r="DN120" s="863"/>
      <c r="DO120" s="863"/>
      <c r="DP120" s="863"/>
      <c r="DQ120" s="863">
        <v>7039939</v>
      </c>
      <c r="DR120" s="863"/>
      <c r="DS120" s="863"/>
      <c r="DT120" s="863"/>
      <c r="DU120" s="863"/>
      <c r="DV120" s="864">
        <v>50.8</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4909052</v>
      </c>
      <c r="BR121" s="835"/>
      <c r="BS121" s="835"/>
      <c r="BT121" s="835"/>
      <c r="BU121" s="835"/>
      <c r="BV121" s="835">
        <v>5141833</v>
      </c>
      <c r="BW121" s="835"/>
      <c r="BX121" s="835"/>
      <c r="BY121" s="835"/>
      <c r="BZ121" s="835"/>
      <c r="CA121" s="835">
        <v>5565679</v>
      </c>
      <c r="CB121" s="835"/>
      <c r="CC121" s="835"/>
      <c r="CD121" s="835"/>
      <c r="CE121" s="835"/>
      <c r="CF121" s="896">
        <v>40.1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1678248</v>
      </c>
      <c r="DH121" s="835"/>
      <c r="DI121" s="835"/>
      <c r="DJ121" s="835"/>
      <c r="DK121" s="835"/>
      <c r="DL121" s="835">
        <v>1703746</v>
      </c>
      <c r="DM121" s="835"/>
      <c r="DN121" s="835"/>
      <c r="DO121" s="835"/>
      <c r="DP121" s="835"/>
      <c r="DQ121" s="835">
        <v>1499728</v>
      </c>
      <c r="DR121" s="835"/>
      <c r="DS121" s="835"/>
      <c r="DT121" s="835"/>
      <c r="DU121" s="835"/>
      <c r="DV121" s="812">
        <v>10.8</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27435262</v>
      </c>
      <c r="BR122" s="866"/>
      <c r="BS122" s="866"/>
      <c r="BT122" s="866"/>
      <c r="BU122" s="866"/>
      <c r="BV122" s="866">
        <v>27698430</v>
      </c>
      <c r="BW122" s="866"/>
      <c r="BX122" s="866"/>
      <c r="BY122" s="866"/>
      <c r="BZ122" s="866"/>
      <c r="CA122" s="866">
        <v>27817520</v>
      </c>
      <c r="CB122" s="866"/>
      <c r="CC122" s="866"/>
      <c r="CD122" s="866"/>
      <c r="CE122" s="866"/>
      <c r="CF122" s="867">
        <v>200.6</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v>683812</v>
      </c>
      <c r="DR122" s="835"/>
      <c r="DS122" s="835"/>
      <c r="DT122" s="835"/>
      <c r="DU122" s="835"/>
      <c r="DV122" s="812">
        <v>4.9000000000000004</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42755905</v>
      </c>
      <c r="BR123" s="854"/>
      <c r="BS123" s="854"/>
      <c r="BT123" s="854"/>
      <c r="BU123" s="854"/>
      <c r="BV123" s="854">
        <v>43802203</v>
      </c>
      <c r="BW123" s="854"/>
      <c r="BX123" s="854"/>
      <c r="BY123" s="854"/>
      <c r="BZ123" s="854"/>
      <c r="CA123" s="854">
        <v>44438611</v>
      </c>
      <c r="CB123" s="854"/>
      <c r="CC123" s="854"/>
      <c r="CD123" s="854"/>
      <c r="CE123" s="854"/>
      <c r="CF123" s="764"/>
      <c r="CG123" s="765"/>
      <c r="CH123" s="765"/>
      <c r="CI123" s="765"/>
      <c r="CJ123" s="855"/>
      <c r="CK123" s="890"/>
      <c r="CL123" s="876"/>
      <c r="CM123" s="876"/>
      <c r="CN123" s="876"/>
      <c r="CO123" s="877"/>
      <c r="CP123" s="856" t="s">
        <v>445</v>
      </c>
      <c r="CQ123" s="857"/>
      <c r="CR123" s="857"/>
      <c r="CS123" s="857"/>
      <c r="CT123" s="857"/>
      <c r="CU123" s="857"/>
      <c r="CV123" s="857"/>
      <c r="CW123" s="857"/>
      <c r="CX123" s="857"/>
      <c r="CY123" s="857"/>
      <c r="CZ123" s="857"/>
      <c r="DA123" s="857"/>
      <c r="DB123" s="857"/>
      <c r="DC123" s="857"/>
      <c r="DD123" s="857"/>
      <c r="DE123" s="857"/>
      <c r="DF123" s="858"/>
      <c r="DG123" s="797">
        <v>101557</v>
      </c>
      <c r="DH123" s="798"/>
      <c r="DI123" s="798"/>
      <c r="DJ123" s="798"/>
      <c r="DK123" s="799"/>
      <c r="DL123" s="800">
        <v>75911</v>
      </c>
      <c r="DM123" s="798"/>
      <c r="DN123" s="798"/>
      <c r="DO123" s="798"/>
      <c r="DP123" s="799"/>
      <c r="DQ123" s="800">
        <v>53504</v>
      </c>
      <c r="DR123" s="798"/>
      <c r="DS123" s="798"/>
      <c r="DT123" s="798"/>
      <c r="DU123" s="799"/>
      <c r="DV123" s="845">
        <v>0.4</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8799051</v>
      </c>
      <c r="DH124" s="781"/>
      <c r="DI124" s="781"/>
      <c r="DJ124" s="781"/>
      <c r="DK124" s="782"/>
      <c r="DL124" s="783">
        <v>8572002</v>
      </c>
      <c r="DM124" s="781"/>
      <c r="DN124" s="781"/>
      <c r="DO124" s="781"/>
      <c r="DP124" s="782"/>
      <c r="DQ124" s="783">
        <v>26034</v>
      </c>
      <c r="DR124" s="781"/>
      <c r="DS124" s="781"/>
      <c r="DT124" s="781"/>
      <c r="DU124" s="782"/>
      <c r="DV124" s="869">
        <v>0.2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1108456</v>
      </c>
      <c r="DH126" s="835"/>
      <c r="DI126" s="835"/>
      <c r="DJ126" s="835"/>
      <c r="DK126" s="835"/>
      <c r="DL126" s="835">
        <v>1297077</v>
      </c>
      <c r="DM126" s="835"/>
      <c r="DN126" s="835"/>
      <c r="DO126" s="835"/>
      <c r="DP126" s="835"/>
      <c r="DQ126" s="835">
        <v>1271093</v>
      </c>
      <c r="DR126" s="835"/>
      <c r="DS126" s="835"/>
      <c r="DT126" s="835"/>
      <c r="DU126" s="835"/>
      <c r="DV126" s="812">
        <v>9.1999999999999993</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460146</v>
      </c>
      <c r="AB128" s="819"/>
      <c r="AC128" s="819"/>
      <c r="AD128" s="819"/>
      <c r="AE128" s="820"/>
      <c r="AF128" s="821">
        <v>423635</v>
      </c>
      <c r="AG128" s="819"/>
      <c r="AH128" s="819"/>
      <c r="AI128" s="819"/>
      <c r="AJ128" s="820"/>
      <c r="AK128" s="821">
        <v>447316</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111</v>
      </c>
      <c r="BG128" s="805"/>
      <c r="BH128" s="805"/>
      <c r="BI128" s="805"/>
      <c r="BJ128" s="805"/>
      <c r="BK128" s="805"/>
      <c r="BL128" s="828"/>
      <c r="BM128" s="804">
        <v>12.7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13489</v>
      </c>
      <c r="DH128" s="809"/>
      <c r="DI128" s="809"/>
      <c r="DJ128" s="809"/>
      <c r="DK128" s="809"/>
      <c r="DL128" s="809">
        <v>11148</v>
      </c>
      <c r="DM128" s="809"/>
      <c r="DN128" s="809"/>
      <c r="DO128" s="809"/>
      <c r="DP128" s="809"/>
      <c r="DQ128" s="809">
        <v>8027</v>
      </c>
      <c r="DR128" s="809"/>
      <c r="DS128" s="809"/>
      <c r="DT128" s="809"/>
      <c r="DU128" s="809"/>
      <c r="DV128" s="810">
        <v>0.1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15780579</v>
      </c>
      <c r="AB129" s="798"/>
      <c r="AC129" s="798"/>
      <c r="AD129" s="798"/>
      <c r="AE129" s="799"/>
      <c r="AF129" s="800">
        <v>16108689</v>
      </c>
      <c r="AG129" s="798"/>
      <c r="AH129" s="798"/>
      <c r="AI129" s="798"/>
      <c r="AJ129" s="799"/>
      <c r="AK129" s="800">
        <v>16157588</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111</v>
      </c>
      <c r="BG129" s="788"/>
      <c r="BH129" s="788"/>
      <c r="BI129" s="788"/>
      <c r="BJ129" s="788"/>
      <c r="BK129" s="788"/>
      <c r="BL129" s="789"/>
      <c r="BM129" s="787">
        <v>17.7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2458030</v>
      </c>
      <c r="AB130" s="798"/>
      <c r="AC130" s="798"/>
      <c r="AD130" s="798"/>
      <c r="AE130" s="799"/>
      <c r="AF130" s="800">
        <v>2354053</v>
      </c>
      <c r="AG130" s="798"/>
      <c r="AH130" s="798"/>
      <c r="AI130" s="798"/>
      <c r="AJ130" s="799"/>
      <c r="AK130" s="800">
        <v>2292996</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5.2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13322549</v>
      </c>
      <c r="AB131" s="781"/>
      <c r="AC131" s="781"/>
      <c r="AD131" s="781"/>
      <c r="AE131" s="782"/>
      <c r="AF131" s="783">
        <v>13754636</v>
      </c>
      <c r="AG131" s="781"/>
      <c r="AH131" s="781"/>
      <c r="AI131" s="781"/>
      <c r="AJ131" s="782"/>
      <c r="AK131" s="783">
        <v>13864592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5.3675839359999999</v>
      </c>
      <c r="AB132" s="761"/>
      <c r="AC132" s="761"/>
      <c r="AD132" s="761"/>
      <c r="AE132" s="762"/>
      <c r="AF132" s="763">
        <v>5.9367837870000004</v>
      </c>
      <c r="AG132" s="761"/>
      <c r="AH132" s="761"/>
      <c r="AI132" s="761"/>
      <c r="AJ132" s="762"/>
      <c r="AK132" s="763">
        <v>4.317609923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6.8</v>
      </c>
      <c r="AB133" s="740"/>
      <c r="AC133" s="740"/>
      <c r="AD133" s="740"/>
      <c r="AE133" s="741"/>
      <c r="AF133" s="739">
        <v>6</v>
      </c>
      <c r="AG133" s="740"/>
      <c r="AH133" s="740"/>
      <c r="AI133" s="740"/>
      <c r="AJ133" s="741"/>
      <c r="AK133" s="739">
        <v>5.2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5" zoomScale="55" zoomScaleNormal="85" zoomScaleSheetLayoutView="55" workbookViewId="0">
      <selection activeCell="P52" sqref="P5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8"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4209256</v>
      </c>
      <c r="L9" s="266">
        <v>51325</v>
      </c>
      <c r="M9" s="267">
        <v>62051</v>
      </c>
      <c r="N9" s="268">
        <v>-17.3</v>
      </c>
    </row>
    <row r="10" spans="1:16" x14ac:dyDescent="0.15">
      <c r="A10" s="250"/>
      <c r="B10" s="246"/>
      <c r="C10" s="246"/>
      <c r="D10" s="246"/>
      <c r="E10" s="246"/>
      <c r="F10" s="246"/>
      <c r="G10" s="1166" t="s">
        <v>479</v>
      </c>
      <c r="H10" s="1167"/>
      <c r="I10" s="1167"/>
      <c r="J10" s="1168"/>
      <c r="K10" s="269">
        <v>401525</v>
      </c>
      <c r="L10" s="270">
        <v>4896</v>
      </c>
      <c r="M10" s="271">
        <v>5713</v>
      </c>
      <c r="N10" s="272">
        <v>-14.3</v>
      </c>
    </row>
    <row r="11" spans="1:16" ht="13.5" customHeight="1" x14ac:dyDescent="0.15">
      <c r="A11" s="250"/>
      <c r="B11" s="246"/>
      <c r="C11" s="246"/>
      <c r="D11" s="246"/>
      <c r="E11" s="246"/>
      <c r="F11" s="246"/>
      <c r="G11" s="1166" t="s">
        <v>480</v>
      </c>
      <c r="H11" s="1167"/>
      <c r="I11" s="1167"/>
      <c r="J11" s="1168"/>
      <c r="K11" s="269">
        <v>688045</v>
      </c>
      <c r="L11" s="270">
        <v>8390</v>
      </c>
      <c r="M11" s="271">
        <v>5796</v>
      </c>
      <c r="N11" s="272">
        <v>44.8</v>
      </c>
    </row>
    <row r="12" spans="1:16" ht="13.5" customHeight="1" x14ac:dyDescent="0.15">
      <c r="A12" s="250"/>
      <c r="B12" s="246"/>
      <c r="C12" s="246"/>
      <c r="D12" s="246"/>
      <c r="E12" s="246"/>
      <c r="F12" s="246"/>
      <c r="G12" s="1166" t="s">
        <v>481</v>
      </c>
      <c r="H12" s="1167"/>
      <c r="I12" s="1167"/>
      <c r="J12" s="1168"/>
      <c r="K12" s="269">
        <v>87833</v>
      </c>
      <c r="L12" s="270">
        <v>1071</v>
      </c>
      <c r="M12" s="271">
        <v>1167</v>
      </c>
      <c r="N12" s="272">
        <v>-8.1999999999999993</v>
      </c>
    </row>
    <row r="13" spans="1:16" ht="13.5" customHeight="1" x14ac:dyDescent="0.15">
      <c r="A13" s="250"/>
      <c r="B13" s="246"/>
      <c r="C13" s="246"/>
      <c r="D13" s="246"/>
      <c r="E13" s="246"/>
      <c r="F13" s="246"/>
      <c r="G13" s="1166" t="s">
        <v>482</v>
      </c>
      <c r="H13" s="1167"/>
      <c r="I13" s="1167"/>
      <c r="J13" s="1168"/>
      <c r="K13" s="269" t="s">
        <v>483</v>
      </c>
      <c r="L13" s="270" t="s">
        <v>483</v>
      </c>
      <c r="M13" s="271">
        <v>0</v>
      </c>
      <c r="N13" s="272" t="s">
        <v>483</v>
      </c>
    </row>
    <row r="14" spans="1:16" ht="13.5" customHeight="1" x14ac:dyDescent="0.15">
      <c r="A14" s="250"/>
      <c r="B14" s="246"/>
      <c r="C14" s="246"/>
      <c r="D14" s="246"/>
      <c r="E14" s="246"/>
      <c r="F14" s="246"/>
      <c r="G14" s="1166" t="s">
        <v>484</v>
      </c>
      <c r="H14" s="1167"/>
      <c r="I14" s="1167"/>
      <c r="J14" s="1168"/>
      <c r="K14" s="269">
        <v>114730</v>
      </c>
      <c r="L14" s="270">
        <v>1399</v>
      </c>
      <c r="M14" s="271">
        <v>2337</v>
      </c>
      <c r="N14" s="272">
        <v>-40.1</v>
      </c>
    </row>
    <row r="15" spans="1:16" ht="13.5" customHeight="1" x14ac:dyDescent="0.15">
      <c r="A15" s="250"/>
      <c r="B15" s="246"/>
      <c r="C15" s="246"/>
      <c r="D15" s="246"/>
      <c r="E15" s="246"/>
      <c r="F15" s="246"/>
      <c r="G15" s="1166" t="s">
        <v>485</v>
      </c>
      <c r="H15" s="1167"/>
      <c r="I15" s="1167"/>
      <c r="J15" s="1168"/>
      <c r="K15" s="269">
        <v>119840</v>
      </c>
      <c r="L15" s="270">
        <v>1461</v>
      </c>
      <c r="M15" s="271">
        <v>1594</v>
      </c>
      <c r="N15" s="272">
        <v>-8.3000000000000007</v>
      </c>
    </row>
    <row r="16" spans="1:16" x14ac:dyDescent="0.15">
      <c r="A16" s="250"/>
      <c r="B16" s="246"/>
      <c r="C16" s="246"/>
      <c r="D16" s="246"/>
      <c r="E16" s="246"/>
      <c r="F16" s="246"/>
      <c r="G16" s="1169" t="s">
        <v>486</v>
      </c>
      <c r="H16" s="1170"/>
      <c r="I16" s="1170"/>
      <c r="J16" s="1171"/>
      <c r="K16" s="270">
        <v>-177968</v>
      </c>
      <c r="L16" s="270">
        <v>-2170</v>
      </c>
      <c r="M16" s="271">
        <v>-5993</v>
      </c>
      <c r="N16" s="272">
        <v>-63.8</v>
      </c>
    </row>
    <row r="17" spans="1:16" x14ac:dyDescent="0.15">
      <c r="A17" s="250"/>
      <c r="B17" s="246"/>
      <c r="C17" s="246"/>
      <c r="D17" s="246"/>
      <c r="E17" s="246"/>
      <c r="F17" s="246"/>
      <c r="G17" s="1169" t="s">
        <v>170</v>
      </c>
      <c r="H17" s="1170"/>
      <c r="I17" s="1170"/>
      <c r="J17" s="1171"/>
      <c r="K17" s="270">
        <v>5443261</v>
      </c>
      <c r="L17" s="270">
        <v>66372</v>
      </c>
      <c r="M17" s="271">
        <v>72665</v>
      </c>
      <c r="N17" s="272">
        <v>-8.6999999999999993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5.52</v>
      </c>
      <c r="L21" s="283">
        <v>7.22</v>
      </c>
      <c r="M21" s="284">
        <v>-1.7</v>
      </c>
      <c r="N21" s="251"/>
      <c r="O21" s="285"/>
      <c r="P21" s="281"/>
    </row>
    <row r="22" spans="1:16" s="286" customFormat="1" x14ac:dyDescent="0.15">
      <c r="A22" s="281"/>
      <c r="B22" s="251"/>
      <c r="C22" s="251"/>
      <c r="D22" s="251"/>
      <c r="E22" s="251"/>
      <c r="F22" s="251"/>
      <c r="G22" s="1163" t="s">
        <v>492</v>
      </c>
      <c r="H22" s="1164"/>
      <c r="I22" s="1164"/>
      <c r="J22" s="1165"/>
      <c r="K22" s="287">
        <v>100.4</v>
      </c>
      <c r="L22" s="288">
        <v>98.4</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2393373</v>
      </c>
      <c r="L32" s="296">
        <v>29183</v>
      </c>
      <c r="M32" s="297">
        <v>39687</v>
      </c>
      <c r="N32" s="298">
        <v>-26.5</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v>6667</v>
      </c>
      <c r="L34" s="296">
        <v>81</v>
      </c>
      <c r="M34" s="297">
        <v>56</v>
      </c>
      <c r="N34" s="298">
        <v>44.6</v>
      </c>
    </row>
    <row r="35" spans="1:16" ht="27" customHeight="1" x14ac:dyDescent="0.15">
      <c r="A35" s="250"/>
      <c r="B35" s="246"/>
      <c r="C35" s="246"/>
      <c r="D35" s="246"/>
      <c r="E35" s="246"/>
      <c r="F35" s="246"/>
      <c r="G35" s="1154" t="s">
        <v>499</v>
      </c>
      <c r="H35" s="1155"/>
      <c r="I35" s="1155"/>
      <c r="J35" s="1156"/>
      <c r="K35" s="296">
        <v>784355</v>
      </c>
      <c r="L35" s="296">
        <v>9564</v>
      </c>
      <c r="M35" s="297">
        <v>13696</v>
      </c>
      <c r="N35" s="298">
        <v>-30.2</v>
      </c>
    </row>
    <row r="36" spans="1:16" ht="27" customHeight="1" x14ac:dyDescent="0.15">
      <c r="A36" s="250"/>
      <c r="B36" s="246"/>
      <c r="C36" s="246"/>
      <c r="D36" s="246"/>
      <c r="E36" s="246"/>
      <c r="F36" s="246"/>
      <c r="G36" s="1154" t="s">
        <v>500</v>
      </c>
      <c r="H36" s="1155"/>
      <c r="I36" s="1155"/>
      <c r="J36" s="1156"/>
      <c r="K36" s="296">
        <v>154536</v>
      </c>
      <c r="L36" s="296">
        <v>1884</v>
      </c>
      <c r="M36" s="297">
        <v>1733</v>
      </c>
      <c r="N36" s="298">
        <v>8.6999999999999993</v>
      </c>
    </row>
    <row r="37" spans="1:16" ht="13.5" customHeight="1" x14ac:dyDescent="0.15">
      <c r="A37" s="250"/>
      <c r="B37" s="246"/>
      <c r="C37" s="246"/>
      <c r="D37" s="246"/>
      <c r="E37" s="246"/>
      <c r="F37" s="246"/>
      <c r="G37" s="1154" t="s">
        <v>501</v>
      </c>
      <c r="H37" s="1155"/>
      <c r="I37" s="1155"/>
      <c r="J37" s="1156"/>
      <c r="K37" s="296" t="s">
        <v>483</v>
      </c>
      <c r="L37" s="296" t="s">
        <v>483</v>
      </c>
      <c r="M37" s="297">
        <v>790</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v>-447316</v>
      </c>
      <c r="L39" s="302">
        <v>-5454</v>
      </c>
      <c r="M39" s="303">
        <v>-5521</v>
      </c>
      <c r="N39" s="304">
        <v>-1.2</v>
      </c>
      <c r="O39" s="295"/>
    </row>
    <row r="40" spans="1:16" ht="27" customHeight="1" x14ac:dyDescent="0.15">
      <c r="A40" s="250"/>
      <c r="B40" s="246"/>
      <c r="C40" s="246"/>
      <c r="D40" s="246"/>
      <c r="E40" s="246"/>
      <c r="F40" s="246"/>
      <c r="G40" s="1154" t="s">
        <v>504</v>
      </c>
      <c r="H40" s="1155"/>
      <c r="I40" s="1155"/>
      <c r="J40" s="1156"/>
      <c r="K40" s="302">
        <v>-2292996</v>
      </c>
      <c r="L40" s="302">
        <v>-27959</v>
      </c>
      <c r="M40" s="303">
        <v>-35785</v>
      </c>
      <c r="N40" s="304">
        <v>-21.9</v>
      </c>
      <c r="O40" s="295"/>
    </row>
    <row r="41" spans="1:16" x14ac:dyDescent="0.15">
      <c r="A41" s="250"/>
      <c r="B41" s="246"/>
      <c r="C41" s="246"/>
      <c r="D41" s="246"/>
      <c r="E41" s="246"/>
      <c r="F41" s="246"/>
      <c r="G41" s="1160" t="s">
        <v>281</v>
      </c>
      <c r="H41" s="1161"/>
      <c r="I41" s="1161"/>
      <c r="J41" s="1162"/>
      <c r="K41" s="296">
        <v>598619</v>
      </c>
      <c r="L41" s="302">
        <v>7299</v>
      </c>
      <c r="M41" s="303">
        <v>14658</v>
      </c>
      <c r="N41" s="304">
        <v>-50.2</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2810293</v>
      </c>
      <c r="J51" s="322">
        <v>35382</v>
      </c>
      <c r="K51" s="323">
        <v>-43.6</v>
      </c>
      <c r="L51" s="324">
        <v>50880</v>
      </c>
      <c r="M51" s="325">
        <v>7</v>
      </c>
      <c r="N51" s="326">
        <v>-50.6</v>
      </c>
    </row>
    <row r="52" spans="1:14" x14ac:dyDescent="0.15">
      <c r="A52" s="250"/>
      <c r="B52" s="246"/>
      <c r="C52" s="246"/>
      <c r="D52" s="246"/>
      <c r="E52" s="246"/>
      <c r="F52" s="246"/>
      <c r="G52" s="327"/>
      <c r="H52" s="328" t="s">
        <v>515</v>
      </c>
      <c r="I52" s="329">
        <v>1444062</v>
      </c>
      <c r="J52" s="330">
        <v>18181</v>
      </c>
      <c r="K52" s="331">
        <v>-19.3</v>
      </c>
      <c r="L52" s="332">
        <v>26879</v>
      </c>
      <c r="M52" s="333">
        <v>2.4</v>
      </c>
      <c r="N52" s="334">
        <v>-21.7</v>
      </c>
    </row>
    <row r="53" spans="1:14" x14ac:dyDescent="0.15">
      <c r="A53" s="250"/>
      <c r="B53" s="246"/>
      <c r="C53" s="246"/>
      <c r="D53" s="246"/>
      <c r="E53" s="246"/>
      <c r="F53" s="246"/>
      <c r="G53" s="312" t="s">
        <v>516</v>
      </c>
      <c r="H53" s="313"/>
      <c r="I53" s="321">
        <v>3448963</v>
      </c>
      <c r="J53" s="322">
        <v>43100</v>
      </c>
      <c r="K53" s="323">
        <v>21.8</v>
      </c>
      <c r="L53" s="324">
        <v>63956</v>
      </c>
      <c r="M53" s="325">
        <v>25.7</v>
      </c>
      <c r="N53" s="326">
        <v>-3.9</v>
      </c>
    </row>
    <row r="54" spans="1:14" x14ac:dyDescent="0.15">
      <c r="A54" s="250"/>
      <c r="B54" s="246"/>
      <c r="C54" s="246"/>
      <c r="D54" s="246"/>
      <c r="E54" s="246"/>
      <c r="F54" s="246"/>
      <c r="G54" s="327"/>
      <c r="H54" s="328" t="s">
        <v>515</v>
      </c>
      <c r="I54" s="329">
        <v>1105592</v>
      </c>
      <c r="J54" s="330">
        <v>13816</v>
      </c>
      <c r="K54" s="331">
        <v>-24</v>
      </c>
      <c r="L54" s="332">
        <v>29239</v>
      </c>
      <c r="M54" s="333">
        <v>8.8000000000000007</v>
      </c>
      <c r="N54" s="334">
        <v>-32.799999999999997</v>
      </c>
    </row>
    <row r="55" spans="1:14" x14ac:dyDescent="0.15">
      <c r="A55" s="250"/>
      <c r="B55" s="246"/>
      <c r="C55" s="246"/>
      <c r="D55" s="246"/>
      <c r="E55" s="246"/>
      <c r="F55" s="246"/>
      <c r="G55" s="312" t="s">
        <v>517</v>
      </c>
      <c r="H55" s="313"/>
      <c r="I55" s="321">
        <v>3019885</v>
      </c>
      <c r="J55" s="322">
        <v>37429</v>
      </c>
      <c r="K55" s="323">
        <v>-13.2</v>
      </c>
      <c r="L55" s="324">
        <v>66255</v>
      </c>
      <c r="M55" s="325">
        <v>3.6</v>
      </c>
      <c r="N55" s="326">
        <v>-16.8</v>
      </c>
    </row>
    <row r="56" spans="1:14" x14ac:dyDescent="0.15">
      <c r="A56" s="250"/>
      <c r="B56" s="246"/>
      <c r="C56" s="246"/>
      <c r="D56" s="246"/>
      <c r="E56" s="246"/>
      <c r="F56" s="246"/>
      <c r="G56" s="327"/>
      <c r="H56" s="328" t="s">
        <v>515</v>
      </c>
      <c r="I56" s="329">
        <v>1280026</v>
      </c>
      <c r="J56" s="330">
        <v>15865</v>
      </c>
      <c r="K56" s="331">
        <v>14.8</v>
      </c>
      <c r="L56" s="332">
        <v>31822</v>
      </c>
      <c r="M56" s="333">
        <v>8.8000000000000007</v>
      </c>
      <c r="N56" s="334">
        <v>6</v>
      </c>
    </row>
    <row r="57" spans="1:14" x14ac:dyDescent="0.15">
      <c r="A57" s="250"/>
      <c r="B57" s="246"/>
      <c r="C57" s="246"/>
      <c r="D57" s="246"/>
      <c r="E57" s="246"/>
      <c r="F57" s="246"/>
      <c r="G57" s="312" t="s">
        <v>518</v>
      </c>
      <c r="H57" s="313"/>
      <c r="I57" s="321">
        <v>4417467</v>
      </c>
      <c r="J57" s="322">
        <v>54473</v>
      </c>
      <c r="K57" s="323">
        <v>45.5</v>
      </c>
      <c r="L57" s="324">
        <v>54227</v>
      </c>
      <c r="M57" s="325">
        <v>-18.2</v>
      </c>
      <c r="N57" s="326">
        <v>63.7</v>
      </c>
    </row>
    <row r="58" spans="1:14" x14ac:dyDescent="0.15">
      <c r="A58" s="250"/>
      <c r="B58" s="246"/>
      <c r="C58" s="246"/>
      <c r="D58" s="246"/>
      <c r="E58" s="246"/>
      <c r="F58" s="246"/>
      <c r="G58" s="327"/>
      <c r="H58" s="328" t="s">
        <v>515</v>
      </c>
      <c r="I58" s="329">
        <v>1808472</v>
      </c>
      <c r="J58" s="330">
        <v>22301</v>
      </c>
      <c r="K58" s="331">
        <v>40.6</v>
      </c>
      <c r="L58" s="332">
        <v>29694</v>
      </c>
      <c r="M58" s="333">
        <v>-6.7</v>
      </c>
      <c r="N58" s="334">
        <v>47.3</v>
      </c>
    </row>
    <row r="59" spans="1:14" x14ac:dyDescent="0.15">
      <c r="A59" s="250"/>
      <c r="B59" s="246"/>
      <c r="C59" s="246"/>
      <c r="D59" s="246"/>
      <c r="E59" s="246"/>
      <c r="F59" s="246"/>
      <c r="G59" s="312" t="s">
        <v>519</v>
      </c>
      <c r="H59" s="313"/>
      <c r="I59" s="321">
        <v>5575329</v>
      </c>
      <c r="J59" s="322">
        <v>67982</v>
      </c>
      <c r="K59" s="323">
        <v>24.8</v>
      </c>
      <c r="L59" s="324">
        <v>57295</v>
      </c>
      <c r="M59" s="325">
        <v>5.7</v>
      </c>
      <c r="N59" s="326">
        <v>19.100000000000001</v>
      </c>
    </row>
    <row r="60" spans="1:14" x14ac:dyDescent="0.15">
      <c r="A60" s="250"/>
      <c r="B60" s="246"/>
      <c r="C60" s="246"/>
      <c r="D60" s="246"/>
      <c r="E60" s="246"/>
      <c r="F60" s="246"/>
      <c r="G60" s="327"/>
      <c r="H60" s="328" t="s">
        <v>515</v>
      </c>
      <c r="I60" s="335">
        <v>1851304</v>
      </c>
      <c r="J60" s="330">
        <v>22574</v>
      </c>
      <c r="K60" s="331">
        <v>1.2</v>
      </c>
      <c r="L60" s="332">
        <v>32771</v>
      </c>
      <c r="M60" s="333">
        <v>10.4</v>
      </c>
      <c r="N60" s="334">
        <v>-9.1999999999999993</v>
      </c>
    </row>
    <row r="61" spans="1:14" x14ac:dyDescent="0.15">
      <c r="A61" s="250"/>
      <c r="B61" s="246"/>
      <c r="C61" s="246"/>
      <c r="D61" s="246"/>
      <c r="E61" s="246"/>
      <c r="F61" s="246"/>
      <c r="G61" s="312" t="s">
        <v>520</v>
      </c>
      <c r="H61" s="336"/>
      <c r="I61" s="337">
        <v>3854387</v>
      </c>
      <c r="J61" s="338">
        <v>47673</v>
      </c>
      <c r="K61" s="339">
        <v>7.1</v>
      </c>
      <c r="L61" s="340">
        <v>58523</v>
      </c>
      <c r="M61" s="341">
        <v>4.8</v>
      </c>
      <c r="N61" s="326">
        <v>2.2999999999999998</v>
      </c>
    </row>
    <row r="62" spans="1:14" x14ac:dyDescent="0.15">
      <c r="A62" s="250"/>
      <c r="B62" s="246"/>
      <c r="C62" s="246"/>
      <c r="D62" s="246"/>
      <c r="E62" s="246"/>
      <c r="F62" s="246"/>
      <c r="G62" s="327"/>
      <c r="H62" s="328" t="s">
        <v>515</v>
      </c>
      <c r="I62" s="329">
        <v>1497891</v>
      </c>
      <c r="J62" s="330">
        <v>18547</v>
      </c>
      <c r="K62" s="331">
        <v>2.7</v>
      </c>
      <c r="L62" s="332">
        <v>30081</v>
      </c>
      <c r="M62" s="333">
        <v>4.7</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7"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12.74</v>
      </c>
      <c r="G47" s="12">
        <v>12.59</v>
      </c>
      <c r="H47" s="12">
        <v>12.64</v>
      </c>
      <c r="I47" s="12">
        <v>12.41</v>
      </c>
      <c r="J47" s="13">
        <v>12.4</v>
      </c>
    </row>
    <row r="48" spans="2:10" ht="57.75" customHeight="1" x14ac:dyDescent="0.15">
      <c r="B48" s="14"/>
      <c r="C48" s="1174" t="s">
        <v>4</v>
      </c>
      <c r="D48" s="1174"/>
      <c r="E48" s="1175"/>
      <c r="F48" s="15">
        <v>3.41</v>
      </c>
      <c r="G48" s="16">
        <v>3.18</v>
      </c>
      <c r="H48" s="16">
        <v>3.48</v>
      </c>
      <c r="I48" s="16">
        <v>3.77</v>
      </c>
      <c r="J48" s="17">
        <v>3.04</v>
      </c>
    </row>
    <row r="49" spans="2:10" ht="57.75" customHeight="1" thickBot="1" x14ac:dyDescent="0.2">
      <c r="B49" s="18"/>
      <c r="C49" s="1176" t="s">
        <v>5</v>
      </c>
      <c r="D49" s="1176"/>
      <c r="E49" s="1177"/>
      <c r="F49" s="19" t="s">
        <v>527</v>
      </c>
      <c r="G49" s="20" t="s">
        <v>528</v>
      </c>
      <c r="H49" s="20">
        <v>0.34</v>
      </c>
      <c r="I49" s="20">
        <v>0.39</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6.92</v>
      </c>
      <c r="G34" s="33">
        <v>7.56</v>
      </c>
      <c r="H34" s="33">
        <v>7.14</v>
      </c>
      <c r="I34" s="33">
        <v>7.53</v>
      </c>
      <c r="J34" s="34">
        <v>7.61</v>
      </c>
      <c r="K34" s="22"/>
      <c r="L34" s="22"/>
      <c r="M34" s="22"/>
      <c r="N34" s="22"/>
      <c r="O34" s="22"/>
      <c r="P34" s="22"/>
    </row>
    <row r="35" spans="1:16" ht="39" customHeight="1" x14ac:dyDescent="0.15">
      <c r="A35" s="22"/>
      <c r="B35" s="35"/>
      <c r="C35" s="1178" t="s">
        <v>531</v>
      </c>
      <c r="D35" s="1179"/>
      <c r="E35" s="1180"/>
      <c r="F35" s="36">
        <v>3.41</v>
      </c>
      <c r="G35" s="37">
        <v>3.17</v>
      </c>
      <c r="H35" s="37">
        <v>3.47</v>
      </c>
      <c r="I35" s="37">
        <v>3.76</v>
      </c>
      <c r="J35" s="38">
        <v>3.04</v>
      </c>
      <c r="K35" s="22"/>
      <c r="L35" s="22"/>
      <c r="M35" s="22"/>
      <c r="N35" s="22"/>
      <c r="O35" s="22"/>
      <c r="P35" s="22"/>
    </row>
    <row r="36" spans="1:16" ht="39" customHeight="1" x14ac:dyDescent="0.15">
      <c r="A36" s="22"/>
      <c r="B36" s="35"/>
      <c r="C36" s="1178" t="s">
        <v>532</v>
      </c>
      <c r="D36" s="1179"/>
      <c r="E36" s="1180"/>
      <c r="F36" s="36">
        <v>2.44</v>
      </c>
      <c r="G36" s="37">
        <v>3</v>
      </c>
      <c r="H36" s="37">
        <v>1.87</v>
      </c>
      <c r="I36" s="37">
        <v>1.23</v>
      </c>
      <c r="J36" s="38">
        <v>1.87</v>
      </c>
      <c r="K36" s="22"/>
      <c r="L36" s="22"/>
      <c r="M36" s="22"/>
      <c r="N36" s="22"/>
      <c r="O36" s="22"/>
      <c r="P36" s="22"/>
    </row>
    <row r="37" spans="1:16" ht="39" customHeight="1" x14ac:dyDescent="0.15">
      <c r="A37" s="22"/>
      <c r="B37" s="35"/>
      <c r="C37" s="1178" t="s">
        <v>533</v>
      </c>
      <c r="D37" s="1179"/>
      <c r="E37" s="1180"/>
      <c r="F37" s="36">
        <v>0.05</v>
      </c>
      <c r="G37" s="37">
        <v>7.0000000000000007E-2</v>
      </c>
      <c r="H37" s="37">
        <v>0.2</v>
      </c>
      <c r="I37" s="37">
        <v>0.68</v>
      </c>
      <c r="J37" s="38">
        <v>0.95</v>
      </c>
      <c r="K37" s="22"/>
      <c r="L37" s="22"/>
      <c r="M37" s="22"/>
      <c r="N37" s="22"/>
      <c r="O37" s="22"/>
      <c r="P37" s="22"/>
    </row>
    <row r="38" spans="1:16" ht="39" customHeight="1" x14ac:dyDescent="0.15">
      <c r="A38" s="22"/>
      <c r="B38" s="35"/>
      <c r="C38" s="1178" t="s">
        <v>534</v>
      </c>
      <c r="D38" s="1179"/>
      <c r="E38" s="1180"/>
      <c r="F38" s="36">
        <v>0.78</v>
      </c>
      <c r="G38" s="37">
        <v>1.2</v>
      </c>
      <c r="H38" s="37">
        <v>1.49</v>
      </c>
      <c r="I38" s="37">
        <v>0.18</v>
      </c>
      <c r="J38" s="38">
        <v>0.45</v>
      </c>
      <c r="K38" s="22"/>
      <c r="L38" s="22"/>
      <c r="M38" s="22"/>
      <c r="N38" s="22"/>
      <c r="O38" s="22"/>
      <c r="P38" s="22"/>
    </row>
    <row r="39" spans="1:16" ht="39" customHeight="1" x14ac:dyDescent="0.15">
      <c r="A39" s="22"/>
      <c r="B39" s="35"/>
      <c r="C39" s="1178" t="s">
        <v>535</v>
      </c>
      <c r="D39" s="1179"/>
      <c r="E39" s="1180"/>
      <c r="F39" s="36" t="s">
        <v>483</v>
      </c>
      <c r="G39" s="37" t="s">
        <v>483</v>
      </c>
      <c r="H39" s="37" t="s">
        <v>483</v>
      </c>
      <c r="I39" s="37" t="s">
        <v>483</v>
      </c>
      <c r="J39" s="38">
        <v>0.23</v>
      </c>
      <c r="K39" s="22"/>
      <c r="L39" s="22"/>
      <c r="M39" s="22"/>
      <c r="N39" s="22"/>
      <c r="O39" s="22"/>
      <c r="P39" s="22"/>
    </row>
    <row r="40" spans="1:16" ht="39" customHeight="1" x14ac:dyDescent="0.15">
      <c r="A40" s="22"/>
      <c r="B40" s="35"/>
      <c r="C40" s="1178" t="s">
        <v>536</v>
      </c>
      <c r="D40" s="1179"/>
      <c r="E40" s="1180"/>
      <c r="F40" s="36">
        <v>0.08</v>
      </c>
      <c r="G40" s="37">
        <v>0.03</v>
      </c>
      <c r="H40" s="37">
        <v>0.03</v>
      </c>
      <c r="I40" s="37">
        <v>0.03</v>
      </c>
      <c r="J40" s="38">
        <v>0.03</v>
      </c>
      <c r="K40" s="22"/>
      <c r="L40" s="22"/>
      <c r="M40" s="22"/>
      <c r="N40" s="22"/>
      <c r="O40" s="22"/>
      <c r="P40" s="22"/>
    </row>
    <row r="41" spans="1:16" ht="39" customHeight="1" x14ac:dyDescent="0.15">
      <c r="A41" s="22"/>
      <c r="B41" s="35"/>
      <c r="C41" s="1178" t="s">
        <v>537</v>
      </c>
      <c r="D41" s="1179"/>
      <c r="E41" s="1180"/>
      <c r="F41" s="36">
        <v>0</v>
      </c>
      <c r="G41" s="37">
        <v>0.01</v>
      </c>
      <c r="H41" s="37">
        <v>0.01</v>
      </c>
      <c r="I41" s="37">
        <v>0.02</v>
      </c>
      <c r="J41" s="38">
        <v>0.02</v>
      </c>
      <c r="K41" s="22"/>
      <c r="L41" s="22"/>
      <c r="M41" s="22"/>
      <c r="N41" s="22"/>
      <c r="O41" s="22"/>
      <c r="P41" s="22"/>
    </row>
    <row r="42" spans="1:16" ht="39" customHeight="1" x14ac:dyDescent="0.15">
      <c r="A42" s="22"/>
      <c r="B42" s="39"/>
      <c r="C42" s="1178" t="s">
        <v>538</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539</v>
      </c>
      <c r="D43" s="1182"/>
      <c r="E43" s="1183"/>
      <c r="F43" s="41">
        <v>0.09</v>
      </c>
      <c r="G43" s="42">
        <v>0.14000000000000001</v>
      </c>
      <c r="H43" s="42">
        <v>0.03</v>
      </c>
      <c r="I43" s="42">
        <v>1.73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2664</v>
      </c>
      <c r="L45" s="60">
        <v>2518</v>
      </c>
      <c r="M45" s="60">
        <v>2506</v>
      </c>
      <c r="N45" s="60">
        <v>2459</v>
      </c>
      <c r="O45" s="61">
        <v>2393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v>7</v>
      </c>
      <c r="L47" s="64">
        <v>7</v>
      </c>
      <c r="M47" s="64">
        <v>7</v>
      </c>
      <c r="N47" s="64">
        <v>7</v>
      </c>
      <c r="O47" s="65">
        <v>7</v>
      </c>
      <c r="P47" s="48"/>
      <c r="Q47" s="48"/>
      <c r="R47" s="48"/>
      <c r="S47" s="48"/>
      <c r="T47" s="48"/>
      <c r="U47" s="48"/>
    </row>
    <row r="48" spans="1:21" ht="30.75" customHeight="1" x14ac:dyDescent="0.15">
      <c r="A48" s="48"/>
      <c r="B48" s="1196"/>
      <c r="C48" s="1197"/>
      <c r="D48" s="62"/>
      <c r="E48" s="1188" t="s">
        <v>15</v>
      </c>
      <c r="F48" s="1188"/>
      <c r="G48" s="1188"/>
      <c r="H48" s="1188"/>
      <c r="I48" s="1188"/>
      <c r="J48" s="1189"/>
      <c r="K48" s="63">
        <v>856</v>
      </c>
      <c r="L48" s="64">
        <v>911</v>
      </c>
      <c r="M48" s="64">
        <v>878</v>
      </c>
      <c r="N48" s="64">
        <v>913</v>
      </c>
      <c r="O48" s="65">
        <v>784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236</v>
      </c>
      <c r="L49" s="64">
        <v>241</v>
      </c>
      <c r="M49" s="64">
        <v>243</v>
      </c>
      <c r="N49" s="64">
        <v>216</v>
      </c>
      <c r="O49" s="65">
        <v>155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v>0</v>
      </c>
      <c r="N51" s="64">
        <v>0</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2662</v>
      </c>
      <c r="L52" s="64">
        <v>2751</v>
      </c>
      <c r="M52" s="64">
        <v>2918</v>
      </c>
      <c r="N52" s="64">
        <v>2779</v>
      </c>
      <c r="O52" s="65">
        <v>2740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1101</v>
      </c>
      <c r="L53" s="69">
        <v>926</v>
      </c>
      <c r="M53" s="69">
        <v>716</v>
      </c>
      <c r="N53" s="69">
        <v>816</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22817</v>
      </c>
      <c r="J41" s="83">
        <v>23248</v>
      </c>
      <c r="K41" s="83">
        <v>23414</v>
      </c>
      <c r="L41" s="83">
        <v>24702</v>
      </c>
      <c r="M41" s="84">
        <v>25780</v>
      </c>
    </row>
    <row r="42" spans="2:13" ht="27.75" customHeight="1" x14ac:dyDescent="0.15">
      <c r="B42" s="1204"/>
      <c r="C42" s="1205"/>
      <c r="D42" s="85"/>
      <c r="E42" s="1208" t="s">
        <v>26</v>
      </c>
      <c r="F42" s="1208"/>
      <c r="G42" s="1208"/>
      <c r="H42" s="1209"/>
      <c r="I42" s="86">
        <v>89</v>
      </c>
      <c r="J42" s="87">
        <v>198</v>
      </c>
      <c r="K42" s="87">
        <v>549</v>
      </c>
      <c r="L42" s="87">
        <v>532</v>
      </c>
      <c r="M42" s="88">
        <v>460</v>
      </c>
    </row>
    <row r="43" spans="2:13" ht="27.75" customHeight="1" x14ac:dyDescent="0.15">
      <c r="B43" s="1204"/>
      <c r="C43" s="1205"/>
      <c r="D43" s="85"/>
      <c r="E43" s="1208" t="s">
        <v>27</v>
      </c>
      <c r="F43" s="1208"/>
      <c r="G43" s="1208"/>
      <c r="H43" s="1209"/>
      <c r="I43" s="86">
        <v>9631</v>
      </c>
      <c r="J43" s="87">
        <v>9538</v>
      </c>
      <c r="K43" s="87">
        <v>10579</v>
      </c>
      <c r="L43" s="87">
        <v>10352</v>
      </c>
      <c r="M43" s="88">
        <v>9303</v>
      </c>
    </row>
    <row r="44" spans="2:13" ht="27.75" customHeight="1" x14ac:dyDescent="0.15">
      <c r="B44" s="1204"/>
      <c r="C44" s="1205"/>
      <c r="D44" s="85"/>
      <c r="E44" s="1208" t="s">
        <v>28</v>
      </c>
      <c r="F44" s="1208"/>
      <c r="G44" s="1208"/>
      <c r="H44" s="1209"/>
      <c r="I44" s="86">
        <v>1112</v>
      </c>
      <c r="J44" s="87">
        <v>1107</v>
      </c>
      <c r="K44" s="87">
        <v>1000</v>
      </c>
      <c r="L44" s="87">
        <v>813</v>
      </c>
      <c r="M44" s="88">
        <v>822</v>
      </c>
    </row>
    <row r="45" spans="2:13" ht="27.75" customHeight="1" x14ac:dyDescent="0.15">
      <c r="B45" s="1204"/>
      <c r="C45" s="1205"/>
      <c r="D45" s="85"/>
      <c r="E45" s="1208" t="s">
        <v>29</v>
      </c>
      <c r="F45" s="1208"/>
      <c r="G45" s="1208"/>
      <c r="H45" s="1209"/>
      <c r="I45" s="86">
        <v>3151</v>
      </c>
      <c r="J45" s="87">
        <v>2759</v>
      </c>
      <c r="K45" s="87">
        <v>2436</v>
      </c>
      <c r="L45" s="87">
        <v>2487</v>
      </c>
      <c r="M45" s="88">
        <v>2525</v>
      </c>
    </row>
    <row r="46" spans="2:13" ht="27.75" customHeight="1" x14ac:dyDescent="0.15">
      <c r="B46" s="1204"/>
      <c r="C46" s="1205"/>
      <c r="D46" s="89"/>
      <c r="E46" s="1208" t="s">
        <v>30</v>
      </c>
      <c r="F46" s="1208"/>
      <c r="G46" s="1208"/>
      <c r="H46" s="1209"/>
      <c r="I46" s="86">
        <v>1820</v>
      </c>
      <c r="J46" s="87">
        <v>1805</v>
      </c>
      <c r="K46" s="87">
        <v>1122</v>
      </c>
      <c r="L46" s="87">
        <v>1308</v>
      </c>
      <c r="M46" s="88">
        <v>1279</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9214</v>
      </c>
      <c r="J50" s="87">
        <v>9764</v>
      </c>
      <c r="K50" s="87">
        <v>10412</v>
      </c>
      <c r="L50" s="87">
        <v>10962</v>
      </c>
      <c r="M50" s="88">
        <v>11055</v>
      </c>
    </row>
    <row r="51" spans="2:13" ht="27.75" customHeight="1" x14ac:dyDescent="0.15">
      <c r="B51" s="1204"/>
      <c r="C51" s="1205"/>
      <c r="D51" s="85"/>
      <c r="E51" s="1208" t="s">
        <v>36</v>
      </c>
      <c r="F51" s="1208"/>
      <c r="G51" s="1208"/>
      <c r="H51" s="1209"/>
      <c r="I51" s="86">
        <v>4851</v>
      </c>
      <c r="J51" s="87">
        <v>4744</v>
      </c>
      <c r="K51" s="87">
        <v>4909</v>
      </c>
      <c r="L51" s="87">
        <v>5142</v>
      </c>
      <c r="M51" s="88">
        <v>5566</v>
      </c>
    </row>
    <row r="52" spans="2:13" ht="27.75" customHeight="1" x14ac:dyDescent="0.15">
      <c r="B52" s="1206"/>
      <c r="C52" s="1207"/>
      <c r="D52" s="85"/>
      <c r="E52" s="1208" t="s">
        <v>37</v>
      </c>
      <c r="F52" s="1208"/>
      <c r="G52" s="1208"/>
      <c r="H52" s="1209"/>
      <c r="I52" s="86">
        <v>27410</v>
      </c>
      <c r="J52" s="87">
        <v>27673</v>
      </c>
      <c r="K52" s="87">
        <v>27435</v>
      </c>
      <c r="L52" s="87">
        <v>27698</v>
      </c>
      <c r="M52" s="88">
        <v>27818</v>
      </c>
    </row>
    <row r="53" spans="2:13" ht="27.75" customHeight="1" thickBot="1" x14ac:dyDescent="0.2">
      <c r="B53" s="1210" t="s">
        <v>21</v>
      </c>
      <c r="C53" s="1211"/>
      <c r="D53" s="92"/>
      <c r="E53" s="1212" t="s">
        <v>38</v>
      </c>
      <c r="F53" s="1212"/>
      <c r="G53" s="1212"/>
      <c r="H53" s="1213"/>
      <c r="I53" s="93">
        <v>-2855</v>
      </c>
      <c r="J53" s="94">
        <v>-3526</v>
      </c>
      <c r="K53" s="94">
        <v>-3656</v>
      </c>
      <c r="L53" s="94">
        <v>-3608</v>
      </c>
      <c r="M53" s="95">
        <v>-4270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4"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566</v>
      </c>
      <c r="I42" s="354"/>
      <c r="J42" s="354"/>
      <c r="K42" s="354"/>
      <c r="L42" s="246"/>
      <c r="M42" s="246"/>
      <c r="N42" s="246"/>
      <c r="O42" s="246"/>
    </row>
    <row r="43" spans="2:17" x14ac:dyDescent="0.15">
      <c r="B43" s="250"/>
      <c r="C43" s="246"/>
      <c r="D43" s="246"/>
      <c r="E43" s="246"/>
      <c r="F43" s="246"/>
      <c r="G43" s="1221" t="s">
        <v>571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568</v>
      </c>
    </row>
    <row r="50" spans="1:17" x14ac:dyDescent="0.15">
      <c r="B50" s="250"/>
      <c r="C50" s="246"/>
      <c r="D50" s="246"/>
      <c r="E50" s="246"/>
      <c r="F50" s="246"/>
      <c r="G50" s="1230"/>
      <c r="H50" s="1231"/>
      <c r="I50" s="1231"/>
      <c r="J50" s="1232"/>
      <c r="K50" s="347" t="s">
        <v>522</v>
      </c>
      <c r="L50" s="347" t="s">
        <v>523</v>
      </c>
      <c r="M50" s="347" t="s">
        <v>524</v>
      </c>
      <c r="N50" s="347" t="s">
        <v>525</v>
      </c>
      <c r="O50" s="347" t="s">
        <v>526</v>
      </c>
    </row>
    <row r="51" spans="1:17" x14ac:dyDescent="0.15">
      <c r="B51" s="250"/>
      <c r="C51" s="246"/>
      <c r="D51" s="246"/>
      <c r="E51" s="246"/>
      <c r="F51" s="246"/>
      <c r="G51" s="1233" t="s">
        <v>563</v>
      </c>
      <c r="H51" s="1234"/>
      <c r="I51" s="1239" t="s">
        <v>561</v>
      </c>
      <c r="J51" s="1239"/>
      <c r="K51" s="1241"/>
      <c r="L51" s="1241"/>
      <c r="M51" s="1241"/>
      <c r="N51" s="1242"/>
      <c r="O51" s="1242"/>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572</v>
      </c>
      <c r="J53" s="1243"/>
      <c r="K53" s="1250"/>
      <c r="L53" s="1250"/>
      <c r="M53" s="1250"/>
      <c r="N53" s="1252">
        <v>57.2</v>
      </c>
      <c r="O53" s="1252">
        <v>56</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562</v>
      </c>
      <c r="H55" s="1245"/>
      <c r="I55" s="1243" t="s">
        <v>561</v>
      </c>
      <c r="J55" s="1243"/>
      <c r="K55" s="1241"/>
      <c r="L55" s="1241"/>
      <c r="M55" s="1241"/>
      <c r="N55" s="1242">
        <v>37.299999999999997</v>
      </c>
      <c r="O55" s="1242">
        <v>33.1</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572</v>
      </c>
      <c r="J57" s="1253"/>
      <c r="K57" s="1250"/>
      <c r="L57" s="1250"/>
      <c r="M57" s="1250"/>
      <c r="N57" s="1252">
        <v>55.2</v>
      </c>
      <c r="O57" s="1252">
        <v>54.5</v>
      </c>
      <c r="P57" s="363"/>
      <c r="Q57" s="358"/>
    </row>
    <row r="58" spans="1:17" s="357" customFormat="1" x14ac:dyDescent="0.15">
      <c r="A58" s="245"/>
      <c r="B58" s="358"/>
      <c r="C58" s="354"/>
      <c r="D58" s="354"/>
      <c r="E58" s="354"/>
      <c r="F58" s="354"/>
      <c r="G58" s="1248"/>
      <c r="H58" s="1249"/>
      <c r="I58" s="1253"/>
      <c r="J58" s="1253"/>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5" t="s">
        <v>566</v>
      </c>
      <c r="I64" s="354"/>
      <c r="J64" s="354"/>
      <c r="K64" s="354"/>
      <c r="L64" s="246"/>
      <c r="M64" s="246"/>
      <c r="N64" s="246"/>
      <c r="O64" s="246"/>
    </row>
    <row r="65" spans="2:30" x14ac:dyDescent="0.15">
      <c r="B65" s="250"/>
      <c r="C65" s="246"/>
      <c r="D65" s="246"/>
      <c r="E65" s="246"/>
      <c r="F65" s="246"/>
      <c r="G65" s="1221" t="s">
        <v>565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564</v>
      </c>
      <c r="I71" s="351"/>
      <c r="J71" s="350"/>
      <c r="K71" s="350"/>
      <c r="L71" s="349"/>
      <c r="M71" s="350"/>
      <c r="N71" s="349"/>
      <c r="O71" s="348"/>
    </row>
    <row r="72" spans="2:30" x14ac:dyDescent="0.15">
      <c r="B72" s="250"/>
      <c r="C72" s="246"/>
      <c r="D72" s="246"/>
      <c r="E72" s="246"/>
      <c r="F72" s="246"/>
      <c r="G72" s="1230"/>
      <c r="H72" s="1231"/>
      <c r="I72" s="1231"/>
      <c r="J72" s="1232"/>
      <c r="K72" s="347" t="s">
        <v>522</v>
      </c>
      <c r="L72" s="347" t="s">
        <v>523</v>
      </c>
      <c r="M72" s="347" t="s">
        <v>524</v>
      </c>
      <c r="N72" s="347" t="s">
        <v>525</v>
      </c>
      <c r="O72" s="347" t="s">
        <v>526</v>
      </c>
    </row>
    <row r="73" spans="2:30" x14ac:dyDescent="0.15">
      <c r="B73" s="250"/>
      <c r="C73" s="246"/>
      <c r="D73" s="246"/>
      <c r="E73" s="246"/>
      <c r="F73" s="246"/>
      <c r="G73" s="1233" t="s">
        <v>563</v>
      </c>
      <c r="H73" s="1234"/>
      <c r="I73" s="1239" t="s">
        <v>561</v>
      </c>
      <c r="J73" s="1239"/>
      <c r="K73" s="1254"/>
      <c r="L73" s="1254"/>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52">
        <v>7.5</v>
      </c>
      <c r="L75" s="1252">
        <v>7</v>
      </c>
      <c r="M75" s="1252">
        <v>6.8</v>
      </c>
      <c r="N75" s="1252">
        <v>6</v>
      </c>
      <c r="O75" s="1252">
        <v>5.2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562</v>
      </c>
      <c r="H77" s="1245"/>
      <c r="I77" s="1243" t="s">
        <v>561</v>
      </c>
      <c r="J77" s="1243"/>
      <c r="K77" s="1254">
        <v>58.2</v>
      </c>
      <c r="L77" s="1254">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560</v>
      </c>
      <c r="J79" s="1253"/>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0" orientation="landscape" horizontalDpi="429496729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35382</v>
      </c>
      <c r="E3" s="118"/>
      <c r="F3" s="119">
        <v>50880</v>
      </c>
      <c r="G3" s="120"/>
      <c r="H3" s="121"/>
    </row>
    <row r="4" spans="1:8" x14ac:dyDescent="0.15">
      <c r="A4" s="122"/>
      <c r="B4" s="123"/>
      <c r="C4" s="124"/>
      <c r="D4" s="125">
        <v>18181</v>
      </c>
      <c r="E4" s="126"/>
      <c r="F4" s="127">
        <v>26879</v>
      </c>
      <c r="G4" s="128"/>
      <c r="H4" s="129"/>
    </row>
    <row r="5" spans="1:8" x14ac:dyDescent="0.15">
      <c r="A5" s="110" t="s">
        <v>516</v>
      </c>
      <c r="B5" s="115"/>
      <c r="C5" s="116"/>
      <c r="D5" s="117">
        <v>43100</v>
      </c>
      <c r="E5" s="118"/>
      <c r="F5" s="119">
        <v>63956</v>
      </c>
      <c r="G5" s="120"/>
      <c r="H5" s="121"/>
    </row>
    <row r="6" spans="1:8" x14ac:dyDescent="0.15">
      <c r="A6" s="122"/>
      <c r="B6" s="123"/>
      <c r="C6" s="124"/>
      <c r="D6" s="125">
        <v>13816</v>
      </c>
      <c r="E6" s="126"/>
      <c r="F6" s="127">
        <v>29239</v>
      </c>
      <c r="G6" s="128"/>
      <c r="H6" s="129"/>
    </row>
    <row r="7" spans="1:8" x14ac:dyDescent="0.15">
      <c r="A7" s="110" t="s">
        <v>517</v>
      </c>
      <c r="B7" s="115"/>
      <c r="C7" s="116"/>
      <c r="D7" s="117">
        <v>37429</v>
      </c>
      <c r="E7" s="118"/>
      <c r="F7" s="119">
        <v>66255</v>
      </c>
      <c r="G7" s="120"/>
      <c r="H7" s="121"/>
    </row>
    <row r="8" spans="1:8" x14ac:dyDescent="0.15">
      <c r="A8" s="122"/>
      <c r="B8" s="123"/>
      <c r="C8" s="124"/>
      <c r="D8" s="125">
        <v>15865</v>
      </c>
      <c r="E8" s="126"/>
      <c r="F8" s="127">
        <v>31822</v>
      </c>
      <c r="G8" s="128"/>
      <c r="H8" s="129"/>
    </row>
    <row r="9" spans="1:8" x14ac:dyDescent="0.15">
      <c r="A9" s="110" t="s">
        <v>518</v>
      </c>
      <c r="B9" s="115"/>
      <c r="C9" s="116"/>
      <c r="D9" s="117">
        <v>54473</v>
      </c>
      <c r="E9" s="118"/>
      <c r="F9" s="119">
        <v>54227</v>
      </c>
      <c r="G9" s="120"/>
      <c r="H9" s="121"/>
    </row>
    <row r="10" spans="1:8" x14ac:dyDescent="0.15">
      <c r="A10" s="122"/>
      <c r="B10" s="123"/>
      <c r="C10" s="124"/>
      <c r="D10" s="125">
        <v>22301</v>
      </c>
      <c r="E10" s="126"/>
      <c r="F10" s="127">
        <v>29694</v>
      </c>
      <c r="G10" s="128"/>
      <c r="H10" s="129"/>
    </row>
    <row r="11" spans="1:8" x14ac:dyDescent="0.15">
      <c r="A11" s="110" t="s">
        <v>519</v>
      </c>
      <c r="B11" s="115"/>
      <c r="C11" s="116"/>
      <c r="D11" s="117">
        <v>67982</v>
      </c>
      <c r="E11" s="118"/>
      <c r="F11" s="119">
        <v>57295</v>
      </c>
      <c r="G11" s="120"/>
      <c r="H11" s="121"/>
    </row>
    <row r="12" spans="1:8" x14ac:dyDescent="0.15">
      <c r="A12" s="122"/>
      <c r="B12" s="123"/>
      <c r="C12" s="130"/>
      <c r="D12" s="125">
        <v>22574</v>
      </c>
      <c r="E12" s="126"/>
      <c r="F12" s="127">
        <v>32771</v>
      </c>
      <c r="G12" s="128"/>
      <c r="H12" s="129"/>
    </row>
    <row r="13" spans="1:8" x14ac:dyDescent="0.15">
      <c r="A13" s="110"/>
      <c r="B13" s="115"/>
      <c r="C13" s="131"/>
      <c r="D13" s="132">
        <v>47673</v>
      </c>
      <c r="E13" s="133"/>
      <c r="F13" s="134">
        <v>58523</v>
      </c>
      <c r="G13" s="135"/>
      <c r="H13" s="121"/>
    </row>
    <row r="14" spans="1:8" x14ac:dyDescent="0.15">
      <c r="A14" s="122"/>
      <c r="B14" s="123"/>
      <c r="C14" s="124"/>
      <c r="D14" s="125">
        <v>18547</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3.41</v>
      </c>
      <c r="C19" s="136">
        <f>ROUND(VALUE(SUBSTITUTE(実質収支比率等に係る経年分析!G$48,"▲","-")),2)</f>
        <v>3.18</v>
      </c>
      <c r="D19" s="136">
        <f>ROUND(VALUE(SUBSTITUTE(実質収支比率等に係る経年分析!H$48,"▲","-")),2)</f>
        <v>3.48</v>
      </c>
      <c r="E19" s="136">
        <f>ROUND(VALUE(SUBSTITUTE(実質収支比率等に係る経年分析!I$48,"▲","-")),2)</f>
        <v>3.77</v>
      </c>
      <c r="F19" s="136">
        <f>ROUND(VALUE(SUBSTITUTE(実質収支比率等に係る経年分析!J$48,"▲","-")),2)</f>
        <v>3.04</v>
      </c>
    </row>
    <row r="20" spans="1:11" x14ac:dyDescent="0.15">
      <c r="A20" s="136" t="s">
        <v>43</v>
      </c>
      <c r="B20" s="136">
        <f>ROUND(VALUE(SUBSTITUTE(実質収支比率等に係る経年分析!F$47,"▲","-")),2)</f>
        <v>12.74</v>
      </c>
      <c r="C20" s="136">
        <f>ROUND(VALUE(SUBSTITUTE(実質収支比率等に係る経年分析!G$47,"▲","-")),2)</f>
        <v>12.59</v>
      </c>
      <c r="D20" s="136">
        <f>ROUND(VALUE(SUBSTITUTE(実質収支比率等に係る経年分析!H$47,"▲","-")),2)</f>
        <v>12.64</v>
      </c>
      <c r="E20" s="136">
        <f>ROUND(VALUE(SUBSTITUTE(実質収支比率等に係る経年分析!I$47,"▲","-")),2)</f>
        <v>12.41</v>
      </c>
      <c r="F20" s="136">
        <f>ROUND(VALUE(SUBSTITUTE(実質収支比率等に係る経年分析!J$47,"▲","-")),2)</f>
        <v>12.4</v>
      </c>
    </row>
    <row r="21" spans="1:11" x14ac:dyDescent="0.15">
      <c r="A21" s="136" t="s">
        <v>44</v>
      </c>
      <c r="B21" s="136">
        <f>IF(ISNUMBER(VALUE(SUBSTITUTE(実質収支比率等に係る経年分析!F$49,"▲","-"))),ROUND(VALUE(SUBSTITUTE(実質収支比率等に係る経年分析!F$49,"▲","-")),2),NA())</f>
        <v>-0.51</v>
      </c>
      <c r="C21" s="136">
        <f>IF(ISNUMBER(VALUE(SUBSTITUTE(実質収支比率等に係る経年分析!G$49,"▲","-"))),ROUND(VALUE(SUBSTITUTE(実質収支比率等に係る経年分析!G$49,"▲","-")),2),NA())</f>
        <v>-0.08</v>
      </c>
      <c r="D21" s="136">
        <f>IF(ISNUMBER(VALUE(SUBSTITUTE(実質収支比率等に係る経年分析!H$49,"▲","-"))),ROUND(VALUE(SUBSTITUTE(実質収支比率等に係る経年分析!H$49,"▲","-")),2),NA())</f>
        <v>0.34</v>
      </c>
      <c r="E21" s="136">
        <f>IF(ISNUMBER(VALUE(SUBSTITUTE(実質収支比率等に係る経年分析!I$49,"▲","-"))),ROUND(VALUE(SUBSTITUTE(実質収支比率等に係る経年分析!I$49,"▲","-")),2),NA())</f>
        <v>0.39</v>
      </c>
      <c r="F21" s="136">
        <f>IF(ISNUMBER(VALUE(SUBSTITUTE(実質収支比率等に係る経年分析!J$49,"▲","-"))),ROUND(VALUE(SUBSTITUTE(実質収支比率等に係る経年分析!J$49,"▲","-")),2),NA())</f>
        <v>-0.63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0.14000000000000001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1.73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育英奨学事業特別会計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0.23</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x14ac:dyDescent="0.15">
      <c r="A33" s="137" t="str">
        <f>IF(連結実質赤字比率に係る赤字・黒字の構成分析!C$37="",NA(),連結実質赤字比率に係る赤字・黒字の構成分析!C$37)</f>
        <v>介護保険特別会計(介護保険事業)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0.95</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2662</v>
      </c>
      <c r="E42" s="138"/>
      <c r="F42" s="138"/>
      <c r="G42" s="138">
        <f>'実質公債費比率（分子）の構造'!L$52</f>
        <v>2751</v>
      </c>
      <c r="H42" s="138"/>
      <c r="I42" s="138"/>
      <c r="J42" s="138">
        <f>'実質公債費比率（分子）の構造'!M$52</f>
        <v>2918</v>
      </c>
      <c r="K42" s="138"/>
      <c r="L42" s="138"/>
      <c r="M42" s="138">
        <f>'実質公債費比率（分子）の構造'!N$52</f>
        <v>2779</v>
      </c>
      <c r="N42" s="138"/>
      <c r="O42" s="138"/>
      <c r="P42" s="138">
        <f>'実質公債費比率（分子）の構造'!O$52</f>
        <v>2740</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236</v>
      </c>
      <c r="C45" s="138"/>
      <c r="D45" s="138"/>
      <c r="E45" s="138">
        <f>'実質公債費比率（分子）の構造'!L$49</f>
        <v>241</v>
      </c>
      <c r="F45" s="138"/>
      <c r="G45" s="138"/>
      <c r="H45" s="138">
        <f>'実質公債費比率（分子）の構造'!M$49</f>
        <v>243</v>
      </c>
      <c r="I45" s="138"/>
      <c r="J45" s="138"/>
      <c r="K45" s="138">
        <f>'実質公債費比率（分子）の構造'!N$49</f>
        <v>216</v>
      </c>
      <c r="L45" s="138"/>
      <c r="M45" s="138"/>
      <c r="N45" s="138">
        <f>'実質公債費比率（分子）の構造'!O$49</f>
        <v>155</v>
      </c>
      <c r="O45" s="138"/>
      <c r="P45" s="138"/>
    </row>
    <row r="46" spans="1:16" x14ac:dyDescent="0.15">
      <c r="A46" s="138" t="s">
        <v>55</v>
      </c>
      <c r="B46" s="138">
        <f>'実質公債費比率（分子）の構造'!K$48</f>
        <v>856</v>
      </c>
      <c r="C46" s="138"/>
      <c r="D46" s="138"/>
      <c r="E46" s="138">
        <f>'実質公債費比率（分子）の構造'!L$48</f>
        <v>911</v>
      </c>
      <c r="F46" s="138"/>
      <c r="G46" s="138"/>
      <c r="H46" s="138">
        <f>'実質公債費比率（分子）の構造'!M$48</f>
        <v>878</v>
      </c>
      <c r="I46" s="138"/>
      <c r="J46" s="138"/>
      <c r="K46" s="138">
        <f>'実質公債費比率（分子）の構造'!N$48</f>
        <v>913</v>
      </c>
      <c r="L46" s="138"/>
      <c r="M46" s="138"/>
      <c r="N46" s="138">
        <f>'実質公債費比率（分子）の構造'!O$48</f>
        <v>784</v>
      </c>
      <c r="O46" s="138"/>
      <c r="P46" s="138"/>
    </row>
    <row r="47" spans="1:16" x14ac:dyDescent="0.15">
      <c r="A47" s="138" t="s">
        <v>56</v>
      </c>
      <c r="B47" s="138">
        <f>'実質公債費比率（分子）の構造'!K$47</f>
        <v>7</v>
      </c>
      <c r="C47" s="138"/>
      <c r="D47" s="138"/>
      <c r="E47" s="138">
        <f>'実質公債費比率（分子）の構造'!L$47</f>
        <v>7</v>
      </c>
      <c r="F47" s="138"/>
      <c r="G47" s="138"/>
      <c r="H47" s="138">
        <f>'実質公債費比率（分子）の構造'!M$47</f>
        <v>7</v>
      </c>
      <c r="I47" s="138"/>
      <c r="J47" s="138"/>
      <c r="K47" s="138">
        <f>'実質公債費比率（分子）の構造'!N$47</f>
        <v>7</v>
      </c>
      <c r="L47" s="138"/>
      <c r="M47" s="138"/>
      <c r="N47" s="138">
        <f>'実質公債費比率（分子）の構造'!O$47</f>
        <v>7</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2664</v>
      </c>
      <c r="C49" s="138"/>
      <c r="D49" s="138"/>
      <c r="E49" s="138">
        <f>'実質公債費比率（分子）の構造'!L$45</f>
        <v>2518</v>
      </c>
      <c r="F49" s="138"/>
      <c r="G49" s="138"/>
      <c r="H49" s="138">
        <f>'実質公債費比率（分子）の構造'!M$45</f>
        <v>2506</v>
      </c>
      <c r="I49" s="138"/>
      <c r="J49" s="138"/>
      <c r="K49" s="138">
        <f>'実質公債費比率（分子）の構造'!N$45</f>
        <v>2459</v>
      </c>
      <c r="L49" s="138"/>
      <c r="M49" s="138"/>
      <c r="N49" s="138">
        <f>'実質公債費比率（分子）の構造'!O$45</f>
        <v>2393</v>
      </c>
      <c r="O49" s="138"/>
      <c r="P49" s="138"/>
    </row>
    <row r="50" spans="1:16" x14ac:dyDescent="0.15">
      <c r="A50" s="138" t="s">
        <v>59</v>
      </c>
      <c r="B50" s="138" t="e">
        <f>NA()</f>
        <v>#N/A</v>
      </c>
      <c r="C50" s="138">
        <f>IF(ISNUMBER('実質公債費比率（分子）の構造'!K$53),'実質公債費比率（分子）の構造'!K$53,NA())</f>
        <v>1101</v>
      </c>
      <c r="D50" s="138" t="e">
        <f>NA()</f>
        <v>#N/A</v>
      </c>
      <c r="E50" s="138" t="e">
        <f>NA()</f>
        <v>#N/A</v>
      </c>
      <c r="F50" s="138">
        <f>IF(ISNUMBER('実質公債費比率（分子）の構造'!L$53),'実質公債費比率（分子）の構造'!L$53,NA())</f>
        <v>926</v>
      </c>
      <c r="G50" s="138" t="e">
        <f>NA()</f>
        <v>#N/A</v>
      </c>
      <c r="H50" s="138" t="e">
        <f>NA()</f>
        <v>#N/A</v>
      </c>
      <c r="I50" s="138">
        <f>IF(ISNUMBER('実質公債費比率（分子）の構造'!M$53),'実質公債費比率（分子）の構造'!M$53,NA())</f>
        <v>716</v>
      </c>
      <c r="J50" s="138" t="e">
        <f>NA()</f>
        <v>#N/A</v>
      </c>
      <c r="K50" s="138" t="e">
        <f>NA()</f>
        <v>#N/A</v>
      </c>
      <c r="L50" s="138">
        <f>IF(ISNUMBER('実質公債費比率（分子）の構造'!N$53),'実質公債費比率（分子）の構造'!N$53,NA())</f>
        <v>816</v>
      </c>
      <c r="M50" s="138" t="e">
        <f>NA()</f>
        <v>#N/A</v>
      </c>
      <c r="N50" s="138" t="e">
        <f>NA()</f>
        <v>#N/A</v>
      </c>
      <c r="O50" s="138">
        <f>IF(ISNUMBER('実質公債費比率（分子）の構造'!O$53),'実質公債費比率（分子）の構造'!O$53,NA())</f>
        <v>599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27410</v>
      </c>
      <c r="E56" s="137"/>
      <c r="F56" s="137"/>
      <c r="G56" s="137">
        <f>'将来負担比率（分子）の構造'!J$52</f>
        <v>27673</v>
      </c>
      <c r="H56" s="137"/>
      <c r="I56" s="137"/>
      <c r="J56" s="137">
        <f>'将来負担比率（分子）の構造'!K$52</f>
        <v>27435</v>
      </c>
      <c r="K56" s="137"/>
      <c r="L56" s="137"/>
      <c r="M56" s="137">
        <f>'将来負担比率（分子）の構造'!L$52</f>
        <v>27698</v>
      </c>
      <c r="N56" s="137"/>
      <c r="O56" s="137"/>
      <c r="P56" s="137">
        <f>'将来負担比率（分子）の構造'!M$52</f>
        <v>27818</v>
      </c>
    </row>
    <row r="57" spans="1:16" x14ac:dyDescent="0.15">
      <c r="A57" s="137" t="s">
        <v>36</v>
      </c>
      <c r="B57" s="137"/>
      <c r="C57" s="137"/>
      <c r="D57" s="137">
        <f>'将来負担比率（分子）の構造'!I$51</f>
        <v>4851</v>
      </c>
      <c r="E57" s="137"/>
      <c r="F57" s="137"/>
      <c r="G57" s="137">
        <f>'将来負担比率（分子）の構造'!J$51</f>
        <v>4744</v>
      </c>
      <c r="H57" s="137"/>
      <c r="I57" s="137"/>
      <c r="J57" s="137">
        <f>'将来負担比率（分子）の構造'!K$51</f>
        <v>4909</v>
      </c>
      <c r="K57" s="137"/>
      <c r="L57" s="137"/>
      <c r="M57" s="137">
        <f>'将来負担比率（分子）の構造'!L$51</f>
        <v>5142</v>
      </c>
      <c r="N57" s="137"/>
      <c r="O57" s="137"/>
      <c r="P57" s="137">
        <f>'将来負担比率（分子）の構造'!M$51</f>
        <v>5566</v>
      </c>
    </row>
    <row r="58" spans="1:16" x14ac:dyDescent="0.15">
      <c r="A58" s="137" t="s">
        <v>35</v>
      </c>
      <c r="B58" s="137"/>
      <c r="C58" s="137"/>
      <c r="D58" s="137">
        <f>'将来負担比率（分子）の構造'!I$50</f>
        <v>9214</v>
      </c>
      <c r="E58" s="137"/>
      <c r="F58" s="137"/>
      <c r="G58" s="137">
        <f>'将来負担比率（分子）の構造'!J$50</f>
        <v>9764</v>
      </c>
      <c r="H58" s="137"/>
      <c r="I58" s="137"/>
      <c r="J58" s="137">
        <f>'将来負担比率（分子）の構造'!K$50</f>
        <v>10412</v>
      </c>
      <c r="K58" s="137"/>
      <c r="L58" s="137"/>
      <c r="M58" s="137">
        <f>'将来負担比率（分子）の構造'!L$50</f>
        <v>10962</v>
      </c>
      <c r="N58" s="137"/>
      <c r="O58" s="137"/>
      <c r="P58" s="137">
        <f>'将来負担比率（分子）の構造'!M$50</f>
        <v>11055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1820</v>
      </c>
      <c r="C61" s="137"/>
      <c r="D61" s="137"/>
      <c r="E61" s="137">
        <f>'将来負担比率（分子）の構造'!J$46</f>
        <v>1805</v>
      </c>
      <c r="F61" s="137"/>
      <c r="G61" s="137"/>
      <c r="H61" s="137">
        <f>'将来負担比率（分子）の構造'!K$46</f>
        <v>1122</v>
      </c>
      <c r="I61" s="137"/>
      <c r="J61" s="137"/>
      <c r="K61" s="137">
        <f>'将来負担比率（分子）の構造'!L$46</f>
        <v>1308</v>
      </c>
      <c r="L61" s="137"/>
      <c r="M61" s="137"/>
      <c r="N61" s="137">
        <f>'将来負担比率（分子）の構造'!M$46</f>
        <v>1279</v>
      </c>
      <c r="O61" s="137"/>
      <c r="P61" s="137"/>
    </row>
    <row r="62" spans="1:16" x14ac:dyDescent="0.15">
      <c r="A62" s="137" t="s">
        <v>29</v>
      </c>
      <c r="B62" s="137">
        <f>'将来負担比率（分子）の構造'!I$45</f>
        <v>3151</v>
      </c>
      <c r="C62" s="137"/>
      <c r="D62" s="137"/>
      <c r="E62" s="137">
        <f>'将来負担比率（分子）の構造'!J$45</f>
        <v>2759</v>
      </c>
      <c r="F62" s="137"/>
      <c r="G62" s="137"/>
      <c r="H62" s="137">
        <f>'将来負担比率（分子）の構造'!K$45</f>
        <v>2436</v>
      </c>
      <c r="I62" s="137"/>
      <c r="J62" s="137"/>
      <c r="K62" s="137">
        <f>'将来負担比率（分子）の構造'!L$45</f>
        <v>2487</v>
      </c>
      <c r="L62" s="137"/>
      <c r="M62" s="137"/>
      <c r="N62" s="137">
        <f>'将来負担比率（分子）の構造'!M$45</f>
        <v>2525</v>
      </c>
      <c r="O62" s="137"/>
      <c r="P62" s="137"/>
    </row>
    <row r="63" spans="1:16" x14ac:dyDescent="0.15">
      <c r="A63" s="137" t="s">
        <v>28</v>
      </c>
      <c r="B63" s="137">
        <f>'将来負担比率（分子）の構造'!I$44</f>
        <v>1112</v>
      </c>
      <c r="C63" s="137"/>
      <c r="D63" s="137"/>
      <c r="E63" s="137">
        <f>'将来負担比率（分子）の構造'!J$44</f>
        <v>1107</v>
      </c>
      <c r="F63" s="137"/>
      <c r="G63" s="137"/>
      <c r="H63" s="137">
        <f>'将来負担比率（分子）の構造'!K$44</f>
        <v>1000</v>
      </c>
      <c r="I63" s="137"/>
      <c r="J63" s="137"/>
      <c r="K63" s="137">
        <f>'将来負担比率（分子）の構造'!L$44</f>
        <v>813</v>
      </c>
      <c r="L63" s="137"/>
      <c r="M63" s="137"/>
      <c r="N63" s="137">
        <f>'将来負担比率（分子）の構造'!M$44</f>
        <v>822</v>
      </c>
      <c r="O63" s="137"/>
      <c r="P63" s="137"/>
    </row>
    <row r="64" spans="1:16" x14ac:dyDescent="0.15">
      <c r="A64" s="137" t="s">
        <v>27</v>
      </c>
      <c r="B64" s="137">
        <f>'将来負担比率（分子）の構造'!I$43</f>
        <v>9631</v>
      </c>
      <c r="C64" s="137"/>
      <c r="D64" s="137"/>
      <c r="E64" s="137">
        <f>'将来負担比率（分子）の構造'!J$43</f>
        <v>9538</v>
      </c>
      <c r="F64" s="137"/>
      <c r="G64" s="137"/>
      <c r="H64" s="137">
        <f>'将来負担比率（分子）の構造'!K$43</f>
        <v>10579</v>
      </c>
      <c r="I64" s="137"/>
      <c r="J64" s="137"/>
      <c r="K64" s="137">
        <f>'将来負担比率（分子）の構造'!L$43</f>
        <v>10352</v>
      </c>
      <c r="L64" s="137"/>
      <c r="M64" s="137"/>
      <c r="N64" s="137">
        <f>'将来負担比率（分子）の構造'!M$43</f>
        <v>9303</v>
      </c>
      <c r="O64" s="137"/>
      <c r="P64" s="137"/>
    </row>
    <row r="65" spans="1:16" x14ac:dyDescent="0.15">
      <c r="A65" s="137" t="s">
        <v>26</v>
      </c>
      <c r="B65" s="137">
        <f>'将来負担比率（分子）の構造'!I$42</f>
        <v>89</v>
      </c>
      <c r="C65" s="137"/>
      <c r="D65" s="137"/>
      <c r="E65" s="137">
        <f>'将来負担比率（分子）の構造'!J$42</f>
        <v>198</v>
      </c>
      <c r="F65" s="137"/>
      <c r="G65" s="137"/>
      <c r="H65" s="137">
        <f>'将来負担比率（分子）の構造'!K$42</f>
        <v>549</v>
      </c>
      <c r="I65" s="137"/>
      <c r="J65" s="137"/>
      <c r="K65" s="137">
        <f>'将来負担比率（分子）の構造'!L$42</f>
        <v>532</v>
      </c>
      <c r="L65" s="137"/>
      <c r="M65" s="137"/>
      <c r="N65" s="137">
        <f>'将来負担比率（分子）の構造'!M$42</f>
        <v>460</v>
      </c>
      <c r="O65" s="137"/>
      <c r="P65" s="137"/>
    </row>
    <row r="66" spans="1:16" x14ac:dyDescent="0.15">
      <c r="A66" s="137" t="s">
        <v>25</v>
      </c>
      <c r="B66" s="137">
        <f>'将来負担比率（分子）の構造'!I$41</f>
        <v>22817</v>
      </c>
      <c r="C66" s="137"/>
      <c r="D66" s="137"/>
      <c r="E66" s="137">
        <f>'将来負担比率（分子）の構造'!J$41</f>
        <v>23248</v>
      </c>
      <c r="F66" s="137"/>
      <c r="G66" s="137"/>
      <c r="H66" s="137">
        <f>'将来負担比率（分子）の構造'!K$41</f>
        <v>23414</v>
      </c>
      <c r="I66" s="137"/>
      <c r="J66" s="137"/>
      <c r="K66" s="137">
        <f>'将来負担比率（分子）の構造'!L$41</f>
        <v>24702</v>
      </c>
      <c r="L66" s="137"/>
      <c r="M66" s="137"/>
      <c r="N66" s="137">
        <f>'将来負担比率（分子）の構造'!M$41</f>
        <v>25780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2018-11-27T00:29:23Z</cp:lastPrinted>
  <dcterms:created xsi:type="dcterms:W3CDTF">2018-01-24T05:24:16Z</dcterms:created>
  <dcterms:modified xsi:type="dcterms:W3CDTF">2018-11-30T06:32:36Z</dcterms:modified>
  <cp:category/>
</cp:coreProperties>
</file>