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770" tabRatio="997"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workbook>
</file>

<file path=xl/sharedStrings.xml><?xml version="1.0" encoding="utf-8"?>
<sst xmlns="http://schemas.openxmlformats.org/spreadsheetml/2006/main" count="1070" uniqueCount="565">
  <si>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</si>
  <si>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</si>
  <si>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</si>
  <si>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</si>
  <si>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</si>
  <si>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</si>
  <si>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</si>
  <si>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</si>
  <si>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</si>
  <si>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</si>
  <si>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</si>
  <si>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</si>
  <si>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</si>
  <si>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</si>
  <si>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</si>
  <si>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</si>
  <si>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</si>
  <si>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</si>
  <si>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</si>
  <si>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</si>
  <si>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</si>
  <si>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</si>
  <si>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</si>
  <si>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</si>
  <si>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</si>
  <si>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</si>
  <si>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</si>
  <si>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</si>
  <si>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</si>
  <si>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</si>
  <si>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</si>
  <si>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</si>
  <si>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</si>
  <si>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</si>
  <si>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</si>
  <si>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</si>
  <si>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</si>
  <si>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</si>
  <si>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</si>
  <si>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</si>
  <si>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</si>
  <si>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</si>
  <si>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</si>
  <si>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</si>
  <si>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</si>
  <si>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</si>
  <si>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</si>
  <si>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</si>
  <si>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</si>
  <si>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</si>
  <si>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</si>
  <si>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</si>
  <si>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</si>
  <si>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</si>
  <si>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</si>
  <si>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</si>
  <si>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</si>
  <si>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</si>
  <si>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</si>
  <si>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</si>
  <si>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</si>
  <si>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</si>
  <si>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</si>
  <si>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</si>
  <si>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</si>
  <si>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</si>
  <si>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</si>
  <si>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</si>
  <si>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</si>
  <si>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Ⅱ－１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</si>
  <si>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</si>
  <si>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</si>
  <si>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</si>
  <si>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</si>
  <si>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</si>
  <si>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</si>
  <si>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</si>
  <si>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</si>
  <si>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</si>
  <si>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</si>
  <si>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</si>
  <si>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</si>
  <si>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多賀町</t>
  </si>
  <si>
    <t>地方交付税種地</t>
    <rPh sb="0" eb="2">
      <t>チホウ</t>
    </rPh>
    <rPh sb="2" eb="5">
      <t>コウフゼイ</t>
    </rPh>
    <rPh sb="5" eb="6">
      <t>シュ</t>
    </rPh>
    <rPh sb="6" eb="7">
      <t>チ</t>
    </rPh>
    <phoneticPr fontId="3"/>
  </si>
  <si>
    <t>2-3</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</si>
  <si>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</si>
  <si>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</si>
  <si>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</si>
  <si>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</si>
  <si>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</si>
  <si>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</si>
  <si>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</si>
  <si>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</si>
  <si>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</si>
  <si>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</si>
  <si>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</si>
  <si>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</si>
  <si>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</si>
  <si>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</si>
  <si>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</si>
  <si>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</si>
  <si>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</si>
  <si>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</si>
  <si>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</si>
  <si>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</si>
  <si>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</si>
  <si>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-5.2</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</si>
  <si>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</si>
  <si>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</si>
  <si>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</si>
  <si>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</si>
  <si>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</si>
  <si>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</si>
  <si>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</si>
  <si>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</si>
  <si>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</si>
  <si>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</si>
  <si>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</si>
  <si>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</si>
  <si>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</si>
  <si>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</si>
  <si>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</si>
  <si>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</si>
  <si>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</si>
  <si>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</si>
  <si>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</si>
  <si>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</si>
  <si>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</si>
  <si>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</si>
  <si>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</si>
  <si>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</si>
  <si>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</si>
  <si>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-0.4</t>
  </si>
  <si>
    <t>基準財政需要額</t>
  </si>
  <si>
    <t>うち日本人(％)</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</si>
  <si>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</si>
  <si>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</si>
  <si>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</si>
  <si>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</si>
  <si>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</si>
  <si>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</si>
  <si>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</si>
  <si>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</si>
  <si>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</si>
  <si>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</si>
  <si>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</si>
  <si>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</si>
  <si>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</si>
  <si>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</si>
  <si>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</si>
  <si>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</si>
  <si>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</si>
  <si>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</si>
  <si>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</si>
  <si>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</si>
  <si>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</si>
  <si>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</si>
  <si>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</si>
  <si>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</si>
  <si>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</si>
  <si>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</si>
  <si>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</si>
  <si>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</si>
  <si>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</si>
  <si>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</si>
  <si>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</si>
  <si>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</si>
  <si>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</si>
  <si>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</si>
  <si>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</si>
  <si>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</si>
  <si>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</si>
  <si>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</si>
  <si>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</si>
  <si>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</si>
  <si>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</si>
  <si>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</si>
  <si>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</si>
  <si>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</si>
  <si>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</si>
  <si>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</si>
  <si>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</si>
  <si>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</si>
  <si>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</si>
  <si>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</si>
  <si>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</si>
  <si>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</si>
  <si>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</si>
  <si>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</si>
  <si>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</si>
  <si>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</si>
  <si>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</si>
  <si>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</si>
  <si>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滋賀県多賀町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</si>
  <si>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</si>
  <si>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</si>
  <si>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</si>
  <si>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</si>
  <si>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</si>
  <si>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</si>
  <si>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</si>
  <si>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</si>
  <si>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</si>
  <si>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</si>
  <si>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</si>
  <si>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</si>
  <si>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</si>
  <si>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</si>
  <si>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</si>
  <si>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</si>
  <si>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</si>
  <si>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</si>
  <si>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</si>
  <si>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</si>
  <si>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</si>
  <si>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</si>
  <si>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</si>
  <si>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</si>
  <si>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</si>
  <si>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</si>
  <si>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</si>
  <si>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</si>
  <si>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</si>
  <si>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</si>
  <si>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</si>
  <si>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</si>
  <si>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</si>
  <si>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</si>
  <si>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</si>
  <si>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</si>
  <si>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</si>
  <si>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</si>
  <si>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</si>
  <si>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</si>
  <si>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</si>
  <si>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</si>
  <si>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</si>
  <si>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</si>
  <si>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</si>
  <si>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</si>
  <si>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</si>
  <si>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</si>
  <si>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</si>
  <si>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</si>
  <si>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</si>
  <si>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</si>
  <si>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</si>
  <si>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</si>
  <si>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</si>
  <si>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</si>
  <si>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</si>
  <si>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</si>
  <si>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</si>
  <si>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</si>
  <si>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</si>
  <si>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</si>
  <si>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</si>
  <si>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</si>
  <si>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</si>
  <si>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</si>
  <si>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</si>
  <si>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</si>
  <si>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</si>
  <si>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</si>
  <si>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</si>
  <si>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</si>
  <si>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</si>
  <si>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</si>
  <si>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</si>
  <si>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</si>
  <si>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</si>
  <si>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</si>
  <si>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</si>
  <si>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</si>
  <si>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</si>
  <si>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</si>
  <si>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</si>
  <si>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</si>
  <si>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</si>
  <si>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</si>
  <si>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</si>
  <si>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</si>
  <si>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</si>
  <si>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</si>
  <si>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</si>
  <si>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</si>
  <si>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</si>
  <si>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</si>
  <si>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</si>
  <si>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</si>
  <si>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</si>
  <si>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</si>
  <si>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</si>
  <si>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</si>
  <si>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</si>
  <si>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</si>
  <si>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</si>
  <si>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</si>
  <si>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</si>
  <si>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</si>
  <si>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</si>
  <si>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</si>
  <si>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</si>
  <si>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</si>
  <si>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</si>
  <si>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</si>
  <si>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</si>
  <si>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</si>
  <si>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</si>
  <si>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</si>
  <si>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</si>
  <si>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</si>
  <si>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</si>
  <si>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</si>
  <si>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</si>
  <si>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工業用水道</t>
  </si>
  <si>
    <t>被保険者数(人)</t>
  </si>
  <si>
    <t>　繰出金</t>
  </si>
  <si>
    <t>交通</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</si>
  <si>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</si>
  <si>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</si>
  <si>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</si>
  <si>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</si>
  <si>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</si>
  <si>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</si>
  <si>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</si>
  <si>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</si>
  <si>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</si>
  <si>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</si>
  <si>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</si>
  <si>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</si>
  <si>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</si>
  <si>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</si>
  <si>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</si>
  <si>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</si>
  <si>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</si>
  <si>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</si>
  <si>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</si>
  <si>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</si>
  <si>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</si>
  <si>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</si>
  <si>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滋賀県多賀町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</si>
  <si>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</si>
  <si>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</si>
  <si>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</si>
  <si>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</si>
  <si>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</si>
  <si>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</si>
  <si>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</si>
  <si>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</si>
  <si>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</si>
  <si>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</si>
  <si>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</si>
  <si>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</si>
  <si>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</si>
  <si>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</si>
  <si>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</si>
  <si>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</si>
  <si>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</si>
  <si>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</si>
  <si>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</si>
  <si>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</si>
  <si>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育英事業特別会計</t>
  </si>
  <si>
    <t>びわ湖東部中核工業団地公共緑地維持管理特別会計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</si>
  <si>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</si>
  <si>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</si>
  <si>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</si>
  <si>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</si>
  <si>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</si>
  <si>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</si>
  <si>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</si>
  <si>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</si>
  <si>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</si>
  <si>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</si>
  <si>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</si>
  <si>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</si>
  <si>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</si>
  <si>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</si>
  <si>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介護保険事業特別会計</t>
  </si>
  <si>
    <t>後期高齢者医療事業特別会計</t>
  </si>
  <si>
    <t>水道事業会計</t>
  </si>
  <si>
    <t>法適用企業</t>
  </si>
  <si>
    <t>下水道事業特別会計</t>
  </si>
  <si>
    <t>法非適用企業</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</si>
  <si>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</si>
  <si>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</si>
  <si>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</si>
  <si>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</si>
  <si>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</si>
  <si>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</si>
  <si>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</si>
  <si>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</si>
  <si>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</si>
  <si>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</si>
  <si>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</si>
  <si>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</si>
  <si>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</si>
  <si>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</si>
  <si>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</si>
  <si>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</si>
  <si>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</si>
  <si>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</si>
  <si>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</si>
  <si>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</si>
  <si>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</si>
  <si>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</si>
  <si>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</si>
  <si>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</si>
  <si>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</si>
  <si>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</si>
  <si>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</si>
  <si>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</si>
  <si>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</si>
  <si>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</si>
  <si>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</si>
  <si>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</si>
  <si>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</si>
  <si>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</si>
  <si>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</si>
  <si>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</si>
  <si>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</si>
  <si>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</si>
  <si>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</si>
  <si>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</si>
  <si>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</si>
  <si>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</si>
  <si>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</si>
  <si>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</si>
  <si>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</si>
  <si>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</si>
  <si>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</si>
  <si>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</si>
  <si>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</si>
  <si>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</si>
  <si>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</si>
  <si>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</si>
  <si>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</si>
  <si>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下水道事業特別会計</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</si>
  <si>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</si>
  <si>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</si>
  <si>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</si>
  <si>
    <t>(Ｆ)</t>
  </si>
  <si>
    <t>農業集落排水事業特別会計</t>
  </si>
  <si>
    <t>将来負担比率（(Ｅ)－(Ｆ)）／（(Ｃ)－(Ｄ)）×１００</t>
    <rPh sb="0" eb="2">
      <t>ショウライ</t>
    </rPh>
    <rPh sb="2" eb="4">
      <t>フタン</t>
    </rPh>
    <rPh sb="4" eb="6">
      <t>ヒリツ</t>
    </rPh>
    <phoneticPr fontId="3"/>
  </si>
  <si>
    <t>介護保険特別会計</t>
  </si>
  <si>
    <t>-</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</si>
  <si>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</si>
  <si>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</si>
  <si>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</si>
  <si>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</si>
  <si>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</si>
  <si>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</si>
  <si>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</si>
  <si>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</si>
  <si>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</si>
  <si>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</si>
  <si>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</si>
  <si>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</si>
  <si>
    <t>-</t>
  </si>
  <si>
    <t>特定財源の額</t>
    <rPh sb="0" eb="2">
      <t>トクテイ</t>
    </rPh>
    <rPh sb="2" eb="4">
      <t>ザイゲン</t>
    </rPh>
    <rPh sb="5" eb="6">
      <t>ガク</t>
    </rPh>
    <phoneticPr fontId="3"/>
  </si>
  <si>
    <t>(Ｂ)</t>
  </si>
  <si>
    <t>連結実質赤字比率</t>
    <rPh sb="0" eb="2">
      <t>レンケツ</t>
    </rPh>
    <rPh sb="2" eb="4">
      <t>ジッシツ</t>
    </rPh>
    <rPh sb="4" eb="6">
      <t>アカジ</t>
    </rPh>
    <rPh sb="6" eb="8">
      <t>ヒリツ</t>
    </rPh>
    <phoneticPr fontId="14"/>
  </si>
  <si>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</si>
  <si>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</si>
  <si>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</si>
  <si>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</si>
  <si>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</si>
  <si>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</si>
  <si>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</si>
  <si>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</si>
  <si>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</si>
  <si>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</si>
  <si>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</si>
  <si>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</si>
  <si>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</si>
  <si>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</si>
  <si>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</si>
  <si>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</si>
  <si>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</si>
  <si>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</si>
  <si>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</si>
  <si>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</si>
  <si>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</si>
  <si>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</si>
  <si>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</si>
  <si>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</si>
  <si>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</si>
  <si>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</si>
  <si>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</si>
  <si>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</si>
  <si>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</si>
  <si>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</si>
  <si>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</si>
  <si>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</si>
  <si>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</si>
  <si>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</si>
  <si>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</si>
  <si>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</si>
  <si>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</si>
  <si>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</si>
  <si>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</si>
  <si>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</si>
  <si>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</si>
  <si>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</si>
  <si>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</si>
  <si>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</si>
  <si>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</si>
  <si>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</si>
  <si>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</si>
  <si>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</si>
  <si>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</si>
  <si>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</si>
  <si>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</si>
  <si>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</si>
  <si>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</si>
  <si>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</si>
  <si>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</si>
  <si>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</si>
  <si>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</si>
  <si>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</si>
  <si>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</si>
  <si>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</si>
  <si>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</si>
  <si>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</si>
  <si>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</si>
  <si>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</si>
  <si>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</si>
  <si>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5.40</t>
  </si>
  <si>
    <t>▲ 0.28</t>
  </si>
  <si>
    <t>水道事業会計</t>
  </si>
  <si>
    <t>一般会計</t>
  </si>
  <si>
    <t>下水道事業特別会計</t>
  </si>
  <si>
    <t>介護保険事業特別会計</t>
  </si>
  <si>
    <t>後期高齢者医療事業特別会計</t>
  </si>
  <si>
    <t>国民健康保険特別会計</t>
  </si>
  <si>
    <t>農業集落排水事業特別会計</t>
  </si>
  <si>
    <t>びわ湖東部中核工業団地公共緑地維持管理特別会計</t>
  </si>
  <si>
    <t>その他会計（赤字）</t>
  </si>
  <si>
    <t>その他会計（黒字）</t>
  </si>
  <si>
    <t>湖東広域衛生管理組合</t>
    <rPh sb="0" eb="2">
      <t>コトウ</t>
    </rPh>
    <rPh sb="2" eb="4">
      <t>コウイキ</t>
    </rPh>
    <rPh sb="4" eb="6">
      <t>エイセイ</t>
    </rPh>
    <rPh sb="6" eb="8">
      <t>カンリ</t>
    </rPh>
    <rPh sb="8" eb="10">
      <t>クミアイ</t>
    </rPh>
    <phoneticPr fontId="3"/>
  </si>
  <si>
    <t>彦根愛知犬上広域行政組合</t>
    <rPh sb="0" eb="2">
      <t>ヒコネ</t>
    </rPh>
    <rPh sb="2" eb="4">
      <t>エチ</t>
    </rPh>
    <rPh sb="4" eb="6">
      <t>イヌカミ</t>
    </rPh>
    <rPh sb="6" eb="8">
      <t>コウイキ</t>
    </rPh>
    <rPh sb="8" eb="10">
      <t>ギョウセイ</t>
    </rPh>
    <rPh sb="10" eb="12">
      <t>クミアイ</t>
    </rPh>
    <phoneticPr fontId="3"/>
  </si>
  <si>
    <t>大滝山林組合（一般会計）</t>
    <rPh sb="0" eb="2">
      <t>オオタキ</t>
    </rPh>
    <rPh sb="2" eb="4">
      <t>サンリン</t>
    </rPh>
    <rPh sb="4" eb="6">
      <t>クミアイ</t>
    </rPh>
    <rPh sb="7" eb="9">
      <t>イッパン</t>
    </rPh>
    <rPh sb="9" eb="11">
      <t>カイケイ</t>
    </rPh>
    <phoneticPr fontId="3"/>
  </si>
  <si>
    <t>大滝山林組合（林産物栽培特別会計）</t>
    <rPh sb="0" eb="2">
      <t>オオタキ</t>
    </rPh>
    <rPh sb="2" eb="4">
      <t>サンリン</t>
    </rPh>
    <rPh sb="4" eb="6">
      <t>クミアイ</t>
    </rPh>
    <rPh sb="7" eb="9">
      <t>リンサン</t>
    </rPh>
    <rPh sb="9" eb="10">
      <t>ブツ</t>
    </rPh>
    <rPh sb="10" eb="12">
      <t>サイバイ</t>
    </rPh>
    <rPh sb="12" eb="14">
      <t>トクベツ</t>
    </rPh>
    <rPh sb="14" eb="16">
      <t>カイケイ</t>
    </rPh>
    <phoneticPr fontId="3"/>
  </si>
  <si>
    <t>大滝山林組合（高取山森林空間利活用特別会計）</t>
    <rPh sb="0" eb="2">
      <t>オオタキ</t>
    </rPh>
    <rPh sb="2" eb="4">
      <t>サンリン</t>
    </rPh>
    <rPh sb="4" eb="6">
      <t>クミアイ</t>
    </rPh>
    <rPh sb="7" eb="8">
      <t>タカ</t>
    </rPh>
    <rPh sb="8" eb="9">
      <t>トリ</t>
    </rPh>
    <rPh sb="9" eb="10">
      <t>ヤマ</t>
    </rPh>
    <rPh sb="10" eb="12">
      <t>シンリン</t>
    </rPh>
    <rPh sb="12" eb="14">
      <t>クウカン</t>
    </rPh>
    <rPh sb="14" eb="17">
      <t>リカツヨウ</t>
    </rPh>
    <rPh sb="17" eb="19">
      <t>トクベツ</t>
    </rPh>
    <rPh sb="19" eb="21">
      <t>カイケイ</t>
    </rPh>
    <phoneticPr fontId="3"/>
  </si>
  <si>
    <t>彦根市犬上郡営林組合</t>
    <rPh sb="0" eb="3">
      <t>ヒコネシ</t>
    </rPh>
    <rPh sb="3" eb="6">
      <t>イヌカミグン</t>
    </rPh>
    <rPh sb="6" eb="8">
      <t>エイリン</t>
    </rPh>
    <rPh sb="8" eb="10">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</si>
  <si>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3"/>
  </si>
  <si>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</si>
  <si>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9">
      <t>ケン</t>
    </rPh>
    <rPh sb="9" eb="10">
      <t>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</si>
  <si>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</si>
  <si>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3"/>
  </si>
  <si>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</si>
  <si>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</si>
  <si>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</si>
  <si>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</si>
  <si>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</si>
  <si>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</si>
  <si>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</si>
  <si>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</si>
  <si>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</si>
  <si>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</si>
  <si>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</si>
  <si>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</si>
  <si>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</si>
  <si>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</si>
  <si>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実質公債費比率は、類似団体と比較して低い水準を維持しているが、将来負担比率は、高い状況となっている。特に近年は、道路整備事業や橋りょう長寿命化事業の実施により公債費が増加傾向にある。今後の見通しとして、一般会計における老朽公共施設の建て替えや道路整備事業の公債費に加えて、上水道施設老朽化による特別会計への公債費繰り出しや一部事務組合への公債費支出が増加することが確実であり、長期的に健全財政が維持できるよう、財政運営を行う必要がある。</t>
    <rPh sb="0" eb="2">
      <t>ジッシツ</t>
    </rPh>
    <rPh sb="2" eb="5">
      <t>コウサイヒ</t>
    </rPh>
    <rPh sb="5" eb="7">
      <t>ヒリツ</t>
    </rPh>
    <rPh sb="9" eb="11">
      <t>ルイジ</t>
    </rPh>
    <rPh sb="11" eb="13">
      <t>ダンタイ</t>
    </rPh>
    <rPh sb="14" eb="16">
      <t>ヒカク</t>
    </rPh>
    <rPh sb="18" eb="19">
      <t>ヒク</t>
    </rPh>
    <rPh sb="20" eb="22">
      <t>スイジュン</t>
    </rPh>
    <rPh sb="23" eb="25">
      <t>イジ</t>
    </rPh>
    <rPh sb="31" eb="33">
      <t>ショウライ</t>
    </rPh>
    <rPh sb="33" eb="35">
      <t>フタン</t>
    </rPh>
    <rPh sb="35" eb="37">
      <t>ヒリツ</t>
    </rPh>
    <rPh sb="39" eb="40">
      <t>タカ</t>
    </rPh>
    <rPh sb="41" eb="43">
      <t>ジョウキョウ</t>
    </rPh>
    <rPh sb="50" eb="51">
      <t>トク</t>
    </rPh>
    <rPh sb="52" eb="54">
      <t>キンネン</t>
    </rPh>
    <rPh sb="56" eb="58">
      <t>ドウロ</t>
    </rPh>
    <rPh sb="58" eb="60">
      <t>セイビ</t>
    </rPh>
    <rPh sb="60" eb="62">
      <t>ジギョウ</t>
    </rPh>
    <rPh sb="63" eb="64">
      <t>キョウ</t>
    </rPh>
    <rPh sb="67" eb="68">
      <t>チョウ</t>
    </rPh>
    <rPh sb="68" eb="71">
      <t>ジュミョウカ</t>
    </rPh>
    <rPh sb="71" eb="73">
      <t>ジギョウ</t>
    </rPh>
    <rPh sb="74" eb="76">
      <t>ジッシ</t>
    </rPh>
    <rPh sb="79" eb="82">
      <t>コウサイヒ</t>
    </rPh>
    <rPh sb="83" eb="85">
      <t>ゾウカ</t>
    </rPh>
    <rPh sb="85" eb="87">
      <t>ケイコウ</t>
    </rPh>
    <rPh sb="91" eb="93">
      <t>コンゴ</t>
    </rPh>
    <rPh sb="94" eb="96">
      <t>ミトオ</t>
    </rPh>
    <rPh sb="101" eb="103">
      <t>イッパン</t>
    </rPh>
    <rPh sb="103" eb="105">
      <t>カイケイ</t>
    </rPh>
    <rPh sb="109" eb="111">
      <t>ロウキュウ</t>
    </rPh>
    <rPh sb="111" eb="113">
      <t>コウキョウ</t>
    </rPh>
    <rPh sb="113" eb="115">
      <t>シセツ</t>
    </rPh>
    <rPh sb="116" eb="117">
      <t>タ</t>
    </rPh>
    <rPh sb="118" eb="119">
      <t>カ</t>
    </rPh>
    <rPh sb="121" eb="123">
      <t>ドウロ</t>
    </rPh>
    <rPh sb="123" eb="125">
      <t>セイビ</t>
    </rPh>
    <rPh sb="125" eb="127">
      <t>ジギョウ</t>
    </rPh>
    <rPh sb="128" eb="131">
      <t>コウサイヒ</t>
    </rPh>
    <rPh sb="132" eb="133">
      <t>クワ</t>
    </rPh>
    <rPh sb="136" eb="139">
      <t>ジョウスイドウ</t>
    </rPh>
    <rPh sb="139" eb="141">
      <t>シセツ</t>
    </rPh>
    <rPh sb="141" eb="144">
      <t>ロウキュウカ</t>
    </rPh>
    <rPh sb="147" eb="149">
      <t>トクベツ</t>
    </rPh>
    <rPh sb="149" eb="151">
      <t>カイケイ</t>
    </rPh>
    <rPh sb="153" eb="156">
      <t>コウサイヒ</t>
    </rPh>
    <rPh sb="156" eb="157">
      <t>ク</t>
    </rPh>
    <rPh sb="158" eb="159">
      <t>ダ</t>
    </rPh>
    <rPh sb="161" eb="163">
      <t>イチブ</t>
    </rPh>
    <rPh sb="163" eb="165">
      <t>ジム</t>
    </rPh>
    <rPh sb="165" eb="167">
      <t>クミアイ</t>
    </rPh>
    <rPh sb="169" eb="172">
      <t>コウサイヒ</t>
    </rPh>
    <rPh sb="172" eb="174">
      <t>シシュツ</t>
    </rPh>
    <rPh sb="175" eb="177">
      <t>ゾウカ</t>
    </rPh>
    <rPh sb="182" eb="184">
      <t>カクジツ</t>
    </rPh>
    <rPh sb="188" eb="191">
      <t>チョウキテキ</t>
    </rPh>
    <rPh sb="192" eb="194">
      <t>ケンゼン</t>
    </rPh>
    <rPh sb="194" eb="196">
      <t>ザイセイ</t>
    </rPh>
    <rPh sb="197" eb="199">
      <t>イジ</t>
    </rPh>
    <rPh sb="205" eb="207">
      <t>ザイセイ</t>
    </rPh>
    <rPh sb="207" eb="209">
      <t>ウンエイ</t>
    </rPh>
    <rPh sb="210" eb="211">
      <t>オコナ</t>
    </rPh>
    <rPh sb="212" eb="214">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</si>
</sst>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5">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1"/>
      <color theme="1"/>
      <name val="+mn-cs"/>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style="hair"/>
      <right/>
      <top style="thin"/>
      <bottom style="thin"/>
    </border>
    <border>
      <left/>
      <right style="hair"/>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style="thin"/>
      <bottom style="thin"/>
    </border>
    <border>
      <left style="hair"/>
      <right style="hair"/>
      <top style="thin"/>
      <bottom style="thin"/>
    </border>
    <border>
      <left style="thin"/>
      <right style="hair"/>
      <top/>
      <bottom style="medium"/>
    </border>
    <border>
      <left style="hair"/>
      <right style="hair"/>
      <top/>
      <bottom style="medium"/>
    </border>
    <border>
      <left style="hair"/>
      <right style="medium"/>
      <top/>
      <bottom style="medium"/>
    </border>
    <border diagonalUp="1">
      <left style="hair"/>
      <right/>
      <top/>
      <bottom/>
      <diagonal style="hair"/>
    </border>
    <border diagonalUp="1">
      <left/>
      <right/>
      <top/>
      <bottom/>
      <diagonal style="hair"/>
    </border>
    <border diagonalUp="1">
      <left/>
      <right style="medium"/>
      <top/>
      <botto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right style="medium"/>
      <top style="thin"/>
      <bottom style="medium"/>
      <diagonal style="hair"/>
    </border>
    <border>
      <left/>
      <right style="hair"/>
      <top style="thin"/>
      <bottom style="medium"/>
    </border>
    <border diagonalUp="1">
      <left style="thin"/>
      <right style="thin"/>
      <top style="thin"/>
      <bottom style="thin"/>
      <diagonal style="thin"/>
    </border>
    <border diagonalUp="1">
      <left style="thin"/>
      <right style="thin"/>
      <top style="thin"/>
      <bottom/>
      <diagonal style="thin"/>
    </border>
  </borders>
  <cellStyleXfs count="5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2" fillId="0" borderId="0">
      <alignment vertical="center"/>
      <protection/>
    </xf>
    <xf numFmtId="0" fontId="0" fillId="0" borderId="0">
      <alignment vertical="center"/>
      <protection/>
    </xf>
  </cellStyleXfs>
  <cellXfs count="1255">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8"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4" fillId="0" borderId="3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0"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8" fillId="0" borderId="0" xfId="24" applyAlignment="1">
      <alignment vertical="center"/>
      <protection/>
    </xf>
    <xf numFmtId="0" fontId="8"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8" fillId="0" borderId="0" xfId="24" applyBorder="1" applyAlignment="1">
      <alignment vertical="center"/>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19" fillId="0" borderId="104" xfId="57" applyFont="1" applyBorder="1" applyAlignment="1" applyProtection="1">
      <alignment horizontal="left" vertical="center" wrapText="1"/>
      <protection locked="0"/>
    </xf>
    <xf numFmtId="0" fontId="19" fillId="0" borderId="105" xfId="57" applyFont="1" applyBorder="1" applyAlignment="1" applyProtection="1">
      <alignment horizontal="left" vertical="center" wrapText="1"/>
      <protection locked="0"/>
    </xf>
    <xf numFmtId="0" fontId="19" fillId="0" borderId="106" xfId="57" applyFont="1" applyBorder="1" applyAlignment="1" applyProtection="1">
      <alignment horizontal="left" vertical="center" wrapText="1"/>
      <protection locked="0"/>
    </xf>
    <xf numFmtId="177" fontId="26" fillId="0" borderId="107" xfId="49" applyNumberFormat="1" applyFont="1" applyBorder="1" applyAlignment="1" applyProtection="1">
      <alignment horizontal="right" vertical="center" shrinkToFit="1"/>
      <protection locked="0"/>
    </xf>
    <xf numFmtId="0" fontId="19" fillId="0" borderId="115" xfId="57" applyFont="1" applyBorder="1" applyAlignment="1" applyProtection="1">
      <alignment horizontal="left" vertical="center" wrapText="1"/>
      <protection locked="0"/>
    </xf>
    <xf numFmtId="0" fontId="19" fillId="0" borderId="116" xfId="57" applyFont="1" applyBorder="1" applyAlignment="1" applyProtection="1">
      <alignment horizontal="left" vertical="center" wrapText="1"/>
      <protection locked="0"/>
    </xf>
    <xf numFmtId="0" fontId="19" fillId="0" borderId="117" xfId="57" applyFont="1" applyBorder="1" applyAlignment="1" applyProtection="1">
      <alignment horizontal="left" vertical="center" wrapTex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177" fontId="26" fillId="4" borderId="27" xfId="51" applyNumberFormat="1" applyFont="1" applyFill="1" applyBorder="1" applyAlignment="1" applyProtection="1">
      <alignment horizontal="right" vertical="center" shrinkToFit="1"/>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71" xfId="51" applyNumberFormat="1" applyFont="1" applyFill="1" applyBorder="1" applyAlignment="1" applyProtection="1">
      <alignment horizontal="right" vertical="center" shrinkToFit="1"/>
      <protection/>
    </xf>
    <xf numFmtId="177" fontId="26" fillId="4" borderId="172" xfId="51"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77" xfId="49" applyFont="1" applyFill="1" applyBorder="1" applyAlignment="1" applyProtection="1">
      <alignment horizontal="center" vertical="center"/>
      <protection/>
    </xf>
    <xf numFmtId="0" fontId="26" fillId="4" borderId="80" xfId="49" applyFont="1" applyFill="1" applyBorder="1" applyAlignment="1" applyProtection="1">
      <alignment horizontal="center" vertical="center"/>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4" xfId="51" applyNumberFormat="1" applyFont="1" applyFill="1" applyBorder="1" applyAlignment="1" applyProtection="1">
      <alignment horizontal="right" vertical="center" shrinkToFit="1"/>
      <protection/>
    </xf>
    <xf numFmtId="188" fontId="26" fillId="4" borderId="175" xfId="51" applyNumberFormat="1" applyFont="1" applyFill="1" applyBorder="1" applyAlignment="1" applyProtection="1">
      <alignment horizontal="right" vertical="center" shrinkToFit="1"/>
      <protection/>
    </xf>
    <xf numFmtId="188" fontId="26" fillId="4" borderId="176"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77" xfId="51" applyNumberFormat="1" applyFont="1" applyFill="1" applyBorder="1" applyAlignment="1" applyProtection="1">
      <alignment horizontal="right" vertical="center" shrinkToFit="1"/>
      <protection/>
    </xf>
    <xf numFmtId="189" fontId="26" fillId="4" borderId="178" xfId="51" applyNumberFormat="1" applyFont="1" applyFill="1" applyBorder="1" applyAlignment="1" applyProtection="1">
      <alignment horizontal="right" vertical="center" shrinkToFit="1"/>
      <protection/>
    </xf>
    <xf numFmtId="189" fontId="26" fillId="4" borderId="179"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188" fontId="26" fillId="4" borderId="182"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83" xfId="51" applyNumberFormat="1" applyFont="1" applyFill="1" applyBorder="1" applyAlignment="1" applyProtection="1">
      <alignment horizontal="right" vertical="center" shrinkToFit="1"/>
      <protection/>
    </xf>
    <xf numFmtId="188" fontId="26" fillId="4" borderId="184" xfId="51" applyNumberFormat="1" applyFont="1" applyFill="1" applyBorder="1" applyAlignment="1" applyProtection="1">
      <alignment horizontal="right" vertical="center" shrinkToFit="1"/>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75" xfId="20" applyFont="1" applyFill="1" applyBorder="1" applyAlignment="1" applyProtection="1">
      <alignment horizontal="left" vertical="center"/>
      <protection/>
    </xf>
    <xf numFmtId="0" fontId="6" fillId="0" borderId="82" xfId="20" applyFont="1" applyFill="1" applyBorder="1" applyAlignment="1" applyProtection="1">
      <alignment horizontal="left" vertical="center"/>
      <protection/>
    </xf>
    <xf numFmtId="0" fontId="6" fillId="0" borderId="84"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81" xfId="21" applyFont="1" applyBorder="1" applyAlignment="1">
      <alignment horizontal="left" vertical="center" wrapText="1"/>
      <protection/>
    </xf>
    <xf numFmtId="0" fontId="7" fillId="0" borderId="82" xfId="21" applyFont="1" applyFill="1" applyBorder="1" applyAlignment="1">
      <alignment horizontal="left" vertical="center" wrapText="1"/>
      <protection/>
    </xf>
    <xf numFmtId="0" fontId="7" fillId="0" borderId="82" xfId="21" applyFont="1" applyBorder="1" applyAlignment="1">
      <alignment horizontal="left" vertical="center" wrapText="1"/>
      <protection/>
    </xf>
    <xf numFmtId="0" fontId="7" fillId="0" borderId="84" xfId="21" applyFont="1" applyBorder="1" applyAlignment="1">
      <alignment horizontal="left" vertical="center" wrapText="1"/>
      <protection/>
    </xf>
    <xf numFmtId="0" fontId="7" fillId="0" borderId="78" xfId="21" applyFont="1" applyFill="1" applyBorder="1" applyAlignment="1">
      <alignment horizontal="left" vertical="center" wrapText="1"/>
      <protection/>
    </xf>
    <xf numFmtId="0" fontId="7" fillId="0" borderId="80"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81" xfId="22" applyFont="1" applyFill="1" applyBorder="1" applyAlignment="1">
      <alignment vertical="center"/>
      <protection/>
    </xf>
    <xf numFmtId="0" fontId="7" fillId="0" borderId="13" xfId="22" applyFont="1" applyFill="1" applyBorder="1" applyAlignment="1">
      <alignment vertical="center"/>
      <protection/>
    </xf>
    <xf numFmtId="0" fontId="7" fillId="0" borderId="83" xfId="22" applyFont="1" applyFill="1" applyBorder="1" applyAlignment="1">
      <alignment vertical="center"/>
      <protection/>
    </xf>
    <xf numFmtId="0" fontId="7" fillId="0" borderId="82" xfId="22" applyFont="1" applyFill="1" applyBorder="1" applyAlignment="1">
      <alignment vertical="center"/>
      <protection/>
    </xf>
    <xf numFmtId="0" fontId="7" fillId="0" borderId="84"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8" xfId="22" applyFont="1" applyFill="1" applyBorder="1" applyAlignment="1">
      <alignment vertical="center"/>
      <protection/>
    </xf>
    <xf numFmtId="0" fontId="7" fillId="0" borderId="80" xfId="22" applyFont="1" applyFill="1" applyBorder="1" applyAlignment="1">
      <alignmen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78" xfId="23" applyFont="1" applyFill="1" applyBorder="1" applyAlignment="1">
      <alignment horizontal="left" vertical="center"/>
      <protection/>
    </xf>
    <xf numFmtId="0" fontId="7" fillId="0" borderId="80" xfId="23" applyFont="1" applyFill="1" applyBorder="1" applyAlignment="1">
      <alignment horizontal="left" vertical="center"/>
      <protection/>
    </xf>
    <xf numFmtId="0" fontId="7" fillId="0" borderId="31" xfId="23" applyFont="1" applyFill="1" applyBorder="1" applyAlignment="1">
      <alignment horizontal="left" vertical="center"/>
      <protection/>
    </xf>
    <xf numFmtId="0" fontId="7" fillId="0" borderId="81" xfId="23" applyFont="1" applyFill="1" applyBorder="1" applyAlignment="1">
      <alignment horizontal="lef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13" xfId="23" applyFont="1" applyFill="1" applyBorder="1" applyAlignment="1">
      <alignment vertical="center"/>
      <protection/>
    </xf>
    <xf numFmtId="0" fontId="7" fillId="0" borderId="83" xfId="23" applyFont="1" applyFill="1" applyBorder="1" applyAlignment="1">
      <alignment vertical="center"/>
      <protection/>
    </xf>
    <xf numFmtId="0" fontId="7" fillId="0" borderId="82" xfId="23" applyFont="1" applyFill="1" applyBorder="1" applyAlignment="1">
      <alignment horizontal="left" vertical="center"/>
      <protection/>
    </xf>
    <xf numFmtId="0" fontId="7" fillId="0" borderId="84" xfId="23" applyFont="1" applyFill="1" applyBorder="1" applyAlignment="1">
      <alignment horizontal="left" vertical="center"/>
      <protection/>
    </xf>
    <xf numFmtId="0" fontId="2" fillId="0" borderId="28" xfId="53" applyFont="1" applyFill="1" applyBorder="1" applyAlignment="1" applyProtection="1">
      <alignment horizontal="left" vertical="top"/>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24" xfId="54" applyNumberFormat="1" applyFont="1" applyFill="1" applyBorder="1" applyAlignment="1">
      <alignment horizontal="center" vertical="center"/>
      <protection/>
    </xf>
    <xf numFmtId="0" fontId="2" fillId="0" borderId="24" xfId="53"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0" fontId="2" fillId="0" borderId="28" xfId="53" applyFont="1" applyFill="1" applyBorder="1" applyAlignment="1" applyProtection="1">
      <alignment horizontal="left" vertical="top" wrapText="1"/>
      <protection locked="0"/>
    </xf>
    <xf numFmtId="188" fontId="2" fillId="4"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cellXfs>
  <cellStyles count="45">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6_APAHO402200" xfId="57"/>
    <cellStyle name="標準 7"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7431089"/>
        <c:axId val="1335482"/>
      </c:lineChart>
      <c:catAx>
        <c:axId val="37431089"/>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335482"/>
        <c:crosses val="autoZero"/>
        <c:auto val="1"/>
        <c:lblOffset val="100"/>
        <c:tickLblSkip val="1"/>
        <c:noMultiLvlLbl val="0"/>
      </c:catAx>
      <c:valAx>
        <c:axId val="1335482"/>
        <c:scaling>
          <c:orientation val="minMax"/>
          <c:max val="22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7431089"/>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2019339"/>
        <c:axId val="410651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2019339"/>
        <c:axId val="41065188"/>
      </c:lineChart>
      <c:catAx>
        <c:axId val="12019339"/>
        <c:scaling>
          <c:orientation val="minMax"/>
        </c:scaling>
        <c:axPos val="b"/>
        <c:delete val="0"/>
        <c:numFmt formatCode="General" sourceLinked="1"/>
        <c:majorTickMark val="none"/>
        <c:minorTickMark val="none"/>
        <c:tickLblPos val="low"/>
        <c:spPr>
          <a:ln w="3175">
            <a:solidFill>
              <a:srgbClr val="000000"/>
            </a:solidFill>
            <a:prstDash val="solid"/>
          </a:ln>
        </c:spPr>
        <c:crossAx val="41065188"/>
        <c:crosses val="autoZero"/>
        <c:auto val="1"/>
        <c:lblOffset val="100"/>
        <c:tickLblSkip val="1"/>
        <c:noMultiLvlLbl val="0"/>
      </c:catAx>
      <c:valAx>
        <c:axId val="4106518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201933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びわ湖東部中核工業団地公共緑地維持管理特別会計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4042373"/>
        <c:axId val="37945902"/>
      </c:barChart>
      <c:catAx>
        <c:axId val="3404237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7945902"/>
        <c:crosses val="autoZero"/>
        <c:auto val="1"/>
        <c:lblOffset val="100"/>
        <c:tickLblSkip val="1"/>
        <c:noMultiLvlLbl val="0"/>
      </c:catAx>
      <c:valAx>
        <c:axId val="37945902"/>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4042373"/>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5968799"/>
        <c:axId val="53719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5968799"/>
        <c:axId val="53719192"/>
      </c:lineChart>
      <c:catAx>
        <c:axId val="596879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3719192"/>
        <c:crosses val="autoZero"/>
        <c:auto val="1"/>
        <c:lblOffset val="100"/>
        <c:tickLblSkip val="1"/>
        <c:noMultiLvlLbl val="0"/>
      </c:catAx>
      <c:valAx>
        <c:axId val="5371919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96879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13710681"/>
        <c:axId val="5628726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13710681"/>
        <c:axId val="56287266"/>
      </c:lineChart>
      <c:catAx>
        <c:axId val="1371068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56287266"/>
        <c:crosses val="autoZero"/>
        <c:auto val="1"/>
        <c:lblOffset val="100"/>
        <c:tickLblSkip val="1"/>
        <c:noMultiLvlLbl val="0"/>
      </c:catAx>
      <c:valAx>
        <c:axId val="56287266"/>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1371068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36823347"/>
        <c:axId val="62974668"/>
      </c:scatterChart>
      <c:valAx>
        <c:axId val="36823347"/>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2974668"/>
        <c:crosses val="autoZero"/>
        <c:crossBetween val="midCat"/>
        <c:dispUnits/>
      </c:valAx>
      <c:valAx>
        <c:axId val="62974668"/>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36823347"/>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9901101"/>
        <c:axId val="674454"/>
      </c:scatterChart>
      <c:valAx>
        <c:axId val="29901101"/>
        <c:scaling>
          <c:orientation val="minMax"/>
          <c:max val="13.4"/>
          <c:min val="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674454"/>
        <c:crosses val="autoZero"/>
        <c:crossBetween val="midCat"/>
        <c:dispUnits/>
      </c:valAx>
      <c:valAx>
        <c:axId val="674454"/>
        <c:scaling>
          <c:orientation val="minMax"/>
          <c:max val="45"/>
          <c:min val="-4"/>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9901101"/>
        <c:crosses val="autoZero"/>
        <c:crossBetween val="midCat"/>
        <c:dispUnits/>
        <c:majorUnit val="4"/>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普通会計においては、算入公債費の割合も高いことから、実質公債費比率は低い水準で推移している。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しかし、公営企業債に対する繰入額は、増加傾向にあり、また普通会計における償還額も</a:t>
          </a:r>
          <a:r>
            <a:rPr lang="ja-JP" altLang="en-US" sz="1100" b="0" i="0" baseline="0">
              <a:solidFill>
                <a:schemeClr val="dk1"/>
              </a:solidFill>
              <a:effectLst/>
              <a:latin typeface="+mn-lt"/>
              <a:ea typeface="+mn-ea"/>
              <a:cs typeface="+mn-cs"/>
            </a:rPr>
            <a:t>元金据え置き期間の終了による</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見込</a:t>
          </a:r>
          <a:r>
            <a:rPr lang="ja-JP" altLang="en-US" sz="1100" b="0" i="0" baseline="0">
              <a:solidFill>
                <a:schemeClr val="dk1"/>
              </a:solidFill>
              <a:effectLst/>
              <a:latin typeface="+mn-lt"/>
              <a:ea typeface="+mn-ea"/>
              <a:cs typeface="+mn-cs"/>
            </a:rPr>
            <a:t>まれる</a:t>
          </a:r>
          <a:r>
            <a:rPr lang="ja-JP" altLang="ja-JP" sz="1100" b="0" i="0" baseline="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一部事務組合分についても、直近については、償還終了</a:t>
          </a:r>
          <a:r>
            <a:rPr kumimoji="1" lang="ja-JP" altLang="en-US" sz="1100">
              <a:solidFill>
                <a:schemeClr val="dk1"/>
              </a:solidFill>
              <a:effectLst/>
              <a:latin typeface="+mn-lt"/>
              <a:ea typeface="+mn-ea"/>
              <a:cs typeface="+mn-cs"/>
            </a:rPr>
            <a:t>時期が近付いている</a:t>
          </a:r>
          <a:r>
            <a:rPr kumimoji="1" lang="ja-JP" altLang="ja-JP" sz="1100">
              <a:solidFill>
                <a:schemeClr val="dk1"/>
              </a:solidFill>
              <a:effectLst/>
              <a:latin typeface="+mn-lt"/>
              <a:ea typeface="+mn-ea"/>
              <a:cs typeface="+mn-cs"/>
            </a:rPr>
            <a:t>ことから、負担は減少しているが、廃棄物処理施設</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更新の時期でもあり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新たな負担が発生し増加</a:t>
          </a:r>
          <a:r>
            <a:rPr kumimoji="1" lang="ja-JP" altLang="en-US" sz="1100">
              <a:solidFill>
                <a:schemeClr val="dk1"/>
              </a:solidFill>
              <a:effectLst/>
              <a:latin typeface="+mn-lt"/>
              <a:ea typeface="+mn-ea"/>
              <a:cs typeface="+mn-cs"/>
            </a:rPr>
            <a:t>していくことが確実な</a:t>
          </a:r>
          <a:r>
            <a:rPr kumimoji="1" lang="ja-JP" altLang="ja-JP" sz="110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地方債の発行については、過度な借入れとならないよう、全ての会計において、中長期の視点からの財政運営に努める。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地方債残高は</a:t>
          </a:r>
          <a:r>
            <a:rPr lang="ja-JP" altLang="en-US" sz="1100" b="0" i="0" baseline="0">
              <a:solidFill>
                <a:schemeClr val="dk1"/>
              </a:solidFill>
              <a:effectLst/>
              <a:latin typeface="+mn-lt"/>
              <a:ea typeface="+mn-ea"/>
              <a:cs typeface="+mn-cs"/>
            </a:rPr>
            <a:t>道路整備事業や橋りょう長寿命化事業を継続していることから</a:t>
          </a:r>
          <a:r>
            <a:rPr lang="ja-JP" altLang="ja-JP" sz="1100" b="0" i="0" baseline="0">
              <a:solidFill>
                <a:schemeClr val="dk1"/>
              </a:solidFill>
              <a:effectLst/>
              <a:latin typeface="+mn-lt"/>
              <a:ea typeface="+mn-ea"/>
              <a:cs typeface="+mn-cs"/>
            </a:rPr>
            <a:t>増加傾向にあ</a:t>
          </a:r>
          <a:r>
            <a:rPr lang="ja-JP" altLang="en-US" sz="1100" b="0" i="0" baseline="0">
              <a:solidFill>
                <a:schemeClr val="dk1"/>
              </a:solidFill>
              <a:effectLst/>
              <a:latin typeface="+mn-lt"/>
              <a:ea typeface="+mn-ea"/>
              <a:cs typeface="+mn-cs"/>
            </a:rPr>
            <a:t>る。平成２７年度時点では、</a:t>
          </a:r>
          <a:r>
            <a:rPr lang="ja-JP" altLang="ja-JP" sz="1100" b="0" i="0" baseline="0">
              <a:solidFill>
                <a:schemeClr val="dk1"/>
              </a:solidFill>
              <a:effectLst/>
              <a:latin typeface="+mn-lt"/>
              <a:ea typeface="+mn-ea"/>
              <a:cs typeface="+mn-cs"/>
            </a:rPr>
            <a:t>過年度における繰上償還の実施やごみ処理施設等の一部事務組合の償還費が</a:t>
          </a:r>
          <a:r>
            <a:rPr lang="ja-JP" altLang="en-US" sz="1100" b="0" i="0" baseline="0">
              <a:solidFill>
                <a:schemeClr val="dk1"/>
              </a:solidFill>
              <a:effectLst/>
              <a:latin typeface="+mn-lt"/>
              <a:ea typeface="+mn-ea"/>
              <a:cs typeface="+mn-cs"/>
            </a:rPr>
            <a:t>終了時期である</a:t>
          </a:r>
          <a:r>
            <a:rPr lang="ja-JP" altLang="ja-JP" sz="1100" b="0" i="0" baseline="0">
              <a:solidFill>
                <a:schemeClr val="dk1"/>
              </a:solidFill>
              <a:effectLst/>
              <a:latin typeface="+mn-lt"/>
              <a:ea typeface="+mn-ea"/>
              <a:cs typeface="+mn-cs"/>
            </a:rPr>
            <a:t>こと、充当可能基金の増加により将来負担比率は低い水準にある。</a:t>
          </a:r>
          <a:endParaRPr lang="ja-JP" altLang="ja-JP" sz="1400">
            <a:effectLst/>
          </a:endParaRPr>
        </a:p>
        <a:p>
          <a:pPr rtl="0"/>
          <a:r>
            <a:rPr lang="ja-JP" altLang="ja-JP" sz="1100" b="0" i="0" baseline="0">
              <a:solidFill>
                <a:schemeClr val="dk1"/>
              </a:solidFill>
              <a:effectLst/>
              <a:latin typeface="+mn-lt"/>
              <a:ea typeface="+mn-ea"/>
              <a:cs typeface="+mn-cs"/>
            </a:rPr>
            <a:t>今後の見通しとして、</a:t>
          </a:r>
          <a:r>
            <a:rPr lang="ja-JP" altLang="en-US" sz="1100" b="0" i="0" baseline="0">
              <a:solidFill>
                <a:schemeClr val="dk1"/>
              </a:solidFill>
              <a:effectLst/>
              <a:latin typeface="+mn-lt"/>
              <a:ea typeface="+mn-ea"/>
              <a:cs typeface="+mn-cs"/>
            </a:rPr>
            <a:t>一部事務組合を含む</a:t>
          </a:r>
          <a:r>
            <a:rPr lang="ja-JP" altLang="ja-JP" sz="1100" b="0" i="0" baseline="0">
              <a:solidFill>
                <a:schemeClr val="dk1"/>
              </a:solidFill>
              <a:effectLst/>
              <a:latin typeface="+mn-lt"/>
              <a:ea typeface="+mn-ea"/>
              <a:cs typeface="+mn-cs"/>
            </a:rPr>
            <a:t>公共施設の</a:t>
          </a:r>
          <a:r>
            <a:rPr lang="ja-JP" altLang="en-US" sz="1100" b="0" i="0" baseline="0">
              <a:solidFill>
                <a:schemeClr val="dk1"/>
              </a:solidFill>
              <a:effectLst/>
              <a:latin typeface="+mn-lt"/>
              <a:ea typeface="+mn-ea"/>
              <a:cs typeface="+mn-cs"/>
            </a:rPr>
            <a:t>更新</a:t>
          </a:r>
          <a:r>
            <a:rPr lang="ja-JP" altLang="ja-JP" sz="1100" b="0" i="0" baseline="0">
              <a:solidFill>
                <a:schemeClr val="dk1"/>
              </a:solidFill>
              <a:effectLst/>
              <a:latin typeface="+mn-lt"/>
              <a:ea typeface="+mn-ea"/>
              <a:cs typeface="+mn-cs"/>
            </a:rPr>
            <a:t>および改修</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起債額の増加や水道会計の公債費が増加することが見込まれるため、長期的な観点からの財政運営を行う必要がある。</a:t>
          </a:r>
          <a:endParaRPr lang="ja-JP" altLang="ja-JP" sz="1400">
            <a:effectLst/>
          </a:endParaRPr>
        </a:p>
        <a:p>
          <a:pPr rtl="0"/>
          <a:r>
            <a:rPr lang="ja-JP" altLang="ja-JP" sz="1100" b="0" i="0" baseline="0">
              <a:solidFill>
                <a:schemeClr val="dk1"/>
              </a:solidFill>
              <a:effectLst/>
              <a:latin typeface="+mn-lt"/>
              <a:ea typeface="+mn-ea"/>
              <a:cs typeface="+mn-cs"/>
            </a:rPr>
            <a:t>また、財政状況により、繰上償還を行い、将来負担への軽減を図る。</a:t>
          </a:r>
          <a:endParaRPr lang="ja-JP" altLang="ja-JP" sz="1400">
            <a:effectLst/>
          </a:endParaRPr>
        </a:p>
        <a:p>
          <a:pPr rtl="0"/>
          <a:r>
            <a:rPr lang="ja-JP" altLang="ja-JP" sz="1100" b="0" i="0" baseline="0">
              <a:solidFill>
                <a:schemeClr val="dk1"/>
              </a:solidFill>
              <a:effectLst/>
              <a:latin typeface="+mn-lt"/>
              <a:ea typeface="+mn-ea"/>
              <a:cs typeface="+mn-cs"/>
            </a:rPr>
            <a:t>充当可能基金については、</a:t>
          </a:r>
          <a:r>
            <a:rPr lang="ja-JP" altLang="en-US" sz="1100" b="0" i="0" baseline="0">
              <a:solidFill>
                <a:schemeClr val="dk1"/>
              </a:solidFill>
              <a:effectLst/>
              <a:latin typeface="+mn-lt"/>
              <a:ea typeface="+mn-ea"/>
              <a:cs typeface="+mn-cs"/>
            </a:rPr>
            <a:t>中央公民館の</a:t>
          </a:r>
          <a:r>
            <a:rPr lang="ja-JP" altLang="ja-JP" sz="1100" b="0" i="0" baseline="0">
              <a:solidFill>
                <a:schemeClr val="dk1"/>
              </a:solidFill>
              <a:effectLst/>
              <a:latin typeface="+mn-lt"/>
              <a:ea typeface="+mn-ea"/>
              <a:cs typeface="+mn-cs"/>
            </a:rPr>
            <a:t>建設準備基金が含まれていることから、</a:t>
          </a:r>
          <a:r>
            <a:rPr lang="ja-JP" altLang="en-US" sz="1100" b="0" i="0" baseline="0">
              <a:solidFill>
                <a:schemeClr val="dk1"/>
              </a:solidFill>
              <a:effectLst/>
              <a:latin typeface="+mn-lt"/>
              <a:ea typeface="+mn-ea"/>
              <a:cs typeface="+mn-cs"/>
            </a:rPr>
            <a:t>取り崩し</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である平成２９～３０年度</a:t>
          </a:r>
          <a:r>
            <a:rPr lang="ja-JP" altLang="ja-JP" sz="1100" b="0" i="0" baseline="0">
              <a:solidFill>
                <a:schemeClr val="dk1"/>
              </a:solidFill>
              <a:effectLst/>
              <a:latin typeface="+mn-lt"/>
              <a:ea typeface="+mn-ea"/>
              <a:cs typeface="+mn-cs"/>
            </a:rPr>
            <a:t>には減少することを十分考慮する必要がある。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85725</xdr:rowOff>
    </xdr:to>
    <xdr:sp macro="" textlink="">
      <xdr:nvSpPr>
        <xdr:cNvPr id="51" name="正方形/長方形 50"/>
        <xdr:cNvSpPr/>
      </xdr:nvSpPr>
      <xdr:spPr>
        <a:xfrm>
          <a:off x="18669000"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914400</xdr:colOff>
      <xdr:row>22</xdr:row>
      <xdr:rowOff>19050</xdr:rowOff>
    </xdr:from>
    <xdr:to>
      <xdr:col>14</xdr:col>
      <xdr:colOff>1057275</xdr:colOff>
      <xdr:row>23</xdr:row>
      <xdr:rowOff>104775</xdr:rowOff>
    </xdr:to>
    <xdr:sp macro="" textlink="">
      <xdr:nvSpPr>
        <xdr:cNvPr id="52" name="正方形/長方形 51"/>
        <xdr:cNvSpPr/>
      </xdr:nvSpPr>
      <xdr:spPr>
        <a:xfrm>
          <a:off x="18669000"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3" name="正方形/長方形 52"/>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4" name="正方形/長方形 53"/>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5" name="正方形/長方形 54"/>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6" name="テキスト ボックス 55"/>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7" name="正方形/長方形 56"/>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8" name="正方形/長方形 57"/>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9" name="正方形/長方形 58"/>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60" name="正方形/長方形 59"/>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61" name="正方形/長方形 60"/>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2" name="テキスト ボックス 61"/>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3" name="テキスト ボックス 62"/>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決算では、歳入における町税の割合が</a:t>
          </a:r>
          <a:r>
            <a:rPr lang="ja-JP" altLang="en-US" sz="1100" b="0" i="0" baseline="0">
              <a:solidFill>
                <a:schemeClr val="dk1"/>
              </a:solidFill>
              <a:effectLst/>
              <a:latin typeface="+mn-lt"/>
              <a:ea typeface="+mn-ea"/>
              <a:cs typeface="+mn-cs"/>
            </a:rPr>
            <a:t>約４０</a:t>
          </a:r>
          <a:r>
            <a:rPr lang="ja-JP" altLang="ja-JP" sz="1100" b="0" i="0" baseline="0">
              <a:solidFill>
                <a:schemeClr val="dk1"/>
              </a:solidFill>
              <a:effectLst/>
              <a:latin typeface="+mn-lt"/>
              <a:ea typeface="+mn-ea"/>
              <a:cs typeface="+mn-cs"/>
            </a:rPr>
            <a:t>％を占め、自主財源は５</a:t>
          </a:r>
          <a:r>
            <a:rPr lang="ja-JP" altLang="en-US" sz="1100" b="0" i="0" baseline="0">
              <a:solidFill>
                <a:schemeClr val="dk1"/>
              </a:solidFill>
              <a:effectLst/>
              <a:latin typeface="+mn-lt"/>
              <a:ea typeface="+mn-ea"/>
              <a:cs typeface="+mn-cs"/>
            </a:rPr>
            <a:t>３</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％を占めている。</a:t>
          </a:r>
          <a:r>
            <a:rPr lang="ja-JP" altLang="en-US" sz="1100" b="0" i="0" baseline="0">
              <a:solidFill>
                <a:schemeClr val="dk1"/>
              </a:solidFill>
              <a:effectLst/>
              <a:latin typeface="+mn-lt"/>
              <a:ea typeface="+mn-ea"/>
              <a:cs typeface="+mn-cs"/>
            </a:rPr>
            <a:t>工業団地や</a:t>
          </a:r>
          <a:r>
            <a:rPr lang="ja-JP" altLang="ja-JP" sz="1100" b="0" i="0" baseline="0">
              <a:solidFill>
                <a:schemeClr val="dk1"/>
              </a:solidFill>
              <a:effectLst/>
              <a:latin typeface="+mn-lt"/>
              <a:ea typeface="+mn-ea"/>
              <a:cs typeface="+mn-cs"/>
            </a:rPr>
            <a:t>大手企業の立地もあり、法人税、事業所にかかる固定資産税の依存が高く、</a:t>
          </a:r>
          <a:r>
            <a:rPr lang="ja-JP" altLang="en-US" sz="1100" b="0" i="0" baseline="0">
              <a:solidFill>
                <a:schemeClr val="dk1"/>
              </a:solidFill>
              <a:effectLst/>
              <a:latin typeface="+mn-lt"/>
              <a:ea typeface="+mn-ea"/>
              <a:cs typeface="+mn-cs"/>
            </a:rPr>
            <a:t>国内外の</a:t>
          </a:r>
          <a:r>
            <a:rPr lang="ja-JP" altLang="ja-JP" sz="1100" b="0" i="0" baseline="0">
              <a:solidFill>
                <a:schemeClr val="dk1"/>
              </a:solidFill>
              <a:effectLst/>
              <a:latin typeface="+mn-lt"/>
              <a:ea typeface="+mn-ea"/>
              <a:cs typeface="+mn-cs"/>
            </a:rPr>
            <a:t>経済</a:t>
          </a:r>
          <a:r>
            <a:rPr lang="ja-JP" altLang="en-US" sz="1100" b="0" i="0" baseline="0">
              <a:solidFill>
                <a:schemeClr val="dk1"/>
              </a:solidFill>
              <a:effectLst/>
              <a:latin typeface="+mn-lt"/>
              <a:ea typeface="+mn-ea"/>
              <a:cs typeface="+mn-cs"/>
            </a:rPr>
            <a:t>情勢</a:t>
          </a:r>
          <a:r>
            <a:rPr lang="ja-JP" altLang="ja-JP" sz="1100" b="0" i="0" baseline="0">
              <a:solidFill>
                <a:schemeClr val="dk1"/>
              </a:solidFill>
              <a:effectLst/>
              <a:latin typeface="+mn-lt"/>
              <a:ea typeface="+mn-ea"/>
              <a:cs typeface="+mn-cs"/>
            </a:rPr>
            <a:t>にも左右されるが、類似団体と比較しても高水準にある。税全体の収納率は９９％台を維持しており、今後も適正な課税、収納率の向上に努める。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133350</xdr:rowOff>
    </xdr:from>
    <xdr:to>
      <xdr:col>8</xdr:col>
      <xdr:colOff>352425</xdr:colOff>
      <xdr:row>45</xdr:row>
      <xdr:rowOff>133350</xdr:rowOff>
    </xdr:to>
    <xdr:cxnSp macro="">
      <xdr:nvCxnSpPr>
        <xdr:cNvPr id="49" name="直線コネクタ 48"/>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0" name="テキスト ボックス 49"/>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1" name="直線コネクタ 50"/>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2" name="テキスト ボックス 51"/>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3" name="直線コネクタ 52"/>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4" name="テキスト ボックス 53"/>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5" name="直線コネクタ 54"/>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6" name="テキスト ボックス 55"/>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7" name="直線コネクタ 56"/>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8" name="テキスト ボックス 57"/>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59" name="直線コネクタ 58"/>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0" name="テキスト ボックス 59"/>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1" name="直線コネクタ 60"/>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2" name="テキスト ボックス 61"/>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3"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114300</xdr:rowOff>
    </xdr:from>
    <xdr:to>
      <xdr:col>7</xdr:col>
      <xdr:colOff>152400</xdr:colOff>
      <xdr:row>44</xdr:row>
      <xdr:rowOff>104775</xdr:rowOff>
    </xdr:to>
    <xdr:cxnSp macro="">
      <xdr:nvCxnSpPr>
        <xdr:cNvPr id="64" name="直線コネクタ 63"/>
        <xdr:cNvCxnSpPr/>
      </xdr:nvCxnSpPr>
      <xdr:spPr>
        <a:xfrm flipV="1">
          <a:off x="4953000" y="6286500"/>
          <a:ext cx="0" cy="13620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76200</xdr:rowOff>
    </xdr:from>
    <xdr:ext cx="762000" cy="257175"/>
    <xdr:sp macro="" textlink="">
      <xdr:nvSpPr>
        <xdr:cNvPr id="65" name="財政力最小値テキスト"/>
        <xdr:cNvSpPr txBox="1"/>
      </xdr:nvSpPr>
      <xdr:spPr>
        <a:xfrm>
          <a:off x="5038725" y="7620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66675</xdr:colOff>
      <xdr:row>44</xdr:row>
      <xdr:rowOff>104775</xdr:rowOff>
    </xdr:from>
    <xdr:to>
      <xdr:col>7</xdr:col>
      <xdr:colOff>238125</xdr:colOff>
      <xdr:row>44</xdr:row>
      <xdr:rowOff>104775</xdr:rowOff>
    </xdr:to>
    <xdr:cxnSp macro="">
      <xdr:nvCxnSpPr>
        <xdr:cNvPr id="66" name="直線コネクタ 65"/>
        <xdr:cNvCxnSpPr/>
      </xdr:nvCxnSpPr>
      <xdr:spPr>
        <a:xfrm>
          <a:off x="4867275" y="7648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28575</xdr:rowOff>
    </xdr:from>
    <xdr:ext cx="762000" cy="257175"/>
    <xdr:sp macro="" textlink="">
      <xdr:nvSpPr>
        <xdr:cNvPr id="67" name="財政力最大値テキスト"/>
        <xdr:cNvSpPr txBox="1"/>
      </xdr:nvSpPr>
      <xdr:spPr>
        <a:xfrm>
          <a:off x="5038725"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66675</xdr:colOff>
      <xdr:row>36</xdr:row>
      <xdr:rowOff>114300</xdr:rowOff>
    </xdr:from>
    <xdr:to>
      <xdr:col>7</xdr:col>
      <xdr:colOff>238125</xdr:colOff>
      <xdr:row>36</xdr:row>
      <xdr:rowOff>114300</xdr:rowOff>
    </xdr:to>
    <xdr:cxnSp macro="">
      <xdr:nvCxnSpPr>
        <xdr:cNvPr id="68" name="直線コネクタ 67"/>
        <xdr:cNvCxnSpPr/>
      </xdr:nvCxnSpPr>
      <xdr:spPr>
        <a:xfrm>
          <a:off x="4867275" y="6286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28575</xdr:rowOff>
    </xdr:from>
    <xdr:to>
      <xdr:col>7</xdr:col>
      <xdr:colOff>152400</xdr:colOff>
      <xdr:row>41</xdr:row>
      <xdr:rowOff>38100</xdr:rowOff>
    </xdr:to>
    <xdr:cxnSp macro="">
      <xdr:nvCxnSpPr>
        <xdr:cNvPr id="69" name="直線コネクタ 68"/>
        <xdr:cNvCxnSpPr/>
      </xdr:nvCxnSpPr>
      <xdr:spPr>
        <a:xfrm flipV="1">
          <a:off x="4114800" y="70580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42</xdr:row>
      <xdr:rowOff>152400</xdr:rowOff>
    </xdr:from>
    <xdr:ext cx="762000" cy="257175"/>
    <xdr:sp macro="" textlink="">
      <xdr:nvSpPr>
        <xdr:cNvPr id="70" name="財政力平均値テキスト"/>
        <xdr:cNvSpPr txBox="1"/>
      </xdr:nvSpPr>
      <xdr:spPr>
        <a:xfrm>
          <a:off x="5038725"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104775</xdr:colOff>
      <xdr:row>43</xdr:row>
      <xdr:rowOff>9525</xdr:rowOff>
    </xdr:from>
    <xdr:to>
      <xdr:col>7</xdr:col>
      <xdr:colOff>200025</xdr:colOff>
      <xdr:row>43</xdr:row>
      <xdr:rowOff>114300</xdr:rowOff>
    </xdr:to>
    <xdr:sp macro="" textlink="">
      <xdr:nvSpPr>
        <xdr:cNvPr id="71" name="フローチャート : 判断 70"/>
        <xdr:cNvSpPr/>
      </xdr:nvSpPr>
      <xdr:spPr>
        <a:xfrm>
          <a:off x="4905375" y="7381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38100</xdr:rowOff>
    </xdr:from>
    <xdr:to>
      <xdr:col>6</xdr:col>
      <xdr:colOff>0</xdr:colOff>
      <xdr:row>41</xdr:row>
      <xdr:rowOff>38100</xdr:rowOff>
    </xdr:to>
    <xdr:cxnSp macro="">
      <xdr:nvCxnSpPr>
        <xdr:cNvPr id="72" name="直線コネクタ 71"/>
        <xdr:cNvCxnSpPr/>
      </xdr:nvCxnSpPr>
      <xdr:spPr>
        <a:xfrm>
          <a:off x="3228975" y="70675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42</xdr:row>
      <xdr:rowOff>142875</xdr:rowOff>
    </xdr:from>
    <xdr:to>
      <xdr:col>6</xdr:col>
      <xdr:colOff>47625</xdr:colOff>
      <xdr:row>43</xdr:row>
      <xdr:rowOff>76200</xdr:rowOff>
    </xdr:to>
    <xdr:sp macro="" textlink="">
      <xdr:nvSpPr>
        <xdr:cNvPr id="73" name="フローチャート : 判断 72"/>
        <xdr:cNvSpPr/>
      </xdr:nvSpPr>
      <xdr:spPr>
        <a:xfrm>
          <a:off x="4067175" y="7343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57150</xdr:rowOff>
    </xdr:from>
    <xdr:ext cx="733425" cy="257175"/>
    <xdr:sp macro="" textlink="">
      <xdr:nvSpPr>
        <xdr:cNvPr id="74" name="テキスト ボックス 73"/>
        <xdr:cNvSpPr txBox="1"/>
      </xdr:nvSpPr>
      <xdr:spPr>
        <a:xfrm>
          <a:off x="3733800" y="7429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38100</xdr:rowOff>
    </xdr:from>
    <xdr:to>
      <xdr:col>4</xdr:col>
      <xdr:colOff>485775</xdr:colOff>
      <xdr:row>41</xdr:row>
      <xdr:rowOff>47625</xdr:rowOff>
    </xdr:to>
    <xdr:cxnSp macro="">
      <xdr:nvCxnSpPr>
        <xdr:cNvPr id="75" name="直線コネクタ 74"/>
        <xdr:cNvCxnSpPr/>
      </xdr:nvCxnSpPr>
      <xdr:spPr>
        <a:xfrm flipV="1">
          <a:off x="2333625" y="70675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133350</xdr:rowOff>
    </xdr:from>
    <xdr:to>
      <xdr:col>4</xdr:col>
      <xdr:colOff>533400</xdr:colOff>
      <xdr:row>43</xdr:row>
      <xdr:rowOff>66675</xdr:rowOff>
    </xdr:to>
    <xdr:sp macro="" textlink="">
      <xdr:nvSpPr>
        <xdr:cNvPr id="76" name="フローチャート : 判断 75"/>
        <xdr:cNvSpPr/>
      </xdr:nvSpPr>
      <xdr:spPr>
        <a:xfrm>
          <a:off x="3171825" y="7334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47625</xdr:rowOff>
    </xdr:from>
    <xdr:ext cx="762000" cy="257175"/>
    <xdr:sp macro="" textlink="">
      <xdr:nvSpPr>
        <xdr:cNvPr id="77" name="テキスト ボックス 76"/>
        <xdr:cNvSpPr txBox="1"/>
      </xdr:nvSpPr>
      <xdr:spPr>
        <a:xfrm>
          <a:off x="2847975" y="741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47625</xdr:rowOff>
    </xdr:from>
    <xdr:to>
      <xdr:col>3</xdr:col>
      <xdr:colOff>276225</xdr:colOff>
      <xdr:row>41</xdr:row>
      <xdr:rowOff>57150</xdr:rowOff>
    </xdr:to>
    <xdr:cxnSp macro="">
      <xdr:nvCxnSpPr>
        <xdr:cNvPr id="78" name="直線コネクタ 77"/>
        <xdr:cNvCxnSpPr/>
      </xdr:nvCxnSpPr>
      <xdr:spPr>
        <a:xfrm flipV="1">
          <a:off x="1447800" y="7077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123825</xdr:rowOff>
    </xdr:from>
    <xdr:to>
      <xdr:col>3</xdr:col>
      <xdr:colOff>333375</xdr:colOff>
      <xdr:row>43</xdr:row>
      <xdr:rowOff>57150</xdr:rowOff>
    </xdr:to>
    <xdr:sp macro="" textlink="">
      <xdr:nvSpPr>
        <xdr:cNvPr id="79" name="フローチャート : 判断 78"/>
        <xdr:cNvSpPr/>
      </xdr:nvSpPr>
      <xdr:spPr>
        <a:xfrm>
          <a:off x="2286000" y="7324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43</xdr:row>
      <xdr:rowOff>38100</xdr:rowOff>
    </xdr:from>
    <xdr:ext cx="762000" cy="257175"/>
    <xdr:sp macro="" textlink="">
      <xdr:nvSpPr>
        <xdr:cNvPr id="80" name="テキスト ボックス 79"/>
        <xdr:cNvSpPr txBox="1"/>
      </xdr:nvSpPr>
      <xdr:spPr>
        <a:xfrm>
          <a:off x="1952625" y="7410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114300</xdr:rowOff>
    </xdr:from>
    <xdr:to>
      <xdr:col>2</xdr:col>
      <xdr:colOff>123825</xdr:colOff>
      <xdr:row>43</xdr:row>
      <xdr:rowOff>38100</xdr:rowOff>
    </xdr:to>
    <xdr:sp macro="" textlink="">
      <xdr:nvSpPr>
        <xdr:cNvPr id="81" name="フローチャート : 判断 80"/>
        <xdr:cNvSpPr/>
      </xdr:nvSpPr>
      <xdr:spPr>
        <a:xfrm>
          <a:off x="1400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28575</xdr:rowOff>
    </xdr:from>
    <xdr:ext cx="762000" cy="257175"/>
    <xdr:sp macro="" textlink="">
      <xdr:nvSpPr>
        <xdr:cNvPr id="82" name="テキスト ボックス 81"/>
        <xdr:cNvSpPr txBox="1"/>
      </xdr:nvSpPr>
      <xdr:spPr>
        <a:xfrm>
          <a:off x="10668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3" name="テキスト ボックス 82"/>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4" name="テキスト ボックス 83"/>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5" name="テキスト ボックス 84"/>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6" name="テキスト ボックス 85"/>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7" name="テキスト ボックス 86"/>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142875</xdr:rowOff>
    </xdr:from>
    <xdr:to>
      <xdr:col>7</xdr:col>
      <xdr:colOff>200025</xdr:colOff>
      <xdr:row>41</xdr:row>
      <xdr:rowOff>76200</xdr:rowOff>
    </xdr:to>
    <xdr:sp macro="" textlink="">
      <xdr:nvSpPr>
        <xdr:cNvPr id="88" name="円/楕円 87"/>
        <xdr:cNvSpPr/>
      </xdr:nvSpPr>
      <xdr:spPr>
        <a:xfrm>
          <a:off x="4905375" y="7000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161925</xdr:rowOff>
    </xdr:from>
    <xdr:ext cx="762000" cy="257175"/>
    <xdr:sp macro="" textlink="">
      <xdr:nvSpPr>
        <xdr:cNvPr id="89" name="財政力該当値テキスト"/>
        <xdr:cNvSpPr txBox="1"/>
      </xdr:nvSpPr>
      <xdr:spPr>
        <a:xfrm>
          <a:off x="5038725" y="684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152400</xdr:rowOff>
    </xdr:from>
    <xdr:to>
      <xdr:col>6</xdr:col>
      <xdr:colOff>47625</xdr:colOff>
      <xdr:row>41</xdr:row>
      <xdr:rowOff>85725</xdr:rowOff>
    </xdr:to>
    <xdr:sp macro="" textlink="">
      <xdr:nvSpPr>
        <xdr:cNvPr id="90" name="円/楕円 89"/>
        <xdr:cNvSpPr/>
      </xdr:nvSpPr>
      <xdr:spPr>
        <a:xfrm>
          <a:off x="4067175" y="7010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95250</xdr:rowOff>
    </xdr:from>
    <xdr:ext cx="733425" cy="257175"/>
    <xdr:sp macro="" textlink="">
      <xdr:nvSpPr>
        <xdr:cNvPr id="91" name="テキスト ボックス 90"/>
        <xdr:cNvSpPr txBox="1"/>
      </xdr:nvSpPr>
      <xdr:spPr>
        <a:xfrm>
          <a:off x="3733800" y="6781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152400</xdr:rowOff>
    </xdr:from>
    <xdr:to>
      <xdr:col>4</xdr:col>
      <xdr:colOff>533400</xdr:colOff>
      <xdr:row>41</xdr:row>
      <xdr:rowOff>85725</xdr:rowOff>
    </xdr:to>
    <xdr:sp macro="" textlink="">
      <xdr:nvSpPr>
        <xdr:cNvPr id="92" name="円/楕円 91"/>
        <xdr:cNvSpPr/>
      </xdr:nvSpPr>
      <xdr:spPr>
        <a:xfrm>
          <a:off x="3171825" y="701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95250</xdr:rowOff>
    </xdr:from>
    <xdr:ext cx="762000" cy="257175"/>
    <xdr:sp macro="" textlink="">
      <xdr:nvSpPr>
        <xdr:cNvPr id="93" name="テキスト ボックス 92"/>
        <xdr:cNvSpPr txBox="1"/>
      </xdr:nvSpPr>
      <xdr:spPr>
        <a:xfrm>
          <a:off x="28479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171450</xdr:rowOff>
    </xdr:from>
    <xdr:to>
      <xdr:col>3</xdr:col>
      <xdr:colOff>333375</xdr:colOff>
      <xdr:row>41</xdr:row>
      <xdr:rowOff>95250</xdr:rowOff>
    </xdr:to>
    <xdr:sp macro="" textlink="">
      <xdr:nvSpPr>
        <xdr:cNvPr id="94" name="円/楕円 93"/>
        <xdr:cNvSpPr/>
      </xdr:nvSpPr>
      <xdr:spPr>
        <a:xfrm>
          <a:off x="2286000" y="7029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104775</xdr:rowOff>
    </xdr:from>
    <xdr:ext cx="762000" cy="257175"/>
    <xdr:sp macro="" textlink="">
      <xdr:nvSpPr>
        <xdr:cNvPr id="95" name="テキスト ボックス 94"/>
        <xdr:cNvSpPr txBox="1"/>
      </xdr:nvSpPr>
      <xdr:spPr>
        <a:xfrm>
          <a:off x="1952625" y="679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9525</xdr:rowOff>
    </xdr:from>
    <xdr:to>
      <xdr:col>2</xdr:col>
      <xdr:colOff>123825</xdr:colOff>
      <xdr:row>41</xdr:row>
      <xdr:rowOff>114300</xdr:rowOff>
    </xdr:to>
    <xdr:sp macro="" textlink="">
      <xdr:nvSpPr>
        <xdr:cNvPr id="96" name="円/楕円 95"/>
        <xdr:cNvSpPr/>
      </xdr:nvSpPr>
      <xdr:spPr>
        <a:xfrm>
          <a:off x="1400175" y="7038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123825</xdr:rowOff>
    </xdr:from>
    <xdr:ext cx="762000" cy="257175"/>
    <xdr:sp macro="" textlink="">
      <xdr:nvSpPr>
        <xdr:cNvPr id="97" name="テキスト ボックス 96"/>
        <xdr:cNvSpPr txBox="1"/>
      </xdr:nvSpPr>
      <xdr:spPr>
        <a:xfrm>
          <a:off x="10668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8" name="正方形/長方形 97"/>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99" name="テキスト ボックス 98"/>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0" name="テキスト ボックス 99"/>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1" name="正方形/長方形 100"/>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2" name="正方形/長方形 101"/>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 name="正方形/長方形 102"/>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4" name="正方形/長方形 103"/>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5" name="正方形/長方形 104"/>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6" name="正方形/長方形 105"/>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7" name="正方形/長方形 106"/>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8" name="正方形/長方形 107"/>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9" name="正方形/長方形 108"/>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0" name="テキスト ボックス 109"/>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前年度と比較し</a:t>
          </a:r>
          <a:r>
            <a:rPr lang="ja-JP" altLang="ja-JP" sz="1100" b="0" i="0" baseline="0">
              <a:solidFill>
                <a:schemeClr val="dk1"/>
              </a:solidFill>
              <a:effectLst/>
              <a:latin typeface="+mn-lt"/>
              <a:ea typeface="+mn-ea"/>
              <a:cs typeface="+mn-cs"/>
            </a:rPr>
            <a:t>数値は</a:t>
          </a:r>
          <a:r>
            <a:rPr lang="ja-JP" altLang="en-US" sz="1100" b="0" i="0" baseline="0">
              <a:solidFill>
                <a:schemeClr val="dk1"/>
              </a:solidFill>
              <a:effectLst/>
              <a:latin typeface="+mn-lt"/>
              <a:ea typeface="+mn-ea"/>
              <a:cs typeface="+mn-cs"/>
            </a:rPr>
            <a:t>、０．４ポイント上</a:t>
          </a:r>
          <a:r>
            <a:rPr lang="ja-JP" altLang="ja-JP" sz="1100" b="0" i="0" baseline="0">
              <a:solidFill>
                <a:schemeClr val="dk1"/>
              </a:solidFill>
              <a:effectLst/>
              <a:latin typeface="+mn-lt"/>
              <a:ea typeface="+mn-ea"/>
              <a:cs typeface="+mn-cs"/>
            </a:rPr>
            <a:t>回る結果となったが、全国平均と比較しても弾力性を維持して</a:t>
          </a:r>
          <a:r>
            <a:rPr lang="ja-JP" altLang="en-US" sz="1100" b="0" i="0" baseline="0">
              <a:solidFill>
                <a:schemeClr val="dk1"/>
              </a:solidFill>
              <a:effectLst/>
              <a:latin typeface="+mn-lt"/>
              <a:ea typeface="+mn-ea"/>
              <a:cs typeface="+mn-cs"/>
            </a:rPr>
            <a:t>いる。公共施設の維持補修費や運営経費等が増加傾向にあるが、</a:t>
          </a:r>
          <a:r>
            <a:rPr lang="ja-JP" altLang="ja-JP" sz="1100" b="0" i="0" baseline="0">
              <a:solidFill>
                <a:schemeClr val="dk1"/>
              </a:solidFill>
              <a:effectLst/>
              <a:latin typeface="+mn-lt"/>
              <a:ea typeface="+mn-ea"/>
              <a:cs typeface="+mn-cs"/>
            </a:rPr>
            <a:t>引き続き、税収入を確保しつつ、計画的な地方債の発行、人件費抑制</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施設管理経費等の節減に努め、現在の水準を維持する。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1" name="テキスト ボックス 110"/>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2" name="直線コネクタ 111"/>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3" name="テキスト ボックス 112"/>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4" name="直線コネクタ 113"/>
        <xdr:cNvCxnSpPr/>
      </xdr:nvCxnSpPr>
      <xdr:spPr>
        <a:xfrm>
          <a:off x="762000"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5" name="テキスト ボックス 114"/>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6" name="直線コネクタ 115"/>
        <xdr:cNvCxnSpPr/>
      </xdr:nvCxnSpPr>
      <xdr:spPr>
        <a:xfrm>
          <a:off x="762000"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7" name="テキスト ボックス 116"/>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8" name="直線コネクタ 117"/>
        <xdr:cNvCxnSpPr/>
      </xdr:nvCxnSpPr>
      <xdr:spPr>
        <a:xfrm>
          <a:off x="762000"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19" name="テキスト ボックス 118"/>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0" name="直線コネクタ 119"/>
        <xdr:cNvCxnSpPr/>
      </xdr:nvCxnSpPr>
      <xdr:spPr>
        <a:xfrm>
          <a:off x="762000"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1" name="テキスト ボックス 120"/>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2" name="直線コネクタ 121"/>
        <xdr:cNvCxnSpPr/>
      </xdr:nvCxnSpPr>
      <xdr:spPr>
        <a:xfrm>
          <a:off x="762000"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3" name="テキスト ボックス 122"/>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4" name="直線コネクタ 123"/>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5" name="テキスト ボックス 124"/>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6"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38100</xdr:rowOff>
    </xdr:from>
    <xdr:to>
      <xdr:col>7</xdr:col>
      <xdr:colOff>152400</xdr:colOff>
      <xdr:row>66</xdr:row>
      <xdr:rowOff>38100</xdr:rowOff>
    </xdr:to>
    <xdr:cxnSp macro="">
      <xdr:nvCxnSpPr>
        <xdr:cNvPr id="127" name="直線コネクタ 126"/>
        <xdr:cNvCxnSpPr/>
      </xdr:nvCxnSpPr>
      <xdr:spPr>
        <a:xfrm flipV="1">
          <a:off x="4953000" y="9982200"/>
          <a:ext cx="0" cy="1371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9525</xdr:rowOff>
    </xdr:from>
    <xdr:ext cx="762000" cy="257175"/>
    <xdr:sp macro="" textlink="">
      <xdr:nvSpPr>
        <xdr:cNvPr id="128" name="財政構造の弾力性最小値テキスト"/>
        <xdr:cNvSpPr txBox="1"/>
      </xdr:nvSpPr>
      <xdr:spPr>
        <a:xfrm>
          <a:off x="5038725" y="1132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66675</xdr:colOff>
      <xdr:row>66</xdr:row>
      <xdr:rowOff>38100</xdr:rowOff>
    </xdr:from>
    <xdr:to>
      <xdr:col>7</xdr:col>
      <xdr:colOff>238125</xdr:colOff>
      <xdr:row>66</xdr:row>
      <xdr:rowOff>38100</xdr:rowOff>
    </xdr:to>
    <xdr:cxnSp macro="">
      <xdr:nvCxnSpPr>
        <xdr:cNvPr id="129" name="直線コネクタ 128"/>
        <xdr:cNvCxnSpPr/>
      </xdr:nvCxnSpPr>
      <xdr:spPr>
        <a:xfrm>
          <a:off x="4867275" y="11353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56</xdr:row>
      <xdr:rowOff>123825</xdr:rowOff>
    </xdr:from>
    <xdr:ext cx="762000" cy="257175"/>
    <xdr:sp macro="" textlink="">
      <xdr:nvSpPr>
        <xdr:cNvPr id="130" name="財政構造の弾力性最大値テキスト"/>
        <xdr:cNvSpPr txBox="1"/>
      </xdr:nvSpPr>
      <xdr:spPr>
        <a:xfrm>
          <a:off x="5038725"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66675</xdr:colOff>
      <xdr:row>58</xdr:row>
      <xdr:rowOff>38100</xdr:rowOff>
    </xdr:from>
    <xdr:to>
      <xdr:col>7</xdr:col>
      <xdr:colOff>238125</xdr:colOff>
      <xdr:row>58</xdr:row>
      <xdr:rowOff>38100</xdr:rowOff>
    </xdr:to>
    <xdr:cxnSp macro="">
      <xdr:nvCxnSpPr>
        <xdr:cNvPr id="131" name="直線コネクタ 130"/>
        <xdr:cNvCxnSpPr/>
      </xdr:nvCxnSpPr>
      <xdr:spPr>
        <a:xfrm>
          <a:off x="4867275" y="998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142875</xdr:rowOff>
    </xdr:from>
    <xdr:to>
      <xdr:col>7</xdr:col>
      <xdr:colOff>152400</xdr:colOff>
      <xdr:row>63</xdr:row>
      <xdr:rowOff>161925</xdr:rowOff>
    </xdr:to>
    <xdr:cxnSp macro="">
      <xdr:nvCxnSpPr>
        <xdr:cNvPr id="132" name="直線コネクタ 131"/>
        <xdr:cNvCxnSpPr/>
      </xdr:nvCxnSpPr>
      <xdr:spPr>
        <a:xfrm>
          <a:off x="4114800" y="109442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62</xdr:row>
      <xdr:rowOff>95250</xdr:rowOff>
    </xdr:from>
    <xdr:ext cx="762000" cy="257175"/>
    <xdr:sp macro="" textlink="">
      <xdr:nvSpPr>
        <xdr:cNvPr id="133" name="財政構造の弾力性平均値テキスト"/>
        <xdr:cNvSpPr txBox="1"/>
      </xdr:nvSpPr>
      <xdr:spPr>
        <a:xfrm>
          <a:off x="503872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104775</xdr:colOff>
      <xdr:row>63</xdr:row>
      <xdr:rowOff>76200</xdr:rowOff>
    </xdr:from>
    <xdr:to>
      <xdr:col>7</xdr:col>
      <xdr:colOff>200025</xdr:colOff>
      <xdr:row>64</xdr:row>
      <xdr:rowOff>9525</xdr:rowOff>
    </xdr:to>
    <xdr:sp macro="" textlink="">
      <xdr:nvSpPr>
        <xdr:cNvPr id="134" name="フローチャート : 判断 133"/>
        <xdr:cNvSpPr/>
      </xdr:nvSpPr>
      <xdr:spPr>
        <a:xfrm>
          <a:off x="4905375" y="1087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142875</xdr:rowOff>
    </xdr:from>
    <xdr:to>
      <xdr:col>6</xdr:col>
      <xdr:colOff>0</xdr:colOff>
      <xdr:row>63</xdr:row>
      <xdr:rowOff>142875</xdr:rowOff>
    </xdr:to>
    <xdr:cxnSp macro="">
      <xdr:nvCxnSpPr>
        <xdr:cNvPr id="135" name="直線コネクタ 134"/>
        <xdr:cNvCxnSpPr/>
      </xdr:nvCxnSpPr>
      <xdr:spPr>
        <a:xfrm>
          <a:off x="3228975" y="1077277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64</xdr:row>
      <xdr:rowOff>76200</xdr:rowOff>
    </xdr:from>
    <xdr:to>
      <xdr:col>6</xdr:col>
      <xdr:colOff>47625</xdr:colOff>
      <xdr:row>65</xdr:row>
      <xdr:rowOff>9525</xdr:rowOff>
    </xdr:to>
    <xdr:sp macro="" textlink="">
      <xdr:nvSpPr>
        <xdr:cNvPr id="136" name="フローチャート : 判断 135"/>
        <xdr:cNvSpPr/>
      </xdr:nvSpPr>
      <xdr:spPr>
        <a:xfrm>
          <a:off x="4067175" y="11049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161925</xdr:rowOff>
    </xdr:from>
    <xdr:ext cx="733425" cy="257175"/>
    <xdr:sp macro="" textlink="">
      <xdr:nvSpPr>
        <xdr:cNvPr id="137" name="テキスト ボックス 136"/>
        <xdr:cNvSpPr txBox="1"/>
      </xdr:nvSpPr>
      <xdr:spPr>
        <a:xfrm>
          <a:off x="3733800" y="11134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142875</xdr:rowOff>
    </xdr:from>
    <xdr:to>
      <xdr:col>4</xdr:col>
      <xdr:colOff>485775</xdr:colOff>
      <xdr:row>63</xdr:row>
      <xdr:rowOff>161925</xdr:rowOff>
    </xdr:to>
    <xdr:cxnSp macro="">
      <xdr:nvCxnSpPr>
        <xdr:cNvPr id="138" name="直線コネクタ 137"/>
        <xdr:cNvCxnSpPr/>
      </xdr:nvCxnSpPr>
      <xdr:spPr>
        <a:xfrm flipV="1">
          <a:off x="2333625" y="1077277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63</xdr:row>
      <xdr:rowOff>161925</xdr:rowOff>
    </xdr:from>
    <xdr:to>
      <xdr:col>4</xdr:col>
      <xdr:colOff>533400</xdr:colOff>
      <xdr:row>64</xdr:row>
      <xdr:rowOff>95250</xdr:rowOff>
    </xdr:to>
    <xdr:sp macro="" textlink="">
      <xdr:nvSpPr>
        <xdr:cNvPr id="139" name="フローチャート : 判断 138"/>
        <xdr:cNvSpPr/>
      </xdr:nvSpPr>
      <xdr:spPr>
        <a:xfrm>
          <a:off x="3171825"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76200</xdr:rowOff>
    </xdr:from>
    <xdr:ext cx="762000" cy="257175"/>
    <xdr:sp macro="" textlink="">
      <xdr:nvSpPr>
        <xdr:cNvPr id="140" name="テキスト ボックス 139"/>
        <xdr:cNvSpPr txBox="1"/>
      </xdr:nvSpPr>
      <xdr:spPr>
        <a:xfrm>
          <a:off x="28479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47625</xdr:rowOff>
    </xdr:from>
    <xdr:to>
      <xdr:col>3</xdr:col>
      <xdr:colOff>276225</xdr:colOff>
      <xdr:row>63</xdr:row>
      <xdr:rowOff>161925</xdr:rowOff>
    </xdr:to>
    <xdr:cxnSp macro="">
      <xdr:nvCxnSpPr>
        <xdr:cNvPr id="141" name="直線コネクタ 140"/>
        <xdr:cNvCxnSpPr/>
      </xdr:nvCxnSpPr>
      <xdr:spPr>
        <a:xfrm>
          <a:off x="1447800" y="1084897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161925</xdr:rowOff>
    </xdr:from>
    <xdr:to>
      <xdr:col>3</xdr:col>
      <xdr:colOff>333375</xdr:colOff>
      <xdr:row>64</xdr:row>
      <xdr:rowOff>95250</xdr:rowOff>
    </xdr:to>
    <xdr:sp macro="" textlink="">
      <xdr:nvSpPr>
        <xdr:cNvPr id="142" name="フローチャート : 判断 141"/>
        <xdr:cNvSpPr/>
      </xdr:nvSpPr>
      <xdr:spPr>
        <a:xfrm>
          <a:off x="2286000" y="10963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76200</xdr:rowOff>
    </xdr:from>
    <xdr:ext cx="762000" cy="257175"/>
    <xdr:sp macro="" textlink="">
      <xdr:nvSpPr>
        <xdr:cNvPr id="143" name="テキスト ボックス 142"/>
        <xdr:cNvSpPr txBox="1"/>
      </xdr:nvSpPr>
      <xdr:spPr>
        <a:xfrm>
          <a:off x="195262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142875</xdr:rowOff>
    </xdr:from>
    <xdr:to>
      <xdr:col>2</xdr:col>
      <xdr:colOff>123825</xdr:colOff>
      <xdr:row>64</xdr:row>
      <xdr:rowOff>76200</xdr:rowOff>
    </xdr:to>
    <xdr:sp macro="" textlink="">
      <xdr:nvSpPr>
        <xdr:cNvPr id="144" name="フローチャート : 判断 143"/>
        <xdr:cNvSpPr/>
      </xdr:nvSpPr>
      <xdr:spPr>
        <a:xfrm>
          <a:off x="1400175" y="10944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57150</xdr:rowOff>
    </xdr:from>
    <xdr:ext cx="762000" cy="257175"/>
    <xdr:sp macro="" textlink="">
      <xdr:nvSpPr>
        <xdr:cNvPr id="145" name="テキスト ボックス 144"/>
        <xdr:cNvSpPr txBox="1"/>
      </xdr:nvSpPr>
      <xdr:spPr>
        <a:xfrm>
          <a:off x="1066800" y="11029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6" name="テキスト ボックス 145"/>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7" name="テキスト ボックス 146"/>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8" name="テキスト ボックス 147"/>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9" name="テキスト ボックス 148"/>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0" name="テキスト ボックス 149"/>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104775</xdr:rowOff>
    </xdr:from>
    <xdr:to>
      <xdr:col>7</xdr:col>
      <xdr:colOff>200025</xdr:colOff>
      <xdr:row>64</xdr:row>
      <xdr:rowOff>38100</xdr:rowOff>
    </xdr:to>
    <xdr:sp macro="" textlink="">
      <xdr:nvSpPr>
        <xdr:cNvPr id="151" name="円/楕円 150"/>
        <xdr:cNvSpPr/>
      </xdr:nvSpPr>
      <xdr:spPr>
        <a:xfrm>
          <a:off x="4905375" y="10906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76200</xdr:rowOff>
    </xdr:from>
    <xdr:ext cx="762000" cy="257175"/>
    <xdr:sp macro="" textlink="">
      <xdr:nvSpPr>
        <xdr:cNvPr id="152" name="財政構造の弾力性該当値テキスト"/>
        <xdr:cNvSpPr txBox="1"/>
      </xdr:nvSpPr>
      <xdr:spPr>
        <a:xfrm>
          <a:off x="503872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95250</xdr:rowOff>
    </xdr:from>
    <xdr:to>
      <xdr:col>6</xdr:col>
      <xdr:colOff>47625</xdr:colOff>
      <xdr:row>64</xdr:row>
      <xdr:rowOff>19050</xdr:rowOff>
    </xdr:to>
    <xdr:sp macro="" textlink="">
      <xdr:nvSpPr>
        <xdr:cNvPr id="153" name="円/楕円 152"/>
        <xdr:cNvSpPr/>
      </xdr:nvSpPr>
      <xdr:spPr>
        <a:xfrm>
          <a:off x="4067175" y="108966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28575</xdr:rowOff>
    </xdr:from>
    <xdr:ext cx="733425" cy="257175"/>
    <xdr:sp macro="" textlink="">
      <xdr:nvSpPr>
        <xdr:cNvPr id="154" name="テキスト ボックス 153"/>
        <xdr:cNvSpPr txBox="1"/>
      </xdr:nvSpPr>
      <xdr:spPr>
        <a:xfrm>
          <a:off x="3733800" y="10658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85725</xdr:rowOff>
    </xdr:from>
    <xdr:to>
      <xdr:col>4</xdr:col>
      <xdr:colOff>533400</xdr:colOff>
      <xdr:row>63</xdr:row>
      <xdr:rowOff>19050</xdr:rowOff>
    </xdr:to>
    <xdr:sp macro="" textlink="">
      <xdr:nvSpPr>
        <xdr:cNvPr id="155" name="円/楕円 154"/>
        <xdr:cNvSpPr/>
      </xdr:nvSpPr>
      <xdr:spPr>
        <a:xfrm>
          <a:off x="3171825" y="1071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28575</xdr:rowOff>
    </xdr:from>
    <xdr:ext cx="762000" cy="257175"/>
    <xdr:sp macro="" textlink="">
      <xdr:nvSpPr>
        <xdr:cNvPr id="156" name="テキスト ボックス 155"/>
        <xdr:cNvSpPr txBox="1"/>
      </xdr:nvSpPr>
      <xdr:spPr>
        <a:xfrm>
          <a:off x="284797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104775</xdr:rowOff>
    </xdr:from>
    <xdr:to>
      <xdr:col>3</xdr:col>
      <xdr:colOff>333375</xdr:colOff>
      <xdr:row>64</xdr:row>
      <xdr:rowOff>38100</xdr:rowOff>
    </xdr:to>
    <xdr:sp macro="" textlink="">
      <xdr:nvSpPr>
        <xdr:cNvPr id="157" name="円/楕円 156"/>
        <xdr:cNvSpPr/>
      </xdr:nvSpPr>
      <xdr:spPr>
        <a:xfrm>
          <a:off x="2286000" y="10906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47625</xdr:rowOff>
    </xdr:from>
    <xdr:ext cx="762000" cy="257175"/>
    <xdr:sp macro="" textlink="">
      <xdr:nvSpPr>
        <xdr:cNvPr id="158" name="テキスト ボックス 157"/>
        <xdr:cNvSpPr txBox="1"/>
      </xdr:nvSpPr>
      <xdr:spPr>
        <a:xfrm>
          <a:off x="1952625"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28575</xdr:colOff>
      <xdr:row>62</xdr:row>
      <xdr:rowOff>171450</xdr:rowOff>
    </xdr:from>
    <xdr:to>
      <xdr:col>2</xdr:col>
      <xdr:colOff>123825</xdr:colOff>
      <xdr:row>63</xdr:row>
      <xdr:rowOff>104775</xdr:rowOff>
    </xdr:to>
    <xdr:sp macro="" textlink="">
      <xdr:nvSpPr>
        <xdr:cNvPr id="159" name="円/楕円 158"/>
        <xdr:cNvSpPr/>
      </xdr:nvSpPr>
      <xdr:spPr>
        <a:xfrm>
          <a:off x="1400175" y="108013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114300</xdr:rowOff>
    </xdr:from>
    <xdr:ext cx="762000" cy="257175"/>
    <xdr:sp macro="" textlink="">
      <xdr:nvSpPr>
        <xdr:cNvPr id="160" name="テキスト ボックス 159"/>
        <xdr:cNvSpPr txBox="1"/>
      </xdr:nvSpPr>
      <xdr:spPr>
        <a:xfrm>
          <a:off x="1066800"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1" name="正方形/長方形 160"/>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2" name="テキスト ボックス 161"/>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3" name="テキスト ボックス 162"/>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[208,488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4" name="正方形/長方形 163"/>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5" name="正方形/長方形 164"/>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40/72</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6" name="正方形/長方形 165"/>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7" name="正方形/長方形 166"/>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8" name="正方形/長方形 167"/>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9" name="正方形/長方形 168"/>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0" name="正方形/長方形 169"/>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1" name="正方形/長方形 170"/>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2" name="正方形/長方形 171"/>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3" name="テキスト ボックス 172"/>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前年度と比較すると若干減少しているが</a:t>
          </a:r>
          <a:r>
            <a:rPr lang="ja-JP" altLang="ja-JP" sz="1100" b="0" i="0" baseline="0">
              <a:solidFill>
                <a:schemeClr val="dk1"/>
              </a:solidFill>
              <a:effectLst/>
              <a:latin typeface="+mn-lt"/>
              <a:ea typeface="+mn-ea"/>
              <a:cs typeface="+mn-cs"/>
            </a:rPr>
            <a:t>、全国・県平均と比較しても高い水準にある。人口減少という要因もあるが、</a:t>
          </a:r>
          <a:r>
            <a:rPr lang="ja-JP" altLang="en-US" sz="1100" b="0" i="0" baseline="0">
              <a:solidFill>
                <a:schemeClr val="dk1"/>
              </a:solidFill>
              <a:effectLst/>
              <a:latin typeface="+mn-lt"/>
              <a:ea typeface="+mn-ea"/>
              <a:cs typeface="+mn-cs"/>
            </a:rPr>
            <a:t>臨時的には６町クラウド経費やマイナンバー導入経費が増加、経常分として保育園等の子育て施設における人件費や運営費</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公共施設の</a:t>
          </a:r>
          <a:r>
            <a:rPr lang="ja-JP" altLang="ja-JP" sz="1100" b="0" i="0" baseline="0">
              <a:solidFill>
                <a:schemeClr val="dk1"/>
              </a:solidFill>
              <a:effectLst/>
              <a:latin typeface="+mn-lt"/>
              <a:ea typeface="+mn-ea"/>
              <a:cs typeface="+mn-cs"/>
            </a:rPr>
            <a:t>維持経費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傾向にある。</a:t>
          </a:r>
          <a:r>
            <a:rPr lang="ja-JP" altLang="ja-JP" sz="1100" b="0" i="0" baseline="0">
              <a:solidFill>
                <a:schemeClr val="dk1"/>
              </a:solidFill>
              <a:effectLst/>
              <a:latin typeface="+mn-lt"/>
              <a:ea typeface="+mn-ea"/>
              <a:cs typeface="+mn-cs"/>
            </a:rPr>
            <a:t>今後においても、職員定数管理を適正に行うとともに、臨時職員の適正配置や委託業務の見直し、また、施設の合理化や維持経費の削減を実施し、総合的な経費の削減を図る。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4" name="テキスト ボックス 173"/>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5" name="直線コネクタ 174"/>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6" name="テキスト ボックス 175"/>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7" name="直線コネクタ 176"/>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8" name="テキスト ボックス 177"/>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9" name="直線コネクタ 178"/>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0" name="テキスト ボックス 179"/>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1" name="直線コネクタ 180"/>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2" name="テキスト ボックス 181"/>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3" name="直線コネクタ 182"/>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4" name="テキスト ボックス 183"/>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5" name="直線コネクタ 184"/>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6" name="テキスト ボックス 185"/>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7" name="直線コネクタ 186"/>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8"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161925</xdr:rowOff>
    </xdr:from>
    <xdr:to>
      <xdr:col>7</xdr:col>
      <xdr:colOff>152400</xdr:colOff>
      <xdr:row>88</xdr:row>
      <xdr:rowOff>123825</xdr:rowOff>
    </xdr:to>
    <xdr:cxnSp macro="">
      <xdr:nvCxnSpPr>
        <xdr:cNvPr id="189" name="直線コネクタ 188"/>
        <xdr:cNvCxnSpPr/>
      </xdr:nvCxnSpPr>
      <xdr:spPr>
        <a:xfrm flipV="1">
          <a:off x="4953000" y="14049375"/>
          <a:ext cx="0" cy="1162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88</xdr:row>
      <xdr:rowOff>95250</xdr:rowOff>
    </xdr:from>
    <xdr:ext cx="762000" cy="257175"/>
    <xdr:sp macro="" textlink="">
      <xdr:nvSpPr>
        <xdr:cNvPr id="190" name="人件費・物件費等の状況最小値テキスト"/>
        <xdr:cNvSpPr txBox="1"/>
      </xdr:nvSpPr>
      <xdr:spPr>
        <a:xfrm>
          <a:off x="503872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66675</xdr:colOff>
      <xdr:row>88</xdr:row>
      <xdr:rowOff>123825</xdr:rowOff>
    </xdr:from>
    <xdr:to>
      <xdr:col>7</xdr:col>
      <xdr:colOff>238125</xdr:colOff>
      <xdr:row>88</xdr:row>
      <xdr:rowOff>123825</xdr:rowOff>
    </xdr:to>
    <xdr:cxnSp macro="">
      <xdr:nvCxnSpPr>
        <xdr:cNvPr id="191" name="直線コネクタ 190"/>
        <xdr:cNvCxnSpPr/>
      </xdr:nvCxnSpPr>
      <xdr:spPr>
        <a:xfrm>
          <a:off x="4867275" y="15211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76200</xdr:rowOff>
    </xdr:from>
    <xdr:ext cx="762000" cy="257175"/>
    <xdr:sp macro="" textlink="">
      <xdr:nvSpPr>
        <xdr:cNvPr id="192" name="人件費・物件費等の状況最大値テキスト"/>
        <xdr:cNvSpPr txBox="1"/>
      </xdr:nvSpPr>
      <xdr:spPr>
        <a:xfrm>
          <a:off x="5038725"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66675</xdr:colOff>
      <xdr:row>81</xdr:row>
      <xdr:rowOff>161925</xdr:rowOff>
    </xdr:from>
    <xdr:to>
      <xdr:col>7</xdr:col>
      <xdr:colOff>238125</xdr:colOff>
      <xdr:row>81</xdr:row>
      <xdr:rowOff>161925</xdr:rowOff>
    </xdr:to>
    <xdr:cxnSp macro="">
      <xdr:nvCxnSpPr>
        <xdr:cNvPr id="193" name="直線コネクタ 192"/>
        <xdr:cNvCxnSpPr/>
      </xdr:nvCxnSpPr>
      <xdr:spPr>
        <a:xfrm>
          <a:off x="4867275" y="14049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161925</xdr:rowOff>
    </xdr:from>
    <xdr:to>
      <xdr:col>7</xdr:col>
      <xdr:colOff>152400</xdr:colOff>
      <xdr:row>82</xdr:row>
      <xdr:rowOff>161925</xdr:rowOff>
    </xdr:to>
    <xdr:cxnSp macro="">
      <xdr:nvCxnSpPr>
        <xdr:cNvPr id="194" name="直線コネクタ 193"/>
        <xdr:cNvCxnSpPr/>
      </xdr:nvCxnSpPr>
      <xdr:spPr>
        <a:xfrm flipV="1">
          <a:off x="4114800" y="14220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104775</xdr:rowOff>
    </xdr:from>
    <xdr:ext cx="762000" cy="257175"/>
    <xdr:sp macro="" textlink="">
      <xdr:nvSpPr>
        <xdr:cNvPr id="195" name="人件費・物件費等の状況平均値テキスト"/>
        <xdr:cNvSpPr txBox="1"/>
      </xdr:nvSpPr>
      <xdr:spPr>
        <a:xfrm>
          <a:off x="5038725" y="1416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104775</xdr:colOff>
      <xdr:row>82</xdr:row>
      <xdr:rowOff>133350</xdr:rowOff>
    </xdr:from>
    <xdr:to>
      <xdr:col>7</xdr:col>
      <xdr:colOff>200025</xdr:colOff>
      <xdr:row>83</xdr:row>
      <xdr:rowOff>57150</xdr:rowOff>
    </xdr:to>
    <xdr:sp macro="" textlink="">
      <xdr:nvSpPr>
        <xdr:cNvPr id="196" name="フローチャート : 判断 195"/>
        <xdr:cNvSpPr/>
      </xdr:nvSpPr>
      <xdr:spPr>
        <a:xfrm>
          <a:off x="4905375" y="14192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133350</xdr:rowOff>
    </xdr:from>
    <xdr:to>
      <xdr:col>6</xdr:col>
      <xdr:colOff>0</xdr:colOff>
      <xdr:row>82</xdr:row>
      <xdr:rowOff>161925</xdr:rowOff>
    </xdr:to>
    <xdr:cxnSp macro="">
      <xdr:nvCxnSpPr>
        <xdr:cNvPr id="197" name="直線コネクタ 196"/>
        <xdr:cNvCxnSpPr/>
      </xdr:nvCxnSpPr>
      <xdr:spPr>
        <a:xfrm>
          <a:off x="3228975" y="141922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82</xdr:row>
      <xdr:rowOff>123825</xdr:rowOff>
    </xdr:from>
    <xdr:to>
      <xdr:col>6</xdr:col>
      <xdr:colOff>47625</xdr:colOff>
      <xdr:row>83</xdr:row>
      <xdr:rowOff>57150</xdr:rowOff>
    </xdr:to>
    <xdr:sp macro="" textlink="">
      <xdr:nvSpPr>
        <xdr:cNvPr id="198" name="フローチャート : 判断 197"/>
        <xdr:cNvSpPr/>
      </xdr:nvSpPr>
      <xdr:spPr>
        <a:xfrm>
          <a:off x="4067175" y="14182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38100</xdr:rowOff>
    </xdr:from>
    <xdr:ext cx="733425" cy="257175"/>
    <xdr:sp macro="" textlink="">
      <xdr:nvSpPr>
        <xdr:cNvPr id="199" name="テキスト ボックス 198"/>
        <xdr:cNvSpPr txBox="1"/>
      </xdr:nvSpPr>
      <xdr:spPr>
        <a:xfrm>
          <a:off x="3733800" y="1426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276225</xdr:colOff>
      <xdr:row>82</xdr:row>
      <xdr:rowOff>133350</xdr:rowOff>
    </xdr:from>
    <xdr:to>
      <xdr:col>4</xdr:col>
      <xdr:colOff>485775</xdr:colOff>
      <xdr:row>82</xdr:row>
      <xdr:rowOff>142875</xdr:rowOff>
    </xdr:to>
    <xdr:cxnSp macro="">
      <xdr:nvCxnSpPr>
        <xdr:cNvPr id="200" name="直線コネクタ 199"/>
        <xdr:cNvCxnSpPr/>
      </xdr:nvCxnSpPr>
      <xdr:spPr>
        <a:xfrm flipV="1">
          <a:off x="2333625" y="141922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95250</xdr:rowOff>
    </xdr:from>
    <xdr:to>
      <xdr:col>4</xdr:col>
      <xdr:colOff>533400</xdr:colOff>
      <xdr:row>83</xdr:row>
      <xdr:rowOff>19050</xdr:rowOff>
    </xdr:to>
    <xdr:sp macro="" textlink="">
      <xdr:nvSpPr>
        <xdr:cNvPr id="201" name="フローチャート : 判断 200"/>
        <xdr:cNvSpPr/>
      </xdr:nvSpPr>
      <xdr:spPr>
        <a:xfrm>
          <a:off x="3171825" y="1415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9525</xdr:rowOff>
    </xdr:from>
    <xdr:ext cx="762000" cy="257175"/>
    <xdr:sp macro="" textlink="">
      <xdr:nvSpPr>
        <xdr:cNvPr id="202" name="テキスト ボックス 201"/>
        <xdr:cNvSpPr txBox="1"/>
      </xdr:nvSpPr>
      <xdr:spPr>
        <a:xfrm>
          <a:off x="2847975" y="1423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133350</xdr:rowOff>
    </xdr:from>
    <xdr:to>
      <xdr:col>3</xdr:col>
      <xdr:colOff>276225</xdr:colOff>
      <xdr:row>82</xdr:row>
      <xdr:rowOff>142875</xdr:rowOff>
    </xdr:to>
    <xdr:cxnSp macro="">
      <xdr:nvCxnSpPr>
        <xdr:cNvPr id="203" name="直線コネクタ 202"/>
        <xdr:cNvCxnSpPr/>
      </xdr:nvCxnSpPr>
      <xdr:spPr>
        <a:xfrm>
          <a:off x="1447800" y="141922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114300</xdr:rowOff>
    </xdr:from>
    <xdr:to>
      <xdr:col>3</xdr:col>
      <xdr:colOff>333375</xdr:colOff>
      <xdr:row>83</xdr:row>
      <xdr:rowOff>38100</xdr:rowOff>
    </xdr:to>
    <xdr:sp macro="" textlink="">
      <xdr:nvSpPr>
        <xdr:cNvPr id="204" name="フローチャート : 判断 203"/>
        <xdr:cNvSpPr/>
      </xdr:nvSpPr>
      <xdr:spPr>
        <a:xfrm>
          <a:off x="2286000" y="1417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28575</xdr:rowOff>
    </xdr:from>
    <xdr:ext cx="762000" cy="257175"/>
    <xdr:sp macro="" textlink="">
      <xdr:nvSpPr>
        <xdr:cNvPr id="205" name="テキスト ボックス 204"/>
        <xdr:cNvSpPr txBox="1"/>
      </xdr:nvSpPr>
      <xdr:spPr>
        <a:xfrm>
          <a:off x="1952625" y="1425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19050</xdr:rowOff>
    </xdr:to>
    <xdr:sp macro="" textlink="">
      <xdr:nvSpPr>
        <xdr:cNvPr id="206" name="フローチャート : 判断 205"/>
        <xdr:cNvSpPr/>
      </xdr:nvSpPr>
      <xdr:spPr>
        <a:xfrm>
          <a:off x="1400175" y="14144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0</xdr:rowOff>
    </xdr:from>
    <xdr:ext cx="762000" cy="257175"/>
    <xdr:sp macro="" textlink="">
      <xdr:nvSpPr>
        <xdr:cNvPr id="207" name="テキスト ボックス 206"/>
        <xdr:cNvSpPr txBox="1"/>
      </xdr:nvSpPr>
      <xdr:spPr>
        <a:xfrm>
          <a:off x="1066800"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8" name="テキスト ボックス 207"/>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9" name="テキスト ボックス 208"/>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0" name="テキスト ボックス 209"/>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1" name="テキスト ボックス 210"/>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2" name="テキスト ボックス 211"/>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82</xdr:row>
      <xdr:rowOff>114300</xdr:rowOff>
    </xdr:from>
    <xdr:to>
      <xdr:col>7</xdr:col>
      <xdr:colOff>200025</xdr:colOff>
      <xdr:row>83</xdr:row>
      <xdr:rowOff>38100</xdr:rowOff>
    </xdr:to>
    <xdr:sp macro="" textlink="">
      <xdr:nvSpPr>
        <xdr:cNvPr id="213" name="円/楕円 212"/>
        <xdr:cNvSpPr/>
      </xdr:nvSpPr>
      <xdr:spPr>
        <a:xfrm>
          <a:off x="4905375" y="1417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123825</xdr:rowOff>
    </xdr:from>
    <xdr:ext cx="762000" cy="257175"/>
    <xdr:sp macro="" textlink="">
      <xdr:nvSpPr>
        <xdr:cNvPr id="214" name="人件費・物件費等の状況該当値テキスト"/>
        <xdr:cNvSpPr txBox="1"/>
      </xdr:nvSpPr>
      <xdr:spPr>
        <a:xfrm>
          <a:off x="503872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208,488</a:t>
          </a:r>
          <a:endParaRPr kumimoji="1" lang="ja-JP" altLang="en-US" sz="1000" b="1">
            <a:solidFill>
              <a:srgbClr val="FF0000"/>
            </a:solidFill>
            <a:latin typeface="ＭＳ Ｐゴシック"/>
          </a:endParaRPr>
        </a:p>
      </xdr:txBody>
    </xdr:sp>
    <xdr:clientData/>
  </xdr:oneCellAnchor>
  <xdr:twoCellAnchor>
    <xdr:from>
      <xdr:col>5</xdr:col>
      <xdr:colOff>638175</xdr:colOff>
      <xdr:row>82</xdr:row>
      <xdr:rowOff>114300</xdr:rowOff>
    </xdr:from>
    <xdr:to>
      <xdr:col>6</xdr:col>
      <xdr:colOff>47625</xdr:colOff>
      <xdr:row>83</xdr:row>
      <xdr:rowOff>38100</xdr:rowOff>
    </xdr:to>
    <xdr:sp macro="" textlink="">
      <xdr:nvSpPr>
        <xdr:cNvPr id="215" name="円/楕円 214"/>
        <xdr:cNvSpPr/>
      </xdr:nvSpPr>
      <xdr:spPr>
        <a:xfrm>
          <a:off x="4067175" y="14173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47625</xdr:rowOff>
    </xdr:from>
    <xdr:ext cx="733425" cy="257175"/>
    <xdr:sp macro="" textlink="">
      <xdr:nvSpPr>
        <xdr:cNvPr id="216" name="テキスト ボックス 215"/>
        <xdr:cNvSpPr txBox="1"/>
      </xdr:nvSpPr>
      <xdr:spPr>
        <a:xfrm>
          <a:off x="3733800" y="1393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208,670</a:t>
          </a:r>
          <a:endParaRPr kumimoji="1" lang="ja-JP" altLang="en-US" sz="1000" b="1">
            <a:solidFill>
              <a:srgbClr val="FF0000"/>
            </a:solidFill>
            <a:latin typeface="ＭＳ Ｐゴシック"/>
          </a:endParaRPr>
        </a:p>
      </xdr:txBody>
    </xdr:sp>
    <xdr:clientData/>
  </xdr:oneCellAnchor>
  <xdr:twoCellAnchor>
    <xdr:from>
      <xdr:col>4</xdr:col>
      <xdr:colOff>428625</xdr:colOff>
      <xdr:row>82</xdr:row>
      <xdr:rowOff>85725</xdr:rowOff>
    </xdr:from>
    <xdr:to>
      <xdr:col>4</xdr:col>
      <xdr:colOff>533400</xdr:colOff>
      <xdr:row>83</xdr:row>
      <xdr:rowOff>19050</xdr:rowOff>
    </xdr:to>
    <xdr:sp macro="" textlink="">
      <xdr:nvSpPr>
        <xdr:cNvPr id="217" name="円/楕円 216"/>
        <xdr:cNvSpPr/>
      </xdr:nvSpPr>
      <xdr:spPr>
        <a:xfrm>
          <a:off x="3171825" y="1414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28575</xdr:rowOff>
    </xdr:from>
    <xdr:ext cx="762000" cy="257175"/>
    <xdr:sp macro="" textlink="">
      <xdr:nvSpPr>
        <xdr:cNvPr id="218" name="テキスト ボックス 217"/>
        <xdr:cNvSpPr txBox="1"/>
      </xdr:nvSpPr>
      <xdr:spPr>
        <a:xfrm>
          <a:off x="284797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196,191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95250</xdr:rowOff>
    </xdr:from>
    <xdr:to>
      <xdr:col>3</xdr:col>
      <xdr:colOff>333375</xdr:colOff>
      <xdr:row>83</xdr:row>
      <xdr:rowOff>19050</xdr:rowOff>
    </xdr:to>
    <xdr:sp macro="" textlink="">
      <xdr:nvSpPr>
        <xdr:cNvPr id="219" name="円/楕円 218"/>
        <xdr:cNvSpPr/>
      </xdr:nvSpPr>
      <xdr:spPr>
        <a:xfrm>
          <a:off x="2286000" y="1415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28575</xdr:rowOff>
    </xdr:from>
    <xdr:ext cx="762000" cy="257175"/>
    <xdr:sp macro="" textlink="">
      <xdr:nvSpPr>
        <xdr:cNvPr id="220" name="テキスト ボックス 219"/>
        <xdr:cNvSpPr txBox="1"/>
      </xdr:nvSpPr>
      <xdr:spPr>
        <a:xfrm>
          <a:off x="1952625" y="1391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199,627</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76200</xdr:rowOff>
    </xdr:from>
    <xdr:to>
      <xdr:col>2</xdr:col>
      <xdr:colOff>123825</xdr:colOff>
      <xdr:row>83</xdr:row>
      <xdr:rowOff>9525</xdr:rowOff>
    </xdr:to>
    <xdr:sp macro="" textlink="">
      <xdr:nvSpPr>
        <xdr:cNvPr id="221" name="円/楕円 220"/>
        <xdr:cNvSpPr/>
      </xdr:nvSpPr>
      <xdr:spPr>
        <a:xfrm>
          <a:off x="1400175" y="1413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19050</xdr:rowOff>
    </xdr:from>
    <xdr:ext cx="762000" cy="257175"/>
    <xdr:sp macro="" textlink="">
      <xdr:nvSpPr>
        <xdr:cNvPr id="222" name="テキスト ボックス 221"/>
        <xdr:cNvSpPr txBox="1"/>
      </xdr:nvSpPr>
      <xdr:spPr>
        <a:xfrm>
          <a:off x="1066800" y="1390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192,507</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3" name="正方形/長方形 222"/>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4" name="テキスト ボックス 223"/>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5" name="テキスト ボックス 224"/>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6" name="正方形/長方形 225"/>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7" name="正方形/長方形 226"/>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8" name="正方形/長方形 227"/>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9" name="正方形/長方形 228"/>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0" name="正方形/長方形 229"/>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1" name="正方形/長方形 230"/>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2" name="正方形/長方形 231"/>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3" name="正方形/長方形 232"/>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4" name="正方形/長方形 233"/>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5" name="テキスト ボックス 234"/>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ポイント上回っているが、職員の年齢構成の偏りが大きな要因のひとつであ</a:t>
          </a:r>
          <a:r>
            <a:rPr lang="ja-JP" altLang="en-US" sz="1100" b="0" i="0" baseline="0">
              <a:solidFill>
                <a:schemeClr val="dk1"/>
              </a:solidFill>
              <a:effectLst/>
              <a:latin typeface="+mn-lt"/>
              <a:ea typeface="+mn-ea"/>
              <a:cs typeface="+mn-cs"/>
            </a:rPr>
            <a:t>り、前年度と比較すると是正は図られている</a:t>
          </a:r>
          <a:r>
            <a:rPr lang="ja-JP" altLang="ja-JP" sz="1100" b="0" i="0" baseline="0">
              <a:solidFill>
                <a:schemeClr val="dk1"/>
              </a:solidFill>
              <a:effectLst/>
              <a:latin typeface="+mn-lt"/>
              <a:ea typeface="+mn-ea"/>
              <a:cs typeface="+mn-cs"/>
            </a:rPr>
            <a:t>。</a:t>
          </a:r>
          <a:r>
            <a:rPr lang="ja-JP" altLang="ja-JP" sz="1100">
              <a:solidFill>
                <a:schemeClr val="dk1"/>
              </a:solidFill>
              <a:effectLst/>
              <a:latin typeface="+mn-lt"/>
              <a:ea typeface="+mn-ea"/>
              <a:cs typeface="+mn-cs"/>
            </a:rPr>
            <a:t>国の人事院勧告に準拠した給与改定を行っており、</a:t>
          </a:r>
          <a:r>
            <a:rPr lang="ja-JP" altLang="ja-JP" sz="1100" b="0" i="0" baseline="0">
              <a:solidFill>
                <a:schemeClr val="dk1"/>
              </a:solidFill>
              <a:effectLst/>
              <a:latin typeface="+mn-lt"/>
              <a:ea typeface="+mn-ea"/>
              <a:cs typeface="+mn-cs"/>
            </a:rPr>
            <a:t>特別手当等も支給していないが、人事評価実施や適正な定数管理のもと、人件費の削減に努める。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6" name="直線コネクタ 235"/>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7" name="テキスト ボックス 236"/>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8" name="直線コネクタ 237"/>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9" name="テキスト ボックス 238"/>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0" name="直線コネクタ 239"/>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1" name="テキスト ボックス 240"/>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2" name="直線コネクタ 241"/>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3" name="テキスト ボックス 242"/>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4" name="直線コネクタ 243"/>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5" name="テキスト ボックス 244"/>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6" name="直線コネクタ 245"/>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7" name="テキスト ボックス 246"/>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81</xdr:row>
      <xdr:rowOff>76200</xdr:rowOff>
    </xdr:from>
    <xdr:to>
      <xdr:col>24</xdr:col>
      <xdr:colOff>561975</xdr:colOff>
      <xdr:row>88</xdr:row>
      <xdr:rowOff>171450</xdr:rowOff>
    </xdr:to>
    <xdr:cxnSp macro="">
      <xdr:nvCxnSpPr>
        <xdr:cNvPr id="251" name="直線コネクタ 250"/>
        <xdr:cNvCxnSpPr/>
      </xdr:nvCxnSpPr>
      <xdr:spPr>
        <a:xfrm flipV="1">
          <a:off x="17021175" y="13963650"/>
          <a:ext cx="0" cy="12954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142875</xdr:rowOff>
    </xdr:from>
    <xdr:ext cx="762000" cy="257175"/>
    <xdr:sp macro="" textlink="">
      <xdr:nvSpPr>
        <xdr:cNvPr id="252" name="給与水準   （国との比較）最小値テキスト"/>
        <xdr:cNvSpPr txBox="1"/>
      </xdr:nvSpPr>
      <xdr:spPr>
        <a:xfrm>
          <a:off x="17106900" y="15230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466725</xdr:colOff>
      <xdr:row>88</xdr:row>
      <xdr:rowOff>171450</xdr:rowOff>
    </xdr:from>
    <xdr:to>
      <xdr:col>24</xdr:col>
      <xdr:colOff>647700</xdr:colOff>
      <xdr:row>88</xdr:row>
      <xdr:rowOff>171450</xdr:rowOff>
    </xdr:to>
    <xdr:cxnSp macro="">
      <xdr:nvCxnSpPr>
        <xdr:cNvPr id="253" name="直線コネクタ 252"/>
        <xdr:cNvCxnSpPr/>
      </xdr:nvCxnSpPr>
      <xdr:spPr>
        <a:xfrm>
          <a:off x="16925925" y="15259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161925</xdr:rowOff>
    </xdr:from>
    <xdr:ext cx="762000" cy="257175"/>
    <xdr:sp macro="" textlink="">
      <xdr:nvSpPr>
        <xdr:cNvPr id="254" name="給与水準   （国との比較）最大値テキスト"/>
        <xdr:cNvSpPr txBox="1"/>
      </xdr:nvSpPr>
      <xdr:spPr>
        <a:xfrm>
          <a:off x="17106900" y="1370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466725</xdr:colOff>
      <xdr:row>81</xdr:row>
      <xdr:rowOff>76200</xdr:rowOff>
    </xdr:from>
    <xdr:to>
      <xdr:col>24</xdr:col>
      <xdr:colOff>647700</xdr:colOff>
      <xdr:row>81</xdr:row>
      <xdr:rowOff>76200</xdr:rowOff>
    </xdr:to>
    <xdr:cxnSp macro="">
      <xdr:nvCxnSpPr>
        <xdr:cNvPr id="255" name="直線コネクタ 254"/>
        <xdr:cNvCxnSpPr/>
      </xdr:nvCxnSpPr>
      <xdr:spPr>
        <a:xfrm>
          <a:off x="16925925" y="13963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85</xdr:row>
      <xdr:rowOff>152400</xdr:rowOff>
    </xdr:from>
    <xdr:to>
      <xdr:col>24</xdr:col>
      <xdr:colOff>561975</xdr:colOff>
      <xdr:row>86</xdr:row>
      <xdr:rowOff>95250</xdr:rowOff>
    </xdr:to>
    <xdr:cxnSp macro="">
      <xdr:nvCxnSpPr>
        <xdr:cNvPr id="256" name="直線コネクタ 255"/>
        <xdr:cNvCxnSpPr/>
      </xdr:nvCxnSpPr>
      <xdr:spPr>
        <a:xfrm flipV="1">
          <a:off x="16182975" y="14725650"/>
          <a:ext cx="8382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66675</xdr:rowOff>
    </xdr:from>
    <xdr:ext cx="762000" cy="257175"/>
    <xdr:sp macro="" textlink="">
      <xdr:nvSpPr>
        <xdr:cNvPr id="257" name="給与水準   （国との比較）平均値テキスト"/>
        <xdr:cNvSpPr txBox="1"/>
      </xdr:nvSpPr>
      <xdr:spPr>
        <a:xfrm>
          <a:off x="17106900" y="14468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504825</xdr:colOff>
      <xdr:row>85</xdr:row>
      <xdr:rowOff>57150</xdr:rowOff>
    </xdr:from>
    <xdr:to>
      <xdr:col>24</xdr:col>
      <xdr:colOff>609600</xdr:colOff>
      <xdr:row>85</xdr:row>
      <xdr:rowOff>152400</xdr:rowOff>
    </xdr:to>
    <xdr:sp macro="" textlink="">
      <xdr:nvSpPr>
        <xdr:cNvPr id="258" name="フローチャート : 判断 257"/>
        <xdr:cNvSpPr/>
      </xdr:nvSpPr>
      <xdr:spPr>
        <a:xfrm>
          <a:off x="16964025" y="14630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86</xdr:row>
      <xdr:rowOff>76200</xdr:rowOff>
    </xdr:from>
    <xdr:to>
      <xdr:col>23</xdr:col>
      <xdr:colOff>409575</xdr:colOff>
      <xdr:row>86</xdr:row>
      <xdr:rowOff>95250</xdr:rowOff>
    </xdr:to>
    <xdr:cxnSp macro="">
      <xdr:nvCxnSpPr>
        <xdr:cNvPr id="259" name="直線コネクタ 258"/>
        <xdr:cNvCxnSpPr/>
      </xdr:nvCxnSpPr>
      <xdr:spPr>
        <a:xfrm>
          <a:off x="15287625" y="148209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84</xdr:row>
      <xdr:rowOff>161925</xdr:rowOff>
    </xdr:from>
    <xdr:to>
      <xdr:col>23</xdr:col>
      <xdr:colOff>457200</xdr:colOff>
      <xdr:row>85</xdr:row>
      <xdr:rowOff>95250</xdr:rowOff>
    </xdr:to>
    <xdr:sp macro="" textlink="">
      <xdr:nvSpPr>
        <xdr:cNvPr id="260" name="フローチャート : 判断 259"/>
        <xdr:cNvSpPr/>
      </xdr:nvSpPr>
      <xdr:spPr>
        <a:xfrm>
          <a:off x="16125825" y="14563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83</xdr:row>
      <xdr:rowOff>104775</xdr:rowOff>
    </xdr:from>
    <xdr:ext cx="733425" cy="257175"/>
    <xdr:sp macro="" textlink="">
      <xdr:nvSpPr>
        <xdr:cNvPr id="261" name="テキスト ボックス 260"/>
        <xdr:cNvSpPr txBox="1"/>
      </xdr:nvSpPr>
      <xdr:spPr>
        <a:xfrm>
          <a:off x="15801975" y="14335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76200</xdr:rowOff>
    </xdr:from>
    <xdr:to>
      <xdr:col>22</xdr:col>
      <xdr:colOff>200025</xdr:colOff>
      <xdr:row>90</xdr:row>
      <xdr:rowOff>47625</xdr:rowOff>
    </xdr:to>
    <xdr:cxnSp macro="">
      <xdr:nvCxnSpPr>
        <xdr:cNvPr id="262" name="直線コネクタ 261"/>
        <xdr:cNvCxnSpPr/>
      </xdr:nvCxnSpPr>
      <xdr:spPr>
        <a:xfrm flipV="1">
          <a:off x="14401800" y="14820900"/>
          <a:ext cx="885825" cy="657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263" name="フローチャート : 判断 262"/>
        <xdr:cNvSpPr/>
      </xdr:nvSpPr>
      <xdr:spPr>
        <a:xfrm>
          <a:off x="15240000" y="14544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85725</xdr:rowOff>
    </xdr:from>
    <xdr:ext cx="762000" cy="257175"/>
    <xdr:sp macro="" textlink="">
      <xdr:nvSpPr>
        <xdr:cNvPr id="264" name="テキスト ボックス 263"/>
        <xdr:cNvSpPr txBox="1"/>
      </xdr:nvSpPr>
      <xdr:spPr>
        <a:xfrm>
          <a:off x="14906625" y="1431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485775</xdr:colOff>
      <xdr:row>89</xdr:row>
      <xdr:rowOff>28575</xdr:rowOff>
    </xdr:from>
    <xdr:to>
      <xdr:col>21</xdr:col>
      <xdr:colOff>0</xdr:colOff>
      <xdr:row>90</xdr:row>
      <xdr:rowOff>47625</xdr:rowOff>
    </xdr:to>
    <xdr:cxnSp macro="">
      <xdr:nvCxnSpPr>
        <xdr:cNvPr id="265" name="直線コネクタ 264"/>
        <xdr:cNvCxnSpPr/>
      </xdr:nvCxnSpPr>
      <xdr:spPr>
        <a:xfrm>
          <a:off x="13515975" y="152876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88</xdr:row>
      <xdr:rowOff>57150</xdr:rowOff>
    </xdr:from>
    <xdr:to>
      <xdr:col>21</xdr:col>
      <xdr:colOff>47625</xdr:colOff>
      <xdr:row>88</xdr:row>
      <xdr:rowOff>161925</xdr:rowOff>
    </xdr:to>
    <xdr:sp macro="" textlink="">
      <xdr:nvSpPr>
        <xdr:cNvPr id="266" name="フローチャート : 判断 265"/>
        <xdr:cNvSpPr/>
      </xdr:nvSpPr>
      <xdr:spPr>
        <a:xfrm>
          <a:off x="14354175" y="15144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0</xdr:rowOff>
    </xdr:from>
    <xdr:ext cx="762000" cy="257175"/>
    <xdr:sp macro="" textlink="">
      <xdr:nvSpPr>
        <xdr:cNvPr id="267" name="テキスト ボックス 266"/>
        <xdr:cNvSpPr txBox="1"/>
      </xdr:nvSpPr>
      <xdr:spPr>
        <a:xfrm>
          <a:off x="14020800" y="1491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38100</xdr:rowOff>
    </xdr:from>
    <xdr:to>
      <xdr:col>19</xdr:col>
      <xdr:colOff>533400</xdr:colOff>
      <xdr:row>88</xdr:row>
      <xdr:rowOff>142875</xdr:rowOff>
    </xdr:to>
    <xdr:sp macro="" textlink="">
      <xdr:nvSpPr>
        <xdr:cNvPr id="268" name="フローチャート : 判断 267"/>
        <xdr:cNvSpPr/>
      </xdr:nvSpPr>
      <xdr:spPr>
        <a:xfrm>
          <a:off x="13458825" y="15125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152400</xdr:rowOff>
    </xdr:from>
    <xdr:ext cx="762000" cy="257175"/>
    <xdr:sp macro="" textlink="">
      <xdr:nvSpPr>
        <xdr:cNvPr id="269" name="テキスト ボックス 268"/>
        <xdr:cNvSpPr txBox="1"/>
      </xdr:nvSpPr>
      <xdr:spPr>
        <a:xfrm>
          <a:off x="13134975" y="1489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2" name="テキスト ボックス 271"/>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85</xdr:row>
      <xdr:rowOff>104775</xdr:rowOff>
    </xdr:from>
    <xdr:to>
      <xdr:col>24</xdr:col>
      <xdr:colOff>609600</xdr:colOff>
      <xdr:row>86</xdr:row>
      <xdr:rowOff>28575</xdr:rowOff>
    </xdr:to>
    <xdr:sp macro="" textlink="">
      <xdr:nvSpPr>
        <xdr:cNvPr id="275" name="円/楕円 274"/>
        <xdr:cNvSpPr/>
      </xdr:nvSpPr>
      <xdr:spPr>
        <a:xfrm>
          <a:off x="16964025" y="14678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76200</xdr:rowOff>
    </xdr:from>
    <xdr:ext cx="762000" cy="257175"/>
    <xdr:sp macro="" textlink="">
      <xdr:nvSpPr>
        <xdr:cNvPr id="276" name="給与水準   （国との比較）該当値テキスト"/>
        <xdr:cNvSpPr txBox="1"/>
      </xdr:nvSpPr>
      <xdr:spPr>
        <a:xfrm>
          <a:off x="17106900"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352425</xdr:colOff>
      <xdr:row>86</xdr:row>
      <xdr:rowOff>38100</xdr:rowOff>
    </xdr:from>
    <xdr:to>
      <xdr:col>23</xdr:col>
      <xdr:colOff>457200</xdr:colOff>
      <xdr:row>86</xdr:row>
      <xdr:rowOff>142875</xdr:rowOff>
    </xdr:to>
    <xdr:sp macro="" textlink="">
      <xdr:nvSpPr>
        <xdr:cNvPr id="277" name="円/楕円 276"/>
        <xdr:cNvSpPr/>
      </xdr:nvSpPr>
      <xdr:spPr>
        <a:xfrm>
          <a:off x="16125825" y="14782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86</xdr:row>
      <xdr:rowOff>133350</xdr:rowOff>
    </xdr:from>
    <xdr:ext cx="733425" cy="257175"/>
    <xdr:sp macro="" textlink="">
      <xdr:nvSpPr>
        <xdr:cNvPr id="278" name="テキスト ボックス 277"/>
        <xdr:cNvSpPr txBox="1"/>
      </xdr:nvSpPr>
      <xdr:spPr>
        <a:xfrm>
          <a:off x="15801975" y="14878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28575</xdr:rowOff>
    </xdr:from>
    <xdr:to>
      <xdr:col>22</xdr:col>
      <xdr:colOff>257175</xdr:colOff>
      <xdr:row>86</xdr:row>
      <xdr:rowOff>123825</xdr:rowOff>
    </xdr:to>
    <xdr:sp macro="" textlink="">
      <xdr:nvSpPr>
        <xdr:cNvPr id="279" name="円/楕円 278"/>
        <xdr:cNvSpPr/>
      </xdr:nvSpPr>
      <xdr:spPr>
        <a:xfrm>
          <a:off x="15240000" y="14773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86</xdr:row>
      <xdr:rowOff>114300</xdr:rowOff>
    </xdr:from>
    <xdr:ext cx="762000" cy="257175"/>
    <xdr:sp macro="" textlink="">
      <xdr:nvSpPr>
        <xdr:cNvPr id="280" name="テキスト ボックス 279"/>
        <xdr:cNvSpPr txBox="1"/>
      </xdr:nvSpPr>
      <xdr:spPr>
        <a:xfrm>
          <a:off x="14906625" y="1485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638175</xdr:colOff>
      <xdr:row>89</xdr:row>
      <xdr:rowOff>161925</xdr:rowOff>
    </xdr:from>
    <xdr:to>
      <xdr:col>21</xdr:col>
      <xdr:colOff>47625</xdr:colOff>
      <xdr:row>90</xdr:row>
      <xdr:rowOff>95250</xdr:rowOff>
    </xdr:to>
    <xdr:sp macro="" textlink="">
      <xdr:nvSpPr>
        <xdr:cNvPr id="281" name="円/楕円 280"/>
        <xdr:cNvSpPr/>
      </xdr:nvSpPr>
      <xdr:spPr>
        <a:xfrm>
          <a:off x="14354175" y="15420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76200</xdr:rowOff>
    </xdr:from>
    <xdr:ext cx="762000" cy="257175"/>
    <xdr:sp macro="" textlink="">
      <xdr:nvSpPr>
        <xdr:cNvPr id="282" name="テキスト ボックス 281"/>
        <xdr:cNvSpPr txBox="1"/>
      </xdr:nvSpPr>
      <xdr:spPr>
        <a:xfrm>
          <a:off x="14020800" y="15506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76200</xdr:rowOff>
    </xdr:to>
    <xdr:sp macro="" textlink="">
      <xdr:nvSpPr>
        <xdr:cNvPr id="283" name="円/楕円 282"/>
        <xdr:cNvSpPr/>
      </xdr:nvSpPr>
      <xdr:spPr>
        <a:xfrm>
          <a:off x="13458825" y="15240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84" name="テキスト ボックス 283"/>
        <xdr:cNvSpPr txBox="1"/>
      </xdr:nvSpPr>
      <xdr:spPr>
        <a:xfrm>
          <a:off x="13134975"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6" name="正方形/長方形 295"/>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人口が減少傾向であり、類似団体と比較しても、高い数値となっている。</a:t>
          </a:r>
          <a:r>
            <a:rPr lang="ja-JP" altLang="ja-JP" sz="1100" b="0" i="0" baseline="0">
              <a:solidFill>
                <a:schemeClr val="dk1"/>
              </a:solidFill>
              <a:effectLst/>
              <a:latin typeface="+mn-lt"/>
              <a:ea typeface="+mn-ea"/>
              <a:cs typeface="+mn-cs"/>
            </a:rPr>
            <a:t>今後の人口動向や住民サービスの</a:t>
          </a:r>
          <a:r>
            <a:rPr lang="ja-JP" altLang="en-US" sz="1100" b="0" i="0" baseline="0">
              <a:solidFill>
                <a:schemeClr val="dk1"/>
              </a:solidFill>
              <a:effectLst/>
              <a:latin typeface="+mn-lt"/>
              <a:ea typeface="+mn-ea"/>
              <a:cs typeface="+mn-cs"/>
            </a:rPr>
            <a:t>充実・</a:t>
          </a:r>
          <a:r>
            <a:rPr lang="ja-JP" altLang="ja-JP" sz="1100" b="0" i="0" baseline="0">
              <a:solidFill>
                <a:schemeClr val="dk1"/>
              </a:solidFill>
              <a:effectLst/>
              <a:latin typeface="+mn-lt"/>
              <a:ea typeface="+mn-ea"/>
              <a:cs typeface="+mn-cs"/>
            </a:rPr>
            <a:t>維持</a:t>
          </a:r>
          <a:r>
            <a:rPr lang="ja-JP" altLang="en-US" sz="1100" b="0" i="0" baseline="0">
              <a:solidFill>
                <a:schemeClr val="dk1"/>
              </a:solidFill>
              <a:effectLst/>
              <a:latin typeface="+mn-lt"/>
              <a:ea typeface="+mn-ea"/>
              <a:cs typeface="+mn-cs"/>
            </a:rPr>
            <a:t>に加え</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公共</a:t>
          </a:r>
          <a:r>
            <a:rPr lang="ja-JP" altLang="ja-JP" sz="1100" b="0" i="0" baseline="0">
              <a:solidFill>
                <a:schemeClr val="dk1"/>
              </a:solidFill>
              <a:effectLst/>
              <a:latin typeface="+mn-lt"/>
              <a:ea typeface="+mn-ea"/>
              <a:cs typeface="+mn-cs"/>
            </a:rPr>
            <a:t>施設</a:t>
          </a:r>
          <a:r>
            <a:rPr lang="ja-JP" altLang="en-US" sz="1100" b="0" i="0" baseline="0">
              <a:solidFill>
                <a:schemeClr val="dk1"/>
              </a:solidFill>
              <a:effectLst/>
              <a:latin typeface="+mn-lt"/>
              <a:ea typeface="+mn-ea"/>
              <a:cs typeface="+mn-cs"/>
            </a:rPr>
            <a:t>の運営では、</a:t>
          </a:r>
          <a:r>
            <a:rPr lang="ja-JP" altLang="ja-JP" sz="1100" b="0" i="0" baseline="0">
              <a:solidFill>
                <a:schemeClr val="dk1"/>
              </a:solidFill>
              <a:effectLst/>
              <a:latin typeface="+mn-lt"/>
              <a:ea typeface="+mn-ea"/>
              <a:cs typeface="+mn-cs"/>
            </a:rPr>
            <a:t>図書館・博物館</a:t>
          </a:r>
          <a:r>
            <a:rPr lang="ja-JP" altLang="en-US" sz="1100" b="0" i="0" baseline="0">
              <a:solidFill>
                <a:schemeClr val="dk1"/>
              </a:solidFill>
              <a:effectLst/>
              <a:latin typeface="+mn-lt"/>
              <a:ea typeface="+mn-ea"/>
              <a:cs typeface="+mn-cs"/>
            </a:rPr>
            <a:t>といった施設も</a:t>
          </a:r>
          <a:r>
            <a:rPr lang="ja-JP" altLang="ja-JP" sz="1100" b="0" i="0" baseline="0">
              <a:solidFill>
                <a:schemeClr val="dk1"/>
              </a:solidFill>
              <a:effectLst/>
              <a:latin typeface="+mn-lt"/>
              <a:ea typeface="+mn-ea"/>
              <a:cs typeface="+mn-cs"/>
            </a:rPr>
            <a:t>抱え</a:t>
          </a:r>
          <a:r>
            <a:rPr lang="ja-JP" altLang="en-US" sz="1100" b="0" i="0" baseline="0">
              <a:solidFill>
                <a:schemeClr val="dk1"/>
              </a:solidFill>
              <a:effectLst/>
              <a:latin typeface="+mn-lt"/>
              <a:ea typeface="+mn-ea"/>
              <a:cs typeface="+mn-cs"/>
            </a:rPr>
            <a:t>ていることから</a:t>
          </a:r>
          <a:r>
            <a:rPr lang="ja-JP" altLang="ja-JP" sz="1100" b="0" i="0" baseline="0">
              <a:solidFill>
                <a:schemeClr val="dk1"/>
              </a:solidFill>
              <a:effectLst/>
              <a:latin typeface="+mn-lt"/>
              <a:ea typeface="+mn-ea"/>
              <a:cs typeface="+mn-cs"/>
            </a:rPr>
            <a:t>、当面は１２人前後の数値となる。今後においても、職員の定数管理を適正に行うとともに、事務事業の見直しを随時行い、職員数の合理化を図る。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2830175" y="1160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2068175"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2830175" y="1120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2068175"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2830175" y="1079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20681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2830175" y="1039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2068175"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2830175" y="999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2068175"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57150</xdr:rowOff>
    </xdr:from>
    <xdr:to>
      <xdr:col>24</xdr:col>
      <xdr:colOff>561975</xdr:colOff>
      <xdr:row>67</xdr:row>
      <xdr:rowOff>85725</xdr:rowOff>
    </xdr:to>
    <xdr:cxnSp macro="">
      <xdr:nvCxnSpPr>
        <xdr:cNvPr id="314" name="直線コネクタ 313"/>
        <xdr:cNvCxnSpPr/>
      </xdr:nvCxnSpPr>
      <xdr:spPr>
        <a:xfrm flipV="1">
          <a:off x="17021175" y="10172700"/>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57150</xdr:rowOff>
    </xdr:from>
    <xdr:ext cx="762000" cy="257175"/>
    <xdr:sp macro="" textlink="">
      <xdr:nvSpPr>
        <xdr:cNvPr id="315" name="定員管理の状況最小値テキスト"/>
        <xdr:cNvSpPr txBox="1"/>
      </xdr:nvSpPr>
      <xdr:spPr>
        <a:xfrm>
          <a:off x="17106900" y="11544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466725</xdr:colOff>
      <xdr:row>67</xdr:row>
      <xdr:rowOff>85725</xdr:rowOff>
    </xdr:from>
    <xdr:to>
      <xdr:col>24</xdr:col>
      <xdr:colOff>647700</xdr:colOff>
      <xdr:row>67</xdr:row>
      <xdr:rowOff>85725</xdr:rowOff>
    </xdr:to>
    <xdr:cxnSp macro="">
      <xdr:nvCxnSpPr>
        <xdr:cNvPr id="316" name="直線コネクタ 315"/>
        <xdr:cNvCxnSpPr/>
      </xdr:nvCxnSpPr>
      <xdr:spPr>
        <a:xfrm>
          <a:off x="16925925" y="11572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142875</xdr:rowOff>
    </xdr:from>
    <xdr:ext cx="762000" cy="257175"/>
    <xdr:sp macro="" textlink="">
      <xdr:nvSpPr>
        <xdr:cNvPr id="317" name="定員管理の状況最大値テキスト"/>
        <xdr:cNvSpPr txBox="1"/>
      </xdr:nvSpPr>
      <xdr:spPr>
        <a:xfrm>
          <a:off x="17106900" y="991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466725</xdr:colOff>
      <xdr:row>59</xdr:row>
      <xdr:rowOff>57150</xdr:rowOff>
    </xdr:from>
    <xdr:to>
      <xdr:col>24</xdr:col>
      <xdr:colOff>647700</xdr:colOff>
      <xdr:row>59</xdr:row>
      <xdr:rowOff>57150</xdr:rowOff>
    </xdr:to>
    <xdr:cxnSp macro="">
      <xdr:nvCxnSpPr>
        <xdr:cNvPr id="318" name="直線コネクタ 317"/>
        <xdr:cNvCxnSpPr/>
      </xdr:nvCxnSpPr>
      <xdr:spPr>
        <a:xfrm>
          <a:off x="16925925" y="10172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61</xdr:row>
      <xdr:rowOff>142875</xdr:rowOff>
    </xdr:from>
    <xdr:to>
      <xdr:col>24</xdr:col>
      <xdr:colOff>561975</xdr:colOff>
      <xdr:row>62</xdr:row>
      <xdr:rowOff>19050</xdr:rowOff>
    </xdr:to>
    <xdr:cxnSp macro="">
      <xdr:nvCxnSpPr>
        <xdr:cNvPr id="319" name="直線コネクタ 318"/>
        <xdr:cNvCxnSpPr/>
      </xdr:nvCxnSpPr>
      <xdr:spPr>
        <a:xfrm>
          <a:off x="16182975" y="106013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57150</xdr:rowOff>
    </xdr:from>
    <xdr:ext cx="762000" cy="257175"/>
    <xdr:sp macro="" textlink="">
      <xdr:nvSpPr>
        <xdr:cNvPr id="320" name="定員管理の状況平均値テキスト"/>
        <xdr:cNvSpPr txBox="1"/>
      </xdr:nvSpPr>
      <xdr:spPr>
        <a:xfrm>
          <a:off x="17106900" y="1034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47625</xdr:rowOff>
    </xdr:from>
    <xdr:to>
      <xdr:col>24</xdr:col>
      <xdr:colOff>609600</xdr:colOff>
      <xdr:row>61</xdr:row>
      <xdr:rowOff>142875</xdr:rowOff>
    </xdr:to>
    <xdr:sp macro="" textlink="">
      <xdr:nvSpPr>
        <xdr:cNvPr id="321" name="フローチャート : 判断 320"/>
        <xdr:cNvSpPr/>
      </xdr:nvSpPr>
      <xdr:spPr>
        <a:xfrm>
          <a:off x="16964025" y="1050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61</xdr:row>
      <xdr:rowOff>133350</xdr:rowOff>
    </xdr:from>
    <xdr:to>
      <xdr:col>23</xdr:col>
      <xdr:colOff>409575</xdr:colOff>
      <xdr:row>61</xdr:row>
      <xdr:rowOff>142875</xdr:rowOff>
    </xdr:to>
    <xdr:cxnSp macro="">
      <xdr:nvCxnSpPr>
        <xdr:cNvPr id="322" name="直線コネクタ 321"/>
        <xdr:cNvCxnSpPr/>
      </xdr:nvCxnSpPr>
      <xdr:spPr>
        <a:xfrm>
          <a:off x="15287625" y="105918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76200</xdr:rowOff>
    </xdr:from>
    <xdr:to>
      <xdr:col>23</xdr:col>
      <xdr:colOff>457200</xdr:colOff>
      <xdr:row>62</xdr:row>
      <xdr:rowOff>9525</xdr:rowOff>
    </xdr:to>
    <xdr:sp macro="" textlink="">
      <xdr:nvSpPr>
        <xdr:cNvPr id="323" name="フローチャート : 判断 322"/>
        <xdr:cNvSpPr/>
      </xdr:nvSpPr>
      <xdr:spPr>
        <a:xfrm>
          <a:off x="16125825" y="10534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19050</xdr:rowOff>
    </xdr:from>
    <xdr:ext cx="733425" cy="257175"/>
    <xdr:sp macro="" textlink="">
      <xdr:nvSpPr>
        <xdr:cNvPr id="324" name="テキスト ボックス 323"/>
        <xdr:cNvSpPr txBox="1"/>
      </xdr:nvSpPr>
      <xdr:spPr>
        <a:xfrm>
          <a:off x="15801975" y="10306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133350</xdr:rowOff>
    </xdr:from>
    <xdr:to>
      <xdr:col>22</xdr:col>
      <xdr:colOff>200025</xdr:colOff>
      <xdr:row>61</xdr:row>
      <xdr:rowOff>133350</xdr:rowOff>
    </xdr:to>
    <xdr:cxnSp macro="">
      <xdr:nvCxnSpPr>
        <xdr:cNvPr id="325" name="直線コネクタ 324"/>
        <xdr:cNvCxnSpPr/>
      </xdr:nvCxnSpPr>
      <xdr:spPr>
        <a:xfrm>
          <a:off x="14401800" y="10591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66675</xdr:rowOff>
    </xdr:from>
    <xdr:to>
      <xdr:col>22</xdr:col>
      <xdr:colOff>257175</xdr:colOff>
      <xdr:row>61</xdr:row>
      <xdr:rowOff>171450</xdr:rowOff>
    </xdr:to>
    <xdr:sp macro="" textlink="">
      <xdr:nvSpPr>
        <xdr:cNvPr id="326" name="フローチャート : 判断 325"/>
        <xdr:cNvSpPr/>
      </xdr:nvSpPr>
      <xdr:spPr>
        <a:xfrm>
          <a:off x="15240000" y="1052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60</xdr:row>
      <xdr:rowOff>9525</xdr:rowOff>
    </xdr:from>
    <xdr:ext cx="762000" cy="257175"/>
    <xdr:sp macro="" textlink="">
      <xdr:nvSpPr>
        <xdr:cNvPr id="327" name="テキスト ボックス 326"/>
        <xdr:cNvSpPr txBox="1"/>
      </xdr:nvSpPr>
      <xdr:spPr>
        <a:xfrm>
          <a:off x="14906625" y="1029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485775</xdr:colOff>
      <xdr:row>61</xdr:row>
      <xdr:rowOff>133350</xdr:rowOff>
    </xdr:from>
    <xdr:to>
      <xdr:col>21</xdr:col>
      <xdr:colOff>0</xdr:colOff>
      <xdr:row>61</xdr:row>
      <xdr:rowOff>142875</xdr:rowOff>
    </xdr:to>
    <xdr:cxnSp macro="">
      <xdr:nvCxnSpPr>
        <xdr:cNvPr id="328" name="直線コネクタ 327"/>
        <xdr:cNvCxnSpPr/>
      </xdr:nvCxnSpPr>
      <xdr:spPr>
        <a:xfrm flipV="1">
          <a:off x="13515975" y="105918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61</xdr:row>
      <xdr:rowOff>57150</xdr:rowOff>
    </xdr:from>
    <xdr:to>
      <xdr:col>21</xdr:col>
      <xdr:colOff>47625</xdr:colOff>
      <xdr:row>61</xdr:row>
      <xdr:rowOff>161925</xdr:rowOff>
    </xdr:to>
    <xdr:sp macro="" textlink="">
      <xdr:nvSpPr>
        <xdr:cNvPr id="329" name="フローチャート : 判断 328"/>
        <xdr:cNvSpPr/>
      </xdr:nvSpPr>
      <xdr:spPr>
        <a:xfrm>
          <a:off x="14354175" y="10515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0</xdr:rowOff>
    </xdr:from>
    <xdr:ext cx="762000" cy="257175"/>
    <xdr:sp macro="" textlink="">
      <xdr:nvSpPr>
        <xdr:cNvPr id="330" name="テキスト ボックス 329"/>
        <xdr:cNvSpPr txBox="1"/>
      </xdr:nvSpPr>
      <xdr:spPr>
        <a:xfrm>
          <a:off x="14020800"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57150</xdr:rowOff>
    </xdr:from>
    <xdr:to>
      <xdr:col>19</xdr:col>
      <xdr:colOff>533400</xdr:colOff>
      <xdr:row>61</xdr:row>
      <xdr:rowOff>161925</xdr:rowOff>
    </xdr:to>
    <xdr:sp macro="" textlink="">
      <xdr:nvSpPr>
        <xdr:cNvPr id="331" name="フローチャート : 判断 330"/>
        <xdr:cNvSpPr/>
      </xdr:nvSpPr>
      <xdr:spPr>
        <a:xfrm>
          <a:off x="13458825" y="10515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171450</xdr:rowOff>
    </xdr:from>
    <xdr:ext cx="762000" cy="257175"/>
    <xdr:sp macro="" textlink="">
      <xdr:nvSpPr>
        <xdr:cNvPr id="332" name="テキスト ボックス 331"/>
        <xdr:cNvSpPr txBox="1"/>
      </xdr:nvSpPr>
      <xdr:spPr>
        <a:xfrm>
          <a:off x="13134975" y="1028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5" name="テキスト ボックス 334"/>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61</xdr:row>
      <xdr:rowOff>133350</xdr:rowOff>
    </xdr:from>
    <xdr:to>
      <xdr:col>24</xdr:col>
      <xdr:colOff>609600</xdr:colOff>
      <xdr:row>62</xdr:row>
      <xdr:rowOff>66675</xdr:rowOff>
    </xdr:to>
    <xdr:sp macro="" textlink="">
      <xdr:nvSpPr>
        <xdr:cNvPr id="338" name="円/楕円 337"/>
        <xdr:cNvSpPr/>
      </xdr:nvSpPr>
      <xdr:spPr>
        <a:xfrm>
          <a:off x="16964025" y="1059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104775</xdr:rowOff>
    </xdr:from>
    <xdr:ext cx="762000" cy="257175"/>
    <xdr:sp macro="" textlink="">
      <xdr:nvSpPr>
        <xdr:cNvPr id="339" name="定員管理の状況該当値テキスト"/>
        <xdr:cNvSpPr txBox="1"/>
      </xdr:nvSpPr>
      <xdr:spPr>
        <a:xfrm>
          <a:off x="17106900"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23</xdr:col>
      <xdr:colOff>352425</xdr:colOff>
      <xdr:row>61</xdr:row>
      <xdr:rowOff>95250</xdr:rowOff>
    </xdr:from>
    <xdr:to>
      <xdr:col>23</xdr:col>
      <xdr:colOff>457200</xdr:colOff>
      <xdr:row>62</xdr:row>
      <xdr:rowOff>19050</xdr:rowOff>
    </xdr:to>
    <xdr:sp macro="" textlink="">
      <xdr:nvSpPr>
        <xdr:cNvPr id="340" name="円/楕円 339"/>
        <xdr:cNvSpPr/>
      </xdr:nvSpPr>
      <xdr:spPr>
        <a:xfrm>
          <a:off x="16125825" y="10553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9525</xdr:rowOff>
    </xdr:from>
    <xdr:ext cx="733425" cy="257175"/>
    <xdr:sp macro="" textlink="">
      <xdr:nvSpPr>
        <xdr:cNvPr id="341" name="テキスト ボックス 340"/>
        <xdr:cNvSpPr txBox="1"/>
      </xdr:nvSpPr>
      <xdr:spPr>
        <a:xfrm>
          <a:off x="15801975" y="10639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85725</xdr:rowOff>
    </xdr:from>
    <xdr:to>
      <xdr:col>22</xdr:col>
      <xdr:colOff>257175</xdr:colOff>
      <xdr:row>62</xdr:row>
      <xdr:rowOff>9525</xdr:rowOff>
    </xdr:to>
    <xdr:sp macro="" textlink="">
      <xdr:nvSpPr>
        <xdr:cNvPr id="342" name="円/楕円 341"/>
        <xdr:cNvSpPr/>
      </xdr:nvSpPr>
      <xdr:spPr>
        <a:xfrm>
          <a:off x="15240000" y="10544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171450</xdr:rowOff>
    </xdr:from>
    <xdr:ext cx="762000" cy="257175"/>
    <xdr:sp macro="" textlink="">
      <xdr:nvSpPr>
        <xdr:cNvPr id="343" name="テキスト ボックス 342"/>
        <xdr:cNvSpPr txBox="1"/>
      </xdr:nvSpPr>
      <xdr:spPr>
        <a:xfrm>
          <a:off x="1490662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20</xdr:col>
      <xdr:colOff>638175</xdr:colOff>
      <xdr:row>61</xdr:row>
      <xdr:rowOff>85725</xdr:rowOff>
    </xdr:from>
    <xdr:to>
      <xdr:col>21</xdr:col>
      <xdr:colOff>47625</xdr:colOff>
      <xdr:row>62</xdr:row>
      <xdr:rowOff>9525</xdr:rowOff>
    </xdr:to>
    <xdr:sp macro="" textlink="">
      <xdr:nvSpPr>
        <xdr:cNvPr id="344" name="円/楕円 343"/>
        <xdr:cNvSpPr/>
      </xdr:nvSpPr>
      <xdr:spPr>
        <a:xfrm>
          <a:off x="14354175" y="10544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171450</xdr:rowOff>
    </xdr:from>
    <xdr:ext cx="762000" cy="257175"/>
    <xdr:sp macro="" textlink="">
      <xdr:nvSpPr>
        <xdr:cNvPr id="345" name="テキスト ボックス 344"/>
        <xdr:cNvSpPr txBox="1"/>
      </xdr:nvSpPr>
      <xdr:spPr>
        <a:xfrm>
          <a:off x="14020800"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19</xdr:col>
      <xdr:colOff>428625</xdr:colOff>
      <xdr:row>61</xdr:row>
      <xdr:rowOff>85725</xdr:rowOff>
    </xdr:from>
    <xdr:to>
      <xdr:col>19</xdr:col>
      <xdr:colOff>533400</xdr:colOff>
      <xdr:row>62</xdr:row>
      <xdr:rowOff>19050</xdr:rowOff>
    </xdr:to>
    <xdr:sp macro="" textlink="">
      <xdr:nvSpPr>
        <xdr:cNvPr id="346" name="円/楕円 345"/>
        <xdr:cNvSpPr/>
      </xdr:nvSpPr>
      <xdr:spPr>
        <a:xfrm>
          <a:off x="13458825" y="1054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0</xdr:rowOff>
    </xdr:from>
    <xdr:ext cx="762000" cy="257175"/>
    <xdr:sp macro="" textlink="">
      <xdr:nvSpPr>
        <xdr:cNvPr id="347" name="テキスト ボックス 346"/>
        <xdr:cNvSpPr txBox="1"/>
      </xdr:nvSpPr>
      <xdr:spPr>
        <a:xfrm>
          <a:off x="13134975" y="1062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49" name="テキスト ボックス 348"/>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59" name="正方形/長方形 358"/>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類似団体、全国平均と比較しても、低い水準を維持している。税収が収入全体の</a:t>
          </a:r>
          <a:r>
            <a:rPr lang="ja-JP" altLang="en-US" sz="1100" b="0" i="0" baseline="0">
              <a:solidFill>
                <a:schemeClr val="dk1"/>
              </a:solidFill>
              <a:effectLst/>
              <a:latin typeface="+mn-lt"/>
              <a:ea typeface="+mn-ea"/>
              <a:cs typeface="+mn-cs"/>
            </a:rPr>
            <a:t>約４０</a:t>
          </a:r>
          <a:r>
            <a:rPr lang="ja-JP" altLang="ja-JP" sz="1100" b="0" i="0" baseline="0">
              <a:solidFill>
                <a:schemeClr val="dk1"/>
              </a:solidFill>
              <a:effectLst/>
              <a:latin typeface="+mn-lt"/>
              <a:ea typeface="+mn-ea"/>
              <a:cs typeface="+mn-cs"/>
            </a:rPr>
            <a:t>％を占め、類似団体と比較しても高いことに加え、税収納率を９９％前後で維持し、経常一般財源が多いことも要因の一つである。</a:t>
          </a:r>
          <a:r>
            <a:rPr lang="ja-JP" altLang="en-US" sz="1100" b="0" i="0" baseline="0">
              <a:solidFill>
                <a:schemeClr val="dk1"/>
              </a:solidFill>
              <a:effectLst/>
              <a:latin typeface="+mn-lt"/>
              <a:ea typeface="+mn-ea"/>
              <a:cs typeface="+mn-cs"/>
            </a:rPr>
            <a:t>また、一部事務組合における公債費が終了時期を迎えていることも、大きく数値が上がらない要因でもある。</a:t>
          </a:r>
          <a:endParaRPr lang="ja-JP" altLang="ja-JP" sz="1400">
            <a:effectLst/>
          </a:endParaRPr>
        </a:p>
        <a:p>
          <a:pPr rtl="0"/>
          <a:r>
            <a:rPr lang="ja-JP" altLang="ja-JP" sz="1100" b="0" i="0" baseline="0">
              <a:solidFill>
                <a:schemeClr val="dk1"/>
              </a:solidFill>
              <a:effectLst/>
              <a:latin typeface="+mn-lt"/>
              <a:ea typeface="+mn-ea"/>
              <a:cs typeface="+mn-cs"/>
            </a:rPr>
            <a:t>今後においても、財政状況を見極めつつ、繰上償還を実施していくとともに、地方債の計画的な発行に努め、計画的な財政運営を図る。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2830175" y="770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2068175"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2830175" y="722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2068175"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2830175" y="674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2068175"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2830175" y="625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20681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142875</xdr:rowOff>
    </xdr:from>
    <xdr:to>
      <xdr:col>24</xdr:col>
      <xdr:colOff>561975</xdr:colOff>
      <xdr:row>44</xdr:row>
      <xdr:rowOff>114300</xdr:rowOff>
    </xdr:to>
    <xdr:cxnSp macro="">
      <xdr:nvCxnSpPr>
        <xdr:cNvPr id="374" name="直線コネクタ 373"/>
        <xdr:cNvCxnSpPr/>
      </xdr:nvCxnSpPr>
      <xdr:spPr>
        <a:xfrm flipV="1">
          <a:off x="17021175" y="6143625"/>
          <a:ext cx="0" cy="15144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85725</xdr:rowOff>
    </xdr:from>
    <xdr:ext cx="762000" cy="257175"/>
    <xdr:sp macro="" textlink="">
      <xdr:nvSpPr>
        <xdr:cNvPr id="375" name="公債費負担の状況最小値テキスト"/>
        <xdr:cNvSpPr txBox="1"/>
      </xdr:nvSpPr>
      <xdr:spPr>
        <a:xfrm>
          <a:off x="1710690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466725</xdr:colOff>
      <xdr:row>44</xdr:row>
      <xdr:rowOff>114300</xdr:rowOff>
    </xdr:from>
    <xdr:to>
      <xdr:col>24</xdr:col>
      <xdr:colOff>647700</xdr:colOff>
      <xdr:row>44</xdr:row>
      <xdr:rowOff>114300</xdr:rowOff>
    </xdr:to>
    <xdr:cxnSp macro="">
      <xdr:nvCxnSpPr>
        <xdr:cNvPr id="376" name="直線コネクタ 375"/>
        <xdr:cNvCxnSpPr/>
      </xdr:nvCxnSpPr>
      <xdr:spPr>
        <a:xfrm>
          <a:off x="16925925" y="7658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57150</xdr:rowOff>
    </xdr:from>
    <xdr:ext cx="762000" cy="257175"/>
    <xdr:sp macro="" textlink="">
      <xdr:nvSpPr>
        <xdr:cNvPr id="377" name="公債費負担の状況最大値テキスト"/>
        <xdr:cNvSpPr txBox="1"/>
      </xdr:nvSpPr>
      <xdr:spPr>
        <a:xfrm>
          <a:off x="17106900" y="588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466725</xdr:colOff>
      <xdr:row>35</xdr:row>
      <xdr:rowOff>142875</xdr:rowOff>
    </xdr:from>
    <xdr:to>
      <xdr:col>24</xdr:col>
      <xdr:colOff>647700</xdr:colOff>
      <xdr:row>35</xdr:row>
      <xdr:rowOff>142875</xdr:rowOff>
    </xdr:to>
    <xdr:cxnSp macro="">
      <xdr:nvCxnSpPr>
        <xdr:cNvPr id="378" name="直線コネクタ 377"/>
        <xdr:cNvCxnSpPr/>
      </xdr:nvCxnSpPr>
      <xdr:spPr>
        <a:xfrm>
          <a:off x="16925925" y="6143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95250</xdr:rowOff>
    </xdr:from>
    <xdr:to>
      <xdr:col>24</xdr:col>
      <xdr:colOff>561975</xdr:colOff>
      <xdr:row>38</xdr:row>
      <xdr:rowOff>133350</xdr:rowOff>
    </xdr:to>
    <xdr:cxnSp macro="">
      <xdr:nvCxnSpPr>
        <xdr:cNvPr id="379" name="直線コネクタ 378"/>
        <xdr:cNvCxnSpPr/>
      </xdr:nvCxnSpPr>
      <xdr:spPr>
        <a:xfrm>
          <a:off x="16182975" y="66103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104775</xdr:rowOff>
    </xdr:from>
    <xdr:ext cx="762000" cy="257175"/>
    <xdr:sp macro="" textlink="">
      <xdr:nvSpPr>
        <xdr:cNvPr id="380" name="公債費負担の状況平均値テキスト"/>
        <xdr:cNvSpPr txBox="1"/>
      </xdr:nvSpPr>
      <xdr:spPr>
        <a:xfrm>
          <a:off x="17106900" y="696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504825</xdr:colOff>
      <xdr:row>40</xdr:row>
      <xdr:rowOff>133350</xdr:rowOff>
    </xdr:from>
    <xdr:to>
      <xdr:col>24</xdr:col>
      <xdr:colOff>609600</xdr:colOff>
      <xdr:row>41</xdr:row>
      <xdr:rowOff>66675</xdr:rowOff>
    </xdr:to>
    <xdr:sp macro="" textlink="">
      <xdr:nvSpPr>
        <xdr:cNvPr id="381" name="フローチャート : 判断 380"/>
        <xdr:cNvSpPr/>
      </xdr:nvSpPr>
      <xdr:spPr>
        <a:xfrm>
          <a:off x="16964025" y="6991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95250</xdr:rowOff>
    </xdr:from>
    <xdr:to>
      <xdr:col>23</xdr:col>
      <xdr:colOff>409575</xdr:colOff>
      <xdr:row>38</xdr:row>
      <xdr:rowOff>152400</xdr:rowOff>
    </xdr:to>
    <xdr:cxnSp macro="">
      <xdr:nvCxnSpPr>
        <xdr:cNvPr id="382" name="直線コネクタ 381"/>
        <xdr:cNvCxnSpPr/>
      </xdr:nvCxnSpPr>
      <xdr:spPr>
        <a:xfrm flipV="1">
          <a:off x="15287625" y="661035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95250</xdr:rowOff>
    </xdr:from>
    <xdr:to>
      <xdr:col>23</xdr:col>
      <xdr:colOff>457200</xdr:colOff>
      <xdr:row>42</xdr:row>
      <xdr:rowOff>28575</xdr:rowOff>
    </xdr:to>
    <xdr:sp macro="" textlink="">
      <xdr:nvSpPr>
        <xdr:cNvPr id="383" name="フローチャート : 判断 382"/>
        <xdr:cNvSpPr/>
      </xdr:nvSpPr>
      <xdr:spPr>
        <a:xfrm>
          <a:off x="16125825" y="7124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9525</xdr:rowOff>
    </xdr:from>
    <xdr:ext cx="733425" cy="257175"/>
    <xdr:sp macro="" textlink="">
      <xdr:nvSpPr>
        <xdr:cNvPr id="384" name="テキスト ボックス 383"/>
        <xdr:cNvSpPr txBox="1"/>
      </xdr:nvSpPr>
      <xdr:spPr>
        <a:xfrm>
          <a:off x="15801975" y="721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152400</xdr:rowOff>
    </xdr:from>
    <xdr:to>
      <xdr:col>22</xdr:col>
      <xdr:colOff>200025</xdr:colOff>
      <xdr:row>39</xdr:row>
      <xdr:rowOff>133350</xdr:rowOff>
    </xdr:to>
    <xdr:cxnSp macro="">
      <xdr:nvCxnSpPr>
        <xdr:cNvPr id="385" name="直線コネクタ 384"/>
        <xdr:cNvCxnSpPr/>
      </xdr:nvCxnSpPr>
      <xdr:spPr>
        <a:xfrm flipV="1">
          <a:off x="14401800" y="666750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19050</xdr:rowOff>
    </xdr:from>
    <xdr:to>
      <xdr:col>22</xdr:col>
      <xdr:colOff>257175</xdr:colOff>
      <xdr:row>42</xdr:row>
      <xdr:rowOff>123825</xdr:rowOff>
    </xdr:to>
    <xdr:sp macro="" textlink="">
      <xdr:nvSpPr>
        <xdr:cNvPr id="386" name="フローチャート : 判断 385"/>
        <xdr:cNvSpPr/>
      </xdr:nvSpPr>
      <xdr:spPr>
        <a:xfrm>
          <a:off x="15240000" y="7219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42</xdr:row>
      <xdr:rowOff>104775</xdr:rowOff>
    </xdr:from>
    <xdr:ext cx="762000" cy="257175"/>
    <xdr:sp macro="" textlink="">
      <xdr:nvSpPr>
        <xdr:cNvPr id="387" name="テキスト ボックス 386"/>
        <xdr:cNvSpPr txBox="1"/>
      </xdr:nvSpPr>
      <xdr:spPr>
        <a:xfrm>
          <a:off x="14906625" y="7305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485775</xdr:colOff>
      <xdr:row>39</xdr:row>
      <xdr:rowOff>133350</xdr:rowOff>
    </xdr:from>
    <xdr:to>
      <xdr:col>21</xdr:col>
      <xdr:colOff>0</xdr:colOff>
      <xdr:row>40</xdr:row>
      <xdr:rowOff>114300</xdr:rowOff>
    </xdr:to>
    <xdr:cxnSp macro="">
      <xdr:nvCxnSpPr>
        <xdr:cNvPr id="388" name="直線コネクタ 387"/>
        <xdr:cNvCxnSpPr/>
      </xdr:nvCxnSpPr>
      <xdr:spPr>
        <a:xfrm flipV="1">
          <a:off x="13515975" y="681990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114300</xdr:rowOff>
    </xdr:from>
    <xdr:to>
      <xdr:col>21</xdr:col>
      <xdr:colOff>47625</xdr:colOff>
      <xdr:row>43</xdr:row>
      <xdr:rowOff>38100</xdr:rowOff>
    </xdr:to>
    <xdr:sp macro="" textlink="">
      <xdr:nvSpPr>
        <xdr:cNvPr id="389" name="フローチャート : 判断 388"/>
        <xdr:cNvSpPr/>
      </xdr:nvSpPr>
      <xdr:spPr>
        <a:xfrm>
          <a:off x="14354175" y="73152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28575</xdr:rowOff>
    </xdr:from>
    <xdr:ext cx="762000" cy="257175"/>
    <xdr:sp macro="" textlink="">
      <xdr:nvSpPr>
        <xdr:cNvPr id="390" name="テキスト ボックス 389"/>
        <xdr:cNvSpPr txBox="1"/>
      </xdr:nvSpPr>
      <xdr:spPr>
        <a:xfrm>
          <a:off x="14020800"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1" name="フローチャート : 判断 390"/>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43</xdr:row>
      <xdr:rowOff>142875</xdr:rowOff>
    </xdr:from>
    <xdr:ext cx="762000" cy="257175"/>
    <xdr:sp macro="" textlink="">
      <xdr:nvSpPr>
        <xdr:cNvPr id="392" name="テキスト ボックス 391"/>
        <xdr:cNvSpPr txBox="1"/>
      </xdr:nvSpPr>
      <xdr:spPr>
        <a:xfrm>
          <a:off x="13134975" y="7515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5" name="テキスト ボックス 394"/>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38</xdr:row>
      <xdr:rowOff>85725</xdr:rowOff>
    </xdr:from>
    <xdr:to>
      <xdr:col>24</xdr:col>
      <xdr:colOff>609600</xdr:colOff>
      <xdr:row>39</xdr:row>
      <xdr:rowOff>9525</xdr:rowOff>
    </xdr:to>
    <xdr:sp macro="" textlink="">
      <xdr:nvSpPr>
        <xdr:cNvPr id="398" name="円/楕円 397"/>
        <xdr:cNvSpPr/>
      </xdr:nvSpPr>
      <xdr:spPr>
        <a:xfrm>
          <a:off x="16964025" y="6600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95250</xdr:rowOff>
    </xdr:from>
    <xdr:ext cx="762000" cy="257175"/>
    <xdr:sp macro="" textlink="">
      <xdr:nvSpPr>
        <xdr:cNvPr id="399" name="公債費負担の状況該当値テキスト"/>
        <xdr:cNvSpPr txBox="1"/>
      </xdr:nvSpPr>
      <xdr:spPr>
        <a:xfrm>
          <a:off x="1710690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23</xdr:col>
      <xdr:colOff>352425</xdr:colOff>
      <xdr:row>38</xdr:row>
      <xdr:rowOff>38100</xdr:rowOff>
    </xdr:from>
    <xdr:to>
      <xdr:col>23</xdr:col>
      <xdr:colOff>457200</xdr:colOff>
      <xdr:row>38</xdr:row>
      <xdr:rowOff>142875</xdr:rowOff>
    </xdr:to>
    <xdr:sp macro="" textlink="">
      <xdr:nvSpPr>
        <xdr:cNvPr id="400" name="円/楕円 399"/>
        <xdr:cNvSpPr/>
      </xdr:nvSpPr>
      <xdr:spPr>
        <a:xfrm>
          <a:off x="16125825" y="6553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36</xdr:row>
      <xdr:rowOff>152400</xdr:rowOff>
    </xdr:from>
    <xdr:ext cx="733425" cy="257175"/>
    <xdr:sp macro="" textlink="">
      <xdr:nvSpPr>
        <xdr:cNvPr id="401" name="テキスト ボックス 400"/>
        <xdr:cNvSpPr txBox="1"/>
      </xdr:nvSpPr>
      <xdr:spPr>
        <a:xfrm>
          <a:off x="15801975" y="6324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104775</xdr:rowOff>
    </xdr:from>
    <xdr:to>
      <xdr:col>22</xdr:col>
      <xdr:colOff>257175</xdr:colOff>
      <xdr:row>39</xdr:row>
      <xdr:rowOff>28575</xdr:rowOff>
    </xdr:to>
    <xdr:sp macro="" textlink="">
      <xdr:nvSpPr>
        <xdr:cNvPr id="402" name="円/楕円 401"/>
        <xdr:cNvSpPr/>
      </xdr:nvSpPr>
      <xdr:spPr>
        <a:xfrm>
          <a:off x="15240000" y="661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38100</xdr:rowOff>
    </xdr:from>
    <xdr:ext cx="762000" cy="257175"/>
    <xdr:sp macro="" textlink="">
      <xdr:nvSpPr>
        <xdr:cNvPr id="403" name="テキスト ボックス 402"/>
        <xdr:cNvSpPr txBox="1"/>
      </xdr:nvSpPr>
      <xdr:spPr>
        <a:xfrm>
          <a:off x="14906625" y="638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20</xdr:col>
      <xdr:colOff>638175</xdr:colOff>
      <xdr:row>39</xdr:row>
      <xdr:rowOff>85725</xdr:rowOff>
    </xdr:from>
    <xdr:to>
      <xdr:col>21</xdr:col>
      <xdr:colOff>47625</xdr:colOff>
      <xdr:row>40</xdr:row>
      <xdr:rowOff>9525</xdr:rowOff>
    </xdr:to>
    <xdr:sp macro="" textlink="">
      <xdr:nvSpPr>
        <xdr:cNvPr id="404" name="円/楕円 403"/>
        <xdr:cNvSpPr/>
      </xdr:nvSpPr>
      <xdr:spPr>
        <a:xfrm>
          <a:off x="14354175" y="6772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28575</xdr:rowOff>
    </xdr:from>
    <xdr:ext cx="762000" cy="257175"/>
    <xdr:sp macro="" textlink="">
      <xdr:nvSpPr>
        <xdr:cNvPr id="405" name="テキスト ボックス 404"/>
        <xdr:cNvSpPr txBox="1"/>
      </xdr:nvSpPr>
      <xdr:spPr>
        <a:xfrm>
          <a:off x="140208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428625</xdr:colOff>
      <xdr:row>40</xdr:row>
      <xdr:rowOff>66675</xdr:rowOff>
    </xdr:from>
    <xdr:to>
      <xdr:col>19</xdr:col>
      <xdr:colOff>533400</xdr:colOff>
      <xdr:row>40</xdr:row>
      <xdr:rowOff>171450</xdr:rowOff>
    </xdr:to>
    <xdr:sp macro="" textlink="">
      <xdr:nvSpPr>
        <xdr:cNvPr id="406" name="円/楕円 405"/>
        <xdr:cNvSpPr/>
      </xdr:nvSpPr>
      <xdr:spPr>
        <a:xfrm>
          <a:off x="13458825" y="6924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9525</xdr:rowOff>
    </xdr:from>
    <xdr:ext cx="762000" cy="257175"/>
    <xdr:sp macro="" textlink="">
      <xdr:nvSpPr>
        <xdr:cNvPr id="407" name="テキスト ボックス 406"/>
        <xdr:cNvSpPr txBox="1"/>
      </xdr:nvSpPr>
      <xdr:spPr>
        <a:xfrm>
          <a:off x="13134975"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[26.3%]</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19" name="正方形/長方形 418"/>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全国平均値と比較すると低い値になっているが、県平均や</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順位をみると、高い状況となっている。</a:t>
          </a:r>
          <a:r>
            <a:rPr lang="ja-JP" altLang="ja-JP" sz="1100" b="0" i="0" baseline="0">
              <a:solidFill>
                <a:schemeClr val="dk1"/>
              </a:solidFill>
              <a:effectLst/>
              <a:latin typeface="+mn-lt"/>
              <a:ea typeface="+mn-ea"/>
              <a:cs typeface="+mn-cs"/>
            </a:rPr>
            <a:t>直近年で実施している道路整備事業</a:t>
          </a:r>
          <a:r>
            <a:rPr lang="ja-JP" altLang="en-US" sz="1100" b="0" i="0" baseline="0">
              <a:solidFill>
                <a:schemeClr val="dk1"/>
              </a:solidFill>
              <a:effectLst/>
              <a:latin typeface="+mn-lt"/>
              <a:ea typeface="+mn-ea"/>
              <a:cs typeface="+mn-cs"/>
            </a:rPr>
            <a:t>や橋りょう長寿命化事業の実施により</a:t>
          </a:r>
          <a:r>
            <a:rPr lang="ja-JP" altLang="ja-JP" sz="1100" b="0" i="0" baseline="0">
              <a:solidFill>
                <a:schemeClr val="dk1"/>
              </a:solidFill>
              <a:effectLst/>
              <a:latin typeface="+mn-lt"/>
              <a:ea typeface="+mn-ea"/>
              <a:cs typeface="+mn-cs"/>
            </a:rPr>
            <a:t>公債費が増加傾向</a:t>
          </a:r>
          <a:r>
            <a:rPr lang="ja-JP" altLang="en-US" sz="1100" b="0" i="0" baseline="0">
              <a:solidFill>
                <a:schemeClr val="dk1"/>
              </a:solidFill>
              <a:effectLst/>
              <a:latin typeface="+mn-lt"/>
              <a:ea typeface="+mn-ea"/>
              <a:cs typeface="+mn-cs"/>
            </a:rPr>
            <a:t>であるが、特目基金への積み増しがあり数</a:t>
          </a:r>
          <a:r>
            <a:rPr lang="ja-JP" altLang="ja-JP" sz="1100" b="0" i="0" baseline="0">
              <a:solidFill>
                <a:schemeClr val="dk1"/>
              </a:solidFill>
              <a:effectLst/>
              <a:latin typeface="+mn-lt"/>
              <a:ea typeface="+mn-ea"/>
              <a:cs typeface="+mn-cs"/>
            </a:rPr>
            <a:t>値は</a:t>
          </a:r>
          <a:r>
            <a:rPr lang="ja-JP" altLang="en-US" sz="1100" b="0" i="0" baseline="0">
              <a:solidFill>
                <a:schemeClr val="dk1"/>
              </a:solidFill>
              <a:effectLst/>
              <a:latin typeface="+mn-lt"/>
              <a:ea typeface="+mn-ea"/>
              <a:cs typeface="+mn-cs"/>
            </a:rPr>
            <a:t>、一定抑制されている</a:t>
          </a:r>
          <a:r>
            <a:rPr lang="ja-JP" altLang="ja-JP" sz="1100" b="0" i="0" baseline="0">
              <a:solidFill>
                <a:schemeClr val="dk1"/>
              </a:solidFill>
              <a:effectLst/>
              <a:latin typeface="+mn-lt"/>
              <a:ea typeface="+mn-ea"/>
              <a:cs typeface="+mn-cs"/>
            </a:rPr>
            <a:t>。今後の見通しとして、一般会計における老朽公共施設の建て替えや道路整備事業の公債費に加えて、上水道施設老朽化による特別会計への公債費繰り出しや一部事務組合への公債費支出が増加することが確実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、長期的に健全財政が維持できるよう、財政運営を行う。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4" name="直線コネクタ 423"/>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5" name="テキスト ボックス 424"/>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6" name="直線コネクタ 425"/>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7" name="テキスト ボックス 426"/>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28" name="直線コネクタ 427"/>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29" name="テキスト ボックス 428"/>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0" name="直線コネクタ 429"/>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1" name="テキスト ボックス 430"/>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2" name="直線コネクタ 431"/>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3"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23</xdr:row>
      <xdr:rowOff>47625</xdr:rowOff>
    </xdr:to>
    <xdr:cxnSp macro="">
      <xdr:nvCxnSpPr>
        <xdr:cNvPr id="434" name="直線コネクタ 433"/>
        <xdr:cNvCxnSpPr/>
      </xdr:nvCxnSpPr>
      <xdr:spPr>
        <a:xfrm flipV="1">
          <a:off x="17021175" y="2447925"/>
          <a:ext cx="0" cy="15430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19050</xdr:rowOff>
    </xdr:from>
    <xdr:ext cx="762000" cy="257175"/>
    <xdr:sp macro="" textlink="">
      <xdr:nvSpPr>
        <xdr:cNvPr id="435" name="将来負担の状況最小値テキスト"/>
        <xdr:cNvSpPr txBox="1"/>
      </xdr:nvSpPr>
      <xdr:spPr>
        <a:xfrm>
          <a:off x="17106900" y="3962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466725</xdr:colOff>
      <xdr:row>23</xdr:row>
      <xdr:rowOff>47625</xdr:rowOff>
    </xdr:from>
    <xdr:to>
      <xdr:col>24</xdr:col>
      <xdr:colOff>647700</xdr:colOff>
      <xdr:row>23</xdr:row>
      <xdr:rowOff>47625</xdr:rowOff>
    </xdr:to>
    <xdr:cxnSp macro="">
      <xdr:nvCxnSpPr>
        <xdr:cNvPr id="436" name="直線コネクタ 435"/>
        <xdr:cNvCxnSpPr/>
      </xdr:nvCxnSpPr>
      <xdr:spPr>
        <a:xfrm>
          <a:off x="16925925" y="3990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7"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38" name="直線コネクタ 437"/>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15</xdr:row>
      <xdr:rowOff>133350</xdr:rowOff>
    </xdr:from>
    <xdr:to>
      <xdr:col>24</xdr:col>
      <xdr:colOff>561975</xdr:colOff>
      <xdr:row>15</xdr:row>
      <xdr:rowOff>142875</xdr:rowOff>
    </xdr:to>
    <xdr:cxnSp macro="">
      <xdr:nvCxnSpPr>
        <xdr:cNvPr id="439" name="直線コネクタ 438"/>
        <xdr:cNvCxnSpPr/>
      </xdr:nvCxnSpPr>
      <xdr:spPr>
        <a:xfrm flipV="1">
          <a:off x="16182975" y="27051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76200</xdr:rowOff>
    </xdr:from>
    <xdr:ext cx="762000" cy="257175"/>
    <xdr:sp macro="" textlink="">
      <xdr:nvSpPr>
        <xdr:cNvPr id="440" name="将来負担の状況平均値テキスト"/>
        <xdr:cNvSpPr txBox="1"/>
      </xdr:nvSpPr>
      <xdr:spPr>
        <a:xfrm>
          <a:off x="17106900"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504825</xdr:colOff>
      <xdr:row>14</xdr:row>
      <xdr:rowOff>9525</xdr:rowOff>
    </xdr:from>
    <xdr:to>
      <xdr:col>24</xdr:col>
      <xdr:colOff>609600</xdr:colOff>
      <xdr:row>14</xdr:row>
      <xdr:rowOff>104775</xdr:rowOff>
    </xdr:to>
    <xdr:sp macro="" textlink="">
      <xdr:nvSpPr>
        <xdr:cNvPr id="441" name="フローチャート : 判断 440"/>
        <xdr:cNvSpPr/>
      </xdr:nvSpPr>
      <xdr:spPr>
        <a:xfrm>
          <a:off x="16964025" y="2409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15</xdr:row>
      <xdr:rowOff>47625</xdr:rowOff>
    </xdr:from>
    <xdr:to>
      <xdr:col>23</xdr:col>
      <xdr:colOff>409575</xdr:colOff>
      <xdr:row>15</xdr:row>
      <xdr:rowOff>142875</xdr:rowOff>
    </xdr:to>
    <xdr:cxnSp macro="">
      <xdr:nvCxnSpPr>
        <xdr:cNvPr id="442" name="直線コネクタ 441"/>
        <xdr:cNvCxnSpPr/>
      </xdr:nvCxnSpPr>
      <xdr:spPr>
        <a:xfrm>
          <a:off x="15287625" y="26193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0</xdr:rowOff>
    </xdr:from>
    <xdr:to>
      <xdr:col>23</xdr:col>
      <xdr:colOff>457200</xdr:colOff>
      <xdr:row>15</xdr:row>
      <xdr:rowOff>104775</xdr:rowOff>
    </xdr:to>
    <xdr:sp macro="" textlink="">
      <xdr:nvSpPr>
        <xdr:cNvPr id="443" name="フローチャート : 判断 442"/>
        <xdr:cNvSpPr/>
      </xdr:nvSpPr>
      <xdr:spPr>
        <a:xfrm>
          <a:off x="16125825" y="2571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114300</xdr:rowOff>
    </xdr:from>
    <xdr:ext cx="733425" cy="257175"/>
    <xdr:sp macro="" textlink="">
      <xdr:nvSpPr>
        <xdr:cNvPr id="444" name="テキスト ボックス 443"/>
        <xdr:cNvSpPr txBox="1"/>
      </xdr:nvSpPr>
      <xdr:spPr>
        <a:xfrm>
          <a:off x="15801975" y="2343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47625</xdr:rowOff>
    </xdr:from>
    <xdr:to>
      <xdr:col>22</xdr:col>
      <xdr:colOff>200025</xdr:colOff>
      <xdr:row>15</xdr:row>
      <xdr:rowOff>95250</xdr:rowOff>
    </xdr:to>
    <xdr:cxnSp macro="">
      <xdr:nvCxnSpPr>
        <xdr:cNvPr id="445" name="直線コネクタ 444"/>
        <xdr:cNvCxnSpPr/>
      </xdr:nvCxnSpPr>
      <xdr:spPr>
        <a:xfrm flipV="1">
          <a:off x="14401800" y="261937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28575</xdr:rowOff>
    </xdr:from>
    <xdr:to>
      <xdr:col>22</xdr:col>
      <xdr:colOff>257175</xdr:colOff>
      <xdr:row>15</xdr:row>
      <xdr:rowOff>123825</xdr:rowOff>
    </xdr:to>
    <xdr:sp macro="" textlink="">
      <xdr:nvSpPr>
        <xdr:cNvPr id="446" name="フローチャート : 判断 445"/>
        <xdr:cNvSpPr/>
      </xdr:nvSpPr>
      <xdr:spPr>
        <a:xfrm>
          <a:off x="15240000" y="2600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114300</xdr:rowOff>
    </xdr:from>
    <xdr:ext cx="762000" cy="257175"/>
    <xdr:sp macro="" textlink="">
      <xdr:nvSpPr>
        <xdr:cNvPr id="447" name="テキスト ボックス 446"/>
        <xdr:cNvSpPr txBox="1"/>
      </xdr:nvSpPr>
      <xdr:spPr>
        <a:xfrm>
          <a:off x="149066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485775</xdr:colOff>
      <xdr:row>15</xdr:row>
      <xdr:rowOff>95250</xdr:rowOff>
    </xdr:from>
    <xdr:to>
      <xdr:col>21</xdr:col>
      <xdr:colOff>0</xdr:colOff>
      <xdr:row>15</xdr:row>
      <xdr:rowOff>114300</xdr:rowOff>
    </xdr:to>
    <xdr:cxnSp macro="">
      <xdr:nvCxnSpPr>
        <xdr:cNvPr id="448" name="直線コネクタ 447"/>
        <xdr:cNvCxnSpPr/>
      </xdr:nvCxnSpPr>
      <xdr:spPr>
        <a:xfrm flipV="1">
          <a:off x="13515975" y="26670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15</xdr:row>
      <xdr:rowOff>104775</xdr:rowOff>
    </xdr:from>
    <xdr:to>
      <xdr:col>21</xdr:col>
      <xdr:colOff>47625</xdr:colOff>
      <xdr:row>16</xdr:row>
      <xdr:rowOff>28575</xdr:rowOff>
    </xdr:to>
    <xdr:sp macro="" textlink="">
      <xdr:nvSpPr>
        <xdr:cNvPr id="449" name="フローチャート : 判断 448"/>
        <xdr:cNvSpPr/>
      </xdr:nvSpPr>
      <xdr:spPr>
        <a:xfrm>
          <a:off x="14354175" y="26765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19050</xdr:rowOff>
    </xdr:from>
    <xdr:ext cx="762000" cy="257175"/>
    <xdr:sp macro="" textlink="">
      <xdr:nvSpPr>
        <xdr:cNvPr id="450" name="テキスト ボックス 449"/>
        <xdr:cNvSpPr txBox="1"/>
      </xdr:nvSpPr>
      <xdr:spPr>
        <a:xfrm>
          <a:off x="14020800" y="276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28575</xdr:rowOff>
    </xdr:from>
    <xdr:to>
      <xdr:col>19</xdr:col>
      <xdr:colOff>533400</xdr:colOff>
      <xdr:row>16</xdr:row>
      <xdr:rowOff>133350</xdr:rowOff>
    </xdr:to>
    <xdr:sp macro="" textlink="">
      <xdr:nvSpPr>
        <xdr:cNvPr id="451" name="フローチャート : 判断 450"/>
        <xdr:cNvSpPr/>
      </xdr:nvSpPr>
      <xdr:spPr>
        <a:xfrm>
          <a:off x="13458825" y="277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16</xdr:row>
      <xdr:rowOff>114300</xdr:rowOff>
    </xdr:from>
    <xdr:ext cx="762000" cy="257175"/>
    <xdr:sp macro="" textlink="">
      <xdr:nvSpPr>
        <xdr:cNvPr id="452" name="テキスト ボックス 451"/>
        <xdr:cNvSpPr txBox="1"/>
      </xdr:nvSpPr>
      <xdr:spPr>
        <a:xfrm>
          <a:off x="1313497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5" name="テキスト ボックス 454"/>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15</xdr:row>
      <xdr:rowOff>85725</xdr:rowOff>
    </xdr:from>
    <xdr:to>
      <xdr:col>24</xdr:col>
      <xdr:colOff>609600</xdr:colOff>
      <xdr:row>16</xdr:row>
      <xdr:rowOff>9525</xdr:rowOff>
    </xdr:to>
    <xdr:sp macro="" textlink="">
      <xdr:nvSpPr>
        <xdr:cNvPr id="458" name="円/楕円 457"/>
        <xdr:cNvSpPr/>
      </xdr:nvSpPr>
      <xdr:spPr>
        <a:xfrm>
          <a:off x="16964025" y="265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57150</xdr:rowOff>
    </xdr:from>
    <xdr:ext cx="762000" cy="257175"/>
    <xdr:sp macro="" textlink="">
      <xdr:nvSpPr>
        <xdr:cNvPr id="459" name="将来負担の状況該当値テキスト"/>
        <xdr:cNvSpPr txBox="1"/>
      </xdr:nvSpPr>
      <xdr:spPr>
        <a:xfrm>
          <a:off x="1710690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23</xdr:col>
      <xdr:colOff>352425</xdr:colOff>
      <xdr:row>15</xdr:row>
      <xdr:rowOff>95250</xdr:rowOff>
    </xdr:from>
    <xdr:to>
      <xdr:col>23</xdr:col>
      <xdr:colOff>457200</xdr:colOff>
      <xdr:row>16</xdr:row>
      <xdr:rowOff>19050</xdr:rowOff>
    </xdr:to>
    <xdr:sp macro="" textlink="">
      <xdr:nvSpPr>
        <xdr:cNvPr id="460" name="円/楕円 459"/>
        <xdr:cNvSpPr/>
      </xdr:nvSpPr>
      <xdr:spPr>
        <a:xfrm>
          <a:off x="16125825" y="2667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16</xdr:row>
      <xdr:rowOff>9525</xdr:rowOff>
    </xdr:from>
    <xdr:ext cx="733425" cy="257175"/>
    <xdr:sp macro="" textlink="">
      <xdr:nvSpPr>
        <xdr:cNvPr id="461" name="テキスト ボックス 460"/>
        <xdr:cNvSpPr txBox="1"/>
      </xdr:nvSpPr>
      <xdr:spPr>
        <a:xfrm>
          <a:off x="15801975" y="2752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171450</xdr:rowOff>
    </xdr:from>
    <xdr:to>
      <xdr:col>22</xdr:col>
      <xdr:colOff>257175</xdr:colOff>
      <xdr:row>15</xdr:row>
      <xdr:rowOff>95250</xdr:rowOff>
    </xdr:to>
    <xdr:sp macro="" textlink="">
      <xdr:nvSpPr>
        <xdr:cNvPr id="462" name="円/楕円 461"/>
        <xdr:cNvSpPr/>
      </xdr:nvSpPr>
      <xdr:spPr>
        <a:xfrm>
          <a:off x="15240000" y="257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104775</xdr:rowOff>
    </xdr:from>
    <xdr:ext cx="762000" cy="257175"/>
    <xdr:sp macro="" textlink="">
      <xdr:nvSpPr>
        <xdr:cNvPr id="463" name="テキスト ボックス 462"/>
        <xdr:cNvSpPr txBox="1"/>
      </xdr:nvSpPr>
      <xdr:spPr>
        <a:xfrm>
          <a:off x="14906625" y="233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638175</xdr:colOff>
      <xdr:row>15</xdr:row>
      <xdr:rowOff>38100</xdr:rowOff>
    </xdr:from>
    <xdr:to>
      <xdr:col>21</xdr:col>
      <xdr:colOff>47625</xdr:colOff>
      <xdr:row>15</xdr:row>
      <xdr:rowOff>142875</xdr:rowOff>
    </xdr:to>
    <xdr:sp macro="" textlink="">
      <xdr:nvSpPr>
        <xdr:cNvPr id="464" name="円/楕円 463"/>
        <xdr:cNvSpPr/>
      </xdr:nvSpPr>
      <xdr:spPr>
        <a:xfrm>
          <a:off x="14354175" y="2609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152400</xdr:rowOff>
    </xdr:from>
    <xdr:ext cx="762000" cy="257175"/>
    <xdr:sp macro="" textlink="">
      <xdr:nvSpPr>
        <xdr:cNvPr id="465" name="テキスト ボックス 464"/>
        <xdr:cNvSpPr txBox="1"/>
      </xdr:nvSpPr>
      <xdr:spPr>
        <a:xfrm>
          <a:off x="14020800"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19</xdr:col>
      <xdr:colOff>428625</xdr:colOff>
      <xdr:row>15</xdr:row>
      <xdr:rowOff>57150</xdr:rowOff>
    </xdr:from>
    <xdr:to>
      <xdr:col>19</xdr:col>
      <xdr:colOff>533400</xdr:colOff>
      <xdr:row>15</xdr:row>
      <xdr:rowOff>161925</xdr:rowOff>
    </xdr:to>
    <xdr:sp macro="" textlink="">
      <xdr:nvSpPr>
        <xdr:cNvPr id="466" name="円/楕円 465"/>
        <xdr:cNvSpPr/>
      </xdr:nvSpPr>
      <xdr:spPr>
        <a:xfrm>
          <a:off x="13458825" y="262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0</xdr:rowOff>
    </xdr:from>
    <xdr:ext cx="762000" cy="257175"/>
    <xdr:sp macro="" textlink="">
      <xdr:nvSpPr>
        <xdr:cNvPr id="467" name="テキスト ボックス 466"/>
        <xdr:cNvSpPr txBox="1"/>
      </xdr:nvSpPr>
      <xdr:spPr>
        <a:xfrm>
          <a:off x="13134975" y="240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類似団体と比較して若干高</a:t>
          </a:r>
          <a:r>
            <a:rPr lang="ja-JP" altLang="en-US" sz="1100" b="0" i="0" baseline="0">
              <a:solidFill>
                <a:schemeClr val="dk1"/>
              </a:solidFill>
              <a:effectLst/>
              <a:latin typeface="+mn-lt"/>
              <a:ea typeface="+mn-ea"/>
              <a:cs typeface="+mn-cs"/>
            </a:rPr>
            <a:t>い水準であるが、</a:t>
          </a:r>
          <a:r>
            <a:rPr lang="ja-JP" altLang="ja-JP" sz="1100" b="0" i="0" baseline="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ほぼ同水準で推移している。</a:t>
          </a:r>
          <a:r>
            <a:rPr lang="ja-JP" altLang="ja-JP" sz="1100" b="0" i="0" baseline="0">
              <a:solidFill>
                <a:schemeClr val="dk1"/>
              </a:solidFill>
              <a:effectLst/>
              <a:latin typeface="+mn-lt"/>
              <a:ea typeface="+mn-ea"/>
              <a:cs typeface="+mn-cs"/>
            </a:rPr>
            <a:t>地域手当や特別手当</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は支給していないものの、時間外手当については、さらに削減が可能であることから、今後も定数管理を適正に実施するとともに、総人件費の抑制を図る。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161925</xdr:rowOff>
    </xdr:from>
    <xdr:to>
      <xdr:col>7</xdr:col>
      <xdr:colOff>19050</xdr:colOff>
      <xdr:row>40</xdr:row>
      <xdr:rowOff>95250</xdr:rowOff>
    </xdr:to>
    <xdr:cxnSp macro="">
      <xdr:nvCxnSpPr>
        <xdr:cNvPr id="61" name="直線コネクタ 60"/>
        <xdr:cNvCxnSpPr/>
      </xdr:nvCxnSpPr>
      <xdr:spPr>
        <a:xfrm flipV="1">
          <a:off x="4829175" y="56483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66675</xdr:rowOff>
    </xdr:from>
    <xdr:ext cx="762000" cy="257175"/>
    <xdr:sp macro="" textlink="">
      <xdr:nvSpPr>
        <xdr:cNvPr id="62" name="人件費最小値テキスト"/>
        <xdr:cNvSpPr txBox="1"/>
      </xdr:nvSpPr>
      <xdr:spPr>
        <a:xfrm>
          <a:off x="4914900" y="692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609600</xdr:colOff>
      <xdr:row>40</xdr:row>
      <xdr:rowOff>95250</xdr:rowOff>
    </xdr:from>
    <xdr:to>
      <xdr:col>7</xdr:col>
      <xdr:colOff>104775</xdr:colOff>
      <xdr:row>40</xdr:row>
      <xdr:rowOff>95250</xdr:rowOff>
    </xdr:to>
    <xdr:cxnSp macro="">
      <xdr:nvCxnSpPr>
        <xdr:cNvPr id="63" name="直線コネクタ 62"/>
        <xdr:cNvCxnSpPr/>
      </xdr:nvCxnSpPr>
      <xdr:spPr>
        <a:xfrm>
          <a:off x="4733925" y="6953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76200</xdr:rowOff>
    </xdr:from>
    <xdr:ext cx="762000" cy="257175"/>
    <xdr:sp macro="" textlink="">
      <xdr:nvSpPr>
        <xdr:cNvPr id="64" name="人件費最大値テキスト"/>
        <xdr:cNvSpPr txBox="1"/>
      </xdr:nvSpPr>
      <xdr:spPr>
        <a:xfrm>
          <a:off x="4914900" y="539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609600</xdr:colOff>
      <xdr:row>32</xdr:row>
      <xdr:rowOff>161925</xdr:rowOff>
    </xdr:from>
    <xdr:to>
      <xdr:col>7</xdr:col>
      <xdr:colOff>104775</xdr:colOff>
      <xdr:row>32</xdr:row>
      <xdr:rowOff>161925</xdr:rowOff>
    </xdr:to>
    <xdr:cxnSp macro="">
      <xdr:nvCxnSpPr>
        <xdr:cNvPr id="65" name="直線コネクタ 64"/>
        <xdr:cNvCxnSpPr/>
      </xdr:nvCxnSpPr>
      <xdr:spPr>
        <a:xfrm>
          <a:off x="4733925" y="5648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152400</xdr:rowOff>
    </xdr:from>
    <xdr:to>
      <xdr:col>7</xdr:col>
      <xdr:colOff>19050</xdr:colOff>
      <xdr:row>36</xdr:row>
      <xdr:rowOff>161925</xdr:rowOff>
    </xdr:to>
    <xdr:cxnSp macro="">
      <xdr:nvCxnSpPr>
        <xdr:cNvPr id="66" name="直線コネクタ 65"/>
        <xdr:cNvCxnSpPr/>
      </xdr:nvCxnSpPr>
      <xdr:spPr>
        <a:xfrm>
          <a:off x="3990975" y="63246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66675</xdr:rowOff>
    </xdr:from>
    <xdr:ext cx="762000" cy="257175"/>
    <xdr:sp macro="" textlink="">
      <xdr:nvSpPr>
        <xdr:cNvPr id="67" name="人件費平均値テキスト"/>
        <xdr:cNvSpPr txBox="1"/>
      </xdr:nvSpPr>
      <xdr:spPr>
        <a:xfrm>
          <a:off x="491490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57150</xdr:rowOff>
    </xdr:from>
    <xdr:to>
      <xdr:col>7</xdr:col>
      <xdr:colOff>66675</xdr:colOff>
      <xdr:row>36</xdr:row>
      <xdr:rowOff>152400</xdr:rowOff>
    </xdr:to>
    <xdr:sp macro="" textlink="">
      <xdr:nvSpPr>
        <xdr:cNvPr id="68" name="フローチャート : 判断 67"/>
        <xdr:cNvSpPr/>
      </xdr:nvSpPr>
      <xdr:spPr>
        <a:xfrm>
          <a:off x="4772025" y="6229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152400</xdr:rowOff>
    </xdr:from>
    <xdr:to>
      <xdr:col>5</xdr:col>
      <xdr:colOff>552450</xdr:colOff>
      <xdr:row>37</xdr:row>
      <xdr:rowOff>28575</xdr:rowOff>
    </xdr:to>
    <xdr:cxnSp macro="">
      <xdr:nvCxnSpPr>
        <xdr:cNvPr id="69" name="直線コネクタ 68"/>
        <xdr:cNvCxnSpPr/>
      </xdr:nvCxnSpPr>
      <xdr:spPr>
        <a:xfrm flipV="1">
          <a:off x="3095625" y="63246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19050</xdr:rowOff>
    </xdr:from>
    <xdr:to>
      <xdr:col>5</xdr:col>
      <xdr:colOff>600075</xdr:colOff>
      <xdr:row>37</xdr:row>
      <xdr:rowOff>123825</xdr:rowOff>
    </xdr:to>
    <xdr:sp macro="" textlink="">
      <xdr:nvSpPr>
        <xdr:cNvPr id="70" name="フローチャート : 判断 69"/>
        <xdr:cNvSpPr/>
      </xdr:nvSpPr>
      <xdr:spPr>
        <a:xfrm>
          <a:off x="3933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104775</xdr:rowOff>
    </xdr:from>
    <xdr:ext cx="733425" cy="257175"/>
    <xdr:sp macro="" textlink="">
      <xdr:nvSpPr>
        <xdr:cNvPr id="71" name="テキスト ボックス 70"/>
        <xdr:cNvSpPr txBox="1"/>
      </xdr:nvSpPr>
      <xdr:spPr>
        <a:xfrm>
          <a:off x="3609975" y="6448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28575</xdr:rowOff>
    </xdr:from>
    <xdr:to>
      <xdr:col>4</xdr:col>
      <xdr:colOff>342900</xdr:colOff>
      <xdr:row>37</xdr:row>
      <xdr:rowOff>47625</xdr:rowOff>
    </xdr:to>
    <xdr:cxnSp macro="">
      <xdr:nvCxnSpPr>
        <xdr:cNvPr id="72" name="直線コネクタ 71"/>
        <xdr:cNvCxnSpPr/>
      </xdr:nvCxnSpPr>
      <xdr:spPr>
        <a:xfrm flipV="1">
          <a:off x="2209800" y="63722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142875</xdr:rowOff>
    </xdr:from>
    <xdr:to>
      <xdr:col>4</xdr:col>
      <xdr:colOff>400050</xdr:colOff>
      <xdr:row>37</xdr:row>
      <xdr:rowOff>76200</xdr:rowOff>
    </xdr:to>
    <xdr:sp macro="" textlink="">
      <xdr:nvSpPr>
        <xdr:cNvPr id="73" name="フローチャート : 判断 72"/>
        <xdr:cNvSpPr/>
      </xdr:nvSpPr>
      <xdr:spPr>
        <a:xfrm>
          <a:off x="3048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35</xdr:row>
      <xdr:rowOff>85725</xdr:rowOff>
    </xdr:from>
    <xdr:ext cx="762000" cy="257175"/>
    <xdr:sp macro="" textlink="">
      <xdr:nvSpPr>
        <xdr:cNvPr id="74" name="テキスト ボックス 73"/>
        <xdr:cNvSpPr txBox="1"/>
      </xdr:nvSpPr>
      <xdr:spPr>
        <a:xfrm>
          <a:off x="27146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628650</xdr:colOff>
      <xdr:row>36</xdr:row>
      <xdr:rowOff>152400</xdr:rowOff>
    </xdr:from>
    <xdr:to>
      <xdr:col>3</xdr:col>
      <xdr:colOff>142875</xdr:colOff>
      <xdr:row>37</xdr:row>
      <xdr:rowOff>47625</xdr:rowOff>
    </xdr:to>
    <xdr:cxnSp macro="">
      <xdr:nvCxnSpPr>
        <xdr:cNvPr id="75" name="直線コネクタ 74"/>
        <xdr:cNvCxnSpPr/>
      </xdr:nvCxnSpPr>
      <xdr:spPr>
        <a:xfrm>
          <a:off x="1323975" y="63246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0</xdr:rowOff>
    </xdr:from>
    <xdr:to>
      <xdr:col>3</xdr:col>
      <xdr:colOff>190500</xdr:colOff>
      <xdr:row>37</xdr:row>
      <xdr:rowOff>104775</xdr:rowOff>
    </xdr:to>
    <xdr:sp macro="" textlink="">
      <xdr:nvSpPr>
        <xdr:cNvPr id="76" name="フローチャート : 判断 75"/>
        <xdr:cNvSpPr/>
      </xdr:nvSpPr>
      <xdr:spPr>
        <a:xfrm>
          <a:off x="2162175" y="6343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85725</xdr:rowOff>
    </xdr:from>
    <xdr:ext cx="762000" cy="257175"/>
    <xdr:sp macro="" textlink="">
      <xdr:nvSpPr>
        <xdr:cNvPr id="77" name="テキスト ボックス 76"/>
        <xdr:cNvSpPr txBox="1"/>
      </xdr:nvSpPr>
      <xdr:spPr>
        <a:xfrm>
          <a:off x="18288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571500</xdr:colOff>
      <xdr:row>37</xdr:row>
      <xdr:rowOff>19050</xdr:rowOff>
    </xdr:from>
    <xdr:to>
      <xdr:col>1</xdr:col>
      <xdr:colOff>676275</xdr:colOff>
      <xdr:row>37</xdr:row>
      <xdr:rowOff>123825</xdr:rowOff>
    </xdr:to>
    <xdr:sp macro="" textlink="">
      <xdr:nvSpPr>
        <xdr:cNvPr id="78" name="フローチャート : 判断 77"/>
        <xdr:cNvSpPr/>
      </xdr:nvSpPr>
      <xdr:spPr>
        <a:xfrm>
          <a:off x="1266825" y="6362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104775</xdr:rowOff>
    </xdr:from>
    <xdr:ext cx="762000" cy="257175"/>
    <xdr:sp macro="" textlink="">
      <xdr:nvSpPr>
        <xdr:cNvPr id="79" name="テキスト ボックス 78"/>
        <xdr:cNvSpPr txBox="1"/>
      </xdr:nvSpPr>
      <xdr:spPr>
        <a:xfrm>
          <a:off x="942975" y="644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104775</xdr:rowOff>
    </xdr:from>
    <xdr:to>
      <xdr:col>7</xdr:col>
      <xdr:colOff>66675</xdr:colOff>
      <xdr:row>37</xdr:row>
      <xdr:rowOff>38100</xdr:rowOff>
    </xdr:to>
    <xdr:sp macro="" textlink="">
      <xdr:nvSpPr>
        <xdr:cNvPr id="85" name="円/楕円 84"/>
        <xdr:cNvSpPr/>
      </xdr:nvSpPr>
      <xdr:spPr>
        <a:xfrm>
          <a:off x="4772025" y="6276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76200</xdr:rowOff>
    </xdr:from>
    <xdr:ext cx="762000" cy="257175"/>
    <xdr:sp macro="" textlink="">
      <xdr:nvSpPr>
        <xdr:cNvPr id="86" name="人件費該当値テキスト"/>
        <xdr:cNvSpPr txBox="1"/>
      </xdr:nvSpPr>
      <xdr:spPr>
        <a:xfrm>
          <a:off x="4914900" y="624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95250</xdr:rowOff>
    </xdr:from>
    <xdr:to>
      <xdr:col>5</xdr:col>
      <xdr:colOff>600075</xdr:colOff>
      <xdr:row>37</xdr:row>
      <xdr:rowOff>28575</xdr:rowOff>
    </xdr:to>
    <xdr:sp macro="" textlink="">
      <xdr:nvSpPr>
        <xdr:cNvPr id="87" name="円/楕円 86"/>
        <xdr:cNvSpPr/>
      </xdr:nvSpPr>
      <xdr:spPr>
        <a:xfrm>
          <a:off x="39338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35</xdr:row>
      <xdr:rowOff>38100</xdr:rowOff>
    </xdr:from>
    <xdr:ext cx="733425" cy="257175"/>
    <xdr:sp macro="" textlink="">
      <xdr:nvSpPr>
        <xdr:cNvPr id="88" name="テキスト ボックス 87"/>
        <xdr:cNvSpPr txBox="1"/>
      </xdr:nvSpPr>
      <xdr:spPr>
        <a:xfrm>
          <a:off x="3609975" y="6038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142875</xdr:rowOff>
    </xdr:from>
    <xdr:to>
      <xdr:col>4</xdr:col>
      <xdr:colOff>400050</xdr:colOff>
      <xdr:row>37</xdr:row>
      <xdr:rowOff>76200</xdr:rowOff>
    </xdr:to>
    <xdr:sp macro="" textlink="">
      <xdr:nvSpPr>
        <xdr:cNvPr id="89" name="円/楕円 88"/>
        <xdr:cNvSpPr/>
      </xdr:nvSpPr>
      <xdr:spPr>
        <a:xfrm>
          <a:off x="30480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37</xdr:row>
      <xdr:rowOff>57150</xdr:rowOff>
    </xdr:from>
    <xdr:ext cx="762000" cy="257175"/>
    <xdr:sp macro="" textlink="">
      <xdr:nvSpPr>
        <xdr:cNvPr id="90" name="テキスト ボックス 89"/>
        <xdr:cNvSpPr txBox="1"/>
      </xdr:nvSpPr>
      <xdr:spPr>
        <a:xfrm>
          <a:off x="2714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171450</xdr:rowOff>
    </xdr:from>
    <xdr:to>
      <xdr:col>3</xdr:col>
      <xdr:colOff>190500</xdr:colOff>
      <xdr:row>37</xdr:row>
      <xdr:rowOff>95250</xdr:rowOff>
    </xdr:to>
    <xdr:sp macro="" textlink="">
      <xdr:nvSpPr>
        <xdr:cNvPr id="91" name="円/楕円 90"/>
        <xdr:cNvSpPr/>
      </xdr:nvSpPr>
      <xdr:spPr>
        <a:xfrm>
          <a:off x="2162175" y="63436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104775</xdr:rowOff>
    </xdr:from>
    <xdr:ext cx="762000" cy="257175"/>
    <xdr:sp macro="" textlink="">
      <xdr:nvSpPr>
        <xdr:cNvPr id="92" name="テキスト ボックス 91"/>
        <xdr:cNvSpPr txBox="1"/>
      </xdr:nvSpPr>
      <xdr:spPr>
        <a:xfrm>
          <a:off x="1828800" y="610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95250</xdr:rowOff>
    </xdr:from>
    <xdr:to>
      <xdr:col>1</xdr:col>
      <xdr:colOff>676275</xdr:colOff>
      <xdr:row>37</xdr:row>
      <xdr:rowOff>28575</xdr:rowOff>
    </xdr:to>
    <xdr:sp macro="" textlink="">
      <xdr:nvSpPr>
        <xdr:cNvPr id="93" name="円/楕円 92"/>
        <xdr:cNvSpPr/>
      </xdr:nvSpPr>
      <xdr:spPr>
        <a:xfrm>
          <a:off x="1266825" y="6267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38100</xdr:rowOff>
    </xdr:from>
    <xdr:ext cx="762000" cy="257175"/>
    <xdr:sp macro="" textlink="">
      <xdr:nvSpPr>
        <xdr:cNvPr id="94" name="テキスト ボックス 93"/>
        <xdr:cNvSpPr txBox="1"/>
      </xdr:nvSpPr>
      <xdr:spPr>
        <a:xfrm>
          <a:off x="942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類似団体と比較しても高い水準にあり、改善すべき状況にある。体育館や図書館・博物館等の社会教育施設をはじめ、人口規模と比較して多数の施設を抱えていることから、施設の合理化を</a:t>
          </a:r>
          <a:r>
            <a:rPr lang="ja-JP" altLang="en-US" sz="1100" b="0" i="0" baseline="0">
              <a:solidFill>
                <a:schemeClr val="dk1"/>
              </a:solidFill>
              <a:effectLst/>
              <a:latin typeface="+mn-lt"/>
              <a:ea typeface="+mn-ea"/>
              <a:cs typeface="+mn-cs"/>
            </a:rPr>
            <a:t>進める</a:t>
          </a:r>
          <a:r>
            <a:rPr lang="ja-JP" altLang="ja-JP" sz="1100" b="0" i="0" baseline="0">
              <a:solidFill>
                <a:schemeClr val="dk1"/>
              </a:solidFill>
              <a:effectLst/>
              <a:latin typeface="+mn-lt"/>
              <a:ea typeface="+mn-ea"/>
              <a:cs typeface="+mn-cs"/>
            </a:rPr>
            <a:t>とともに、特に</a:t>
          </a:r>
          <a:r>
            <a:rPr lang="ja-JP" altLang="en-US" sz="1100" b="0" i="0" baseline="0">
              <a:solidFill>
                <a:schemeClr val="dk1"/>
              </a:solidFill>
              <a:effectLst/>
              <a:latin typeface="+mn-lt"/>
              <a:ea typeface="+mn-ea"/>
              <a:cs typeface="+mn-cs"/>
            </a:rPr>
            <a:t>、光熱水費等の</a:t>
          </a:r>
          <a:r>
            <a:rPr lang="ja-JP" altLang="ja-JP" sz="1100" b="0" i="0" baseline="0">
              <a:solidFill>
                <a:schemeClr val="dk1"/>
              </a:solidFill>
              <a:effectLst/>
              <a:latin typeface="+mn-lt"/>
              <a:ea typeface="+mn-ea"/>
              <a:cs typeface="+mn-cs"/>
            </a:rPr>
            <a:t>需用費については、一層の削減に努める。</a:t>
          </a:r>
          <a:endParaRPr lang="ja-JP" altLang="ja-JP" sz="1400">
            <a:effectLst/>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9" name="直線コネクタ 108"/>
        <xdr:cNvCxnSpPr/>
      </xdr:nvCxnSpPr>
      <xdr:spPr>
        <a:xfrm>
          <a:off x="12449175" y="374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10" name="テキスト ボックス 109"/>
        <xdr:cNvSpPr txBox="1"/>
      </xdr:nvSpPr>
      <xdr:spPr>
        <a:xfrm>
          <a:off x="11934825"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11" name="直線コネクタ 110"/>
        <xdr:cNvCxnSpPr/>
      </xdr:nvCxnSpPr>
      <xdr:spPr>
        <a:xfrm>
          <a:off x="12449175" y="336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2" name="テキスト ボックス 111"/>
        <xdr:cNvSpPr txBox="1"/>
      </xdr:nvSpPr>
      <xdr:spPr>
        <a:xfrm>
          <a:off x="11934825"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3" name="直線コネクタ 112"/>
        <xdr:cNvCxnSpPr/>
      </xdr:nvCxnSpPr>
      <xdr:spPr>
        <a:xfrm>
          <a:off x="12449175" y="298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4" name="テキスト ボックス 113"/>
        <xdr:cNvSpPr txBox="1"/>
      </xdr:nvSpPr>
      <xdr:spPr>
        <a:xfrm>
          <a:off x="11934825"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5" name="直線コネクタ 114"/>
        <xdr:cNvCxnSpPr/>
      </xdr:nvCxnSpPr>
      <xdr:spPr>
        <a:xfrm>
          <a:off x="12449175" y="260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6" name="テキスト ボックス 115"/>
        <xdr:cNvSpPr txBox="1"/>
      </xdr:nvSpPr>
      <xdr:spPr>
        <a:xfrm>
          <a:off x="11934825"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7" name="直線コネクタ 116"/>
        <xdr:cNvCxnSpPr/>
      </xdr:nvCxnSpPr>
      <xdr:spPr>
        <a:xfrm>
          <a:off x="12449175" y="221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8" name="テキスト ボックス 117"/>
        <xdr:cNvSpPr txBox="1"/>
      </xdr:nvSpPr>
      <xdr:spPr>
        <a:xfrm>
          <a:off x="11934825"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9" name="直線コネクタ 118"/>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0" name="テキスト ボックス 119"/>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1"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123825</xdr:rowOff>
    </xdr:from>
    <xdr:to>
      <xdr:col>24</xdr:col>
      <xdr:colOff>28575</xdr:colOff>
      <xdr:row>21</xdr:row>
      <xdr:rowOff>114300</xdr:rowOff>
    </xdr:to>
    <xdr:cxnSp macro="">
      <xdr:nvCxnSpPr>
        <xdr:cNvPr id="122" name="直線コネクタ 121"/>
        <xdr:cNvCxnSpPr/>
      </xdr:nvCxnSpPr>
      <xdr:spPr>
        <a:xfrm flipV="1">
          <a:off x="16506825" y="2352675"/>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85725</xdr:rowOff>
    </xdr:from>
    <xdr:ext cx="762000" cy="257175"/>
    <xdr:sp macro="" textlink="">
      <xdr:nvSpPr>
        <xdr:cNvPr id="123" name="物件費最小値テキスト"/>
        <xdr:cNvSpPr txBox="1"/>
      </xdr:nvSpPr>
      <xdr:spPr>
        <a:xfrm>
          <a:off x="16602075" y="368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114300</xdr:rowOff>
    </xdr:from>
    <xdr:to>
      <xdr:col>24</xdr:col>
      <xdr:colOff>123825</xdr:colOff>
      <xdr:row>21</xdr:row>
      <xdr:rowOff>114300</xdr:rowOff>
    </xdr:to>
    <xdr:cxnSp macro="">
      <xdr:nvCxnSpPr>
        <xdr:cNvPr id="124" name="直線コネクタ 123"/>
        <xdr:cNvCxnSpPr/>
      </xdr:nvCxnSpPr>
      <xdr:spPr>
        <a:xfrm>
          <a:off x="16421100" y="3714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38100</xdr:rowOff>
    </xdr:from>
    <xdr:ext cx="762000" cy="257175"/>
    <xdr:sp macro="" textlink="">
      <xdr:nvSpPr>
        <xdr:cNvPr id="125" name="物件費最大値テキスト"/>
        <xdr:cNvSpPr txBox="1"/>
      </xdr:nvSpPr>
      <xdr:spPr>
        <a:xfrm>
          <a:off x="16602075" y="2095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123825</xdr:rowOff>
    </xdr:from>
    <xdr:to>
      <xdr:col>24</xdr:col>
      <xdr:colOff>123825</xdr:colOff>
      <xdr:row>13</xdr:row>
      <xdr:rowOff>123825</xdr:rowOff>
    </xdr:to>
    <xdr:cxnSp macro="">
      <xdr:nvCxnSpPr>
        <xdr:cNvPr id="126" name="直線コネクタ 125"/>
        <xdr:cNvCxnSpPr/>
      </xdr:nvCxnSpPr>
      <xdr:spPr>
        <a:xfrm>
          <a:off x="16421100" y="235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18</xdr:row>
      <xdr:rowOff>152400</xdr:rowOff>
    </xdr:from>
    <xdr:to>
      <xdr:col>24</xdr:col>
      <xdr:colOff>28575</xdr:colOff>
      <xdr:row>18</xdr:row>
      <xdr:rowOff>152400</xdr:rowOff>
    </xdr:to>
    <xdr:cxnSp macro="">
      <xdr:nvCxnSpPr>
        <xdr:cNvPr id="127" name="直線コネクタ 126"/>
        <xdr:cNvCxnSpPr/>
      </xdr:nvCxnSpPr>
      <xdr:spPr>
        <a:xfrm>
          <a:off x="15668625" y="3238500"/>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66675</xdr:rowOff>
    </xdr:from>
    <xdr:ext cx="762000" cy="257175"/>
    <xdr:sp macro="" textlink="">
      <xdr:nvSpPr>
        <xdr:cNvPr id="128" name="物件費平均値テキスト"/>
        <xdr:cNvSpPr txBox="1"/>
      </xdr:nvSpPr>
      <xdr:spPr>
        <a:xfrm>
          <a:off x="16602075" y="263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57150</xdr:rowOff>
    </xdr:from>
    <xdr:to>
      <xdr:col>24</xdr:col>
      <xdr:colOff>85725</xdr:colOff>
      <xdr:row>16</xdr:row>
      <xdr:rowOff>152400</xdr:rowOff>
    </xdr:to>
    <xdr:sp macro="" textlink="">
      <xdr:nvSpPr>
        <xdr:cNvPr id="129" name="フローチャート : 判断 128"/>
        <xdr:cNvSpPr/>
      </xdr:nvSpPr>
      <xdr:spPr>
        <a:xfrm>
          <a:off x="16459200" y="280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123825</xdr:rowOff>
    </xdr:from>
    <xdr:to>
      <xdr:col>22</xdr:col>
      <xdr:colOff>561975</xdr:colOff>
      <xdr:row>18</xdr:row>
      <xdr:rowOff>152400</xdr:rowOff>
    </xdr:to>
    <xdr:cxnSp macro="">
      <xdr:nvCxnSpPr>
        <xdr:cNvPr id="130" name="直線コネクタ 129"/>
        <xdr:cNvCxnSpPr/>
      </xdr:nvCxnSpPr>
      <xdr:spPr>
        <a:xfrm>
          <a:off x="14782800" y="320992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66675</xdr:rowOff>
    </xdr:from>
    <xdr:to>
      <xdr:col>22</xdr:col>
      <xdr:colOff>619125</xdr:colOff>
      <xdr:row>16</xdr:row>
      <xdr:rowOff>171450</xdr:rowOff>
    </xdr:to>
    <xdr:sp macro="" textlink="">
      <xdr:nvSpPr>
        <xdr:cNvPr id="131" name="フローチャート : 判断 130"/>
        <xdr:cNvSpPr/>
      </xdr:nvSpPr>
      <xdr:spPr>
        <a:xfrm>
          <a:off x="15621000" y="280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9525</xdr:rowOff>
    </xdr:from>
    <xdr:ext cx="733425" cy="257175"/>
    <xdr:sp macro="" textlink="">
      <xdr:nvSpPr>
        <xdr:cNvPr id="132" name="テキスト ボックス 131"/>
        <xdr:cNvSpPr txBox="1"/>
      </xdr:nvSpPr>
      <xdr:spPr>
        <a:xfrm>
          <a:off x="15287625" y="258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18</xdr:row>
      <xdr:rowOff>123825</xdr:rowOff>
    </xdr:from>
    <xdr:to>
      <xdr:col>21</xdr:col>
      <xdr:colOff>361950</xdr:colOff>
      <xdr:row>18</xdr:row>
      <xdr:rowOff>161925</xdr:rowOff>
    </xdr:to>
    <xdr:cxnSp macro="">
      <xdr:nvCxnSpPr>
        <xdr:cNvPr id="133" name="直線コネクタ 132"/>
        <xdr:cNvCxnSpPr/>
      </xdr:nvCxnSpPr>
      <xdr:spPr>
        <a:xfrm flipV="1">
          <a:off x="13896975" y="32099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134" name="フローチャート : 判断 133"/>
        <xdr:cNvSpPr/>
      </xdr:nvSpPr>
      <xdr:spPr>
        <a:xfrm>
          <a:off x="14735175" y="2762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133350</xdr:rowOff>
    </xdr:from>
    <xdr:ext cx="762000" cy="257175"/>
    <xdr:sp macro="" textlink="">
      <xdr:nvSpPr>
        <xdr:cNvPr id="135" name="テキスト ボックス 134"/>
        <xdr:cNvSpPr txBox="1"/>
      </xdr:nvSpPr>
      <xdr:spPr>
        <a:xfrm>
          <a:off x="14401800"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18</xdr:row>
      <xdr:rowOff>9525</xdr:rowOff>
    </xdr:from>
    <xdr:to>
      <xdr:col>20</xdr:col>
      <xdr:colOff>161925</xdr:colOff>
      <xdr:row>18</xdr:row>
      <xdr:rowOff>161925</xdr:rowOff>
    </xdr:to>
    <xdr:cxnSp macro="">
      <xdr:nvCxnSpPr>
        <xdr:cNvPr id="136" name="直線コネクタ 135"/>
        <xdr:cNvCxnSpPr/>
      </xdr:nvCxnSpPr>
      <xdr:spPr>
        <a:xfrm>
          <a:off x="13001625" y="3095625"/>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142875</xdr:rowOff>
    </xdr:from>
    <xdr:to>
      <xdr:col>20</xdr:col>
      <xdr:colOff>209550</xdr:colOff>
      <xdr:row>16</xdr:row>
      <xdr:rowOff>66675</xdr:rowOff>
    </xdr:to>
    <xdr:sp macro="" textlink="">
      <xdr:nvSpPr>
        <xdr:cNvPr id="137" name="フローチャート : 判断 136"/>
        <xdr:cNvSpPr/>
      </xdr:nvSpPr>
      <xdr:spPr>
        <a:xfrm>
          <a:off x="13839825" y="271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85725</xdr:rowOff>
    </xdr:from>
    <xdr:ext cx="762000" cy="257175"/>
    <xdr:sp macro="" textlink="">
      <xdr:nvSpPr>
        <xdr:cNvPr id="138" name="テキスト ボックス 137"/>
        <xdr:cNvSpPr txBox="1"/>
      </xdr:nvSpPr>
      <xdr:spPr>
        <a:xfrm>
          <a:off x="13515975" y="2486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9525</xdr:colOff>
      <xdr:row>16</xdr:row>
      <xdr:rowOff>28575</xdr:rowOff>
    </xdr:to>
    <xdr:sp macro="" textlink="">
      <xdr:nvSpPr>
        <xdr:cNvPr id="139" name="フローチャート : 判断 138"/>
        <xdr:cNvSpPr/>
      </xdr:nvSpPr>
      <xdr:spPr>
        <a:xfrm>
          <a:off x="12954000"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38100</xdr:rowOff>
    </xdr:from>
    <xdr:ext cx="762000" cy="257175"/>
    <xdr:sp macro="" textlink="">
      <xdr:nvSpPr>
        <xdr:cNvPr id="140" name="テキスト ボックス 139"/>
        <xdr:cNvSpPr txBox="1"/>
      </xdr:nvSpPr>
      <xdr:spPr>
        <a:xfrm>
          <a:off x="12620625"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1" name="テキスト ボックス 140"/>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2" name="テキスト ボックス 141"/>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3" name="テキスト ボックス 142"/>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4" name="テキスト ボックス 143"/>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5" name="テキスト ボックス 144"/>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95250</xdr:rowOff>
    </xdr:from>
    <xdr:to>
      <xdr:col>24</xdr:col>
      <xdr:colOff>85725</xdr:colOff>
      <xdr:row>19</xdr:row>
      <xdr:rowOff>28575</xdr:rowOff>
    </xdr:to>
    <xdr:sp macro="" textlink="">
      <xdr:nvSpPr>
        <xdr:cNvPr id="146" name="円/楕円 145"/>
        <xdr:cNvSpPr/>
      </xdr:nvSpPr>
      <xdr:spPr>
        <a:xfrm>
          <a:off x="16459200" y="318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18</xdr:row>
      <xdr:rowOff>66675</xdr:rowOff>
    </xdr:from>
    <xdr:ext cx="762000" cy="257175"/>
    <xdr:sp macro="" textlink="">
      <xdr:nvSpPr>
        <xdr:cNvPr id="147" name="物件費該当値テキスト"/>
        <xdr:cNvSpPr txBox="1"/>
      </xdr:nvSpPr>
      <xdr:spPr>
        <a:xfrm>
          <a:off x="16602075" y="3152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95250</xdr:rowOff>
    </xdr:from>
    <xdr:to>
      <xdr:col>22</xdr:col>
      <xdr:colOff>619125</xdr:colOff>
      <xdr:row>19</xdr:row>
      <xdr:rowOff>28575</xdr:rowOff>
    </xdr:to>
    <xdr:sp macro="" textlink="">
      <xdr:nvSpPr>
        <xdr:cNvPr id="148" name="円/楕円 147"/>
        <xdr:cNvSpPr/>
      </xdr:nvSpPr>
      <xdr:spPr>
        <a:xfrm>
          <a:off x="15621000" y="3181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19</xdr:row>
      <xdr:rowOff>9525</xdr:rowOff>
    </xdr:from>
    <xdr:ext cx="733425" cy="257175"/>
    <xdr:sp macro="" textlink="">
      <xdr:nvSpPr>
        <xdr:cNvPr id="149" name="テキスト ボックス 148"/>
        <xdr:cNvSpPr txBox="1"/>
      </xdr:nvSpPr>
      <xdr:spPr>
        <a:xfrm>
          <a:off x="15287625" y="3267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314325</xdr:colOff>
      <xdr:row>18</xdr:row>
      <xdr:rowOff>66675</xdr:rowOff>
    </xdr:from>
    <xdr:to>
      <xdr:col>21</xdr:col>
      <xdr:colOff>409575</xdr:colOff>
      <xdr:row>18</xdr:row>
      <xdr:rowOff>171450</xdr:rowOff>
    </xdr:to>
    <xdr:sp macro="" textlink="">
      <xdr:nvSpPr>
        <xdr:cNvPr id="150" name="円/楕円 149"/>
        <xdr:cNvSpPr/>
      </xdr:nvSpPr>
      <xdr:spPr>
        <a:xfrm>
          <a:off x="14735175" y="3152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152400</xdr:rowOff>
    </xdr:from>
    <xdr:ext cx="762000" cy="257175"/>
    <xdr:sp macro="" textlink="">
      <xdr:nvSpPr>
        <xdr:cNvPr id="151" name="テキスト ボックス 150"/>
        <xdr:cNvSpPr txBox="1"/>
      </xdr:nvSpPr>
      <xdr:spPr>
        <a:xfrm>
          <a:off x="14401800" y="323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104775</xdr:colOff>
      <xdr:row>18</xdr:row>
      <xdr:rowOff>114300</xdr:rowOff>
    </xdr:from>
    <xdr:to>
      <xdr:col>20</xdr:col>
      <xdr:colOff>209550</xdr:colOff>
      <xdr:row>19</xdr:row>
      <xdr:rowOff>47625</xdr:rowOff>
    </xdr:to>
    <xdr:sp macro="" textlink="">
      <xdr:nvSpPr>
        <xdr:cNvPr id="152" name="円/楕円 151"/>
        <xdr:cNvSpPr/>
      </xdr:nvSpPr>
      <xdr:spPr>
        <a:xfrm>
          <a:off x="13839825" y="320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19</xdr:row>
      <xdr:rowOff>28575</xdr:rowOff>
    </xdr:from>
    <xdr:ext cx="762000" cy="257175"/>
    <xdr:sp macro="" textlink="">
      <xdr:nvSpPr>
        <xdr:cNvPr id="153" name="テキスト ボックス 152"/>
        <xdr:cNvSpPr txBox="1"/>
      </xdr:nvSpPr>
      <xdr:spPr>
        <a:xfrm>
          <a:off x="13515975" y="328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123825</xdr:rowOff>
    </xdr:from>
    <xdr:to>
      <xdr:col>19</xdr:col>
      <xdr:colOff>9525</xdr:colOff>
      <xdr:row>18</xdr:row>
      <xdr:rowOff>57150</xdr:rowOff>
    </xdr:to>
    <xdr:sp macro="" textlink="">
      <xdr:nvSpPr>
        <xdr:cNvPr id="154" name="円/楕円 153"/>
        <xdr:cNvSpPr/>
      </xdr:nvSpPr>
      <xdr:spPr>
        <a:xfrm>
          <a:off x="12954000" y="303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18</xdr:row>
      <xdr:rowOff>38100</xdr:rowOff>
    </xdr:from>
    <xdr:ext cx="762000" cy="257175"/>
    <xdr:sp macro="" textlink="">
      <xdr:nvSpPr>
        <xdr:cNvPr id="155" name="テキスト ボックス 154"/>
        <xdr:cNvSpPr txBox="1"/>
      </xdr:nvSpPr>
      <xdr:spPr>
        <a:xfrm>
          <a:off x="1262062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6" name="正方形/長方形 155"/>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7" name="正方形/長方形 156"/>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8" name="正方形/長方形 157"/>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9" name="正方形/長方形 158"/>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0" name="正方形/長方形 159"/>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61" name="正方形/長方形 160"/>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2" name="正方形/長方形 161"/>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3" name="正方形/長方形 162"/>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4" name="正方形/長方形 163"/>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5" name="正方形/長方形 164"/>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6" name="テキスト ボックス 165"/>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特に障害給付対象者の減少によるものが大きい。</a:t>
          </a:r>
          <a:r>
            <a:rPr lang="ja-JP" altLang="ja-JP" sz="1100" b="0" i="0" baseline="0">
              <a:solidFill>
                <a:schemeClr val="dk1"/>
              </a:solidFill>
              <a:effectLst/>
              <a:latin typeface="+mn-lt"/>
              <a:ea typeface="+mn-ea"/>
              <a:cs typeface="+mn-cs"/>
            </a:rPr>
            <a:t>臨時福祉給付金</a:t>
          </a:r>
          <a:r>
            <a:rPr lang="ja-JP" altLang="en-US" sz="1100" b="0" i="0" baseline="0">
              <a:solidFill>
                <a:schemeClr val="dk1"/>
              </a:solidFill>
              <a:effectLst/>
              <a:latin typeface="+mn-lt"/>
              <a:ea typeface="+mn-ea"/>
              <a:cs typeface="+mn-cs"/>
            </a:rPr>
            <a:t>など国制度の有無に</a:t>
          </a:r>
          <a:r>
            <a:rPr lang="ja-JP" altLang="ja-JP" sz="1100" b="0" i="0" baseline="0">
              <a:solidFill>
                <a:schemeClr val="dk1"/>
              </a:solidFill>
              <a:effectLst/>
              <a:latin typeface="+mn-lt"/>
              <a:ea typeface="+mn-ea"/>
              <a:cs typeface="+mn-cs"/>
            </a:rPr>
            <a:t>よる</a:t>
          </a:r>
          <a:r>
            <a:rPr lang="ja-JP" altLang="en-US" sz="1100" b="0" i="0" baseline="0">
              <a:solidFill>
                <a:schemeClr val="dk1"/>
              </a:solidFill>
              <a:effectLst/>
              <a:latin typeface="+mn-lt"/>
              <a:ea typeface="+mn-ea"/>
              <a:cs typeface="+mn-cs"/>
            </a:rPr>
            <a:t>増減は</a:t>
          </a:r>
          <a:r>
            <a:rPr lang="ja-JP" altLang="ja-JP" sz="1100" b="0" i="0" baseline="0">
              <a:solidFill>
                <a:schemeClr val="dk1"/>
              </a:solidFill>
              <a:effectLst/>
              <a:latin typeface="+mn-lt"/>
              <a:ea typeface="+mn-ea"/>
              <a:cs typeface="+mn-cs"/>
            </a:rPr>
            <a:t>あるが、</a:t>
          </a:r>
          <a:r>
            <a:rPr lang="ja-JP" altLang="en-US" sz="1100" b="0" i="0" baseline="0">
              <a:solidFill>
                <a:schemeClr val="dk1"/>
              </a:solidFill>
              <a:effectLst/>
              <a:latin typeface="+mn-lt"/>
              <a:ea typeface="+mn-ea"/>
              <a:cs typeface="+mn-cs"/>
            </a:rPr>
            <a:t>町</a:t>
          </a:r>
          <a:r>
            <a:rPr lang="ja-JP" altLang="ja-JP" sz="1100" b="0" i="0" baseline="0">
              <a:solidFill>
                <a:schemeClr val="dk1"/>
              </a:solidFill>
              <a:effectLst/>
              <a:latin typeface="+mn-lt"/>
              <a:ea typeface="+mn-ea"/>
              <a:cs typeface="+mn-cs"/>
            </a:rPr>
            <a:t>単独実施としては</a:t>
          </a:r>
          <a:r>
            <a:rPr lang="ja-JP" altLang="en-US" sz="1100" b="0" i="0" baseline="0">
              <a:solidFill>
                <a:schemeClr val="dk1"/>
              </a:solidFill>
              <a:effectLst/>
              <a:latin typeface="+mn-lt"/>
              <a:ea typeface="+mn-ea"/>
              <a:cs typeface="+mn-cs"/>
            </a:rPr>
            <a:t>、必要分を給付</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今後も行政として制度の見直しや適正な扶助費の給付に努める。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104775</xdr:rowOff>
    </xdr:from>
    <xdr:ext cx="295275" cy="228600"/>
    <xdr:sp macro="" textlink="">
      <xdr:nvSpPr>
        <xdr:cNvPr id="167" name="テキスト ボックス 166"/>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8" name="直線コネクタ 167"/>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9" name="テキスト ボックス 168"/>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0" name="直線コネクタ 169"/>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1" name="テキスト ボックス 170"/>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2" name="直線コネクタ 171"/>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3" name="テキスト ボックス 172"/>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4" name="直線コネクタ 173"/>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5" name="テキスト ボックス 174"/>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6" name="直線コネクタ 175"/>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7" name="テキスト ボックス 176"/>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8" name="直線コネクタ 177"/>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9" name="テキスト ボックス 178"/>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0" name="直線コネクタ 179"/>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1" name="テキスト ボックス 180"/>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2"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161925</xdr:rowOff>
    </xdr:from>
    <xdr:to>
      <xdr:col>7</xdr:col>
      <xdr:colOff>19050</xdr:colOff>
      <xdr:row>60</xdr:row>
      <xdr:rowOff>47625</xdr:rowOff>
    </xdr:to>
    <xdr:cxnSp macro="">
      <xdr:nvCxnSpPr>
        <xdr:cNvPr id="183" name="直線コネクタ 182"/>
        <xdr:cNvCxnSpPr/>
      </xdr:nvCxnSpPr>
      <xdr:spPr>
        <a:xfrm flipV="1">
          <a:off x="4829175" y="9077325"/>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19050</xdr:rowOff>
    </xdr:from>
    <xdr:ext cx="762000" cy="257175"/>
    <xdr:sp macro="" textlink="">
      <xdr:nvSpPr>
        <xdr:cNvPr id="184" name="扶助費最小値テキスト"/>
        <xdr:cNvSpPr txBox="1"/>
      </xdr:nvSpPr>
      <xdr:spPr>
        <a:xfrm>
          <a:off x="4914900" y="1030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609600</xdr:colOff>
      <xdr:row>60</xdr:row>
      <xdr:rowOff>47625</xdr:rowOff>
    </xdr:from>
    <xdr:to>
      <xdr:col>7</xdr:col>
      <xdr:colOff>104775</xdr:colOff>
      <xdr:row>60</xdr:row>
      <xdr:rowOff>47625</xdr:rowOff>
    </xdr:to>
    <xdr:cxnSp macro="">
      <xdr:nvCxnSpPr>
        <xdr:cNvPr id="185" name="直線コネクタ 184"/>
        <xdr:cNvCxnSpPr/>
      </xdr:nvCxnSpPr>
      <xdr:spPr>
        <a:xfrm>
          <a:off x="4733925" y="10334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76200</xdr:rowOff>
    </xdr:from>
    <xdr:ext cx="762000" cy="257175"/>
    <xdr:sp macro="" textlink="">
      <xdr:nvSpPr>
        <xdr:cNvPr id="186" name="扶助費最大値テキスト"/>
        <xdr:cNvSpPr txBox="1"/>
      </xdr:nvSpPr>
      <xdr:spPr>
        <a:xfrm>
          <a:off x="4914900" y="882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609600</xdr:colOff>
      <xdr:row>52</xdr:row>
      <xdr:rowOff>161925</xdr:rowOff>
    </xdr:from>
    <xdr:to>
      <xdr:col>7</xdr:col>
      <xdr:colOff>104775</xdr:colOff>
      <xdr:row>52</xdr:row>
      <xdr:rowOff>161925</xdr:rowOff>
    </xdr:to>
    <xdr:cxnSp macro="">
      <xdr:nvCxnSpPr>
        <xdr:cNvPr id="187" name="直線コネクタ 186"/>
        <xdr:cNvCxnSpPr/>
      </xdr:nvCxnSpPr>
      <xdr:spPr>
        <a:xfrm>
          <a:off x="4733925" y="9077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53</xdr:row>
      <xdr:rowOff>123825</xdr:rowOff>
    </xdr:from>
    <xdr:to>
      <xdr:col>7</xdr:col>
      <xdr:colOff>19050</xdr:colOff>
      <xdr:row>53</xdr:row>
      <xdr:rowOff>142875</xdr:rowOff>
    </xdr:to>
    <xdr:cxnSp macro="">
      <xdr:nvCxnSpPr>
        <xdr:cNvPr id="188" name="直線コネクタ 187"/>
        <xdr:cNvCxnSpPr/>
      </xdr:nvCxnSpPr>
      <xdr:spPr>
        <a:xfrm flipV="1">
          <a:off x="3990975" y="92106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161925</xdr:rowOff>
    </xdr:from>
    <xdr:ext cx="762000" cy="257175"/>
    <xdr:sp macro="" textlink="">
      <xdr:nvSpPr>
        <xdr:cNvPr id="189" name="扶助費平均値テキスト"/>
        <xdr:cNvSpPr txBox="1"/>
      </xdr:nvSpPr>
      <xdr:spPr>
        <a:xfrm>
          <a:off x="4914900" y="942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647700</xdr:colOff>
      <xdr:row>55</xdr:row>
      <xdr:rowOff>19050</xdr:rowOff>
    </xdr:from>
    <xdr:to>
      <xdr:col>7</xdr:col>
      <xdr:colOff>66675</xdr:colOff>
      <xdr:row>55</xdr:row>
      <xdr:rowOff>123825</xdr:rowOff>
    </xdr:to>
    <xdr:sp macro="" textlink="">
      <xdr:nvSpPr>
        <xdr:cNvPr id="190" name="フローチャート : 判断 189"/>
        <xdr:cNvSpPr/>
      </xdr:nvSpPr>
      <xdr:spPr>
        <a:xfrm>
          <a:off x="4772025" y="944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123825</xdr:rowOff>
    </xdr:from>
    <xdr:to>
      <xdr:col>5</xdr:col>
      <xdr:colOff>552450</xdr:colOff>
      <xdr:row>53</xdr:row>
      <xdr:rowOff>142875</xdr:rowOff>
    </xdr:to>
    <xdr:cxnSp macro="">
      <xdr:nvCxnSpPr>
        <xdr:cNvPr id="191" name="直線コネクタ 190"/>
        <xdr:cNvCxnSpPr/>
      </xdr:nvCxnSpPr>
      <xdr:spPr>
        <a:xfrm>
          <a:off x="3095625" y="92106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55</xdr:row>
      <xdr:rowOff>57150</xdr:rowOff>
    </xdr:from>
    <xdr:to>
      <xdr:col>5</xdr:col>
      <xdr:colOff>600075</xdr:colOff>
      <xdr:row>55</xdr:row>
      <xdr:rowOff>161925</xdr:rowOff>
    </xdr:to>
    <xdr:sp macro="" textlink="">
      <xdr:nvSpPr>
        <xdr:cNvPr id="192" name="フローチャート : 判断 191"/>
        <xdr:cNvSpPr/>
      </xdr:nvSpPr>
      <xdr:spPr>
        <a:xfrm>
          <a:off x="39338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55</xdr:row>
      <xdr:rowOff>142875</xdr:rowOff>
    </xdr:from>
    <xdr:ext cx="733425" cy="257175"/>
    <xdr:sp macro="" textlink="">
      <xdr:nvSpPr>
        <xdr:cNvPr id="193" name="テキスト ボックス 192"/>
        <xdr:cNvSpPr txBox="1"/>
      </xdr:nvSpPr>
      <xdr:spPr>
        <a:xfrm>
          <a:off x="3609975" y="9572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85725</xdr:rowOff>
    </xdr:from>
    <xdr:to>
      <xdr:col>4</xdr:col>
      <xdr:colOff>342900</xdr:colOff>
      <xdr:row>53</xdr:row>
      <xdr:rowOff>123825</xdr:rowOff>
    </xdr:to>
    <xdr:cxnSp macro="">
      <xdr:nvCxnSpPr>
        <xdr:cNvPr id="194" name="直線コネクタ 193"/>
        <xdr:cNvCxnSpPr/>
      </xdr:nvCxnSpPr>
      <xdr:spPr>
        <a:xfrm>
          <a:off x="2209800" y="91725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400050</xdr:colOff>
      <xdr:row>55</xdr:row>
      <xdr:rowOff>104775</xdr:rowOff>
    </xdr:to>
    <xdr:sp macro="" textlink="">
      <xdr:nvSpPr>
        <xdr:cNvPr id="195" name="フローチャート : 判断 194"/>
        <xdr:cNvSpPr/>
      </xdr:nvSpPr>
      <xdr:spPr>
        <a:xfrm>
          <a:off x="3048000" y="942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55</xdr:row>
      <xdr:rowOff>85725</xdr:rowOff>
    </xdr:from>
    <xdr:ext cx="762000" cy="257175"/>
    <xdr:sp macro="" textlink="">
      <xdr:nvSpPr>
        <xdr:cNvPr id="196" name="テキスト ボックス 195"/>
        <xdr:cNvSpPr txBox="1"/>
      </xdr:nvSpPr>
      <xdr:spPr>
        <a:xfrm>
          <a:off x="2714625"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628650</xdr:colOff>
      <xdr:row>52</xdr:row>
      <xdr:rowOff>161925</xdr:rowOff>
    </xdr:from>
    <xdr:to>
      <xdr:col>3</xdr:col>
      <xdr:colOff>142875</xdr:colOff>
      <xdr:row>53</xdr:row>
      <xdr:rowOff>85725</xdr:rowOff>
    </xdr:to>
    <xdr:cxnSp macro="">
      <xdr:nvCxnSpPr>
        <xdr:cNvPr id="197" name="直線コネクタ 196"/>
        <xdr:cNvCxnSpPr/>
      </xdr:nvCxnSpPr>
      <xdr:spPr>
        <a:xfrm>
          <a:off x="1323975" y="90773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0</xdr:rowOff>
    </xdr:from>
    <xdr:to>
      <xdr:col>3</xdr:col>
      <xdr:colOff>190500</xdr:colOff>
      <xdr:row>55</xdr:row>
      <xdr:rowOff>104775</xdr:rowOff>
    </xdr:to>
    <xdr:sp macro="" textlink="">
      <xdr:nvSpPr>
        <xdr:cNvPr id="198" name="フローチャート : 判断 197"/>
        <xdr:cNvSpPr/>
      </xdr:nvSpPr>
      <xdr:spPr>
        <a:xfrm>
          <a:off x="2162175" y="9429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85725</xdr:rowOff>
    </xdr:from>
    <xdr:ext cx="762000" cy="257175"/>
    <xdr:sp macro="" textlink="">
      <xdr:nvSpPr>
        <xdr:cNvPr id="199" name="テキスト ボックス 198"/>
        <xdr:cNvSpPr txBox="1"/>
      </xdr:nvSpPr>
      <xdr:spPr>
        <a:xfrm>
          <a:off x="1828800" y="951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571500</xdr:colOff>
      <xdr:row>54</xdr:row>
      <xdr:rowOff>114300</xdr:rowOff>
    </xdr:from>
    <xdr:to>
      <xdr:col>1</xdr:col>
      <xdr:colOff>676275</xdr:colOff>
      <xdr:row>55</xdr:row>
      <xdr:rowOff>47625</xdr:rowOff>
    </xdr:to>
    <xdr:sp macro="" textlink="">
      <xdr:nvSpPr>
        <xdr:cNvPr id="200" name="フローチャート : 判断 199"/>
        <xdr:cNvSpPr/>
      </xdr:nvSpPr>
      <xdr:spPr>
        <a:xfrm>
          <a:off x="1266825" y="937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28575</xdr:rowOff>
    </xdr:from>
    <xdr:ext cx="762000" cy="257175"/>
    <xdr:sp macro="" textlink="">
      <xdr:nvSpPr>
        <xdr:cNvPr id="201" name="テキスト ボックス 200"/>
        <xdr:cNvSpPr txBox="1"/>
      </xdr:nvSpPr>
      <xdr:spPr>
        <a:xfrm>
          <a:off x="942975" y="945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2" name="テキスト ボックス 201"/>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3" name="テキスト ボックス 202"/>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4" name="テキスト ボックス 203"/>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5" name="テキスト ボックス 204"/>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6" name="テキスト ボックス 205"/>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53</xdr:row>
      <xdr:rowOff>76200</xdr:rowOff>
    </xdr:from>
    <xdr:to>
      <xdr:col>7</xdr:col>
      <xdr:colOff>66675</xdr:colOff>
      <xdr:row>54</xdr:row>
      <xdr:rowOff>9525</xdr:rowOff>
    </xdr:to>
    <xdr:sp macro="" textlink="">
      <xdr:nvSpPr>
        <xdr:cNvPr id="207" name="円/楕円 206"/>
        <xdr:cNvSpPr/>
      </xdr:nvSpPr>
      <xdr:spPr>
        <a:xfrm>
          <a:off x="4772025" y="916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95250</xdr:rowOff>
    </xdr:from>
    <xdr:ext cx="762000" cy="257175"/>
    <xdr:sp macro="" textlink="">
      <xdr:nvSpPr>
        <xdr:cNvPr id="208" name="扶助費該当値テキスト"/>
        <xdr:cNvSpPr txBox="1"/>
      </xdr:nvSpPr>
      <xdr:spPr>
        <a:xfrm>
          <a:off x="4914900" y="901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95250</xdr:rowOff>
    </xdr:from>
    <xdr:to>
      <xdr:col>5</xdr:col>
      <xdr:colOff>600075</xdr:colOff>
      <xdr:row>54</xdr:row>
      <xdr:rowOff>28575</xdr:rowOff>
    </xdr:to>
    <xdr:sp macro="" textlink="">
      <xdr:nvSpPr>
        <xdr:cNvPr id="209" name="円/楕円 208"/>
        <xdr:cNvSpPr/>
      </xdr:nvSpPr>
      <xdr:spPr>
        <a:xfrm>
          <a:off x="3933825" y="918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38100</xdr:rowOff>
    </xdr:from>
    <xdr:ext cx="733425" cy="257175"/>
    <xdr:sp macro="" textlink="">
      <xdr:nvSpPr>
        <xdr:cNvPr id="210" name="テキスト ボックス 209"/>
        <xdr:cNvSpPr txBox="1"/>
      </xdr:nvSpPr>
      <xdr:spPr>
        <a:xfrm>
          <a:off x="3609975" y="8953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76200</xdr:rowOff>
    </xdr:from>
    <xdr:to>
      <xdr:col>4</xdr:col>
      <xdr:colOff>400050</xdr:colOff>
      <xdr:row>54</xdr:row>
      <xdr:rowOff>9525</xdr:rowOff>
    </xdr:to>
    <xdr:sp macro="" textlink="">
      <xdr:nvSpPr>
        <xdr:cNvPr id="211" name="円/楕円 210"/>
        <xdr:cNvSpPr/>
      </xdr:nvSpPr>
      <xdr:spPr>
        <a:xfrm>
          <a:off x="3048000" y="916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52</xdr:row>
      <xdr:rowOff>19050</xdr:rowOff>
    </xdr:from>
    <xdr:ext cx="762000" cy="257175"/>
    <xdr:sp macro="" textlink="">
      <xdr:nvSpPr>
        <xdr:cNvPr id="212" name="テキスト ボックス 211"/>
        <xdr:cNvSpPr txBox="1"/>
      </xdr:nvSpPr>
      <xdr:spPr>
        <a:xfrm>
          <a:off x="2714625" y="8934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95250</xdr:colOff>
      <xdr:row>53</xdr:row>
      <xdr:rowOff>38100</xdr:rowOff>
    </xdr:from>
    <xdr:to>
      <xdr:col>3</xdr:col>
      <xdr:colOff>190500</xdr:colOff>
      <xdr:row>53</xdr:row>
      <xdr:rowOff>142875</xdr:rowOff>
    </xdr:to>
    <xdr:sp macro="" textlink="">
      <xdr:nvSpPr>
        <xdr:cNvPr id="213" name="円/楕円 212"/>
        <xdr:cNvSpPr/>
      </xdr:nvSpPr>
      <xdr:spPr>
        <a:xfrm>
          <a:off x="2162175" y="9124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152400</xdr:rowOff>
    </xdr:from>
    <xdr:ext cx="762000" cy="257175"/>
    <xdr:sp macro="" textlink="">
      <xdr:nvSpPr>
        <xdr:cNvPr id="214" name="テキスト ボックス 213"/>
        <xdr:cNvSpPr txBox="1"/>
      </xdr:nvSpPr>
      <xdr:spPr>
        <a:xfrm>
          <a:off x="1828800" y="8896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114300</xdr:rowOff>
    </xdr:from>
    <xdr:to>
      <xdr:col>1</xdr:col>
      <xdr:colOff>676275</xdr:colOff>
      <xdr:row>53</xdr:row>
      <xdr:rowOff>47625</xdr:rowOff>
    </xdr:to>
    <xdr:sp macro="" textlink="">
      <xdr:nvSpPr>
        <xdr:cNvPr id="215" name="円/楕円 214"/>
        <xdr:cNvSpPr/>
      </xdr:nvSpPr>
      <xdr:spPr>
        <a:xfrm>
          <a:off x="1266825" y="9029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57150</xdr:rowOff>
    </xdr:from>
    <xdr:ext cx="762000" cy="257175"/>
    <xdr:sp macro="" textlink="">
      <xdr:nvSpPr>
        <xdr:cNvPr id="216" name="テキスト ボックス 215"/>
        <xdr:cNvSpPr txBox="1"/>
      </xdr:nvSpPr>
      <xdr:spPr>
        <a:xfrm>
          <a:off x="942975" y="880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7" name="正方形/長方形 216"/>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8" name="正方形/長方形 217"/>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9" name="正方形/長方形 218"/>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0" name="正方形/長方形 219"/>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1" name="正方形/長方形 220"/>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2" name="正方形/長方形 221"/>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3" name="正方形/長方形 222"/>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4" name="正方形/長方形 223"/>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5" name="正方形/長方形 224"/>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6" name="正方形/長方形 225"/>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7" name="テキスト ボックス 226"/>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ポイント下回っているが、上下水道事業会計及び社会保障関係経費にかかる特別会計への繰出金は、今後も増加傾向にあることからさらなる経常経費の削減を図る。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49</xdr:row>
      <xdr:rowOff>104775</xdr:rowOff>
    </xdr:from>
    <xdr:ext cx="295275" cy="228600"/>
    <xdr:sp macro="" textlink="">
      <xdr:nvSpPr>
        <xdr:cNvPr id="228" name="テキスト ボックス 227"/>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9" name="直線コネクタ 228"/>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0" name="テキスト ボックス 229"/>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1" name="直線コネクタ 230"/>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2" name="テキスト ボックス 231"/>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3" name="直線コネクタ 232"/>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4" name="テキスト ボックス 233"/>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5" name="直線コネクタ 234"/>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6" name="テキスト ボックス 235"/>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7" name="直線コネクタ 236"/>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8" name="テキスト ボックス 237"/>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9" name="直線コネクタ 238"/>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0" name="テキスト ボックス 239"/>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1" name="直線コネクタ 240"/>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2" name="テキスト ボックス 241"/>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3"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61</xdr:row>
      <xdr:rowOff>133350</xdr:rowOff>
    </xdr:to>
    <xdr:cxnSp macro="">
      <xdr:nvCxnSpPr>
        <xdr:cNvPr id="244" name="直線コネクタ 243"/>
        <xdr:cNvCxnSpPr/>
      </xdr:nvCxnSpPr>
      <xdr:spPr>
        <a:xfrm flipV="1">
          <a:off x="16506825" y="92011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61</xdr:row>
      <xdr:rowOff>104775</xdr:rowOff>
    </xdr:from>
    <xdr:ext cx="762000" cy="257175"/>
    <xdr:sp macro="" textlink="">
      <xdr:nvSpPr>
        <xdr:cNvPr id="245" name="その他最小値テキスト"/>
        <xdr:cNvSpPr txBox="1"/>
      </xdr:nvSpPr>
      <xdr:spPr>
        <a:xfrm>
          <a:off x="16602075" y="1056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123825</xdr:colOff>
      <xdr:row>61</xdr:row>
      <xdr:rowOff>133350</xdr:rowOff>
    </xdr:to>
    <xdr:cxnSp macro="">
      <xdr:nvCxnSpPr>
        <xdr:cNvPr id="246" name="直線コネクタ 245"/>
        <xdr:cNvCxnSpPr/>
      </xdr:nvCxnSpPr>
      <xdr:spPr>
        <a:xfrm>
          <a:off x="16421100" y="1059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7"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8" name="直線コネクタ 247"/>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55</xdr:row>
      <xdr:rowOff>142875</xdr:rowOff>
    </xdr:from>
    <xdr:to>
      <xdr:col>24</xdr:col>
      <xdr:colOff>28575</xdr:colOff>
      <xdr:row>56</xdr:row>
      <xdr:rowOff>9525</xdr:rowOff>
    </xdr:to>
    <xdr:cxnSp macro="">
      <xdr:nvCxnSpPr>
        <xdr:cNvPr id="249" name="直線コネクタ 248"/>
        <xdr:cNvCxnSpPr/>
      </xdr:nvCxnSpPr>
      <xdr:spPr>
        <a:xfrm>
          <a:off x="15668625" y="95726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85725</xdr:rowOff>
    </xdr:from>
    <xdr:ext cx="762000" cy="257175"/>
    <xdr:sp macro="" textlink="">
      <xdr:nvSpPr>
        <xdr:cNvPr id="250" name="その他平均値テキスト"/>
        <xdr:cNvSpPr txBox="1"/>
      </xdr:nvSpPr>
      <xdr:spPr>
        <a:xfrm>
          <a:off x="1660207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85725</xdr:colOff>
      <xdr:row>57</xdr:row>
      <xdr:rowOff>47625</xdr:rowOff>
    </xdr:to>
    <xdr:sp macro="" textlink="">
      <xdr:nvSpPr>
        <xdr:cNvPr id="251" name="フローチャート : 判断 250"/>
        <xdr:cNvSpPr/>
      </xdr:nvSpPr>
      <xdr:spPr>
        <a:xfrm>
          <a:off x="16459200"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133350</xdr:rowOff>
    </xdr:from>
    <xdr:to>
      <xdr:col>22</xdr:col>
      <xdr:colOff>561975</xdr:colOff>
      <xdr:row>55</xdr:row>
      <xdr:rowOff>142875</xdr:rowOff>
    </xdr:to>
    <xdr:cxnSp macro="">
      <xdr:nvCxnSpPr>
        <xdr:cNvPr id="252" name="直線コネクタ 251"/>
        <xdr:cNvCxnSpPr/>
      </xdr:nvCxnSpPr>
      <xdr:spPr>
        <a:xfrm>
          <a:off x="14782800" y="939165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619125</xdr:colOff>
      <xdr:row>57</xdr:row>
      <xdr:rowOff>9525</xdr:rowOff>
    </xdr:to>
    <xdr:sp macro="" textlink="">
      <xdr:nvSpPr>
        <xdr:cNvPr id="253" name="フローチャート : 判断 252"/>
        <xdr:cNvSpPr/>
      </xdr:nvSpPr>
      <xdr:spPr>
        <a:xfrm>
          <a:off x="156210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161925</xdr:rowOff>
    </xdr:from>
    <xdr:ext cx="733425" cy="257175"/>
    <xdr:sp macro="" textlink="">
      <xdr:nvSpPr>
        <xdr:cNvPr id="254" name="テキスト ボックス 253"/>
        <xdr:cNvSpPr txBox="1"/>
      </xdr:nvSpPr>
      <xdr:spPr>
        <a:xfrm>
          <a:off x="15287625" y="9763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161925</xdr:colOff>
      <xdr:row>54</xdr:row>
      <xdr:rowOff>133350</xdr:rowOff>
    </xdr:from>
    <xdr:to>
      <xdr:col>21</xdr:col>
      <xdr:colOff>361950</xdr:colOff>
      <xdr:row>55</xdr:row>
      <xdr:rowOff>152400</xdr:rowOff>
    </xdr:to>
    <xdr:cxnSp macro="">
      <xdr:nvCxnSpPr>
        <xdr:cNvPr id="255" name="直線コネクタ 254"/>
        <xdr:cNvCxnSpPr/>
      </xdr:nvCxnSpPr>
      <xdr:spPr>
        <a:xfrm flipV="1">
          <a:off x="13896975" y="939165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19050</xdr:rowOff>
    </xdr:from>
    <xdr:to>
      <xdr:col>21</xdr:col>
      <xdr:colOff>409575</xdr:colOff>
      <xdr:row>56</xdr:row>
      <xdr:rowOff>123825</xdr:rowOff>
    </xdr:to>
    <xdr:sp macro="" textlink="">
      <xdr:nvSpPr>
        <xdr:cNvPr id="256" name="フローチャート : 判断 255"/>
        <xdr:cNvSpPr/>
      </xdr:nvSpPr>
      <xdr:spPr>
        <a:xfrm>
          <a:off x="14735175"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104775</xdr:rowOff>
    </xdr:from>
    <xdr:ext cx="762000" cy="257175"/>
    <xdr:sp macro="" textlink="">
      <xdr:nvSpPr>
        <xdr:cNvPr id="257" name="テキスト ボックス 256"/>
        <xdr:cNvSpPr txBox="1"/>
      </xdr:nvSpPr>
      <xdr:spPr>
        <a:xfrm>
          <a:off x="1440180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638175</xdr:colOff>
      <xdr:row>55</xdr:row>
      <xdr:rowOff>152400</xdr:rowOff>
    </xdr:from>
    <xdr:to>
      <xdr:col>20</xdr:col>
      <xdr:colOff>161925</xdr:colOff>
      <xdr:row>56</xdr:row>
      <xdr:rowOff>28575</xdr:rowOff>
    </xdr:to>
    <xdr:cxnSp macro="">
      <xdr:nvCxnSpPr>
        <xdr:cNvPr id="258" name="直線コネクタ 257"/>
        <xdr:cNvCxnSpPr/>
      </xdr:nvCxnSpPr>
      <xdr:spPr>
        <a:xfrm flipV="1">
          <a:off x="13001625" y="95821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19050</xdr:rowOff>
    </xdr:from>
    <xdr:to>
      <xdr:col>20</xdr:col>
      <xdr:colOff>209550</xdr:colOff>
      <xdr:row>56</xdr:row>
      <xdr:rowOff>123825</xdr:rowOff>
    </xdr:to>
    <xdr:sp macro="" textlink="">
      <xdr:nvSpPr>
        <xdr:cNvPr id="259" name="フローチャート : 判断 258"/>
        <xdr:cNvSpPr/>
      </xdr:nvSpPr>
      <xdr:spPr>
        <a:xfrm>
          <a:off x="1383982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104775</xdr:rowOff>
    </xdr:from>
    <xdr:ext cx="762000" cy="257175"/>
    <xdr:sp macro="" textlink="">
      <xdr:nvSpPr>
        <xdr:cNvPr id="260" name="テキスト ボックス 259"/>
        <xdr:cNvSpPr txBox="1"/>
      </xdr:nvSpPr>
      <xdr:spPr>
        <a:xfrm>
          <a:off x="1351597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19050</xdr:rowOff>
    </xdr:from>
    <xdr:to>
      <xdr:col>19</xdr:col>
      <xdr:colOff>9525</xdr:colOff>
      <xdr:row>56</xdr:row>
      <xdr:rowOff>114300</xdr:rowOff>
    </xdr:to>
    <xdr:sp macro="" textlink="">
      <xdr:nvSpPr>
        <xdr:cNvPr id="261" name="フローチャート : 判断 260"/>
        <xdr:cNvSpPr/>
      </xdr:nvSpPr>
      <xdr:spPr>
        <a:xfrm>
          <a:off x="129540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104775</xdr:rowOff>
    </xdr:from>
    <xdr:ext cx="762000" cy="257175"/>
    <xdr:sp macro="" textlink="">
      <xdr:nvSpPr>
        <xdr:cNvPr id="262" name="テキスト ボックス 261"/>
        <xdr:cNvSpPr txBox="1"/>
      </xdr:nvSpPr>
      <xdr:spPr>
        <a:xfrm>
          <a:off x="12620625"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3" name="テキスト ボックス 262"/>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4" name="テキスト ボックス 263"/>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5" name="テキスト ボックス 264"/>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6" name="テキスト ボックス 265"/>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7" name="テキスト ボックス 266"/>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85725</xdr:colOff>
      <xdr:row>56</xdr:row>
      <xdr:rowOff>66675</xdr:rowOff>
    </xdr:to>
    <xdr:sp macro="" textlink="">
      <xdr:nvSpPr>
        <xdr:cNvPr id="268" name="円/楕円 267"/>
        <xdr:cNvSpPr/>
      </xdr:nvSpPr>
      <xdr:spPr>
        <a:xfrm>
          <a:off x="164592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54</xdr:row>
      <xdr:rowOff>152400</xdr:rowOff>
    </xdr:from>
    <xdr:ext cx="762000" cy="257175"/>
    <xdr:sp macro="" textlink="">
      <xdr:nvSpPr>
        <xdr:cNvPr id="269" name="その他該当値テキスト"/>
        <xdr:cNvSpPr txBox="1"/>
      </xdr:nvSpPr>
      <xdr:spPr>
        <a:xfrm>
          <a:off x="16602075" y="9410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85725</xdr:rowOff>
    </xdr:from>
    <xdr:to>
      <xdr:col>22</xdr:col>
      <xdr:colOff>619125</xdr:colOff>
      <xdr:row>56</xdr:row>
      <xdr:rowOff>19050</xdr:rowOff>
    </xdr:to>
    <xdr:sp macro="" textlink="">
      <xdr:nvSpPr>
        <xdr:cNvPr id="270" name="円/楕円 269"/>
        <xdr:cNvSpPr/>
      </xdr:nvSpPr>
      <xdr:spPr>
        <a:xfrm>
          <a:off x="15621000" y="951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28575</xdr:rowOff>
    </xdr:from>
    <xdr:ext cx="733425" cy="257175"/>
    <xdr:sp macro="" textlink="">
      <xdr:nvSpPr>
        <xdr:cNvPr id="271" name="テキスト ボックス 270"/>
        <xdr:cNvSpPr txBox="1"/>
      </xdr:nvSpPr>
      <xdr:spPr>
        <a:xfrm>
          <a:off x="15287625" y="92868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314325</xdr:colOff>
      <xdr:row>54</xdr:row>
      <xdr:rowOff>85725</xdr:rowOff>
    </xdr:from>
    <xdr:to>
      <xdr:col>21</xdr:col>
      <xdr:colOff>409575</xdr:colOff>
      <xdr:row>55</xdr:row>
      <xdr:rowOff>9525</xdr:rowOff>
    </xdr:to>
    <xdr:sp macro="" textlink="">
      <xdr:nvSpPr>
        <xdr:cNvPr id="272" name="円/楕円 271"/>
        <xdr:cNvSpPr/>
      </xdr:nvSpPr>
      <xdr:spPr>
        <a:xfrm>
          <a:off x="14735175" y="934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28575</xdr:rowOff>
    </xdr:from>
    <xdr:ext cx="762000" cy="257175"/>
    <xdr:sp macro="" textlink="">
      <xdr:nvSpPr>
        <xdr:cNvPr id="273" name="テキスト ボックス 272"/>
        <xdr:cNvSpPr txBox="1"/>
      </xdr:nvSpPr>
      <xdr:spPr>
        <a:xfrm>
          <a:off x="14401800" y="911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104775</xdr:colOff>
      <xdr:row>55</xdr:row>
      <xdr:rowOff>104775</xdr:rowOff>
    </xdr:from>
    <xdr:to>
      <xdr:col>20</xdr:col>
      <xdr:colOff>209550</xdr:colOff>
      <xdr:row>56</xdr:row>
      <xdr:rowOff>28575</xdr:rowOff>
    </xdr:to>
    <xdr:sp macro="" textlink="">
      <xdr:nvSpPr>
        <xdr:cNvPr id="274" name="円/楕円 273"/>
        <xdr:cNvSpPr/>
      </xdr:nvSpPr>
      <xdr:spPr>
        <a:xfrm>
          <a:off x="13839825" y="9534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47625</xdr:rowOff>
    </xdr:from>
    <xdr:ext cx="762000" cy="257175"/>
    <xdr:sp macro="" textlink="">
      <xdr:nvSpPr>
        <xdr:cNvPr id="275" name="テキスト ボックス 274"/>
        <xdr:cNvSpPr txBox="1"/>
      </xdr:nvSpPr>
      <xdr:spPr>
        <a:xfrm>
          <a:off x="13515975" y="930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152400</xdr:rowOff>
    </xdr:from>
    <xdr:to>
      <xdr:col>19</xdr:col>
      <xdr:colOff>9525</xdr:colOff>
      <xdr:row>56</xdr:row>
      <xdr:rowOff>76200</xdr:rowOff>
    </xdr:to>
    <xdr:sp macro="" textlink="">
      <xdr:nvSpPr>
        <xdr:cNvPr id="276" name="円/楕円 275"/>
        <xdr:cNvSpPr/>
      </xdr:nvSpPr>
      <xdr:spPr>
        <a:xfrm>
          <a:off x="12954000" y="9582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85725</xdr:rowOff>
    </xdr:from>
    <xdr:ext cx="762000" cy="257175"/>
    <xdr:sp macro="" textlink="">
      <xdr:nvSpPr>
        <xdr:cNvPr id="277" name="テキスト ボックス 276"/>
        <xdr:cNvSpPr txBox="1"/>
      </xdr:nvSpPr>
      <xdr:spPr>
        <a:xfrm>
          <a:off x="12620625" y="9344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8" name="正方形/長方形 277"/>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9" name="正方形/長方形 278"/>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0" name="正方形/長方形 279"/>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34/72</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1" name="正方形/長方形 280"/>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2" name="正方形/長方形 281"/>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3" name="正方形/長方形 282"/>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4" name="正方形/長方形 283"/>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5" name="正方形/長方形 284"/>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6" name="正方形/長方形 285"/>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7" name="正方形/長方形 286"/>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8" name="テキスト ボックス 287"/>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類似団体と比較すると平均水準になっているが、全国・県平均と比較すると高い水準にある。公共交通の確保や医療分野等の必要な支出</a:t>
          </a:r>
          <a:r>
            <a:rPr lang="ja-JP" altLang="en-US" sz="1100" b="0" i="0" baseline="0">
              <a:solidFill>
                <a:schemeClr val="dk1"/>
              </a:solidFill>
              <a:effectLst/>
              <a:latin typeface="+mn-lt"/>
              <a:ea typeface="+mn-ea"/>
              <a:cs typeface="+mn-cs"/>
            </a:rPr>
            <a:t>に加え、人口減少対策として、集落づくりや定住・移住支援を充実させており</a:t>
          </a:r>
          <a:r>
            <a:rPr lang="ja-JP" altLang="ja-JP" sz="1100" b="0" i="0" baseline="0">
              <a:solidFill>
                <a:schemeClr val="dk1"/>
              </a:solidFill>
              <a:effectLst/>
              <a:latin typeface="+mn-lt"/>
              <a:ea typeface="+mn-ea"/>
              <a:cs typeface="+mn-cs"/>
            </a:rPr>
            <a:t>、今後も行政として必要な</a:t>
          </a:r>
          <a:r>
            <a:rPr lang="ja-JP" altLang="en-US" sz="1100" b="0" i="0" baseline="0">
              <a:solidFill>
                <a:schemeClr val="dk1"/>
              </a:solidFill>
              <a:effectLst/>
              <a:latin typeface="+mn-lt"/>
              <a:ea typeface="+mn-ea"/>
              <a:cs typeface="+mn-cs"/>
            </a:rPr>
            <a:t>経費</a:t>
          </a:r>
          <a:r>
            <a:rPr lang="ja-JP" altLang="ja-JP" sz="1100" b="0" i="0" baseline="0">
              <a:solidFill>
                <a:schemeClr val="dk1"/>
              </a:solidFill>
              <a:effectLst/>
              <a:latin typeface="+mn-lt"/>
              <a:ea typeface="+mn-ea"/>
              <a:cs typeface="+mn-cs"/>
            </a:rPr>
            <a:t>を見極めながら事業執行する。特に個人や団体活動への補助、助成事業については、見直しを継続し、支出の軽減・適正化を図る。</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89" name="テキスト ボックス 288"/>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0" name="直線コネクタ 289"/>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1" name="テキスト ボックス 290"/>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41</xdr:row>
      <xdr:rowOff>66675</xdr:rowOff>
    </xdr:from>
    <xdr:to>
      <xdr:col>24</xdr:col>
      <xdr:colOff>590550</xdr:colOff>
      <xdr:row>41</xdr:row>
      <xdr:rowOff>66675</xdr:rowOff>
    </xdr:to>
    <xdr:cxnSp macro="">
      <xdr:nvCxnSpPr>
        <xdr:cNvPr id="292" name="直線コネクタ 291"/>
        <xdr:cNvCxnSpPr/>
      </xdr:nvCxnSpPr>
      <xdr:spPr>
        <a:xfrm>
          <a:off x="12449175" y="7096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40</xdr:row>
      <xdr:rowOff>95250</xdr:rowOff>
    </xdr:from>
    <xdr:ext cx="504825" cy="257175"/>
    <xdr:sp macro="" textlink="">
      <xdr:nvSpPr>
        <xdr:cNvPr id="293" name="テキスト ボックス 292"/>
        <xdr:cNvSpPr txBox="1"/>
      </xdr:nvSpPr>
      <xdr:spPr>
        <a:xfrm>
          <a:off x="1193482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38</xdr:row>
      <xdr:rowOff>123825</xdr:rowOff>
    </xdr:from>
    <xdr:to>
      <xdr:col>24</xdr:col>
      <xdr:colOff>590550</xdr:colOff>
      <xdr:row>38</xdr:row>
      <xdr:rowOff>123825</xdr:rowOff>
    </xdr:to>
    <xdr:cxnSp macro="">
      <xdr:nvCxnSpPr>
        <xdr:cNvPr id="294" name="直線コネクタ 293"/>
        <xdr:cNvCxnSpPr/>
      </xdr:nvCxnSpPr>
      <xdr:spPr>
        <a:xfrm>
          <a:off x="12449175" y="6638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152400</xdr:rowOff>
    </xdr:from>
    <xdr:ext cx="504825" cy="257175"/>
    <xdr:sp macro="" textlink="">
      <xdr:nvSpPr>
        <xdr:cNvPr id="295" name="テキスト ボックス 294"/>
        <xdr:cNvSpPr txBox="1"/>
      </xdr:nvSpPr>
      <xdr:spPr>
        <a:xfrm>
          <a:off x="1193482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36</xdr:row>
      <xdr:rowOff>9525</xdr:rowOff>
    </xdr:from>
    <xdr:to>
      <xdr:col>24</xdr:col>
      <xdr:colOff>590550</xdr:colOff>
      <xdr:row>36</xdr:row>
      <xdr:rowOff>9525</xdr:rowOff>
    </xdr:to>
    <xdr:cxnSp macro="">
      <xdr:nvCxnSpPr>
        <xdr:cNvPr id="296" name="直線コネクタ 295"/>
        <xdr:cNvCxnSpPr/>
      </xdr:nvCxnSpPr>
      <xdr:spPr>
        <a:xfrm>
          <a:off x="12449175" y="6181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38100</xdr:rowOff>
    </xdr:from>
    <xdr:ext cx="504825" cy="257175"/>
    <xdr:sp macro="" textlink="">
      <xdr:nvSpPr>
        <xdr:cNvPr id="297" name="テキスト ボックス 296"/>
        <xdr:cNvSpPr txBox="1"/>
      </xdr:nvSpPr>
      <xdr:spPr>
        <a:xfrm>
          <a:off x="1193482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33</xdr:row>
      <xdr:rowOff>66675</xdr:rowOff>
    </xdr:from>
    <xdr:to>
      <xdr:col>24</xdr:col>
      <xdr:colOff>590550</xdr:colOff>
      <xdr:row>33</xdr:row>
      <xdr:rowOff>66675</xdr:rowOff>
    </xdr:to>
    <xdr:cxnSp macro="">
      <xdr:nvCxnSpPr>
        <xdr:cNvPr id="298" name="直線コネクタ 297"/>
        <xdr:cNvCxnSpPr/>
      </xdr:nvCxnSpPr>
      <xdr:spPr>
        <a:xfrm>
          <a:off x="12449175" y="5724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95250</xdr:rowOff>
    </xdr:from>
    <xdr:ext cx="504825" cy="257175"/>
    <xdr:sp macro="" textlink="">
      <xdr:nvSpPr>
        <xdr:cNvPr id="299" name="テキスト ボックス 298"/>
        <xdr:cNvSpPr txBox="1"/>
      </xdr:nvSpPr>
      <xdr:spPr>
        <a:xfrm>
          <a:off x="1193482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1"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171450</xdr:rowOff>
    </xdr:from>
    <xdr:to>
      <xdr:col>24</xdr:col>
      <xdr:colOff>28575</xdr:colOff>
      <xdr:row>39</xdr:row>
      <xdr:rowOff>123825</xdr:rowOff>
    </xdr:to>
    <xdr:cxnSp macro="">
      <xdr:nvCxnSpPr>
        <xdr:cNvPr id="302" name="直線コネクタ 301"/>
        <xdr:cNvCxnSpPr/>
      </xdr:nvCxnSpPr>
      <xdr:spPr>
        <a:xfrm flipV="1">
          <a:off x="16506825" y="5829300"/>
          <a:ext cx="0" cy="981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39</xdr:row>
      <xdr:rowOff>95250</xdr:rowOff>
    </xdr:from>
    <xdr:ext cx="762000" cy="257175"/>
    <xdr:sp macro="" textlink="">
      <xdr:nvSpPr>
        <xdr:cNvPr id="303" name="補助費等最小値テキスト"/>
        <xdr:cNvSpPr txBox="1"/>
      </xdr:nvSpPr>
      <xdr:spPr>
        <a:xfrm>
          <a:off x="16602075" y="678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123825</xdr:rowOff>
    </xdr:from>
    <xdr:to>
      <xdr:col>24</xdr:col>
      <xdr:colOff>123825</xdr:colOff>
      <xdr:row>39</xdr:row>
      <xdr:rowOff>123825</xdr:rowOff>
    </xdr:to>
    <xdr:cxnSp macro="">
      <xdr:nvCxnSpPr>
        <xdr:cNvPr id="304" name="直線コネクタ 303"/>
        <xdr:cNvCxnSpPr/>
      </xdr:nvCxnSpPr>
      <xdr:spPr>
        <a:xfrm>
          <a:off x="16421100" y="6810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85725</xdr:rowOff>
    </xdr:from>
    <xdr:ext cx="762000" cy="257175"/>
    <xdr:sp macro="" textlink="">
      <xdr:nvSpPr>
        <xdr:cNvPr id="305" name="補助費等最大値テキスト"/>
        <xdr:cNvSpPr txBox="1"/>
      </xdr:nvSpPr>
      <xdr:spPr>
        <a:xfrm>
          <a:off x="16602075" y="557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171450</xdr:rowOff>
    </xdr:from>
    <xdr:to>
      <xdr:col>24</xdr:col>
      <xdr:colOff>123825</xdr:colOff>
      <xdr:row>33</xdr:row>
      <xdr:rowOff>171450</xdr:rowOff>
    </xdr:to>
    <xdr:cxnSp macro="">
      <xdr:nvCxnSpPr>
        <xdr:cNvPr id="306" name="直線コネクタ 305"/>
        <xdr:cNvCxnSpPr/>
      </xdr:nvCxnSpPr>
      <xdr:spPr>
        <a:xfrm>
          <a:off x="16421100" y="5829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36</xdr:row>
      <xdr:rowOff>161925</xdr:rowOff>
    </xdr:from>
    <xdr:to>
      <xdr:col>24</xdr:col>
      <xdr:colOff>28575</xdr:colOff>
      <xdr:row>36</xdr:row>
      <xdr:rowOff>171450</xdr:rowOff>
    </xdr:to>
    <xdr:cxnSp macro="">
      <xdr:nvCxnSpPr>
        <xdr:cNvPr id="307" name="直線コネクタ 306"/>
        <xdr:cNvCxnSpPr/>
      </xdr:nvCxnSpPr>
      <xdr:spPr>
        <a:xfrm>
          <a:off x="15668625" y="63341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133350</xdr:rowOff>
    </xdr:from>
    <xdr:ext cx="762000" cy="257175"/>
    <xdr:sp macro="" textlink="">
      <xdr:nvSpPr>
        <xdr:cNvPr id="308" name="補助費等平均値テキスト"/>
        <xdr:cNvSpPr txBox="1"/>
      </xdr:nvSpPr>
      <xdr:spPr>
        <a:xfrm>
          <a:off x="16602075"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85725</xdr:colOff>
      <xdr:row>37</xdr:row>
      <xdr:rowOff>47625</xdr:rowOff>
    </xdr:to>
    <xdr:sp macro="" textlink="">
      <xdr:nvSpPr>
        <xdr:cNvPr id="309" name="フローチャート : 判断 308"/>
        <xdr:cNvSpPr/>
      </xdr:nvSpPr>
      <xdr:spPr>
        <a:xfrm>
          <a:off x="164592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123825</xdr:rowOff>
    </xdr:from>
    <xdr:to>
      <xdr:col>22</xdr:col>
      <xdr:colOff>561975</xdr:colOff>
      <xdr:row>36</xdr:row>
      <xdr:rowOff>161925</xdr:rowOff>
    </xdr:to>
    <xdr:cxnSp macro="">
      <xdr:nvCxnSpPr>
        <xdr:cNvPr id="310" name="直線コネクタ 309"/>
        <xdr:cNvCxnSpPr/>
      </xdr:nvCxnSpPr>
      <xdr:spPr>
        <a:xfrm>
          <a:off x="14782800" y="62960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161925</xdr:rowOff>
    </xdr:from>
    <xdr:to>
      <xdr:col>22</xdr:col>
      <xdr:colOff>619125</xdr:colOff>
      <xdr:row>37</xdr:row>
      <xdr:rowOff>95250</xdr:rowOff>
    </xdr:to>
    <xdr:sp macro="" textlink="">
      <xdr:nvSpPr>
        <xdr:cNvPr id="311" name="フローチャート : 判断 310"/>
        <xdr:cNvSpPr/>
      </xdr:nvSpPr>
      <xdr:spPr>
        <a:xfrm>
          <a:off x="15621000" y="633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76200</xdr:rowOff>
    </xdr:from>
    <xdr:ext cx="733425" cy="257175"/>
    <xdr:sp macro="" textlink="">
      <xdr:nvSpPr>
        <xdr:cNvPr id="312" name="テキスト ボックス 311"/>
        <xdr:cNvSpPr txBox="1"/>
      </xdr:nvSpPr>
      <xdr:spPr>
        <a:xfrm>
          <a:off x="15287625" y="641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123825</xdr:rowOff>
    </xdr:from>
    <xdr:to>
      <xdr:col>21</xdr:col>
      <xdr:colOff>361950</xdr:colOff>
      <xdr:row>36</xdr:row>
      <xdr:rowOff>171450</xdr:rowOff>
    </xdr:to>
    <xdr:cxnSp macro="">
      <xdr:nvCxnSpPr>
        <xdr:cNvPr id="313" name="直線コネクタ 312"/>
        <xdr:cNvCxnSpPr/>
      </xdr:nvCxnSpPr>
      <xdr:spPr>
        <a:xfrm flipV="1">
          <a:off x="13896975" y="62960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152400</xdr:rowOff>
    </xdr:from>
    <xdr:to>
      <xdr:col>21</xdr:col>
      <xdr:colOff>409575</xdr:colOff>
      <xdr:row>37</xdr:row>
      <xdr:rowOff>76200</xdr:rowOff>
    </xdr:to>
    <xdr:sp macro="" textlink="">
      <xdr:nvSpPr>
        <xdr:cNvPr id="314" name="フローチャート : 判断 313"/>
        <xdr:cNvSpPr/>
      </xdr:nvSpPr>
      <xdr:spPr>
        <a:xfrm>
          <a:off x="14735175" y="6324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66675</xdr:rowOff>
    </xdr:from>
    <xdr:ext cx="762000" cy="257175"/>
    <xdr:sp macro="" textlink="">
      <xdr:nvSpPr>
        <xdr:cNvPr id="315" name="テキスト ボックス 314"/>
        <xdr:cNvSpPr txBox="1"/>
      </xdr:nvSpPr>
      <xdr:spPr>
        <a:xfrm>
          <a:off x="14401800"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171450</xdr:rowOff>
    </xdr:from>
    <xdr:to>
      <xdr:col>20</xdr:col>
      <xdr:colOff>161925</xdr:colOff>
      <xdr:row>37</xdr:row>
      <xdr:rowOff>9525</xdr:rowOff>
    </xdr:to>
    <xdr:cxnSp macro="">
      <xdr:nvCxnSpPr>
        <xdr:cNvPr id="316" name="直線コネクタ 315"/>
        <xdr:cNvCxnSpPr/>
      </xdr:nvCxnSpPr>
      <xdr:spPr>
        <a:xfrm flipV="1">
          <a:off x="13001625" y="6343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317" name="フローチャート : 判断 316"/>
        <xdr:cNvSpPr/>
      </xdr:nvSpPr>
      <xdr:spPr>
        <a:xfrm>
          <a:off x="13839825"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66675</xdr:rowOff>
    </xdr:from>
    <xdr:ext cx="762000" cy="257175"/>
    <xdr:sp macro="" textlink="">
      <xdr:nvSpPr>
        <xdr:cNvPr id="318" name="テキスト ボックス 317"/>
        <xdr:cNvSpPr txBox="1"/>
      </xdr:nvSpPr>
      <xdr:spPr>
        <a:xfrm>
          <a:off x="135159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133350</xdr:rowOff>
    </xdr:from>
    <xdr:to>
      <xdr:col>19</xdr:col>
      <xdr:colOff>9525</xdr:colOff>
      <xdr:row>37</xdr:row>
      <xdr:rowOff>57150</xdr:rowOff>
    </xdr:to>
    <xdr:sp macro="" textlink="">
      <xdr:nvSpPr>
        <xdr:cNvPr id="319" name="フローチャート : 判断 318"/>
        <xdr:cNvSpPr/>
      </xdr:nvSpPr>
      <xdr:spPr>
        <a:xfrm>
          <a:off x="12954000" y="6305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66675</xdr:rowOff>
    </xdr:from>
    <xdr:ext cx="762000" cy="257175"/>
    <xdr:sp macro="" textlink="">
      <xdr:nvSpPr>
        <xdr:cNvPr id="320" name="テキスト ボックス 319"/>
        <xdr:cNvSpPr txBox="1"/>
      </xdr:nvSpPr>
      <xdr:spPr>
        <a:xfrm>
          <a:off x="12620625"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1" name="テキスト ボックス 320"/>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2" name="テキスト ボックス 321"/>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3" name="テキスト ボックス 322"/>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4" name="テキスト ボックス 323"/>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5" name="テキスト ボックス 324"/>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114300</xdr:rowOff>
    </xdr:from>
    <xdr:to>
      <xdr:col>24</xdr:col>
      <xdr:colOff>85725</xdr:colOff>
      <xdr:row>37</xdr:row>
      <xdr:rowOff>47625</xdr:rowOff>
    </xdr:to>
    <xdr:sp macro="" textlink="">
      <xdr:nvSpPr>
        <xdr:cNvPr id="326" name="円/楕円 325"/>
        <xdr:cNvSpPr/>
      </xdr:nvSpPr>
      <xdr:spPr>
        <a:xfrm>
          <a:off x="16459200"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85725</xdr:rowOff>
    </xdr:from>
    <xdr:ext cx="762000" cy="257175"/>
    <xdr:sp macro="" textlink="">
      <xdr:nvSpPr>
        <xdr:cNvPr id="327" name="補助費等該当値テキスト"/>
        <xdr:cNvSpPr txBox="1"/>
      </xdr:nvSpPr>
      <xdr:spPr>
        <a:xfrm>
          <a:off x="166020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114300</xdr:rowOff>
    </xdr:from>
    <xdr:to>
      <xdr:col>22</xdr:col>
      <xdr:colOff>619125</xdr:colOff>
      <xdr:row>37</xdr:row>
      <xdr:rowOff>47625</xdr:rowOff>
    </xdr:to>
    <xdr:sp macro="" textlink="">
      <xdr:nvSpPr>
        <xdr:cNvPr id="328" name="円/楕円 327"/>
        <xdr:cNvSpPr/>
      </xdr:nvSpPr>
      <xdr:spPr>
        <a:xfrm>
          <a:off x="15621000"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29" name="テキスト ボックス 328"/>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76200</xdr:rowOff>
    </xdr:from>
    <xdr:to>
      <xdr:col>21</xdr:col>
      <xdr:colOff>409575</xdr:colOff>
      <xdr:row>37</xdr:row>
      <xdr:rowOff>9525</xdr:rowOff>
    </xdr:to>
    <xdr:sp macro="" textlink="">
      <xdr:nvSpPr>
        <xdr:cNvPr id="330" name="円/楕円 329"/>
        <xdr:cNvSpPr/>
      </xdr:nvSpPr>
      <xdr:spPr>
        <a:xfrm>
          <a:off x="1473517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19050</xdr:rowOff>
    </xdr:from>
    <xdr:ext cx="762000" cy="257175"/>
    <xdr:sp macro="" textlink="">
      <xdr:nvSpPr>
        <xdr:cNvPr id="331" name="テキスト ボックス 330"/>
        <xdr:cNvSpPr txBox="1"/>
      </xdr:nvSpPr>
      <xdr:spPr>
        <a:xfrm>
          <a:off x="14401800" y="6019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114300</xdr:rowOff>
    </xdr:from>
    <xdr:to>
      <xdr:col>20</xdr:col>
      <xdr:colOff>209550</xdr:colOff>
      <xdr:row>37</xdr:row>
      <xdr:rowOff>47625</xdr:rowOff>
    </xdr:to>
    <xdr:sp macro="" textlink="">
      <xdr:nvSpPr>
        <xdr:cNvPr id="332" name="円/楕円 331"/>
        <xdr:cNvSpPr/>
      </xdr:nvSpPr>
      <xdr:spPr>
        <a:xfrm>
          <a:off x="1383982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57150</xdr:rowOff>
    </xdr:from>
    <xdr:ext cx="762000" cy="257175"/>
    <xdr:sp macro="" textlink="">
      <xdr:nvSpPr>
        <xdr:cNvPr id="333" name="テキスト ボックス 332"/>
        <xdr:cNvSpPr txBox="1"/>
      </xdr:nvSpPr>
      <xdr:spPr>
        <a:xfrm>
          <a:off x="13515975"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133350</xdr:rowOff>
    </xdr:from>
    <xdr:to>
      <xdr:col>19</xdr:col>
      <xdr:colOff>9525</xdr:colOff>
      <xdr:row>37</xdr:row>
      <xdr:rowOff>57150</xdr:rowOff>
    </xdr:to>
    <xdr:sp macro="" textlink="">
      <xdr:nvSpPr>
        <xdr:cNvPr id="334" name="円/楕円 333"/>
        <xdr:cNvSpPr/>
      </xdr:nvSpPr>
      <xdr:spPr>
        <a:xfrm>
          <a:off x="12954000"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47625</xdr:rowOff>
    </xdr:from>
    <xdr:ext cx="762000" cy="257175"/>
    <xdr:sp macro="" textlink="">
      <xdr:nvSpPr>
        <xdr:cNvPr id="335" name="テキスト ボックス 334"/>
        <xdr:cNvSpPr txBox="1"/>
      </xdr:nvSpPr>
      <xdr:spPr>
        <a:xfrm>
          <a:off x="126206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6" name="正方形/長方形 335"/>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7" name="正方形/長方形 336"/>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8" name="正方形/長方形 337"/>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39" name="正方形/長方形 338"/>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0" name="正方形/長方形 339"/>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1" name="正方形/長方形 340"/>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2" name="正方形/長方形 341"/>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3" name="正方形/長方形 342"/>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4" name="正方形/長方形 343"/>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5" name="正方形/長方形 344"/>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6" name="テキスト ボックス 345"/>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類似団体や全国平均と比較しても低い水準にあるが、ここ数年で経済対策事業による道路改良事業等を集中的に実施していること</a:t>
          </a:r>
          <a:r>
            <a:rPr lang="ja-JP" altLang="en-US" sz="1100" b="0" i="0" baseline="0">
              <a:solidFill>
                <a:schemeClr val="dk1"/>
              </a:solidFill>
              <a:effectLst/>
              <a:latin typeface="+mn-lt"/>
              <a:ea typeface="+mn-ea"/>
              <a:cs typeface="+mn-cs"/>
            </a:rPr>
            <a:t>や橋りょう長寿命化事業や防災事業など計画的に実施していく事業もあることから</a:t>
          </a:r>
          <a:r>
            <a:rPr lang="ja-JP" altLang="ja-JP" sz="1100" b="0" i="0" baseline="0">
              <a:solidFill>
                <a:schemeClr val="dk1"/>
              </a:solidFill>
              <a:effectLst/>
              <a:latin typeface="+mn-lt"/>
              <a:ea typeface="+mn-ea"/>
              <a:cs typeface="+mn-cs"/>
            </a:rPr>
            <a:t>、公債費の増加が見込まれ、さらに計画的な地方債の発行に努める。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104775</xdr:rowOff>
    </xdr:from>
    <xdr:ext cx="295275" cy="228600"/>
    <xdr:sp macro="" textlink="">
      <xdr:nvSpPr>
        <xdr:cNvPr id="347" name="テキスト ボックス 346"/>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8" name="直線コネクタ 347"/>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49" name="テキスト ボックス 348"/>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0" name="直線コネクタ 349"/>
        <xdr:cNvCxnSpPr/>
      </xdr:nvCxnSpPr>
      <xdr:spPr>
        <a:xfrm>
          <a:off x="762000"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1" name="テキスト ボックス 350"/>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2" name="直線コネクタ 351"/>
        <xdr:cNvCxnSpPr/>
      </xdr:nvCxnSpPr>
      <xdr:spPr>
        <a:xfrm>
          <a:off x="762000"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3" name="テキスト ボックス 352"/>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4" name="直線コネクタ 353"/>
        <xdr:cNvCxnSpPr/>
      </xdr:nvCxnSpPr>
      <xdr:spPr>
        <a:xfrm>
          <a:off x="762000"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5" name="テキスト ボックス 354"/>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56" name="直線コネクタ 355"/>
        <xdr:cNvCxnSpPr/>
      </xdr:nvCxnSpPr>
      <xdr:spPr>
        <a:xfrm>
          <a:off x="762000"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57" name="テキスト ボックス 356"/>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58" name="直線コネクタ 357"/>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59"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66675</xdr:rowOff>
    </xdr:from>
    <xdr:to>
      <xdr:col>7</xdr:col>
      <xdr:colOff>19050</xdr:colOff>
      <xdr:row>80</xdr:row>
      <xdr:rowOff>152400</xdr:rowOff>
    </xdr:to>
    <xdr:cxnSp macro="">
      <xdr:nvCxnSpPr>
        <xdr:cNvPr id="360" name="直線コネクタ 359"/>
        <xdr:cNvCxnSpPr/>
      </xdr:nvCxnSpPr>
      <xdr:spPr>
        <a:xfrm flipV="1">
          <a:off x="4829175" y="1275397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123825</xdr:rowOff>
    </xdr:from>
    <xdr:ext cx="762000" cy="257175"/>
    <xdr:sp macro="" textlink="">
      <xdr:nvSpPr>
        <xdr:cNvPr id="361" name="公債費最小値テキスト"/>
        <xdr:cNvSpPr txBox="1"/>
      </xdr:nvSpPr>
      <xdr:spPr>
        <a:xfrm>
          <a:off x="4914900" y="1383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609600</xdr:colOff>
      <xdr:row>80</xdr:row>
      <xdr:rowOff>152400</xdr:rowOff>
    </xdr:from>
    <xdr:to>
      <xdr:col>7</xdr:col>
      <xdr:colOff>104775</xdr:colOff>
      <xdr:row>80</xdr:row>
      <xdr:rowOff>152400</xdr:rowOff>
    </xdr:to>
    <xdr:cxnSp macro="">
      <xdr:nvCxnSpPr>
        <xdr:cNvPr id="362" name="直線コネクタ 361"/>
        <xdr:cNvCxnSpPr/>
      </xdr:nvCxnSpPr>
      <xdr:spPr>
        <a:xfrm>
          <a:off x="4733925" y="1386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152400</xdr:rowOff>
    </xdr:from>
    <xdr:ext cx="762000" cy="257175"/>
    <xdr:sp macro="" textlink="">
      <xdr:nvSpPr>
        <xdr:cNvPr id="363" name="公債費最大値テキスト"/>
        <xdr:cNvSpPr txBox="1"/>
      </xdr:nvSpPr>
      <xdr:spPr>
        <a:xfrm>
          <a:off x="4914900" y="12496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74</xdr:row>
      <xdr:rowOff>66675</xdr:rowOff>
    </xdr:from>
    <xdr:to>
      <xdr:col>7</xdr:col>
      <xdr:colOff>104775</xdr:colOff>
      <xdr:row>74</xdr:row>
      <xdr:rowOff>66675</xdr:rowOff>
    </xdr:to>
    <xdr:cxnSp macro="">
      <xdr:nvCxnSpPr>
        <xdr:cNvPr id="364" name="直線コネクタ 363"/>
        <xdr:cNvCxnSpPr/>
      </xdr:nvCxnSpPr>
      <xdr:spPr>
        <a:xfrm>
          <a:off x="4733925" y="12753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19050</xdr:rowOff>
    </xdr:from>
    <xdr:to>
      <xdr:col>7</xdr:col>
      <xdr:colOff>19050</xdr:colOff>
      <xdr:row>77</xdr:row>
      <xdr:rowOff>28575</xdr:rowOff>
    </xdr:to>
    <xdr:cxnSp macro="">
      <xdr:nvCxnSpPr>
        <xdr:cNvPr id="365" name="直線コネクタ 364"/>
        <xdr:cNvCxnSpPr/>
      </xdr:nvCxnSpPr>
      <xdr:spPr>
        <a:xfrm flipV="1">
          <a:off x="3990975" y="132207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9525</xdr:rowOff>
    </xdr:from>
    <xdr:ext cx="762000" cy="257175"/>
    <xdr:sp macro="" textlink="">
      <xdr:nvSpPr>
        <xdr:cNvPr id="366" name="公債費平均値テキスト"/>
        <xdr:cNvSpPr txBox="1"/>
      </xdr:nvSpPr>
      <xdr:spPr>
        <a:xfrm>
          <a:off x="4914900" y="13211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647700</xdr:colOff>
      <xdr:row>77</xdr:row>
      <xdr:rowOff>28575</xdr:rowOff>
    </xdr:from>
    <xdr:to>
      <xdr:col>7</xdr:col>
      <xdr:colOff>66675</xdr:colOff>
      <xdr:row>77</xdr:row>
      <xdr:rowOff>133350</xdr:rowOff>
    </xdr:to>
    <xdr:sp macro="" textlink="">
      <xdr:nvSpPr>
        <xdr:cNvPr id="367" name="フローチャート : 判断 366"/>
        <xdr:cNvSpPr/>
      </xdr:nvSpPr>
      <xdr:spPr>
        <a:xfrm>
          <a:off x="4772025" y="13230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76</xdr:row>
      <xdr:rowOff>142875</xdr:rowOff>
    </xdr:from>
    <xdr:to>
      <xdr:col>5</xdr:col>
      <xdr:colOff>552450</xdr:colOff>
      <xdr:row>77</xdr:row>
      <xdr:rowOff>28575</xdr:rowOff>
    </xdr:to>
    <xdr:cxnSp macro="">
      <xdr:nvCxnSpPr>
        <xdr:cNvPr id="368" name="直線コネクタ 367"/>
        <xdr:cNvCxnSpPr/>
      </xdr:nvCxnSpPr>
      <xdr:spPr>
        <a:xfrm>
          <a:off x="3095625" y="131730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104775</xdr:rowOff>
    </xdr:from>
    <xdr:to>
      <xdr:col>5</xdr:col>
      <xdr:colOff>600075</xdr:colOff>
      <xdr:row>78</xdr:row>
      <xdr:rowOff>38100</xdr:rowOff>
    </xdr:to>
    <xdr:sp macro="" textlink="">
      <xdr:nvSpPr>
        <xdr:cNvPr id="369" name="フローチャート : 判断 368"/>
        <xdr:cNvSpPr/>
      </xdr:nvSpPr>
      <xdr:spPr>
        <a:xfrm>
          <a:off x="3933825"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19050</xdr:rowOff>
    </xdr:from>
    <xdr:ext cx="733425" cy="257175"/>
    <xdr:sp macro="" textlink="">
      <xdr:nvSpPr>
        <xdr:cNvPr id="370" name="テキスト ボックス 369"/>
        <xdr:cNvSpPr txBox="1"/>
      </xdr:nvSpPr>
      <xdr:spPr>
        <a:xfrm>
          <a:off x="3609975" y="13392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142875</xdr:rowOff>
    </xdr:from>
    <xdr:to>
      <xdr:col>4</xdr:col>
      <xdr:colOff>342900</xdr:colOff>
      <xdr:row>76</xdr:row>
      <xdr:rowOff>171450</xdr:rowOff>
    </xdr:to>
    <xdr:cxnSp macro="">
      <xdr:nvCxnSpPr>
        <xdr:cNvPr id="371" name="直線コネクタ 370"/>
        <xdr:cNvCxnSpPr/>
      </xdr:nvCxnSpPr>
      <xdr:spPr>
        <a:xfrm flipV="1">
          <a:off x="2209800" y="1317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123825</xdr:rowOff>
    </xdr:from>
    <xdr:to>
      <xdr:col>4</xdr:col>
      <xdr:colOff>400050</xdr:colOff>
      <xdr:row>78</xdr:row>
      <xdr:rowOff>57150</xdr:rowOff>
    </xdr:to>
    <xdr:sp macro="" textlink="">
      <xdr:nvSpPr>
        <xdr:cNvPr id="372" name="フローチャート : 判断 371"/>
        <xdr:cNvSpPr/>
      </xdr:nvSpPr>
      <xdr:spPr>
        <a:xfrm>
          <a:off x="30480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78</xdr:row>
      <xdr:rowOff>38100</xdr:rowOff>
    </xdr:from>
    <xdr:ext cx="762000" cy="257175"/>
    <xdr:sp macro="" textlink="">
      <xdr:nvSpPr>
        <xdr:cNvPr id="373" name="テキスト ボックス 372"/>
        <xdr:cNvSpPr txBox="1"/>
      </xdr:nvSpPr>
      <xdr:spPr>
        <a:xfrm>
          <a:off x="2714625" y="13411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628650</xdr:colOff>
      <xdr:row>76</xdr:row>
      <xdr:rowOff>161925</xdr:rowOff>
    </xdr:from>
    <xdr:to>
      <xdr:col>3</xdr:col>
      <xdr:colOff>142875</xdr:colOff>
      <xdr:row>76</xdr:row>
      <xdr:rowOff>171450</xdr:rowOff>
    </xdr:to>
    <xdr:cxnSp macro="">
      <xdr:nvCxnSpPr>
        <xdr:cNvPr id="374" name="直線コネクタ 373"/>
        <xdr:cNvCxnSpPr/>
      </xdr:nvCxnSpPr>
      <xdr:spPr>
        <a:xfrm>
          <a:off x="1323975" y="13192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66675</xdr:rowOff>
    </xdr:to>
    <xdr:sp macro="" textlink="">
      <xdr:nvSpPr>
        <xdr:cNvPr id="375" name="フローチャート : 判断 374"/>
        <xdr:cNvSpPr/>
      </xdr:nvSpPr>
      <xdr:spPr>
        <a:xfrm>
          <a:off x="2162175" y="13335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57150</xdr:rowOff>
    </xdr:from>
    <xdr:ext cx="762000" cy="257175"/>
    <xdr:sp macro="" textlink="">
      <xdr:nvSpPr>
        <xdr:cNvPr id="376" name="テキスト ボックス 375"/>
        <xdr:cNvSpPr txBox="1"/>
      </xdr:nvSpPr>
      <xdr:spPr>
        <a:xfrm>
          <a:off x="1828800" y="1343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171450</xdr:rowOff>
    </xdr:from>
    <xdr:to>
      <xdr:col>1</xdr:col>
      <xdr:colOff>676275</xdr:colOff>
      <xdr:row>78</xdr:row>
      <xdr:rowOff>104775</xdr:rowOff>
    </xdr:to>
    <xdr:sp macro="" textlink="">
      <xdr:nvSpPr>
        <xdr:cNvPr id="377" name="フローチャート : 判断 376"/>
        <xdr:cNvSpPr/>
      </xdr:nvSpPr>
      <xdr:spPr>
        <a:xfrm>
          <a:off x="1266825" y="13373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85725</xdr:rowOff>
    </xdr:from>
    <xdr:ext cx="762000" cy="257175"/>
    <xdr:sp macro="" textlink="">
      <xdr:nvSpPr>
        <xdr:cNvPr id="378" name="テキスト ボックス 377"/>
        <xdr:cNvSpPr txBox="1"/>
      </xdr:nvSpPr>
      <xdr:spPr>
        <a:xfrm>
          <a:off x="942975" y="1345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79" name="テキスト ボックス 378"/>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0" name="テキスト ボックス 379"/>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1" name="テキスト ボックス 380"/>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2" name="テキスト ボックス 381"/>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3" name="テキスト ボックス 382"/>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76</xdr:row>
      <xdr:rowOff>133350</xdr:rowOff>
    </xdr:from>
    <xdr:to>
      <xdr:col>7</xdr:col>
      <xdr:colOff>66675</xdr:colOff>
      <xdr:row>77</xdr:row>
      <xdr:rowOff>66675</xdr:rowOff>
    </xdr:to>
    <xdr:sp macro="" textlink="">
      <xdr:nvSpPr>
        <xdr:cNvPr id="384" name="円/楕円 383"/>
        <xdr:cNvSpPr/>
      </xdr:nvSpPr>
      <xdr:spPr>
        <a:xfrm>
          <a:off x="47720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152400</xdr:rowOff>
    </xdr:from>
    <xdr:ext cx="762000" cy="257175"/>
    <xdr:sp macro="" textlink="">
      <xdr:nvSpPr>
        <xdr:cNvPr id="385" name="公債費該当値テキスト"/>
        <xdr:cNvSpPr txBox="1"/>
      </xdr:nvSpPr>
      <xdr:spPr>
        <a:xfrm>
          <a:off x="4914900" y="1301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495300</xdr:colOff>
      <xdr:row>76</xdr:row>
      <xdr:rowOff>152400</xdr:rowOff>
    </xdr:from>
    <xdr:to>
      <xdr:col>5</xdr:col>
      <xdr:colOff>600075</xdr:colOff>
      <xdr:row>77</xdr:row>
      <xdr:rowOff>76200</xdr:rowOff>
    </xdr:to>
    <xdr:sp macro="" textlink="">
      <xdr:nvSpPr>
        <xdr:cNvPr id="386" name="円/楕円 385"/>
        <xdr:cNvSpPr/>
      </xdr:nvSpPr>
      <xdr:spPr>
        <a:xfrm>
          <a:off x="3933825" y="13182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85725</xdr:rowOff>
    </xdr:from>
    <xdr:ext cx="733425" cy="257175"/>
    <xdr:sp macro="" textlink="">
      <xdr:nvSpPr>
        <xdr:cNvPr id="387" name="テキスト ボックス 386"/>
        <xdr:cNvSpPr txBox="1"/>
      </xdr:nvSpPr>
      <xdr:spPr>
        <a:xfrm>
          <a:off x="3609975" y="12944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85725</xdr:rowOff>
    </xdr:from>
    <xdr:to>
      <xdr:col>4</xdr:col>
      <xdr:colOff>400050</xdr:colOff>
      <xdr:row>77</xdr:row>
      <xdr:rowOff>19050</xdr:rowOff>
    </xdr:to>
    <xdr:sp macro="" textlink="">
      <xdr:nvSpPr>
        <xdr:cNvPr id="388" name="円/楕円 387"/>
        <xdr:cNvSpPr/>
      </xdr:nvSpPr>
      <xdr:spPr>
        <a:xfrm>
          <a:off x="3048000"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75</xdr:row>
      <xdr:rowOff>28575</xdr:rowOff>
    </xdr:from>
    <xdr:ext cx="762000" cy="257175"/>
    <xdr:sp macro="" textlink="">
      <xdr:nvSpPr>
        <xdr:cNvPr id="389" name="テキスト ボックス 388"/>
        <xdr:cNvSpPr txBox="1"/>
      </xdr:nvSpPr>
      <xdr:spPr>
        <a:xfrm>
          <a:off x="2714625" y="12887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95250</xdr:colOff>
      <xdr:row>76</xdr:row>
      <xdr:rowOff>114300</xdr:rowOff>
    </xdr:from>
    <xdr:to>
      <xdr:col>3</xdr:col>
      <xdr:colOff>190500</xdr:colOff>
      <xdr:row>77</xdr:row>
      <xdr:rowOff>47625</xdr:rowOff>
    </xdr:to>
    <xdr:sp macro="" textlink="">
      <xdr:nvSpPr>
        <xdr:cNvPr id="390" name="円/楕円 389"/>
        <xdr:cNvSpPr/>
      </xdr:nvSpPr>
      <xdr:spPr>
        <a:xfrm>
          <a:off x="2162175" y="1314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57150</xdr:rowOff>
    </xdr:from>
    <xdr:ext cx="762000" cy="257175"/>
    <xdr:sp macro="" textlink="">
      <xdr:nvSpPr>
        <xdr:cNvPr id="391" name="テキスト ボックス 390"/>
        <xdr:cNvSpPr txBox="1"/>
      </xdr:nvSpPr>
      <xdr:spPr>
        <a:xfrm>
          <a:off x="1828800"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571500</xdr:colOff>
      <xdr:row>76</xdr:row>
      <xdr:rowOff>114300</xdr:rowOff>
    </xdr:from>
    <xdr:to>
      <xdr:col>1</xdr:col>
      <xdr:colOff>676275</xdr:colOff>
      <xdr:row>77</xdr:row>
      <xdr:rowOff>47625</xdr:rowOff>
    </xdr:to>
    <xdr:sp macro="" textlink="">
      <xdr:nvSpPr>
        <xdr:cNvPr id="392" name="円/楕円 391"/>
        <xdr:cNvSpPr/>
      </xdr:nvSpPr>
      <xdr:spPr>
        <a:xfrm>
          <a:off x="12668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75</xdr:row>
      <xdr:rowOff>57150</xdr:rowOff>
    </xdr:from>
    <xdr:ext cx="762000" cy="257175"/>
    <xdr:sp macro="" textlink="">
      <xdr:nvSpPr>
        <xdr:cNvPr id="393" name="テキスト ボックス 392"/>
        <xdr:cNvSpPr txBox="1"/>
      </xdr:nvSpPr>
      <xdr:spPr>
        <a:xfrm>
          <a:off x="942975" y="1291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4" name="正方形/長方形 393"/>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5" name="正方形/長方形 394"/>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396" name="正方形/長方形 395"/>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44/72</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397" name="正方形/長方形 396"/>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398" name="正方形/長方形 397"/>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399" name="正方形/長方形 398"/>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0" name="正方形/長方形 399"/>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1" name="正方形/長方形 400"/>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 name="正方形/長方形 401"/>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3" name="正方形/長方形 402"/>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4" name="テキスト ボックス 403"/>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類似団体と比較して、</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、特に物件費については、さらなる削減をする必要があることから、委託事業の見直し、需用費の削減強化を図る。</a:t>
          </a:r>
          <a:r>
            <a:rPr lang="ja-JP" altLang="en-US" sz="1100" b="0" i="0" baseline="0">
              <a:solidFill>
                <a:schemeClr val="dk1"/>
              </a:solidFill>
              <a:effectLst/>
              <a:latin typeface="+mn-lt"/>
              <a:ea typeface="+mn-ea"/>
              <a:cs typeface="+mn-cs"/>
            </a:rPr>
            <a:t>国の制度改正によるシステム対応等の必要な経費についても可能な限り削減に努める。</a:t>
          </a:r>
          <a:endParaRPr lang="ja-JP" altLang="ja-JP" sz="1400">
            <a:effectLst/>
          </a:endParaRPr>
        </a:p>
        <a:p>
          <a:pPr eaLnBrk="1" fontAlgn="auto" latinLnBrk="0" hangingPunct="1"/>
          <a:r>
            <a:rPr lang="ja-JP" altLang="ja-JP" sz="1100" i="0">
              <a:solidFill>
                <a:schemeClr val="dk1"/>
              </a:solidFill>
              <a:effectLst/>
              <a:latin typeface="+mn-lt"/>
              <a:ea typeface="+mn-ea"/>
              <a:cs typeface="+mn-cs"/>
            </a:rPr>
            <a:t>また、町税等の自主財源の確保や事務事業の見直し、行財政改革の取り組みによる経常経費の削減に努める。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05" name="テキスト ボックス 404"/>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06" name="直線コネクタ 405"/>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07" name="テキスト ボックス 406"/>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08" name="直線コネクタ 407"/>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09" name="テキスト ボックス 408"/>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0" name="直線コネクタ 409"/>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1" name="テキスト ボックス 410"/>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2" name="直線コネクタ 411"/>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3" name="テキスト ボックス 412"/>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4" name="直線コネクタ 413"/>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5" name="テキスト ボックス 414"/>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16" name="直線コネクタ 415"/>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17" name="テキスト ボックス 416"/>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18"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75</xdr:row>
      <xdr:rowOff>9525</xdr:rowOff>
    </xdr:from>
    <xdr:to>
      <xdr:col>24</xdr:col>
      <xdr:colOff>28575</xdr:colOff>
      <xdr:row>81</xdr:row>
      <xdr:rowOff>104775</xdr:rowOff>
    </xdr:to>
    <xdr:cxnSp macro="">
      <xdr:nvCxnSpPr>
        <xdr:cNvPr id="419" name="直線コネクタ 418"/>
        <xdr:cNvCxnSpPr/>
      </xdr:nvCxnSpPr>
      <xdr:spPr>
        <a:xfrm flipV="1">
          <a:off x="16506825" y="12868275"/>
          <a:ext cx="0"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81</xdr:row>
      <xdr:rowOff>76200</xdr:rowOff>
    </xdr:from>
    <xdr:ext cx="762000" cy="257175"/>
    <xdr:sp macro="" textlink="">
      <xdr:nvSpPr>
        <xdr:cNvPr id="420" name="公債費以外最小値テキスト"/>
        <xdr:cNvSpPr txBox="1"/>
      </xdr:nvSpPr>
      <xdr:spPr>
        <a:xfrm>
          <a:off x="166020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81</xdr:row>
      <xdr:rowOff>104775</xdr:rowOff>
    </xdr:from>
    <xdr:to>
      <xdr:col>24</xdr:col>
      <xdr:colOff>123825</xdr:colOff>
      <xdr:row>81</xdr:row>
      <xdr:rowOff>104775</xdr:rowOff>
    </xdr:to>
    <xdr:cxnSp macro="">
      <xdr:nvCxnSpPr>
        <xdr:cNvPr id="421" name="直線コネクタ 420"/>
        <xdr:cNvCxnSpPr/>
      </xdr:nvCxnSpPr>
      <xdr:spPr>
        <a:xfrm>
          <a:off x="16421100" y="13992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73</xdr:row>
      <xdr:rowOff>95250</xdr:rowOff>
    </xdr:from>
    <xdr:ext cx="762000" cy="257175"/>
    <xdr:sp macro="" textlink="">
      <xdr:nvSpPr>
        <xdr:cNvPr id="422" name="公債費以外最大値テキスト"/>
        <xdr:cNvSpPr txBox="1"/>
      </xdr:nvSpPr>
      <xdr:spPr>
        <a:xfrm>
          <a:off x="16602075" y="12611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75</xdr:row>
      <xdr:rowOff>9525</xdr:rowOff>
    </xdr:from>
    <xdr:to>
      <xdr:col>24</xdr:col>
      <xdr:colOff>123825</xdr:colOff>
      <xdr:row>75</xdr:row>
      <xdr:rowOff>9525</xdr:rowOff>
    </xdr:to>
    <xdr:cxnSp macro="">
      <xdr:nvCxnSpPr>
        <xdr:cNvPr id="423" name="直線コネクタ 422"/>
        <xdr:cNvCxnSpPr/>
      </xdr:nvCxnSpPr>
      <xdr:spPr>
        <a:xfrm>
          <a:off x="16421100" y="12868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104775</xdr:rowOff>
    </xdr:from>
    <xdr:to>
      <xdr:col>24</xdr:col>
      <xdr:colOff>28575</xdr:colOff>
      <xdr:row>78</xdr:row>
      <xdr:rowOff>142875</xdr:rowOff>
    </xdr:to>
    <xdr:cxnSp macro="">
      <xdr:nvCxnSpPr>
        <xdr:cNvPr id="424" name="直線コネクタ 423"/>
        <xdr:cNvCxnSpPr/>
      </xdr:nvCxnSpPr>
      <xdr:spPr>
        <a:xfrm>
          <a:off x="15668625" y="1347787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77</xdr:row>
      <xdr:rowOff>0</xdr:rowOff>
    </xdr:from>
    <xdr:ext cx="762000" cy="257175"/>
    <xdr:sp macro="" textlink="">
      <xdr:nvSpPr>
        <xdr:cNvPr id="425" name="公債費以外平均値テキスト"/>
        <xdr:cNvSpPr txBox="1"/>
      </xdr:nvSpPr>
      <xdr:spPr>
        <a:xfrm>
          <a:off x="166020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152400</xdr:rowOff>
    </xdr:from>
    <xdr:to>
      <xdr:col>24</xdr:col>
      <xdr:colOff>85725</xdr:colOff>
      <xdr:row>78</xdr:row>
      <xdr:rowOff>85725</xdr:rowOff>
    </xdr:to>
    <xdr:sp macro="" textlink="">
      <xdr:nvSpPr>
        <xdr:cNvPr id="426" name="フローチャート : 判断 425"/>
        <xdr:cNvSpPr/>
      </xdr:nvSpPr>
      <xdr:spPr>
        <a:xfrm>
          <a:off x="16459200"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142875</xdr:rowOff>
    </xdr:from>
    <xdr:to>
      <xdr:col>22</xdr:col>
      <xdr:colOff>561975</xdr:colOff>
      <xdr:row>78</xdr:row>
      <xdr:rowOff>104775</xdr:rowOff>
    </xdr:to>
    <xdr:cxnSp macro="">
      <xdr:nvCxnSpPr>
        <xdr:cNvPr id="427" name="直線コネクタ 426"/>
        <xdr:cNvCxnSpPr/>
      </xdr:nvCxnSpPr>
      <xdr:spPr>
        <a:xfrm>
          <a:off x="14782800" y="133445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104775</xdr:rowOff>
    </xdr:from>
    <xdr:to>
      <xdr:col>22</xdr:col>
      <xdr:colOff>619125</xdr:colOff>
      <xdr:row>79</xdr:row>
      <xdr:rowOff>38100</xdr:rowOff>
    </xdr:to>
    <xdr:sp macro="" textlink="">
      <xdr:nvSpPr>
        <xdr:cNvPr id="428" name="フローチャート : 判断 427"/>
        <xdr:cNvSpPr/>
      </xdr:nvSpPr>
      <xdr:spPr>
        <a:xfrm>
          <a:off x="15621000"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79</xdr:row>
      <xdr:rowOff>19050</xdr:rowOff>
    </xdr:from>
    <xdr:ext cx="733425" cy="257175"/>
    <xdr:sp macro="" textlink="">
      <xdr:nvSpPr>
        <xdr:cNvPr id="429" name="テキスト ボックス 428"/>
        <xdr:cNvSpPr txBox="1"/>
      </xdr:nvSpPr>
      <xdr:spPr>
        <a:xfrm>
          <a:off x="15287625" y="13563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142875</xdr:rowOff>
    </xdr:from>
    <xdr:to>
      <xdr:col>21</xdr:col>
      <xdr:colOff>361950</xdr:colOff>
      <xdr:row>78</xdr:row>
      <xdr:rowOff>161925</xdr:rowOff>
    </xdr:to>
    <xdr:cxnSp macro="">
      <xdr:nvCxnSpPr>
        <xdr:cNvPr id="430" name="直線コネクタ 429"/>
        <xdr:cNvCxnSpPr/>
      </xdr:nvCxnSpPr>
      <xdr:spPr>
        <a:xfrm flipV="1">
          <a:off x="13896975" y="13344525"/>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77</xdr:row>
      <xdr:rowOff>161925</xdr:rowOff>
    </xdr:from>
    <xdr:to>
      <xdr:col>21</xdr:col>
      <xdr:colOff>409575</xdr:colOff>
      <xdr:row>78</xdr:row>
      <xdr:rowOff>95250</xdr:rowOff>
    </xdr:to>
    <xdr:sp macro="" textlink="">
      <xdr:nvSpPr>
        <xdr:cNvPr id="431" name="フローチャート : 判断 430"/>
        <xdr:cNvSpPr/>
      </xdr:nvSpPr>
      <xdr:spPr>
        <a:xfrm>
          <a:off x="147351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76200</xdr:rowOff>
    </xdr:from>
    <xdr:ext cx="762000" cy="257175"/>
    <xdr:sp macro="" textlink="">
      <xdr:nvSpPr>
        <xdr:cNvPr id="432" name="テキスト ボックス 431"/>
        <xdr:cNvSpPr txBox="1"/>
      </xdr:nvSpPr>
      <xdr:spPr>
        <a:xfrm>
          <a:off x="1440180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638175</xdr:colOff>
      <xdr:row>78</xdr:row>
      <xdr:rowOff>38100</xdr:rowOff>
    </xdr:from>
    <xdr:to>
      <xdr:col>20</xdr:col>
      <xdr:colOff>161925</xdr:colOff>
      <xdr:row>78</xdr:row>
      <xdr:rowOff>161925</xdr:rowOff>
    </xdr:to>
    <xdr:cxnSp macro="">
      <xdr:nvCxnSpPr>
        <xdr:cNvPr id="433" name="直線コネクタ 432"/>
        <xdr:cNvCxnSpPr/>
      </xdr:nvCxnSpPr>
      <xdr:spPr>
        <a:xfrm>
          <a:off x="13001625" y="13411200"/>
          <a:ext cx="8953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77</xdr:row>
      <xdr:rowOff>152400</xdr:rowOff>
    </xdr:from>
    <xdr:to>
      <xdr:col>20</xdr:col>
      <xdr:colOff>209550</xdr:colOff>
      <xdr:row>78</xdr:row>
      <xdr:rowOff>85725</xdr:rowOff>
    </xdr:to>
    <xdr:sp macro="" textlink="">
      <xdr:nvSpPr>
        <xdr:cNvPr id="434" name="フローチャート : 判断 433"/>
        <xdr:cNvSpPr/>
      </xdr:nvSpPr>
      <xdr:spPr>
        <a:xfrm>
          <a:off x="13839825" y="1335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95250</xdr:rowOff>
    </xdr:from>
    <xdr:ext cx="762000" cy="257175"/>
    <xdr:sp macro="" textlink="">
      <xdr:nvSpPr>
        <xdr:cNvPr id="435" name="テキスト ボックス 434"/>
        <xdr:cNvSpPr txBox="1"/>
      </xdr:nvSpPr>
      <xdr:spPr>
        <a:xfrm>
          <a:off x="13515975" y="1312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95250</xdr:rowOff>
    </xdr:from>
    <xdr:to>
      <xdr:col>19</xdr:col>
      <xdr:colOff>9525</xdr:colOff>
      <xdr:row>78</xdr:row>
      <xdr:rowOff>28575</xdr:rowOff>
    </xdr:to>
    <xdr:sp macro="" textlink="">
      <xdr:nvSpPr>
        <xdr:cNvPr id="436" name="フローチャート : 判断 435"/>
        <xdr:cNvSpPr/>
      </xdr:nvSpPr>
      <xdr:spPr>
        <a:xfrm>
          <a:off x="129540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38100</xdr:rowOff>
    </xdr:from>
    <xdr:ext cx="762000" cy="257175"/>
    <xdr:sp macro="" textlink="">
      <xdr:nvSpPr>
        <xdr:cNvPr id="437" name="テキスト ボックス 436"/>
        <xdr:cNvSpPr txBox="1"/>
      </xdr:nvSpPr>
      <xdr:spPr>
        <a:xfrm>
          <a:off x="1262062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38" name="テキスト ボックス 437"/>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39" name="テキスト ボックス 438"/>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0" name="テキスト ボックス 439"/>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1" name="テキスト ボックス 440"/>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2" name="テキスト ボックス 441"/>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85725</xdr:rowOff>
    </xdr:from>
    <xdr:to>
      <xdr:col>24</xdr:col>
      <xdr:colOff>85725</xdr:colOff>
      <xdr:row>79</xdr:row>
      <xdr:rowOff>19050</xdr:rowOff>
    </xdr:to>
    <xdr:sp macro="" textlink="">
      <xdr:nvSpPr>
        <xdr:cNvPr id="443" name="円/楕円 442"/>
        <xdr:cNvSpPr/>
      </xdr:nvSpPr>
      <xdr:spPr>
        <a:xfrm>
          <a:off x="16459200"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78</xdr:row>
      <xdr:rowOff>66675</xdr:rowOff>
    </xdr:from>
    <xdr:ext cx="762000" cy="257175"/>
    <xdr:sp macro="" textlink="">
      <xdr:nvSpPr>
        <xdr:cNvPr id="444" name="公債費以外該当値テキスト"/>
        <xdr:cNvSpPr txBox="1"/>
      </xdr:nvSpPr>
      <xdr:spPr>
        <a:xfrm>
          <a:off x="166020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619125</xdr:colOff>
      <xdr:row>78</xdr:row>
      <xdr:rowOff>161925</xdr:rowOff>
    </xdr:to>
    <xdr:sp macro="" textlink="">
      <xdr:nvSpPr>
        <xdr:cNvPr id="445" name="円/楕円 444"/>
        <xdr:cNvSpPr/>
      </xdr:nvSpPr>
      <xdr:spPr>
        <a:xfrm>
          <a:off x="15621000" y="13430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171450</xdr:rowOff>
    </xdr:from>
    <xdr:ext cx="733425" cy="257175"/>
    <xdr:sp macro="" textlink="">
      <xdr:nvSpPr>
        <xdr:cNvPr id="446" name="テキスト ボックス 445"/>
        <xdr:cNvSpPr txBox="1"/>
      </xdr:nvSpPr>
      <xdr:spPr>
        <a:xfrm>
          <a:off x="15287625" y="1320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314325</xdr:colOff>
      <xdr:row>77</xdr:row>
      <xdr:rowOff>95250</xdr:rowOff>
    </xdr:from>
    <xdr:to>
      <xdr:col>21</xdr:col>
      <xdr:colOff>409575</xdr:colOff>
      <xdr:row>78</xdr:row>
      <xdr:rowOff>19050</xdr:rowOff>
    </xdr:to>
    <xdr:sp macro="" textlink="">
      <xdr:nvSpPr>
        <xdr:cNvPr id="447" name="円/楕円 446"/>
        <xdr:cNvSpPr/>
      </xdr:nvSpPr>
      <xdr:spPr>
        <a:xfrm>
          <a:off x="14735175" y="13296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28575</xdr:rowOff>
    </xdr:from>
    <xdr:ext cx="762000" cy="257175"/>
    <xdr:sp macro="" textlink="">
      <xdr:nvSpPr>
        <xdr:cNvPr id="448" name="テキスト ボックス 447"/>
        <xdr:cNvSpPr txBox="1"/>
      </xdr:nvSpPr>
      <xdr:spPr>
        <a:xfrm>
          <a:off x="144018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104775</xdr:colOff>
      <xdr:row>78</xdr:row>
      <xdr:rowOff>104775</xdr:rowOff>
    </xdr:from>
    <xdr:to>
      <xdr:col>20</xdr:col>
      <xdr:colOff>209550</xdr:colOff>
      <xdr:row>79</xdr:row>
      <xdr:rowOff>38100</xdr:rowOff>
    </xdr:to>
    <xdr:sp macro="" textlink="">
      <xdr:nvSpPr>
        <xdr:cNvPr id="449" name="円/楕円 448"/>
        <xdr:cNvSpPr/>
      </xdr:nvSpPr>
      <xdr:spPr>
        <a:xfrm>
          <a:off x="13839825" y="1347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79</xdr:row>
      <xdr:rowOff>19050</xdr:rowOff>
    </xdr:from>
    <xdr:ext cx="762000" cy="257175"/>
    <xdr:sp macro="" textlink="">
      <xdr:nvSpPr>
        <xdr:cNvPr id="450" name="テキスト ボックス 449"/>
        <xdr:cNvSpPr txBox="1"/>
      </xdr:nvSpPr>
      <xdr:spPr>
        <a:xfrm>
          <a:off x="13515975" y="1356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161925</xdr:rowOff>
    </xdr:from>
    <xdr:to>
      <xdr:col>19</xdr:col>
      <xdr:colOff>9525</xdr:colOff>
      <xdr:row>78</xdr:row>
      <xdr:rowOff>95250</xdr:rowOff>
    </xdr:to>
    <xdr:sp macro="" textlink="">
      <xdr:nvSpPr>
        <xdr:cNvPr id="451" name="円/楕円 450"/>
        <xdr:cNvSpPr/>
      </xdr:nvSpPr>
      <xdr:spPr>
        <a:xfrm>
          <a:off x="129540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78</xdr:row>
      <xdr:rowOff>76200</xdr:rowOff>
    </xdr:from>
    <xdr:ext cx="762000" cy="257175"/>
    <xdr:sp macro="" textlink="">
      <xdr:nvSpPr>
        <xdr:cNvPr id="452" name="テキスト ボックス 451"/>
        <xdr:cNvSpPr txBox="1"/>
      </xdr:nvSpPr>
      <xdr:spPr>
        <a:xfrm>
          <a:off x="12620625"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滋賀県多賀町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12</xdr:row>
      <xdr:rowOff>19050</xdr:rowOff>
    </xdr:from>
    <xdr:to>
      <xdr:col>4</xdr:col>
      <xdr:colOff>1114425</xdr:colOff>
      <xdr:row>18</xdr:row>
      <xdr:rowOff>152400</xdr:rowOff>
    </xdr:to>
    <xdr:cxnSp macro="">
      <xdr:nvCxnSpPr>
        <xdr:cNvPr id="45" name="直線コネクタ 44"/>
        <xdr:cNvCxnSpPr/>
      </xdr:nvCxnSpPr>
      <xdr:spPr bwMode="auto">
        <a:xfrm flipV="1">
          <a:off x="5648325" y="2152650"/>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18</xdr:row>
      <xdr:rowOff>123825</xdr:rowOff>
    </xdr:from>
    <xdr:ext cx="762000" cy="257175"/>
    <xdr:sp macro="" textlink="">
      <xdr:nvSpPr>
        <xdr:cNvPr id="46" name="人口1人当たり決算額の推移最小値テキスト130"/>
        <xdr:cNvSpPr txBox="1"/>
      </xdr:nvSpPr>
      <xdr:spPr>
        <a:xfrm>
          <a:off x="5743575" y="331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7" name="直線コネクタ 46"/>
        <xdr:cNvCxnSpPr/>
      </xdr:nvCxnSpPr>
      <xdr:spPr bwMode="auto">
        <a:xfrm>
          <a:off x="5562600" y="33432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104775</xdr:rowOff>
    </xdr:from>
    <xdr:ext cx="762000" cy="257175"/>
    <xdr:sp macro="" textlink="">
      <xdr:nvSpPr>
        <xdr:cNvPr id="48" name="人口1人当たり決算額の推移最大値テキスト130"/>
        <xdr:cNvSpPr txBox="1"/>
      </xdr:nvSpPr>
      <xdr:spPr>
        <a:xfrm>
          <a:off x="5743575" y="189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19050</xdr:rowOff>
    </xdr:from>
    <xdr:to>
      <xdr:col>5</xdr:col>
      <xdr:colOff>76200</xdr:colOff>
      <xdr:row>12</xdr:row>
      <xdr:rowOff>19050</xdr:rowOff>
    </xdr:to>
    <xdr:cxnSp macro="">
      <xdr:nvCxnSpPr>
        <xdr:cNvPr id="49" name="直線コネクタ 48"/>
        <xdr:cNvCxnSpPr/>
      </xdr:nvCxnSpPr>
      <xdr:spPr bwMode="auto">
        <a:xfrm>
          <a:off x="5562600" y="215265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161925</xdr:rowOff>
    </xdr:from>
    <xdr:to>
      <xdr:col>4</xdr:col>
      <xdr:colOff>1114425</xdr:colOff>
      <xdr:row>17</xdr:row>
      <xdr:rowOff>9525</xdr:rowOff>
    </xdr:to>
    <xdr:cxnSp macro="">
      <xdr:nvCxnSpPr>
        <xdr:cNvPr id="50" name="直線コネクタ 49"/>
        <xdr:cNvCxnSpPr/>
      </xdr:nvCxnSpPr>
      <xdr:spPr bwMode="auto">
        <a:xfrm flipV="1">
          <a:off x="5000625" y="2990850"/>
          <a:ext cx="647700"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123825</xdr:rowOff>
    </xdr:from>
    <xdr:ext cx="762000" cy="257175"/>
    <xdr:sp macro="" textlink="">
      <xdr:nvSpPr>
        <xdr:cNvPr id="51" name="人口1人当たり決算額の推移平均値テキスト130"/>
        <xdr:cNvSpPr txBox="1"/>
      </xdr:nvSpPr>
      <xdr:spPr>
        <a:xfrm>
          <a:off x="5743575"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52" name="フローチャート : 判断 51"/>
        <xdr:cNvSpPr/>
      </xdr:nvSpPr>
      <xdr:spPr bwMode="auto">
        <a:xfrm>
          <a:off x="5600700" y="29337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9525</xdr:rowOff>
    </xdr:from>
    <xdr:to>
      <xdr:col>4</xdr:col>
      <xdr:colOff>466725</xdr:colOff>
      <xdr:row>17</xdr:row>
      <xdr:rowOff>19050</xdr:rowOff>
    </xdr:to>
    <xdr:cxnSp macro="">
      <xdr:nvCxnSpPr>
        <xdr:cNvPr id="53" name="直線コネクタ 52"/>
        <xdr:cNvCxnSpPr/>
      </xdr:nvCxnSpPr>
      <xdr:spPr bwMode="auto">
        <a:xfrm flipV="1">
          <a:off x="4305300" y="301942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76200</xdr:rowOff>
    </xdr:from>
    <xdr:to>
      <xdr:col>4</xdr:col>
      <xdr:colOff>523875</xdr:colOff>
      <xdr:row>17</xdr:row>
      <xdr:rowOff>0</xdr:rowOff>
    </xdr:to>
    <xdr:sp macro="" textlink="">
      <xdr:nvSpPr>
        <xdr:cNvPr id="54" name="フローチャート : 判断 53"/>
        <xdr:cNvSpPr/>
      </xdr:nvSpPr>
      <xdr:spPr bwMode="auto">
        <a:xfrm>
          <a:off x="4953000" y="29051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55" name="テキスト ボックス 54"/>
        <xdr:cNvSpPr txBox="1"/>
      </xdr:nvSpPr>
      <xdr:spPr>
        <a:xfrm>
          <a:off x="46196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9525</xdr:rowOff>
    </xdr:from>
    <xdr:to>
      <xdr:col>3</xdr:col>
      <xdr:colOff>904875</xdr:colOff>
      <xdr:row>17</xdr:row>
      <xdr:rowOff>19050</xdr:rowOff>
    </xdr:to>
    <xdr:cxnSp macro="">
      <xdr:nvCxnSpPr>
        <xdr:cNvPr id="56" name="直線コネクタ 55"/>
        <xdr:cNvCxnSpPr/>
      </xdr:nvCxnSpPr>
      <xdr:spPr bwMode="auto">
        <a:xfrm>
          <a:off x="3609975" y="3019425"/>
          <a:ext cx="69532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28575</xdr:rowOff>
    </xdr:to>
    <xdr:sp macro="" textlink="">
      <xdr:nvSpPr>
        <xdr:cNvPr id="57" name="フローチャート : 判断 56"/>
        <xdr:cNvSpPr/>
      </xdr:nvSpPr>
      <xdr:spPr bwMode="auto">
        <a:xfrm>
          <a:off x="4257675" y="29337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47625</xdr:rowOff>
    </xdr:from>
    <xdr:ext cx="762000" cy="257175"/>
    <xdr:sp macro="" textlink="">
      <xdr:nvSpPr>
        <xdr:cNvPr id="58" name="テキスト ボックス 57"/>
        <xdr:cNvSpPr txBox="1"/>
      </xdr:nvSpPr>
      <xdr:spPr>
        <a:xfrm>
          <a:off x="3924300" y="2695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9525</xdr:rowOff>
    </xdr:from>
    <xdr:to>
      <xdr:col>3</xdr:col>
      <xdr:colOff>209550</xdr:colOff>
      <xdr:row>17</xdr:row>
      <xdr:rowOff>9525</xdr:rowOff>
    </xdr:to>
    <xdr:cxnSp macro="">
      <xdr:nvCxnSpPr>
        <xdr:cNvPr id="59" name="直線コネクタ 58"/>
        <xdr:cNvCxnSpPr/>
      </xdr:nvCxnSpPr>
      <xdr:spPr bwMode="auto">
        <a:xfrm>
          <a:off x="2905125" y="3019425"/>
          <a:ext cx="7048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95250</xdr:rowOff>
    </xdr:from>
    <xdr:to>
      <xdr:col>3</xdr:col>
      <xdr:colOff>257175</xdr:colOff>
      <xdr:row>17</xdr:row>
      <xdr:rowOff>28575</xdr:rowOff>
    </xdr:to>
    <xdr:sp macro="" textlink="">
      <xdr:nvSpPr>
        <xdr:cNvPr id="60" name="フローチャート : 判断 59"/>
        <xdr:cNvSpPr/>
      </xdr:nvSpPr>
      <xdr:spPr bwMode="auto">
        <a:xfrm>
          <a:off x="3552825"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15</xdr:row>
      <xdr:rowOff>38100</xdr:rowOff>
    </xdr:from>
    <xdr:ext cx="762000" cy="257175"/>
    <xdr:sp macro="" textlink="">
      <xdr:nvSpPr>
        <xdr:cNvPr id="61" name="テキスト ボックス 60"/>
        <xdr:cNvSpPr txBox="1"/>
      </xdr:nvSpPr>
      <xdr:spPr>
        <a:xfrm>
          <a:off x="32289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85750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38100</xdr:rowOff>
    </xdr:from>
    <xdr:ext cx="762000" cy="257175"/>
    <xdr:sp macro="" textlink="">
      <xdr:nvSpPr>
        <xdr:cNvPr id="63" name="テキスト ボックス 62"/>
        <xdr:cNvSpPr txBox="1"/>
      </xdr:nvSpPr>
      <xdr:spPr>
        <a:xfrm>
          <a:off x="252412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104775</xdr:rowOff>
    </xdr:from>
    <xdr:to>
      <xdr:col>5</xdr:col>
      <xdr:colOff>38100</xdr:colOff>
      <xdr:row>17</xdr:row>
      <xdr:rowOff>38100</xdr:rowOff>
    </xdr:to>
    <xdr:sp macro="" textlink="">
      <xdr:nvSpPr>
        <xdr:cNvPr id="69" name="円/楕円 68"/>
        <xdr:cNvSpPr/>
      </xdr:nvSpPr>
      <xdr:spPr bwMode="auto">
        <a:xfrm>
          <a:off x="5600700" y="29337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16</xdr:row>
      <xdr:rowOff>85725</xdr:rowOff>
    </xdr:from>
    <xdr:ext cx="762000" cy="257175"/>
    <xdr:sp macro="" textlink="">
      <xdr:nvSpPr>
        <xdr:cNvPr id="70" name="人口1人当たり決算額の推移該当値テキスト130"/>
        <xdr:cNvSpPr txBox="1"/>
      </xdr:nvSpPr>
      <xdr:spPr>
        <a:xfrm>
          <a:off x="57435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133350</xdr:rowOff>
    </xdr:from>
    <xdr:to>
      <xdr:col>4</xdr:col>
      <xdr:colOff>523875</xdr:colOff>
      <xdr:row>17</xdr:row>
      <xdr:rowOff>57150</xdr:rowOff>
    </xdr:to>
    <xdr:sp macro="" textlink="">
      <xdr:nvSpPr>
        <xdr:cNvPr id="71" name="円/楕円 70"/>
        <xdr:cNvSpPr/>
      </xdr:nvSpPr>
      <xdr:spPr bwMode="auto">
        <a:xfrm>
          <a:off x="4953000" y="2962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47625</xdr:rowOff>
    </xdr:from>
    <xdr:ext cx="733425" cy="257175"/>
    <xdr:sp macro="" textlink="">
      <xdr:nvSpPr>
        <xdr:cNvPr id="72" name="テキスト ボックス 71"/>
        <xdr:cNvSpPr txBox="1"/>
      </xdr:nvSpPr>
      <xdr:spPr>
        <a:xfrm>
          <a:off x="4619625" y="305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126,873</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142875</xdr:rowOff>
    </xdr:from>
    <xdr:to>
      <xdr:col>3</xdr:col>
      <xdr:colOff>952500</xdr:colOff>
      <xdr:row>17</xdr:row>
      <xdr:rowOff>66675</xdr:rowOff>
    </xdr:to>
    <xdr:sp macro="" textlink="">
      <xdr:nvSpPr>
        <xdr:cNvPr id="73" name="円/楕円 72"/>
        <xdr:cNvSpPr/>
      </xdr:nvSpPr>
      <xdr:spPr bwMode="auto">
        <a:xfrm>
          <a:off x="4257675" y="297180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57150</xdr:rowOff>
    </xdr:from>
    <xdr:ext cx="762000" cy="257175"/>
    <xdr:sp macro="" textlink="">
      <xdr:nvSpPr>
        <xdr:cNvPr id="74" name="テキスト ボックス 73"/>
        <xdr:cNvSpPr txBox="1"/>
      </xdr:nvSpPr>
      <xdr:spPr>
        <a:xfrm>
          <a:off x="3924300" y="306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125,430</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133350</xdr:rowOff>
    </xdr:from>
    <xdr:to>
      <xdr:col>3</xdr:col>
      <xdr:colOff>257175</xdr:colOff>
      <xdr:row>17</xdr:row>
      <xdr:rowOff>57150</xdr:rowOff>
    </xdr:to>
    <xdr:sp macro="" textlink="">
      <xdr:nvSpPr>
        <xdr:cNvPr id="75" name="円/楕円 74"/>
        <xdr:cNvSpPr/>
      </xdr:nvSpPr>
      <xdr:spPr bwMode="auto">
        <a:xfrm>
          <a:off x="3552825" y="296227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47625</xdr:rowOff>
    </xdr:from>
    <xdr:ext cx="762000" cy="257175"/>
    <xdr:sp macro="" textlink="">
      <xdr:nvSpPr>
        <xdr:cNvPr id="76" name="テキスト ボックス 75"/>
        <xdr:cNvSpPr txBox="1"/>
      </xdr:nvSpPr>
      <xdr:spPr>
        <a:xfrm>
          <a:off x="322897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126,619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123825</xdr:rowOff>
    </xdr:from>
    <xdr:to>
      <xdr:col>2</xdr:col>
      <xdr:colOff>695325</xdr:colOff>
      <xdr:row>17</xdr:row>
      <xdr:rowOff>57150</xdr:rowOff>
    </xdr:to>
    <xdr:sp macro="" textlink="">
      <xdr:nvSpPr>
        <xdr:cNvPr id="77" name="円/楕円 76"/>
        <xdr:cNvSpPr/>
      </xdr:nvSpPr>
      <xdr:spPr bwMode="auto">
        <a:xfrm>
          <a:off x="2857500" y="29527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38100</xdr:rowOff>
    </xdr:from>
    <xdr:ext cx="762000" cy="257175"/>
    <xdr:sp macro="" textlink="">
      <xdr:nvSpPr>
        <xdr:cNvPr id="78" name="テキスト ボックス 77"/>
        <xdr:cNvSpPr txBox="1"/>
      </xdr:nvSpPr>
      <xdr:spPr>
        <a:xfrm>
          <a:off x="252412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127,054</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94" name="直線コネクタ 93"/>
        <xdr:cNvCxnSpPr/>
      </xdr:nvCxnSpPr>
      <xdr:spPr bwMode="auto">
        <a:xfrm>
          <a:off x="2162175" y="76009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5" name="テキスト ボックス 94"/>
        <xdr:cNvSpPr txBox="1"/>
      </xdr:nvSpPr>
      <xdr:spPr>
        <a:xfrm>
          <a:off x="1409700"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96" name="直線コネクタ 95"/>
        <xdr:cNvCxnSpPr/>
      </xdr:nvCxnSpPr>
      <xdr:spPr bwMode="auto">
        <a:xfrm>
          <a:off x="2162175" y="71437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7" name="テキスト ボックス 96"/>
        <xdr:cNvSpPr txBox="1"/>
      </xdr:nvSpPr>
      <xdr:spPr>
        <a:xfrm>
          <a:off x="1409700"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98" name="直線コネクタ 97"/>
        <xdr:cNvCxnSpPr/>
      </xdr:nvCxnSpPr>
      <xdr:spPr bwMode="auto">
        <a:xfrm>
          <a:off x="2162175" y="66865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9" name="テキスト ボックス 98"/>
        <xdr:cNvSpPr txBox="1"/>
      </xdr:nvSpPr>
      <xdr:spPr>
        <a:xfrm>
          <a:off x="1409700"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100" name="直線コネクタ 99"/>
        <xdr:cNvCxnSpPr/>
      </xdr:nvCxnSpPr>
      <xdr:spPr bwMode="auto">
        <a:xfrm>
          <a:off x="2162175" y="62293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101" name="テキスト ボックス 100"/>
        <xdr:cNvSpPr txBox="1"/>
      </xdr:nvSpPr>
      <xdr:spPr>
        <a:xfrm>
          <a:off x="1409700"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2" name="直線コネクタ 101"/>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3" name="テキスト ボックス 102"/>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4"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33</xdr:row>
      <xdr:rowOff>152400</xdr:rowOff>
    </xdr:from>
    <xdr:to>
      <xdr:col>4</xdr:col>
      <xdr:colOff>1114425</xdr:colOff>
      <xdr:row>38</xdr:row>
      <xdr:rowOff>76200</xdr:rowOff>
    </xdr:to>
    <xdr:cxnSp macro="">
      <xdr:nvCxnSpPr>
        <xdr:cNvPr id="105" name="直線コネクタ 104"/>
        <xdr:cNvCxnSpPr/>
      </xdr:nvCxnSpPr>
      <xdr:spPr bwMode="auto">
        <a:xfrm flipV="1">
          <a:off x="5648325" y="6200775"/>
          <a:ext cx="0" cy="1466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47625</xdr:rowOff>
    </xdr:from>
    <xdr:ext cx="762000" cy="257175"/>
    <xdr:sp macro="" textlink="">
      <xdr:nvSpPr>
        <xdr:cNvPr id="106" name="人口1人当たり決算額の推移最小値テキスト445"/>
        <xdr:cNvSpPr txBox="1"/>
      </xdr:nvSpPr>
      <xdr:spPr>
        <a:xfrm>
          <a:off x="57435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76200</xdr:rowOff>
    </xdr:from>
    <xdr:to>
      <xdr:col>5</xdr:col>
      <xdr:colOff>76200</xdr:colOff>
      <xdr:row>38</xdr:row>
      <xdr:rowOff>76200</xdr:rowOff>
    </xdr:to>
    <xdr:cxnSp macro="">
      <xdr:nvCxnSpPr>
        <xdr:cNvPr id="107" name="直線コネクタ 106"/>
        <xdr:cNvCxnSpPr/>
      </xdr:nvCxnSpPr>
      <xdr:spPr bwMode="auto">
        <a:xfrm>
          <a:off x="5562600" y="76676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66675</xdr:rowOff>
    </xdr:from>
    <xdr:ext cx="762000" cy="257175"/>
    <xdr:sp macro="" textlink="">
      <xdr:nvSpPr>
        <xdr:cNvPr id="108" name="人口1人当たり決算額の推移最大値テキスト445"/>
        <xdr:cNvSpPr txBox="1"/>
      </xdr:nvSpPr>
      <xdr:spPr>
        <a:xfrm>
          <a:off x="5743575" y="594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152400</xdr:rowOff>
    </xdr:from>
    <xdr:to>
      <xdr:col>5</xdr:col>
      <xdr:colOff>76200</xdr:colOff>
      <xdr:row>33</xdr:row>
      <xdr:rowOff>152400</xdr:rowOff>
    </xdr:to>
    <xdr:cxnSp macro="">
      <xdr:nvCxnSpPr>
        <xdr:cNvPr id="109" name="直線コネクタ 108"/>
        <xdr:cNvCxnSpPr/>
      </xdr:nvCxnSpPr>
      <xdr:spPr bwMode="auto">
        <a:xfrm>
          <a:off x="5562600" y="62007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104775</xdr:rowOff>
    </xdr:from>
    <xdr:to>
      <xdr:col>4</xdr:col>
      <xdr:colOff>1114425</xdr:colOff>
      <xdr:row>37</xdr:row>
      <xdr:rowOff>9525</xdr:rowOff>
    </xdr:to>
    <xdr:cxnSp macro="">
      <xdr:nvCxnSpPr>
        <xdr:cNvPr id="110" name="直線コネクタ 109"/>
        <xdr:cNvCxnSpPr/>
      </xdr:nvCxnSpPr>
      <xdr:spPr bwMode="auto">
        <a:xfrm flipV="1">
          <a:off x="5000625" y="7181850"/>
          <a:ext cx="647700" cy="762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95250</xdr:rowOff>
    </xdr:from>
    <xdr:ext cx="762000" cy="257175"/>
    <xdr:sp macro="" textlink="">
      <xdr:nvSpPr>
        <xdr:cNvPr id="111" name="人口1人当たり決算額の推移平均値テキスト445"/>
        <xdr:cNvSpPr txBox="1"/>
      </xdr:nvSpPr>
      <xdr:spPr>
        <a:xfrm>
          <a:off x="574357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247650</xdr:rowOff>
    </xdr:from>
    <xdr:to>
      <xdr:col>5</xdr:col>
      <xdr:colOff>38100</xdr:colOff>
      <xdr:row>36</xdr:row>
      <xdr:rowOff>9525</xdr:rowOff>
    </xdr:to>
    <xdr:sp macro="" textlink="">
      <xdr:nvSpPr>
        <xdr:cNvPr id="112" name="フローチャート : 判断 111"/>
        <xdr:cNvSpPr/>
      </xdr:nvSpPr>
      <xdr:spPr bwMode="auto">
        <a:xfrm>
          <a:off x="5600700" y="69818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9525</xdr:rowOff>
    </xdr:from>
    <xdr:to>
      <xdr:col>4</xdr:col>
      <xdr:colOff>466725</xdr:colOff>
      <xdr:row>37</xdr:row>
      <xdr:rowOff>209550</xdr:rowOff>
    </xdr:to>
    <xdr:cxnSp macro="">
      <xdr:nvCxnSpPr>
        <xdr:cNvPr id="113" name="直線コネクタ 112"/>
        <xdr:cNvCxnSpPr/>
      </xdr:nvCxnSpPr>
      <xdr:spPr bwMode="auto">
        <a:xfrm flipV="1">
          <a:off x="4305300" y="7258050"/>
          <a:ext cx="695325" cy="2000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180975</xdr:rowOff>
    </xdr:from>
    <xdr:to>
      <xdr:col>4</xdr:col>
      <xdr:colOff>523875</xdr:colOff>
      <xdr:row>35</xdr:row>
      <xdr:rowOff>276225</xdr:rowOff>
    </xdr:to>
    <xdr:sp macro="" textlink="">
      <xdr:nvSpPr>
        <xdr:cNvPr id="114" name="フローチャート : 判断 113"/>
        <xdr:cNvSpPr/>
      </xdr:nvSpPr>
      <xdr:spPr bwMode="auto">
        <a:xfrm>
          <a:off x="4953000" y="691515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285750</xdr:rowOff>
    </xdr:from>
    <xdr:ext cx="733425" cy="257175"/>
    <xdr:sp macro="" textlink="">
      <xdr:nvSpPr>
        <xdr:cNvPr id="115" name="テキスト ボックス 114"/>
        <xdr:cNvSpPr txBox="1"/>
      </xdr:nvSpPr>
      <xdr:spPr>
        <a:xfrm>
          <a:off x="4619625" y="6677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47625</xdr:rowOff>
    </xdr:from>
    <xdr:to>
      <xdr:col>3</xdr:col>
      <xdr:colOff>904875</xdr:colOff>
      <xdr:row>37</xdr:row>
      <xdr:rowOff>209550</xdr:rowOff>
    </xdr:to>
    <xdr:cxnSp macro="">
      <xdr:nvCxnSpPr>
        <xdr:cNvPr id="116" name="直線コネクタ 115"/>
        <xdr:cNvCxnSpPr/>
      </xdr:nvCxnSpPr>
      <xdr:spPr bwMode="auto">
        <a:xfrm>
          <a:off x="3609975" y="7296150"/>
          <a:ext cx="695325" cy="1619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104775</xdr:rowOff>
    </xdr:from>
    <xdr:to>
      <xdr:col>3</xdr:col>
      <xdr:colOff>952500</xdr:colOff>
      <xdr:row>35</xdr:row>
      <xdr:rowOff>200025</xdr:rowOff>
    </xdr:to>
    <xdr:sp macro="" textlink="">
      <xdr:nvSpPr>
        <xdr:cNvPr id="117" name="フローチャート : 判断 116"/>
        <xdr:cNvSpPr/>
      </xdr:nvSpPr>
      <xdr:spPr bwMode="auto">
        <a:xfrm>
          <a:off x="4257675" y="6838950"/>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219075</xdr:rowOff>
    </xdr:from>
    <xdr:ext cx="762000" cy="257175"/>
    <xdr:sp macro="" textlink="">
      <xdr:nvSpPr>
        <xdr:cNvPr id="118" name="テキスト ボックス 117"/>
        <xdr:cNvSpPr txBox="1"/>
      </xdr:nvSpPr>
      <xdr:spPr>
        <a:xfrm>
          <a:off x="392430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66675</xdr:rowOff>
    </xdr:from>
    <xdr:to>
      <xdr:col>3</xdr:col>
      <xdr:colOff>209550</xdr:colOff>
      <xdr:row>37</xdr:row>
      <xdr:rowOff>47625</xdr:rowOff>
    </xdr:to>
    <xdr:cxnSp macro="">
      <xdr:nvCxnSpPr>
        <xdr:cNvPr id="119" name="直線コネクタ 118"/>
        <xdr:cNvCxnSpPr/>
      </xdr:nvCxnSpPr>
      <xdr:spPr bwMode="auto">
        <a:xfrm>
          <a:off x="2905125" y="7143750"/>
          <a:ext cx="704850" cy="1524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47625</xdr:rowOff>
    </xdr:from>
    <xdr:to>
      <xdr:col>3</xdr:col>
      <xdr:colOff>257175</xdr:colOff>
      <xdr:row>35</xdr:row>
      <xdr:rowOff>142875</xdr:rowOff>
    </xdr:to>
    <xdr:sp macro="" textlink="">
      <xdr:nvSpPr>
        <xdr:cNvPr id="120" name="フローチャート : 判断 119"/>
        <xdr:cNvSpPr/>
      </xdr:nvSpPr>
      <xdr:spPr bwMode="auto">
        <a:xfrm>
          <a:off x="3552825" y="67818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152400</xdr:rowOff>
    </xdr:from>
    <xdr:ext cx="762000" cy="257175"/>
    <xdr:sp macro="" textlink="">
      <xdr:nvSpPr>
        <xdr:cNvPr id="121" name="テキスト ボックス 120"/>
        <xdr:cNvSpPr txBox="1"/>
      </xdr:nvSpPr>
      <xdr:spPr>
        <a:xfrm>
          <a:off x="322897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122" name="フローチャート : 判断 121"/>
        <xdr:cNvSpPr/>
      </xdr:nvSpPr>
      <xdr:spPr bwMode="auto">
        <a:xfrm>
          <a:off x="2857500"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76200</xdr:rowOff>
    </xdr:from>
    <xdr:ext cx="762000" cy="257175"/>
    <xdr:sp macro="" textlink="">
      <xdr:nvSpPr>
        <xdr:cNvPr id="123" name="テキスト ボックス 122"/>
        <xdr:cNvSpPr txBox="1"/>
      </xdr:nvSpPr>
      <xdr:spPr>
        <a:xfrm>
          <a:off x="252412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4" name="テキスト ボックス 123"/>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5" name="テキスト ボックス 124"/>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6" name="テキスト ボックス 125"/>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7" name="テキスト ボックス 126"/>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8" name="テキスト ボックス 127"/>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47625</xdr:rowOff>
    </xdr:from>
    <xdr:to>
      <xdr:col>5</xdr:col>
      <xdr:colOff>38100</xdr:colOff>
      <xdr:row>36</xdr:row>
      <xdr:rowOff>152400</xdr:rowOff>
    </xdr:to>
    <xdr:sp macro="" textlink="">
      <xdr:nvSpPr>
        <xdr:cNvPr id="129" name="円/楕円 128"/>
        <xdr:cNvSpPr/>
      </xdr:nvSpPr>
      <xdr:spPr bwMode="auto">
        <a:xfrm>
          <a:off x="5600700" y="7124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19050</xdr:rowOff>
    </xdr:from>
    <xdr:ext cx="762000" cy="257175"/>
    <xdr:sp macro="" textlink="">
      <xdr:nvSpPr>
        <xdr:cNvPr id="130" name="人口1人当たり決算額の推移該当値テキスト445"/>
        <xdr:cNvSpPr txBox="1"/>
      </xdr:nvSpPr>
      <xdr:spPr>
        <a:xfrm>
          <a:off x="574357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18,622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133350</xdr:rowOff>
    </xdr:from>
    <xdr:to>
      <xdr:col>4</xdr:col>
      <xdr:colOff>523875</xdr:colOff>
      <xdr:row>37</xdr:row>
      <xdr:rowOff>66675</xdr:rowOff>
    </xdr:to>
    <xdr:sp macro="" textlink="">
      <xdr:nvSpPr>
        <xdr:cNvPr id="131" name="円/楕円 130"/>
        <xdr:cNvSpPr/>
      </xdr:nvSpPr>
      <xdr:spPr bwMode="auto">
        <a:xfrm>
          <a:off x="4953000" y="72104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37</xdr:row>
      <xdr:rowOff>47625</xdr:rowOff>
    </xdr:from>
    <xdr:ext cx="733425" cy="257175"/>
    <xdr:sp macro="" textlink="">
      <xdr:nvSpPr>
        <xdr:cNvPr id="132" name="テキスト ボックス 131"/>
        <xdr:cNvSpPr txBox="1"/>
      </xdr:nvSpPr>
      <xdr:spPr>
        <a:xfrm>
          <a:off x="4619625" y="7296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15,037</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161925</xdr:rowOff>
    </xdr:from>
    <xdr:to>
      <xdr:col>3</xdr:col>
      <xdr:colOff>952500</xdr:colOff>
      <xdr:row>37</xdr:row>
      <xdr:rowOff>257175</xdr:rowOff>
    </xdr:to>
    <xdr:sp macro="" textlink="">
      <xdr:nvSpPr>
        <xdr:cNvPr id="133" name="円/楕円 132"/>
        <xdr:cNvSpPr/>
      </xdr:nvSpPr>
      <xdr:spPr bwMode="auto">
        <a:xfrm>
          <a:off x="4257675" y="74104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247650</xdr:rowOff>
    </xdr:from>
    <xdr:ext cx="762000" cy="257175"/>
    <xdr:sp macro="" textlink="">
      <xdr:nvSpPr>
        <xdr:cNvPr id="134" name="テキスト ボックス 133"/>
        <xdr:cNvSpPr txBox="1"/>
      </xdr:nvSpPr>
      <xdr:spPr>
        <a:xfrm>
          <a:off x="3924300" y="749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161925</xdr:rowOff>
    </xdr:from>
    <xdr:to>
      <xdr:col>3</xdr:col>
      <xdr:colOff>257175</xdr:colOff>
      <xdr:row>37</xdr:row>
      <xdr:rowOff>95250</xdr:rowOff>
    </xdr:to>
    <xdr:sp macro="" textlink="">
      <xdr:nvSpPr>
        <xdr:cNvPr id="135" name="円/楕円 134"/>
        <xdr:cNvSpPr/>
      </xdr:nvSpPr>
      <xdr:spPr bwMode="auto">
        <a:xfrm>
          <a:off x="3552825" y="72390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37</xdr:row>
      <xdr:rowOff>76200</xdr:rowOff>
    </xdr:from>
    <xdr:ext cx="762000" cy="257175"/>
    <xdr:sp macro="" textlink="">
      <xdr:nvSpPr>
        <xdr:cNvPr id="136" name="テキスト ボックス 135"/>
        <xdr:cNvSpPr txBox="1"/>
      </xdr:nvSpPr>
      <xdr:spPr>
        <a:xfrm>
          <a:off x="3228975" y="7324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9525</xdr:rowOff>
    </xdr:from>
    <xdr:to>
      <xdr:col>2</xdr:col>
      <xdr:colOff>695325</xdr:colOff>
      <xdr:row>36</xdr:row>
      <xdr:rowOff>114300</xdr:rowOff>
    </xdr:to>
    <xdr:sp macro="" textlink="">
      <xdr:nvSpPr>
        <xdr:cNvPr id="137" name="円/楕円 136"/>
        <xdr:cNvSpPr/>
      </xdr:nvSpPr>
      <xdr:spPr bwMode="auto">
        <a:xfrm>
          <a:off x="2857500" y="70866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95250</xdr:rowOff>
    </xdr:from>
    <xdr:ext cx="762000" cy="257175"/>
    <xdr:sp macro="" textlink="">
      <xdr:nvSpPr>
        <xdr:cNvPr id="138" name="テキスト ボックス 137"/>
        <xdr:cNvSpPr txBox="1"/>
      </xdr:nvSpPr>
      <xdr:spPr>
        <a:xfrm>
          <a:off x="2524125" y="717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20,327</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123825</xdr:rowOff>
    </xdr:from>
    <xdr:ext cx="533400" cy="257175"/>
    <xdr:sp macro="" textlink="">
      <xdr:nvSpPr>
        <xdr:cNvPr id="44" name="テキスト ボックス 43"/>
        <xdr:cNvSpPr txBox="1"/>
      </xdr:nvSpPr>
      <xdr:spPr>
        <a:xfrm>
          <a:off x="22860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142875</xdr:rowOff>
    </xdr:from>
    <xdr:ext cx="533400" cy="257175"/>
    <xdr:sp macro="" textlink="">
      <xdr:nvSpPr>
        <xdr:cNvPr id="46" name="テキスト ボックス 45"/>
        <xdr:cNvSpPr txBox="1"/>
      </xdr:nvSpPr>
      <xdr:spPr>
        <a:xfrm>
          <a:off x="22860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34</xdr:row>
      <xdr:rowOff>161925</xdr:rowOff>
    </xdr:from>
    <xdr:ext cx="600075" cy="257175"/>
    <xdr:sp macro="" textlink="">
      <xdr:nvSpPr>
        <xdr:cNvPr id="48" name="テキスト ボックス 47"/>
        <xdr:cNvSpPr txBox="1"/>
      </xdr:nvSpPr>
      <xdr:spPr>
        <a:xfrm>
          <a:off x="161925"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33</xdr:row>
      <xdr:rowOff>9525</xdr:rowOff>
    </xdr:from>
    <xdr:ext cx="600075" cy="257175"/>
    <xdr:sp macro="" textlink="">
      <xdr:nvSpPr>
        <xdr:cNvPr id="50" name="テキスト ボックス 49"/>
        <xdr:cNvSpPr txBox="1"/>
      </xdr:nvSpPr>
      <xdr:spPr>
        <a:xfrm>
          <a:off x="161925" y="5667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31</xdr:row>
      <xdr:rowOff>19050</xdr:rowOff>
    </xdr:from>
    <xdr:ext cx="600075" cy="257175"/>
    <xdr:sp macro="" textlink="">
      <xdr:nvSpPr>
        <xdr:cNvPr id="52" name="テキスト ボックス 51"/>
        <xdr:cNvSpPr txBox="1"/>
      </xdr:nvSpPr>
      <xdr:spPr>
        <a:xfrm>
          <a:off x="16192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38100</xdr:rowOff>
    </xdr:from>
    <xdr:ext cx="600075" cy="257175"/>
    <xdr:sp macro="" textlink="">
      <xdr:nvSpPr>
        <xdr:cNvPr id="54" name="テキスト ボックス 53"/>
        <xdr:cNvSpPr txBox="1"/>
      </xdr:nvSpPr>
      <xdr:spPr>
        <a:xfrm>
          <a:off x="16192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6" name="テキスト ボックス 55"/>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95250</xdr:rowOff>
    </xdr:from>
    <xdr:to>
      <xdr:col>6</xdr:col>
      <xdr:colOff>514350</xdr:colOff>
      <xdr:row>39</xdr:row>
      <xdr:rowOff>57150</xdr:rowOff>
    </xdr:to>
    <xdr:cxnSp macro="">
      <xdr:nvCxnSpPr>
        <xdr:cNvPr id="58" name="直線コネクタ 57"/>
        <xdr:cNvCxnSpPr/>
      </xdr:nvCxnSpPr>
      <xdr:spPr>
        <a:xfrm flipV="1">
          <a:off x="4629150" y="52387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57150</xdr:rowOff>
    </xdr:from>
    <xdr:ext cx="533400" cy="257175"/>
    <xdr:sp macro="" textlink="">
      <xdr:nvSpPr>
        <xdr:cNvPr id="59" name="人件費最小値テキスト"/>
        <xdr:cNvSpPr txBox="1"/>
      </xdr:nvSpPr>
      <xdr:spPr>
        <a:xfrm>
          <a:off x="4686300" y="6743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419100</xdr:colOff>
      <xdr:row>39</xdr:row>
      <xdr:rowOff>57150</xdr:rowOff>
    </xdr:from>
    <xdr:to>
      <xdr:col>6</xdr:col>
      <xdr:colOff>600075</xdr:colOff>
      <xdr:row>39</xdr:row>
      <xdr:rowOff>57150</xdr:rowOff>
    </xdr:to>
    <xdr:cxnSp macro="">
      <xdr:nvCxnSpPr>
        <xdr:cNvPr id="60" name="直線コネクタ 59"/>
        <xdr:cNvCxnSpPr/>
      </xdr:nvCxnSpPr>
      <xdr:spPr>
        <a:xfrm>
          <a:off x="4543425" y="6743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47625</xdr:rowOff>
    </xdr:from>
    <xdr:ext cx="600075" cy="257175"/>
    <xdr:sp macro="" textlink="">
      <xdr:nvSpPr>
        <xdr:cNvPr id="61" name="人件費最大値テキスト"/>
        <xdr:cNvSpPr txBox="1"/>
      </xdr:nvSpPr>
      <xdr:spPr>
        <a:xfrm>
          <a:off x="4686300" y="5019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419100</xdr:colOff>
      <xdr:row>30</xdr:row>
      <xdr:rowOff>95250</xdr:rowOff>
    </xdr:from>
    <xdr:to>
      <xdr:col>6</xdr:col>
      <xdr:colOff>600075</xdr:colOff>
      <xdr:row>30</xdr:row>
      <xdr:rowOff>95250</xdr:rowOff>
    </xdr:to>
    <xdr:cxnSp macro="">
      <xdr:nvCxnSpPr>
        <xdr:cNvPr id="62" name="直線コネクタ 61"/>
        <xdr:cNvCxnSpPr/>
      </xdr:nvCxnSpPr>
      <xdr:spPr>
        <a:xfrm>
          <a:off x="4543425" y="5238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123825</xdr:rowOff>
    </xdr:from>
    <xdr:to>
      <xdr:col>6</xdr:col>
      <xdr:colOff>514350</xdr:colOff>
      <xdr:row>36</xdr:row>
      <xdr:rowOff>133350</xdr:rowOff>
    </xdr:to>
    <xdr:cxnSp macro="">
      <xdr:nvCxnSpPr>
        <xdr:cNvPr id="63" name="直線コネクタ 62"/>
        <xdr:cNvCxnSpPr/>
      </xdr:nvCxnSpPr>
      <xdr:spPr>
        <a:xfrm flipV="1">
          <a:off x="3800475" y="62960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95250</xdr:rowOff>
    </xdr:from>
    <xdr:ext cx="600075" cy="257175"/>
    <xdr:sp macro="" textlink="">
      <xdr:nvSpPr>
        <xdr:cNvPr id="64" name="人件費平均値テキスト"/>
        <xdr:cNvSpPr txBox="1"/>
      </xdr:nvSpPr>
      <xdr:spPr>
        <a:xfrm>
          <a:off x="4686300" y="6096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0</xdr:rowOff>
    </xdr:to>
    <xdr:sp macro="" textlink="">
      <xdr:nvSpPr>
        <xdr:cNvPr id="65" name="フローチャート : 判断 64"/>
        <xdr:cNvSpPr/>
      </xdr:nvSpPr>
      <xdr:spPr>
        <a:xfrm>
          <a:off x="4581525" y="6248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133350</xdr:rowOff>
    </xdr:from>
    <xdr:to>
      <xdr:col>5</xdr:col>
      <xdr:colOff>361950</xdr:colOff>
      <xdr:row>36</xdr:row>
      <xdr:rowOff>142875</xdr:rowOff>
    </xdr:to>
    <xdr:cxnSp macro="">
      <xdr:nvCxnSpPr>
        <xdr:cNvPr id="66" name="直線コネクタ 65"/>
        <xdr:cNvCxnSpPr/>
      </xdr:nvCxnSpPr>
      <xdr:spPr>
        <a:xfrm flipV="1">
          <a:off x="2905125" y="63055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36</xdr:row>
      <xdr:rowOff>19050</xdr:rowOff>
    </xdr:from>
    <xdr:to>
      <xdr:col>5</xdr:col>
      <xdr:colOff>409575</xdr:colOff>
      <xdr:row>36</xdr:row>
      <xdr:rowOff>114300</xdr:rowOff>
    </xdr:to>
    <xdr:sp macro="" textlink="">
      <xdr:nvSpPr>
        <xdr:cNvPr id="67" name="フローチャート : 判断 66"/>
        <xdr:cNvSpPr/>
      </xdr:nvSpPr>
      <xdr:spPr>
        <a:xfrm>
          <a:off x="3743325" y="6191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34</xdr:row>
      <xdr:rowOff>133350</xdr:rowOff>
    </xdr:from>
    <xdr:ext cx="600075" cy="257175"/>
    <xdr:sp macro="" textlink="">
      <xdr:nvSpPr>
        <xdr:cNvPr id="68" name="テキスト ボックス 67"/>
        <xdr:cNvSpPr txBox="1"/>
      </xdr:nvSpPr>
      <xdr:spPr>
        <a:xfrm>
          <a:off x="3495675" y="5962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133350</xdr:rowOff>
    </xdr:from>
    <xdr:to>
      <xdr:col>4</xdr:col>
      <xdr:colOff>152400</xdr:colOff>
      <xdr:row>36</xdr:row>
      <xdr:rowOff>142875</xdr:rowOff>
    </xdr:to>
    <xdr:cxnSp macro="">
      <xdr:nvCxnSpPr>
        <xdr:cNvPr id="69" name="直線コネクタ 68"/>
        <xdr:cNvCxnSpPr/>
      </xdr:nvCxnSpPr>
      <xdr:spPr>
        <a:xfrm>
          <a:off x="2019300" y="6305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38100</xdr:rowOff>
    </xdr:from>
    <xdr:to>
      <xdr:col>4</xdr:col>
      <xdr:colOff>209550</xdr:colOff>
      <xdr:row>36</xdr:row>
      <xdr:rowOff>142875</xdr:rowOff>
    </xdr:to>
    <xdr:sp macro="" textlink="">
      <xdr:nvSpPr>
        <xdr:cNvPr id="70" name="フローチャート : 判断 69"/>
        <xdr:cNvSpPr/>
      </xdr:nvSpPr>
      <xdr:spPr>
        <a:xfrm>
          <a:off x="2857500" y="6210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34</xdr:row>
      <xdr:rowOff>161925</xdr:rowOff>
    </xdr:from>
    <xdr:ext cx="600075" cy="257175"/>
    <xdr:sp macro="" textlink="">
      <xdr:nvSpPr>
        <xdr:cNvPr id="71" name="テキスト ボックス 70"/>
        <xdr:cNvSpPr txBox="1"/>
      </xdr:nvSpPr>
      <xdr:spPr>
        <a:xfrm>
          <a:off x="2609850" y="599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133350</xdr:rowOff>
    </xdr:from>
    <xdr:to>
      <xdr:col>2</xdr:col>
      <xdr:colOff>638175</xdr:colOff>
      <xdr:row>36</xdr:row>
      <xdr:rowOff>142875</xdr:rowOff>
    </xdr:to>
    <xdr:cxnSp macro="">
      <xdr:nvCxnSpPr>
        <xdr:cNvPr id="72" name="直線コネクタ 71"/>
        <xdr:cNvCxnSpPr/>
      </xdr:nvCxnSpPr>
      <xdr:spPr>
        <a:xfrm flipV="1">
          <a:off x="1133475" y="63055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36</xdr:row>
      <xdr:rowOff>38100</xdr:rowOff>
    </xdr:from>
    <xdr:to>
      <xdr:col>3</xdr:col>
      <xdr:colOff>0</xdr:colOff>
      <xdr:row>36</xdr:row>
      <xdr:rowOff>133350</xdr:rowOff>
    </xdr:to>
    <xdr:sp macro="" textlink="">
      <xdr:nvSpPr>
        <xdr:cNvPr id="73" name="フローチャート : 判断 72"/>
        <xdr:cNvSpPr/>
      </xdr:nvSpPr>
      <xdr:spPr>
        <a:xfrm>
          <a:off x="19716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34</xdr:row>
      <xdr:rowOff>152400</xdr:rowOff>
    </xdr:from>
    <xdr:ext cx="600075" cy="257175"/>
    <xdr:sp macro="" textlink="">
      <xdr:nvSpPr>
        <xdr:cNvPr id="74" name="テキスト ボックス 73"/>
        <xdr:cNvSpPr txBox="1"/>
      </xdr:nvSpPr>
      <xdr:spPr>
        <a:xfrm>
          <a:off x="1724025" y="5981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381000</xdr:colOff>
      <xdr:row>36</xdr:row>
      <xdr:rowOff>28575</xdr:rowOff>
    </xdr:from>
    <xdr:to>
      <xdr:col>1</xdr:col>
      <xdr:colOff>485775</xdr:colOff>
      <xdr:row>36</xdr:row>
      <xdr:rowOff>133350</xdr:rowOff>
    </xdr:to>
    <xdr:sp macro="" textlink="">
      <xdr:nvSpPr>
        <xdr:cNvPr id="75" name="フローチャート : 判断 74"/>
        <xdr:cNvSpPr/>
      </xdr:nvSpPr>
      <xdr:spPr>
        <a:xfrm>
          <a:off x="1076325"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34</xdr:row>
      <xdr:rowOff>142875</xdr:rowOff>
    </xdr:from>
    <xdr:ext cx="600075" cy="257175"/>
    <xdr:sp macro="" textlink="">
      <xdr:nvSpPr>
        <xdr:cNvPr id="76" name="テキスト ボックス 75"/>
        <xdr:cNvSpPr txBox="1"/>
      </xdr:nvSpPr>
      <xdr:spPr>
        <a:xfrm>
          <a:off x="828675" y="5972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36</xdr:row>
      <xdr:rowOff>76200</xdr:rowOff>
    </xdr:from>
    <xdr:to>
      <xdr:col>6</xdr:col>
      <xdr:colOff>561975</xdr:colOff>
      <xdr:row>37</xdr:row>
      <xdr:rowOff>0</xdr:rowOff>
    </xdr:to>
    <xdr:sp macro="" textlink="">
      <xdr:nvSpPr>
        <xdr:cNvPr id="82" name="円/楕円 81"/>
        <xdr:cNvSpPr/>
      </xdr:nvSpPr>
      <xdr:spPr>
        <a:xfrm>
          <a:off x="4581525" y="6248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57150</xdr:rowOff>
    </xdr:from>
    <xdr:ext cx="600075" cy="257175"/>
    <xdr:sp macro="" textlink="">
      <xdr:nvSpPr>
        <xdr:cNvPr id="83" name="人件費該当値テキスト"/>
        <xdr:cNvSpPr txBox="1"/>
      </xdr:nvSpPr>
      <xdr:spPr>
        <a:xfrm>
          <a:off x="4686300" y="6229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104,869</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85725</xdr:rowOff>
    </xdr:from>
    <xdr:to>
      <xdr:col>5</xdr:col>
      <xdr:colOff>409575</xdr:colOff>
      <xdr:row>37</xdr:row>
      <xdr:rowOff>9525</xdr:rowOff>
    </xdr:to>
    <xdr:sp macro="" textlink="">
      <xdr:nvSpPr>
        <xdr:cNvPr id="84" name="円/楕円 83"/>
        <xdr:cNvSpPr/>
      </xdr:nvSpPr>
      <xdr:spPr>
        <a:xfrm>
          <a:off x="3743325"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37</xdr:row>
      <xdr:rowOff>9525</xdr:rowOff>
    </xdr:from>
    <xdr:ext cx="600075" cy="257175"/>
    <xdr:sp macro="" textlink="">
      <xdr:nvSpPr>
        <xdr:cNvPr id="85" name="テキスト ボックス 84"/>
        <xdr:cNvSpPr txBox="1"/>
      </xdr:nvSpPr>
      <xdr:spPr>
        <a:xfrm>
          <a:off x="3495675" y="6353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103,971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95250</xdr:rowOff>
    </xdr:from>
    <xdr:to>
      <xdr:col>4</xdr:col>
      <xdr:colOff>209550</xdr:colOff>
      <xdr:row>37</xdr:row>
      <xdr:rowOff>19050</xdr:rowOff>
    </xdr:to>
    <xdr:sp macro="" textlink="">
      <xdr:nvSpPr>
        <xdr:cNvPr id="86" name="円/楕円 85"/>
        <xdr:cNvSpPr/>
      </xdr:nvSpPr>
      <xdr:spPr>
        <a:xfrm>
          <a:off x="2857500" y="626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37</xdr:row>
      <xdr:rowOff>19050</xdr:rowOff>
    </xdr:from>
    <xdr:ext cx="600075" cy="257175"/>
    <xdr:sp macro="" textlink="">
      <xdr:nvSpPr>
        <xdr:cNvPr id="87" name="テキスト ボックス 86"/>
        <xdr:cNvSpPr txBox="1"/>
      </xdr:nvSpPr>
      <xdr:spPr>
        <a:xfrm>
          <a:off x="2609850" y="6362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103,116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76200</xdr:rowOff>
    </xdr:from>
    <xdr:to>
      <xdr:col>3</xdr:col>
      <xdr:colOff>0</xdr:colOff>
      <xdr:row>37</xdr:row>
      <xdr:rowOff>9525</xdr:rowOff>
    </xdr:to>
    <xdr:sp macro="" textlink="">
      <xdr:nvSpPr>
        <xdr:cNvPr id="88" name="円/楕円 87"/>
        <xdr:cNvSpPr/>
      </xdr:nvSpPr>
      <xdr:spPr>
        <a:xfrm>
          <a:off x="1971675" y="6248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36</xdr:row>
      <xdr:rowOff>171450</xdr:rowOff>
    </xdr:from>
    <xdr:ext cx="600075" cy="257175"/>
    <xdr:sp macro="" textlink="">
      <xdr:nvSpPr>
        <xdr:cNvPr id="89" name="テキスト ボックス 88"/>
        <xdr:cNvSpPr txBox="1"/>
      </xdr:nvSpPr>
      <xdr:spPr>
        <a:xfrm>
          <a:off x="1724025" y="63436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104,505</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95250</xdr:rowOff>
    </xdr:from>
    <xdr:to>
      <xdr:col>1</xdr:col>
      <xdr:colOff>485775</xdr:colOff>
      <xdr:row>37</xdr:row>
      <xdr:rowOff>19050</xdr:rowOff>
    </xdr:to>
    <xdr:sp macro="" textlink="">
      <xdr:nvSpPr>
        <xdr:cNvPr id="90" name="円/楕円 89"/>
        <xdr:cNvSpPr/>
      </xdr:nvSpPr>
      <xdr:spPr>
        <a:xfrm>
          <a:off x="1076325" y="6267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37</xdr:row>
      <xdr:rowOff>9525</xdr:rowOff>
    </xdr:from>
    <xdr:ext cx="600075" cy="257175"/>
    <xdr:sp macro="" textlink="">
      <xdr:nvSpPr>
        <xdr:cNvPr id="91" name="テキスト ボックス 90"/>
        <xdr:cNvSpPr txBox="1"/>
      </xdr:nvSpPr>
      <xdr:spPr>
        <a:xfrm>
          <a:off x="828675" y="6353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2" name="直線コネクタ 101"/>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4" name="直線コネクタ 103"/>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6" name="直線コネクタ 105"/>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8" name="直線コネクタ 107"/>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0" name="直線コネクタ 109"/>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2"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0</xdr:rowOff>
    </xdr:from>
    <xdr:to>
      <xdr:col>6</xdr:col>
      <xdr:colOff>514350</xdr:colOff>
      <xdr:row>58</xdr:row>
      <xdr:rowOff>19050</xdr:rowOff>
    </xdr:to>
    <xdr:cxnSp macro="">
      <xdr:nvCxnSpPr>
        <xdr:cNvPr id="113" name="直線コネクタ 112"/>
        <xdr:cNvCxnSpPr/>
      </xdr:nvCxnSpPr>
      <xdr:spPr>
        <a:xfrm flipV="1">
          <a:off x="4629150" y="874395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28575</xdr:rowOff>
    </xdr:from>
    <xdr:ext cx="533400" cy="257175"/>
    <xdr:sp macro="" textlink="">
      <xdr:nvSpPr>
        <xdr:cNvPr id="114" name="物件費最小値テキスト"/>
        <xdr:cNvSpPr txBox="1"/>
      </xdr:nvSpPr>
      <xdr:spPr>
        <a:xfrm>
          <a:off x="4686300" y="997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419100</xdr:colOff>
      <xdr:row>58</xdr:row>
      <xdr:rowOff>19050</xdr:rowOff>
    </xdr:from>
    <xdr:to>
      <xdr:col>6</xdr:col>
      <xdr:colOff>600075</xdr:colOff>
      <xdr:row>58</xdr:row>
      <xdr:rowOff>19050</xdr:rowOff>
    </xdr:to>
    <xdr:cxnSp macro="">
      <xdr:nvCxnSpPr>
        <xdr:cNvPr id="115" name="直線コネクタ 114"/>
        <xdr:cNvCxnSpPr/>
      </xdr:nvCxnSpPr>
      <xdr:spPr>
        <a:xfrm>
          <a:off x="4543425" y="996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123825</xdr:rowOff>
    </xdr:from>
    <xdr:ext cx="600075" cy="257175"/>
    <xdr:sp macro="" textlink="">
      <xdr:nvSpPr>
        <xdr:cNvPr id="116" name="物件費最大値テキスト"/>
        <xdr:cNvSpPr txBox="1"/>
      </xdr:nvSpPr>
      <xdr:spPr>
        <a:xfrm>
          <a:off x="4686300"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419100</xdr:colOff>
      <xdr:row>51</xdr:row>
      <xdr:rowOff>0</xdr:rowOff>
    </xdr:from>
    <xdr:to>
      <xdr:col>6</xdr:col>
      <xdr:colOff>600075</xdr:colOff>
      <xdr:row>51</xdr:row>
      <xdr:rowOff>0</xdr:rowOff>
    </xdr:to>
    <xdr:cxnSp macro="">
      <xdr:nvCxnSpPr>
        <xdr:cNvPr id="117" name="直線コネクタ 116"/>
        <xdr:cNvCxnSpPr/>
      </xdr:nvCxnSpPr>
      <xdr:spPr>
        <a:xfrm>
          <a:off x="4543425"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57150</xdr:rowOff>
    </xdr:from>
    <xdr:to>
      <xdr:col>6</xdr:col>
      <xdr:colOff>514350</xdr:colOff>
      <xdr:row>57</xdr:row>
      <xdr:rowOff>66675</xdr:rowOff>
    </xdr:to>
    <xdr:cxnSp macro="">
      <xdr:nvCxnSpPr>
        <xdr:cNvPr id="118" name="直線コネクタ 117"/>
        <xdr:cNvCxnSpPr/>
      </xdr:nvCxnSpPr>
      <xdr:spPr>
        <a:xfrm>
          <a:off x="3800475" y="98298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28575</xdr:rowOff>
    </xdr:from>
    <xdr:ext cx="600075" cy="257175"/>
    <xdr:sp macro="" textlink="">
      <xdr:nvSpPr>
        <xdr:cNvPr id="119" name="物件費平均値テキスト"/>
        <xdr:cNvSpPr txBox="1"/>
      </xdr:nvSpPr>
      <xdr:spPr>
        <a:xfrm>
          <a:off x="4686300" y="962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104775</xdr:rowOff>
    </xdr:to>
    <xdr:sp macro="" textlink="">
      <xdr:nvSpPr>
        <xdr:cNvPr id="120" name="フローチャート : 判断 119"/>
        <xdr:cNvSpPr/>
      </xdr:nvSpPr>
      <xdr:spPr>
        <a:xfrm>
          <a:off x="4581525" y="978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57150</xdr:rowOff>
    </xdr:from>
    <xdr:to>
      <xdr:col>5</xdr:col>
      <xdr:colOff>361950</xdr:colOff>
      <xdr:row>57</xdr:row>
      <xdr:rowOff>85725</xdr:rowOff>
    </xdr:to>
    <xdr:cxnSp macro="">
      <xdr:nvCxnSpPr>
        <xdr:cNvPr id="121" name="直線コネクタ 120"/>
        <xdr:cNvCxnSpPr/>
      </xdr:nvCxnSpPr>
      <xdr:spPr>
        <a:xfrm flipV="1">
          <a:off x="2905125" y="98298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19050</xdr:rowOff>
    </xdr:from>
    <xdr:to>
      <xdr:col>5</xdr:col>
      <xdr:colOff>409575</xdr:colOff>
      <xdr:row>57</xdr:row>
      <xdr:rowOff>114300</xdr:rowOff>
    </xdr:to>
    <xdr:sp macro="" textlink="">
      <xdr:nvSpPr>
        <xdr:cNvPr id="122" name="フローチャート : 判断 121"/>
        <xdr:cNvSpPr/>
      </xdr:nvSpPr>
      <xdr:spPr>
        <a:xfrm>
          <a:off x="3743325" y="9791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57</xdr:row>
      <xdr:rowOff>104775</xdr:rowOff>
    </xdr:from>
    <xdr:ext cx="600075" cy="257175"/>
    <xdr:sp macro="" textlink="">
      <xdr:nvSpPr>
        <xdr:cNvPr id="123" name="テキスト ボックス 122"/>
        <xdr:cNvSpPr txBox="1"/>
      </xdr:nvSpPr>
      <xdr:spPr>
        <a:xfrm>
          <a:off x="3495675" y="987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76200</xdr:rowOff>
    </xdr:from>
    <xdr:to>
      <xdr:col>4</xdr:col>
      <xdr:colOff>152400</xdr:colOff>
      <xdr:row>57</xdr:row>
      <xdr:rowOff>85725</xdr:rowOff>
    </xdr:to>
    <xdr:cxnSp macro="">
      <xdr:nvCxnSpPr>
        <xdr:cNvPr id="124" name="直線コネクタ 123"/>
        <xdr:cNvCxnSpPr/>
      </xdr:nvCxnSpPr>
      <xdr:spPr>
        <a:xfrm>
          <a:off x="2019300" y="9848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47625</xdr:rowOff>
    </xdr:from>
    <xdr:to>
      <xdr:col>4</xdr:col>
      <xdr:colOff>209550</xdr:colOff>
      <xdr:row>57</xdr:row>
      <xdr:rowOff>142875</xdr:rowOff>
    </xdr:to>
    <xdr:sp macro="" textlink="">
      <xdr:nvSpPr>
        <xdr:cNvPr id="125" name="フローチャート : 判断 124"/>
        <xdr:cNvSpPr/>
      </xdr:nvSpPr>
      <xdr:spPr>
        <a:xfrm>
          <a:off x="2857500" y="982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133350</xdr:rowOff>
    </xdr:from>
    <xdr:ext cx="533400" cy="257175"/>
    <xdr:sp macro="" textlink="">
      <xdr:nvSpPr>
        <xdr:cNvPr id="126" name="テキスト ボックス 125"/>
        <xdr:cNvSpPr txBox="1"/>
      </xdr:nvSpPr>
      <xdr:spPr>
        <a:xfrm>
          <a:off x="2638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76200</xdr:rowOff>
    </xdr:from>
    <xdr:to>
      <xdr:col>2</xdr:col>
      <xdr:colOff>638175</xdr:colOff>
      <xdr:row>57</xdr:row>
      <xdr:rowOff>95250</xdr:rowOff>
    </xdr:to>
    <xdr:cxnSp macro="">
      <xdr:nvCxnSpPr>
        <xdr:cNvPr id="127" name="直線コネクタ 126"/>
        <xdr:cNvCxnSpPr/>
      </xdr:nvCxnSpPr>
      <xdr:spPr>
        <a:xfrm flipV="1">
          <a:off x="1133475" y="98488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28575</xdr:rowOff>
    </xdr:from>
    <xdr:to>
      <xdr:col>3</xdr:col>
      <xdr:colOff>0</xdr:colOff>
      <xdr:row>57</xdr:row>
      <xdr:rowOff>123825</xdr:rowOff>
    </xdr:to>
    <xdr:sp macro="" textlink="">
      <xdr:nvSpPr>
        <xdr:cNvPr id="128" name="フローチャート : 判断 127"/>
        <xdr:cNvSpPr/>
      </xdr:nvSpPr>
      <xdr:spPr>
        <a:xfrm>
          <a:off x="1971675" y="98012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55</xdr:row>
      <xdr:rowOff>142875</xdr:rowOff>
    </xdr:from>
    <xdr:ext cx="600075" cy="257175"/>
    <xdr:sp macro="" textlink="">
      <xdr:nvSpPr>
        <xdr:cNvPr id="129" name="テキスト ボックス 128"/>
        <xdr:cNvSpPr txBox="1"/>
      </xdr:nvSpPr>
      <xdr:spPr>
        <a:xfrm>
          <a:off x="1724025" y="95726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1076325"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152400</xdr:rowOff>
    </xdr:from>
    <xdr:ext cx="533400" cy="257175"/>
    <xdr:sp macro="" textlink="">
      <xdr:nvSpPr>
        <xdr:cNvPr id="131" name="テキスト ボックス 130"/>
        <xdr:cNvSpPr txBox="1"/>
      </xdr:nvSpPr>
      <xdr:spPr>
        <a:xfrm>
          <a:off x="866775"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4" name="テキスト ボックス 133"/>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57</xdr:row>
      <xdr:rowOff>9525</xdr:rowOff>
    </xdr:from>
    <xdr:to>
      <xdr:col>6</xdr:col>
      <xdr:colOff>561975</xdr:colOff>
      <xdr:row>57</xdr:row>
      <xdr:rowOff>114300</xdr:rowOff>
    </xdr:to>
    <xdr:sp macro="" textlink="">
      <xdr:nvSpPr>
        <xdr:cNvPr id="137" name="円/楕円 136"/>
        <xdr:cNvSpPr/>
      </xdr:nvSpPr>
      <xdr:spPr>
        <a:xfrm>
          <a:off x="4581525"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161925</xdr:rowOff>
    </xdr:from>
    <xdr:ext cx="600075" cy="257175"/>
    <xdr:sp macro="" textlink="">
      <xdr:nvSpPr>
        <xdr:cNvPr id="138" name="物件費該当値テキスト"/>
        <xdr:cNvSpPr txBox="1"/>
      </xdr:nvSpPr>
      <xdr:spPr>
        <a:xfrm>
          <a:off x="4686300" y="9763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107,665</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9525</xdr:rowOff>
    </xdr:from>
    <xdr:to>
      <xdr:col>5</xdr:col>
      <xdr:colOff>409575</xdr:colOff>
      <xdr:row>57</xdr:row>
      <xdr:rowOff>114300</xdr:rowOff>
    </xdr:to>
    <xdr:sp macro="" textlink="">
      <xdr:nvSpPr>
        <xdr:cNvPr id="139" name="円/楕円 138"/>
        <xdr:cNvSpPr/>
      </xdr:nvSpPr>
      <xdr:spPr>
        <a:xfrm>
          <a:off x="3743325" y="9782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55</xdr:row>
      <xdr:rowOff>123825</xdr:rowOff>
    </xdr:from>
    <xdr:ext cx="600075" cy="257175"/>
    <xdr:sp macro="" textlink="">
      <xdr:nvSpPr>
        <xdr:cNvPr id="140" name="テキスト ボックス 139"/>
        <xdr:cNvSpPr txBox="1"/>
      </xdr:nvSpPr>
      <xdr:spPr>
        <a:xfrm>
          <a:off x="3495675" y="9553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38100</xdr:rowOff>
    </xdr:from>
    <xdr:to>
      <xdr:col>4</xdr:col>
      <xdr:colOff>209550</xdr:colOff>
      <xdr:row>57</xdr:row>
      <xdr:rowOff>133350</xdr:rowOff>
    </xdr:to>
    <xdr:sp macro="" textlink="">
      <xdr:nvSpPr>
        <xdr:cNvPr id="141" name="円/楕円 140"/>
        <xdr:cNvSpPr/>
      </xdr:nvSpPr>
      <xdr:spPr>
        <a:xfrm>
          <a:off x="2857500" y="9810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152400</xdr:rowOff>
    </xdr:from>
    <xdr:ext cx="533400" cy="257175"/>
    <xdr:sp macro="" textlink="">
      <xdr:nvSpPr>
        <xdr:cNvPr id="142" name="テキスト ボックス 141"/>
        <xdr:cNvSpPr txBox="1"/>
      </xdr:nvSpPr>
      <xdr:spPr>
        <a:xfrm>
          <a:off x="263842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98,468</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28575</xdr:rowOff>
    </xdr:from>
    <xdr:to>
      <xdr:col>3</xdr:col>
      <xdr:colOff>0</xdr:colOff>
      <xdr:row>57</xdr:row>
      <xdr:rowOff>133350</xdr:rowOff>
    </xdr:to>
    <xdr:sp macro="" textlink="">
      <xdr:nvSpPr>
        <xdr:cNvPr id="143" name="円/楕円 142"/>
        <xdr:cNvSpPr/>
      </xdr:nvSpPr>
      <xdr:spPr>
        <a:xfrm>
          <a:off x="1971675" y="9801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57</xdr:row>
      <xdr:rowOff>123825</xdr:rowOff>
    </xdr:from>
    <xdr:ext cx="600075" cy="257175"/>
    <xdr:sp macro="" textlink="">
      <xdr:nvSpPr>
        <xdr:cNvPr id="144" name="テキスト ボックス 143"/>
        <xdr:cNvSpPr txBox="1"/>
      </xdr:nvSpPr>
      <xdr:spPr>
        <a:xfrm>
          <a:off x="172402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101,341</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47625</xdr:rowOff>
    </xdr:from>
    <xdr:to>
      <xdr:col>1</xdr:col>
      <xdr:colOff>485775</xdr:colOff>
      <xdr:row>57</xdr:row>
      <xdr:rowOff>142875</xdr:rowOff>
    </xdr:to>
    <xdr:sp macro="" textlink="">
      <xdr:nvSpPr>
        <xdr:cNvPr id="145" name="円/楕円 144"/>
        <xdr:cNvSpPr/>
      </xdr:nvSpPr>
      <xdr:spPr>
        <a:xfrm>
          <a:off x="1076325" y="9820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161925</xdr:rowOff>
    </xdr:from>
    <xdr:ext cx="533400" cy="257175"/>
    <xdr:sp macro="" textlink="">
      <xdr:nvSpPr>
        <xdr:cNvPr id="146" name="テキスト ボックス 145"/>
        <xdr:cNvSpPr txBox="1"/>
      </xdr:nvSpPr>
      <xdr:spPr>
        <a:xfrm>
          <a:off x="86677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7" name="正方形/長方形 146"/>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0" name="正方形/長方形 149"/>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1" name="正方形/長方形 150"/>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4" name="正方形/長方形 153"/>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6" name="直線コネクタ 155"/>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7" name="直線コネクタ 156"/>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8" name="テキスト ボックス 157"/>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9" name="直線コネクタ 158"/>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75</xdr:row>
      <xdr:rowOff>57150</xdr:rowOff>
    </xdr:from>
    <xdr:ext cx="533400" cy="257175"/>
    <xdr:sp macro="" textlink="">
      <xdr:nvSpPr>
        <xdr:cNvPr id="160" name="テキスト ボックス 159"/>
        <xdr:cNvSpPr txBox="1"/>
      </xdr:nvSpPr>
      <xdr:spPr>
        <a:xfrm>
          <a:off x="2286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61" name="直線コネクタ 160"/>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72</xdr:row>
      <xdr:rowOff>114300</xdr:rowOff>
    </xdr:from>
    <xdr:ext cx="533400" cy="257175"/>
    <xdr:sp macro="" textlink="">
      <xdr:nvSpPr>
        <xdr:cNvPr id="162" name="テキスト ボックス 161"/>
        <xdr:cNvSpPr txBox="1"/>
      </xdr:nvSpPr>
      <xdr:spPr>
        <a:xfrm>
          <a:off x="22860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3" name="直線コネクタ 162"/>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171450</xdr:rowOff>
    </xdr:from>
    <xdr:ext cx="533400" cy="257175"/>
    <xdr:sp macro="" textlink="">
      <xdr:nvSpPr>
        <xdr:cNvPr id="164" name="テキスト ボックス 163"/>
        <xdr:cNvSpPr txBox="1"/>
      </xdr:nvSpPr>
      <xdr:spPr>
        <a:xfrm>
          <a:off x="22860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5" name="直線コネクタ 164"/>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6" name="テキスト ボックス 165"/>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7"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123825</xdr:rowOff>
    </xdr:from>
    <xdr:to>
      <xdr:col>6</xdr:col>
      <xdr:colOff>514350</xdr:colOff>
      <xdr:row>78</xdr:row>
      <xdr:rowOff>133350</xdr:rowOff>
    </xdr:to>
    <xdr:cxnSp macro="">
      <xdr:nvCxnSpPr>
        <xdr:cNvPr id="168" name="直線コネクタ 167"/>
        <xdr:cNvCxnSpPr/>
      </xdr:nvCxnSpPr>
      <xdr:spPr>
        <a:xfrm flipV="1">
          <a:off x="4629150" y="12296775"/>
          <a:ext cx="9525"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133350</xdr:rowOff>
    </xdr:from>
    <xdr:ext cx="381000" cy="257175"/>
    <xdr:sp macro="" textlink="">
      <xdr:nvSpPr>
        <xdr:cNvPr id="169" name="維持補修費最小値テキスト"/>
        <xdr:cNvSpPr txBox="1"/>
      </xdr:nvSpPr>
      <xdr:spPr>
        <a:xfrm>
          <a:off x="4686300"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419100</xdr:colOff>
      <xdr:row>78</xdr:row>
      <xdr:rowOff>133350</xdr:rowOff>
    </xdr:from>
    <xdr:to>
      <xdr:col>6</xdr:col>
      <xdr:colOff>600075</xdr:colOff>
      <xdr:row>78</xdr:row>
      <xdr:rowOff>133350</xdr:rowOff>
    </xdr:to>
    <xdr:cxnSp macro="">
      <xdr:nvCxnSpPr>
        <xdr:cNvPr id="170" name="直線コネクタ 169"/>
        <xdr:cNvCxnSpPr/>
      </xdr:nvCxnSpPr>
      <xdr:spPr>
        <a:xfrm>
          <a:off x="4543425" y="13506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66675</xdr:rowOff>
    </xdr:from>
    <xdr:ext cx="533400" cy="257175"/>
    <xdr:sp macro="" textlink="">
      <xdr:nvSpPr>
        <xdr:cNvPr id="171" name="維持補修費最大値テキスト"/>
        <xdr:cNvSpPr txBox="1"/>
      </xdr:nvSpPr>
      <xdr:spPr>
        <a:xfrm>
          <a:off x="4686300"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419100</xdr:colOff>
      <xdr:row>71</xdr:row>
      <xdr:rowOff>123825</xdr:rowOff>
    </xdr:from>
    <xdr:to>
      <xdr:col>6</xdr:col>
      <xdr:colOff>600075</xdr:colOff>
      <xdr:row>71</xdr:row>
      <xdr:rowOff>123825</xdr:rowOff>
    </xdr:to>
    <xdr:cxnSp macro="">
      <xdr:nvCxnSpPr>
        <xdr:cNvPr id="172" name="直線コネクタ 171"/>
        <xdr:cNvCxnSpPr/>
      </xdr:nvCxnSpPr>
      <xdr:spPr>
        <a:xfrm>
          <a:off x="4543425" y="12296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76200</xdr:rowOff>
    </xdr:from>
    <xdr:to>
      <xdr:col>6</xdr:col>
      <xdr:colOff>514350</xdr:colOff>
      <xdr:row>78</xdr:row>
      <xdr:rowOff>85725</xdr:rowOff>
    </xdr:to>
    <xdr:cxnSp macro="">
      <xdr:nvCxnSpPr>
        <xdr:cNvPr id="173" name="直線コネクタ 172"/>
        <xdr:cNvCxnSpPr/>
      </xdr:nvCxnSpPr>
      <xdr:spPr>
        <a:xfrm flipV="1">
          <a:off x="3800475" y="134493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95250</xdr:rowOff>
    </xdr:from>
    <xdr:ext cx="466725" cy="257175"/>
    <xdr:sp macro="" textlink="">
      <xdr:nvSpPr>
        <xdr:cNvPr id="174" name="維持補修費平均値テキスト"/>
        <xdr:cNvSpPr txBox="1"/>
      </xdr:nvSpPr>
      <xdr:spPr>
        <a:xfrm>
          <a:off x="4686300"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76200</xdr:rowOff>
    </xdr:from>
    <xdr:to>
      <xdr:col>6</xdr:col>
      <xdr:colOff>561975</xdr:colOff>
      <xdr:row>78</xdr:row>
      <xdr:rowOff>0</xdr:rowOff>
    </xdr:to>
    <xdr:sp macro="" textlink="">
      <xdr:nvSpPr>
        <xdr:cNvPr id="175" name="フローチャート : 判断 174"/>
        <xdr:cNvSpPr/>
      </xdr:nvSpPr>
      <xdr:spPr>
        <a:xfrm>
          <a:off x="45815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85725</xdr:rowOff>
    </xdr:from>
    <xdr:to>
      <xdr:col>5</xdr:col>
      <xdr:colOff>361950</xdr:colOff>
      <xdr:row>78</xdr:row>
      <xdr:rowOff>104775</xdr:rowOff>
    </xdr:to>
    <xdr:cxnSp macro="">
      <xdr:nvCxnSpPr>
        <xdr:cNvPr id="176" name="直線コネクタ 175"/>
        <xdr:cNvCxnSpPr/>
      </xdr:nvCxnSpPr>
      <xdr:spPr>
        <a:xfrm flipV="1">
          <a:off x="2905125" y="1345882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85725</xdr:rowOff>
    </xdr:from>
    <xdr:to>
      <xdr:col>5</xdr:col>
      <xdr:colOff>409575</xdr:colOff>
      <xdr:row>78</xdr:row>
      <xdr:rowOff>9525</xdr:rowOff>
    </xdr:to>
    <xdr:sp macro="" textlink="">
      <xdr:nvSpPr>
        <xdr:cNvPr id="177" name="フローチャート : 判断 176"/>
        <xdr:cNvSpPr/>
      </xdr:nvSpPr>
      <xdr:spPr>
        <a:xfrm>
          <a:off x="3743325" y="13287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28575</xdr:rowOff>
    </xdr:from>
    <xdr:ext cx="466725" cy="257175"/>
    <xdr:sp macro="" textlink="">
      <xdr:nvSpPr>
        <xdr:cNvPr id="178" name="テキスト ボックス 177"/>
        <xdr:cNvSpPr txBox="1"/>
      </xdr:nvSpPr>
      <xdr:spPr>
        <a:xfrm>
          <a:off x="356235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104775</xdr:rowOff>
    </xdr:to>
    <xdr:cxnSp macro="">
      <xdr:nvCxnSpPr>
        <xdr:cNvPr id="179" name="直線コネクタ 178"/>
        <xdr:cNvCxnSpPr/>
      </xdr:nvCxnSpPr>
      <xdr:spPr>
        <a:xfrm>
          <a:off x="2019300"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95250</xdr:rowOff>
    </xdr:from>
    <xdr:to>
      <xdr:col>4</xdr:col>
      <xdr:colOff>209550</xdr:colOff>
      <xdr:row>78</xdr:row>
      <xdr:rowOff>28575</xdr:rowOff>
    </xdr:to>
    <xdr:sp macro="" textlink="">
      <xdr:nvSpPr>
        <xdr:cNvPr id="180" name="フローチャート : 判断 179"/>
        <xdr:cNvSpPr/>
      </xdr:nvSpPr>
      <xdr:spPr>
        <a:xfrm>
          <a:off x="2857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76</xdr:row>
      <xdr:rowOff>38100</xdr:rowOff>
    </xdr:from>
    <xdr:ext cx="466725" cy="257175"/>
    <xdr:sp macro="" textlink="">
      <xdr:nvSpPr>
        <xdr:cNvPr id="181" name="テキスト ボックス 180"/>
        <xdr:cNvSpPr txBox="1"/>
      </xdr:nvSpPr>
      <xdr:spPr>
        <a:xfrm>
          <a:off x="267652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85725</xdr:rowOff>
    </xdr:from>
    <xdr:to>
      <xdr:col>2</xdr:col>
      <xdr:colOff>638175</xdr:colOff>
      <xdr:row>78</xdr:row>
      <xdr:rowOff>95250</xdr:rowOff>
    </xdr:to>
    <xdr:cxnSp macro="">
      <xdr:nvCxnSpPr>
        <xdr:cNvPr id="182" name="直線コネクタ 181"/>
        <xdr:cNvCxnSpPr/>
      </xdr:nvCxnSpPr>
      <xdr:spPr>
        <a:xfrm>
          <a:off x="1133475" y="13458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95250</xdr:rowOff>
    </xdr:from>
    <xdr:to>
      <xdr:col>3</xdr:col>
      <xdr:colOff>0</xdr:colOff>
      <xdr:row>78</xdr:row>
      <xdr:rowOff>28575</xdr:rowOff>
    </xdr:to>
    <xdr:sp macro="" textlink="">
      <xdr:nvSpPr>
        <xdr:cNvPr id="183" name="フローチャート : 判断 182"/>
        <xdr:cNvSpPr/>
      </xdr:nvSpPr>
      <xdr:spPr>
        <a:xfrm>
          <a:off x="1971675" y="13296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38100</xdr:rowOff>
    </xdr:from>
    <xdr:ext cx="466725" cy="257175"/>
    <xdr:sp macro="" textlink="">
      <xdr:nvSpPr>
        <xdr:cNvPr id="184" name="テキスト ボックス 183"/>
        <xdr:cNvSpPr txBox="1"/>
      </xdr:nvSpPr>
      <xdr:spPr>
        <a:xfrm>
          <a:off x="1781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104775</xdr:rowOff>
    </xdr:from>
    <xdr:to>
      <xdr:col>1</xdr:col>
      <xdr:colOff>485775</xdr:colOff>
      <xdr:row>78</xdr:row>
      <xdr:rowOff>28575</xdr:rowOff>
    </xdr:to>
    <xdr:sp macro="" textlink="">
      <xdr:nvSpPr>
        <xdr:cNvPr id="185" name="フローチャート : 判断 184"/>
        <xdr:cNvSpPr/>
      </xdr:nvSpPr>
      <xdr:spPr>
        <a:xfrm>
          <a:off x="1076325"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47625</xdr:rowOff>
    </xdr:from>
    <xdr:ext cx="466725" cy="257175"/>
    <xdr:sp macro="" textlink="">
      <xdr:nvSpPr>
        <xdr:cNvPr id="186" name="テキスト ボックス 185"/>
        <xdr:cNvSpPr txBox="1"/>
      </xdr:nvSpPr>
      <xdr:spPr>
        <a:xfrm>
          <a:off x="895350"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7" name="テキスト ボックス 186"/>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8" name="テキスト ボックス 187"/>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9" name="テキスト ボックス 188"/>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0" name="テキスト ボックス 189"/>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1" name="テキスト ボックス 190"/>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78</xdr:row>
      <xdr:rowOff>28575</xdr:rowOff>
    </xdr:from>
    <xdr:to>
      <xdr:col>6</xdr:col>
      <xdr:colOff>561975</xdr:colOff>
      <xdr:row>78</xdr:row>
      <xdr:rowOff>123825</xdr:rowOff>
    </xdr:to>
    <xdr:sp macro="" textlink="">
      <xdr:nvSpPr>
        <xdr:cNvPr id="192" name="円/楕円 191"/>
        <xdr:cNvSpPr/>
      </xdr:nvSpPr>
      <xdr:spPr>
        <a:xfrm>
          <a:off x="45815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114300</xdr:rowOff>
    </xdr:from>
    <xdr:ext cx="466725" cy="257175"/>
    <xdr:sp macro="" textlink="">
      <xdr:nvSpPr>
        <xdr:cNvPr id="193" name="維持補修費該当値テキスト"/>
        <xdr:cNvSpPr txBox="1"/>
      </xdr:nvSpPr>
      <xdr:spPr>
        <a:xfrm>
          <a:off x="4686300" y="13315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38100</xdr:rowOff>
    </xdr:from>
    <xdr:to>
      <xdr:col>5</xdr:col>
      <xdr:colOff>409575</xdr:colOff>
      <xdr:row>78</xdr:row>
      <xdr:rowOff>142875</xdr:rowOff>
    </xdr:to>
    <xdr:sp macro="" textlink="">
      <xdr:nvSpPr>
        <xdr:cNvPr id="194" name="円/楕円 193"/>
        <xdr:cNvSpPr/>
      </xdr:nvSpPr>
      <xdr:spPr>
        <a:xfrm>
          <a:off x="3743325" y="1341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133350</xdr:rowOff>
    </xdr:from>
    <xdr:ext cx="466725" cy="257175"/>
    <xdr:sp macro="" textlink="">
      <xdr:nvSpPr>
        <xdr:cNvPr id="195" name="テキスト ボックス 194"/>
        <xdr:cNvSpPr txBox="1"/>
      </xdr:nvSpPr>
      <xdr:spPr>
        <a:xfrm>
          <a:off x="3562350"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57150</xdr:rowOff>
    </xdr:from>
    <xdr:to>
      <xdr:col>4</xdr:col>
      <xdr:colOff>209550</xdr:colOff>
      <xdr:row>78</xdr:row>
      <xdr:rowOff>152400</xdr:rowOff>
    </xdr:to>
    <xdr:sp macro="" textlink="">
      <xdr:nvSpPr>
        <xdr:cNvPr id="196" name="円/楕円 195"/>
        <xdr:cNvSpPr/>
      </xdr:nvSpPr>
      <xdr:spPr>
        <a:xfrm>
          <a:off x="2857500"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142875</xdr:rowOff>
    </xdr:from>
    <xdr:ext cx="466725" cy="257175"/>
    <xdr:sp macro="" textlink="">
      <xdr:nvSpPr>
        <xdr:cNvPr id="197" name="テキスト ボックス 196"/>
        <xdr:cNvSpPr txBox="1"/>
      </xdr:nvSpPr>
      <xdr:spPr>
        <a:xfrm>
          <a:off x="267652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152400</xdr:rowOff>
    </xdr:to>
    <xdr:sp macro="" textlink="">
      <xdr:nvSpPr>
        <xdr:cNvPr id="198" name="円/楕円 197"/>
        <xdr:cNvSpPr/>
      </xdr:nvSpPr>
      <xdr:spPr>
        <a:xfrm>
          <a:off x="1971675" y="13420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142875</xdr:rowOff>
    </xdr:from>
    <xdr:ext cx="466725" cy="257175"/>
    <xdr:sp macro="" textlink="">
      <xdr:nvSpPr>
        <xdr:cNvPr id="199" name="テキスト ボックス 198"/>
        <xdr:cNvSpPr txBox="1"/>
      </xdr:nvSpPr>
      <xdr:spPr>
        <a:xfrm>
          <a:off x="1781175"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28575</xdr:rowOff>
    </xdr:from>
    <xdr:to>
      <xdr:col>1</xdr:col>
      <xdr:colOff>485775</xdr:colOff>
      <xdr:row>78</xdr:row>
      <xdr:rowOff>133350</xdr:rowOff>
    </xdr:to>
    <xdr:sp macro="" textlink="">
      <xdr:nvSpPr>
        <xdr:cNvPr id="200" name="円/楕円 199"/>
        <xdr:cNvSpPr/>
      </xdr:nvSpPr>
      <xdr:spPr>
        <a:xfrm>
          <a:off x="1076325"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123825</xdr:rowOff>
    </xdr:from>
    <xdr:ext cx="466725" cy="257175"/>
    <xdr:sp macro="" textlink="">
      <xdr:nvSpPr>
        <xdr:cNvPr id="201" name="テキスト ボックス 200"/>
        <xdr:cNvSpPr txBox="1"/>
      </xdr:nvSpPr>
      <xdr:spPr>
        <a:xfrm>
          <a:off x="8953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2" name="正方形/長方形 201"/>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3" name="正方形/長方形 202"/>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4" name="正方形/長方形 203"/>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5" name="正方形/長方形 204"/>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6" name="正方形/長方形 205"/>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7" name="正方形/長方形 206"/>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8" name="正方形/長方形 207"/>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9" name="正方形/長方形 208"/>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0" name="テキスト ボックス 209"/>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1" name="直線コネクタ 210"/>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2" name="テキスト ボックス 211"/>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638175</xdr:colOff>
      <xdr:row>99</xdr:row>
      <xdr:rowOff>47625</xdr:rowOff>
    </xdr:to>
    <xdr:cxnSp macro="">
      <xdr:nvCxnSpPr>
        <xdr:cNvPr id="213" name="直線コネクタ 212"/>
        <xdr:cNvCxnSpPr/>
      </xdr:nvCxnSpPr>
      <xdr:spPr>
        <a:xfrm>
          <a:off x="762000"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4" name="テキスト ボックス 213"/>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638175</xdr:colOff>
      <xdr:row>97</xdr:row>
      <xdr:rowOff>9525</xdr:rowOff>
    </xdr:to>
    <xdr:cxnSp macro="">
      <xdr:nvCxnSpPr>
        <xdr:cNvPr id="215" name="直線コネクタ 214"/>
        <xdr:cNvCxnSpPr/>
      </xdr:nvCxnSpPr>
      <xdr:spPr>
        <a:xfrm>
          <a:off x="762000"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6" name="テキスト ボックス 215"/>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638175</xdr:colOff>
      <xdr:row>94</xdr:row>
      <xdr:rowOff>142875</xdr:rowOff>
    </xdr:to>
    <xdr:cxnSp macro="">
      <xdr:nvCxnSpPr>
        <xdr:cNvPr id="217" name="直線コネクタ 216"/>
        <xdr:cNvCxnSpPr/>
      </xdr:nvCxnSpPr>
      <xdr:spPr>
        <a:xfrm>
          <a:off x="762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18" name="テキスト ボックス 217"/>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638175</xdr:colOff>
      <xdr:row>92</xdr:row>
      <xdr:rowOff>104775</xdr:rowOff>
    </xdr:to>
    <xdr:cxnSp macro="">
      <xdr:nvCxnSpPr>
        <xdr:cNvPr id="219" name="直線コネクタ 218"/>
        <xdr:cNvCxnSpPr/>
      </xdr:nvCxnSpPr>
      <xdr:spPr>
        <a:xfrm>
          <a:off x="762000"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0" name="テキスト ボックス 219"/>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638175</xdr:colOff>
      <xdr:row>90</xdr:row>
      <xdr:rowOff>66675</xdr:rowOff>
    </xdr:to>
    <xdr:cxnSp macro="">
      <xdr:nvCxnSpPr>
        <xdr:cNvPr id="221" name="直線コネクタ 220"/>
        <xdr:cNvCxnSpPr/>
      </xdr:nvCxnSpPr>
      <xdr:spPr>
        <a:xfrm>
          <a:off x="762000"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2" name="テキスト ボックス 221"/>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3" name="直線コネクタ 222"/>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4" name="テキスト ボックス 223"/>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5"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95250</xdr:rowOff>
    </xdr:from>
    <xdr:to>
      <xdr:col>6</xdr:col>
      <xdr:colOff>514350</xdr:colOff>
      <xdr:row>97</xdr:row>
      <xdr:rowOff>171450</xdr:rowOff>
    </xdr:to>
    <xdr:cxnSp macro="">
      <xdr:nvCxnSpPr>
        <xdr:cNvPr id="226" name="直線コネクタ 225"/>
        <xdr:cNvCxnSpPr/>
      </xdr:nvCxnSpPr>
      <xdr:spPr>
        <a:xfrm flipV="1">
          <a:off x="4629150" y="15697200"/>
          <a:ext cx="9525" cy="1104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0</xdr:rowOff>
    </xdr:from>
    <xdr:ext cx="533400" cy="257175"/>
    <xdr:sp macro="" textlink="">
      <xdr:nvSpPr>
        <xdr:cNvPr id="227" name="扶助費最小値テキスト"/>
        <xdr:cNvSpPr txBox="1"/>
      </xdr:nvSpPr>
      <xdr:spPr>
        <a:xfrm>
          <a:off x="46863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419100</xdr:colOff>
      <xdr:row>97</xdr:row>
      <xdr:rowOff>171450</xdr:rowOff>
    </xdr:from>
    <xdr:to>
      <xdr:col>6</xdr:col>
      <xdr:colOff>600075</xdr:colOff>
      <xdr:row>97</xdr:row>
      <xdr:rowOff>171450</xdr:rowOff>
    </xdr:to>
    <xdr:cxnSp macro="">
      <xdr:nvCxnSpPr>
        <xdr:cNvPr id="228" name="直線コネクタ 227"/>
        <xdr:cNvCxnSpPr/>
      </xdr:nvCxnSpPr>
      <xdr:spPr>
        <a:xfrm>
          <a:off x="4543425" y="16802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38100</xdr:rowOff>
    </xdr:from>
    <xdr:ext cx="533400" cy="257175"/>
    <xdr:sp macro="" textlink="">
      <xdr:nvSpPr>
        <xdr:cNvPr id="229" name="扶助費最大値テキスト"/>
        <xdr:cNvSpPr txBox="1"/>
      </xdr:nvSpPr>
      <xdr:spPr>
        <a:xfrm>
          <a:off x="4686300" y="15468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419100</xdr:colOff>
      <xdr:row>91</xdr:row>
      <xdr:rowOff>95250</xdr:rowOff>
    </xdr:from>
    <xdr:to>
      <xdr:col>6</xdr:col>
      <xdr:colOff>600075</xdr:colOff>
      <xdr:row>91</xdr:row>
      <xdr:rowOff>95250</xdr:rowOff>
    </xdr:to>
    <xdr:cxnSp macro="">
      <xdr:nvCxnSpPr>
        <xdr:cNvPr id="230" name="直線コネクタ 229"/>
        <xdr:cNvCxnSpPr/>
      </xdr:nvCxnSpPr>
      <xdr:spPr>
        <a:xfrm>
          <a:off x="4543425" y="15697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38100</xdr:rowOff>
    </xdr:from>
    <xdr:to>
      <xdr:col>6</xdr:col>
      <xdr:colOff>514350</xdr:colOff>
      <xdr:row>96</xdr:row>
      <xdr:rowOff>76200</xdr:rowOff>
    </xdr:to>
    <xdr:cxnSp macro="">
      <xdr:nvCxnSpPr>
        <xdr:cNvPr id="231" name="直線コネクタ 230"/>
        <xdr:cNvCxnSpPr/>
      </xdr:nvCxnSpPr>
      <xdr:spPr>
        <a:xfrm>
          <a:off x="3800475" y="1649730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38100</xdr:rowOff>
    </xdr:from>
    <xdr:ext cx="533400" cy="257175"/>
    <xdr:sp macro="" textlink="">
      <xdr:nvSpPr>
        <xdr:cNvPr id="232" name="扶助費平均値テキスト"/>
        <xdr:cNvSpPr txBox="1"/>
      </xdr:nvSpPr>
      <xdr:spPr>
        <a:xfrm>
          <a:off x="46863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19050</xdr:rowOff>
    </xdr:from>
    <xdr:to>
      <xdr:col>6</xdr:col>
      <xdr:colOff>561975</xdr:colOff>
      <xdr:row>95</xdr:row>
      <xdr:rowOff>114300</xdr:rowOff>
    </xdr:to>
    <xdr:sp macro="" textlink="">
      <xdr:nvSpPr>
        <xdr:cNvPr id="233" name="フローチャート : 判断 232"/>
        <xdr:cNvSpPr/>
      </xdr:nvSpPr>
      <xdr:spPr>
        <a:xfrm>
          <a:off x="4581525" y="16306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38100</xdr:rowOff>
    </xdr:from>
    <xdr:to>
      <xdr:col>5</xdr:col>
      <xdr:colOff>361950</xdr:colOff>
      <xdr:row>96</xdr:row>
      <xdr:rowOff>133350</xdr:rowOff>
    </xdr:to>
    <xdr:cxnSp macro="">
      <xdr:nvCxnSpPr>
        <xdr:cNvPr id="234" name="直線コネクタ 233"/>
        <xdr:cNvCxnSpPr/>
      </xdr:nvCxnSpPr>
      <xdr:spPr>
        <a:xfrm flipV="1">
          <a:off x="2905125" y="16497300"/>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5" name="フローチャート : 判断 234"/>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76200</xdr:rowOff>
    </xdr:from>
    <xdr:ext cx="533400" cy="257175"/>
    <xdr:sp macro="" textlink="">
      <xdr:nvSpPr>
        <xdr:cNvPr id="236" name="テキスト ボックス 235"/>
        <xdr:cNvSpPr txBox="1"/>
      </xdr:nvSpPr>
      <xdr:spPr>
        <a:xfrm>
          <a:off x="3533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133350</xdr:rowOff>
    </xdr:from>
    <xdr:to>
      <xdr:col>4</xdr:col>
      <xdr:colOff>152400</xdr:colOff>
      <xdr:row>97</xdr:row>
      <xdr:rowOff>9525</xdr:rowOff>
    </xdr:to>
    <xdr:cxnSp macro="">
      <xdr:nvCxnSpPr>
        <xdr:cNvPr id="237" name="直線コネクタ 236"/>
        <xdr:cNvCxnSpPr/>
      </xdr:nvCxnSpPr>
      <xdr:spPr>
        <a:xfrm flipV="1">
          <a:off x="2019300" y="1659255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47625</xdr:rowOff>
    </xdr:from>
    <xdr:to>
      <xdr:col>4</xdr:col>
      <xdr:colOff>209550</xdr:colOff>
      <xdr:row>95</xdr:row>
      <xdr:rowOff>142875</xdr:rowOff>
    </xdr:to>
    <xdr:sp macro="" textlink="">
      <xdr:nvSpPr>
        <xdr:cNvPr id="238" name="フローチャート : 判断 237"/>
        <xdr:cNvSpPr/>
      </xdr:nvSpPr>
      <xdr:spPr>
        <a:xfrm>
          <a:off x="2857500" y="16335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161925</xdr:rowOff>
    </xdr:from>
    <xdr:ext cx="533400" cy="257175"/>
    <xdr:sp macro="" textlink="">
      <xdr:nvSpPr>
        <xdr:cNvPr id="239" name="テキスト ボックス 238"/>
        <xdr:cNvSpPr txBox="1"/>
      </xdr:nvSpPr>
      <xdr:spPr>
        <a:xfrm>
          <a:off x="2638425" y="16106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123825</xdr:rowOff>
    </xdr:from>
    <xdr:to>
      <xdr:col>2</xdr:col>
      <xdr:colOff>638175</xdr:colOff>
      <xdr:row>97</xdr:row>
      <xdr:rowOff>9525</xdr:rowOff>
    </xdr:to>
    <xdr:cxnSp macro="">
      <xdr:nvCxnSpPr>
        <xdr:cNvPr id="240" name="直線コネクタ 239"/>
        <xdr:cNvCxnSpPr/>
      </xdr:nvCxnSpPr>
      <xdr:spPr>
        <a:xfrm>
          <a:off x="1133475" y="16583025"/>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1" name="フローチャート : 判断 240"/>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2" name="テキスト ボックス 241"/>
        <xdr:cNvSpPr txBox="1"/>
      </xdr:nvSpPr>
      <xdr:spPr>
        <a:xfrm>
          <a:off x="175260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76200</xdr:rowOff>
    </xdr:from>
    <xdr:to>
      <xdr:col>1</xdr:col>
      <xdr:colOff>485775</xdr:colOff>
      <xdr:row>96</xdr:row>
      <xdr:rowOff>0</xdr:rowOff>
    </xdr:to>
    <xdr:sp macro="" textlink="">
      <xdr:nvSpPr>
        <xdr:cNvPr id="243" name="フローチャート : 判断 242"/>
        <xdr:cNvSpPr/>
      </xdr:nvSpPr>
      <xdr:spPr>
        <a:xfrm>
          <a:off x="1076325" y="16363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19050</xdr:rowOff>
    </xdr:from>
    <xdr:ext cx="533400" cy="257175"/>
    <xdr:sp macro="" textlink="">
      <xdr:nvSpPr>
        <xdr:cNvPr id="244" name="テキスト ボックス 243"/>
        <xdr:cNvSpPr txBox="1"/>
      </xdr:nvSpPr>
      <xdr:spPr>
        <a:xfrm>
          <a:off x="86677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5" name="テキスト ボックス 244"/>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6" name="テキスト ボックス 245"/>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7" name="テキスト ボックス 246"/>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8" name="テキスト ボックス 247"/>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9" name="テキスト ボックス 248"/>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28575</xdr:rowOff>
    </xdr:from>
    <xdr:to>
      <xdr:col>6</xdr:col>
      <xdr:colOff>561975</xdr:colOff>
      <xdr:row>96</xdr:row>
      <xdr:rowOff>133350</xdr:rowOff>
    </xdr:to>
    <xdr:sp macro="" textlink="">
      <xdr:nvSpPr>
        <xdr:cNvPr id="250" name="円/楕円 249"/>
        <xdr:cNvSpPr/>
      </xdr:nvSpPr>
      <xdr:spPr>
        <a:xfrm>
          <a:off x="4581525" y="16487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9525</xdr:rowOff>
    </xdr:from>
    <xdr:ext cx="533400" cy="257175"/>
    <xdr:sp macro="" textlink="">
      <xdr:nvSpPr>
        <xdr:cNvPr id="251" name="扶助費該当値テキスト"/>
        <xdr:cNvSpPr txBox="1"/>
      </xdr:nvSpPr>
      <xdr:spPr>
        <a:xfrm>
          <a:off x="468630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45,113</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152400</xdr:rowOff>
    </xdr:from>
    <xdr:to>
      <xdr:col>5</xdr:col>
      <xdr:colOff>409575</xdr:colOff>
      <xdr:row>96</xdr:row>
      <xdr:rowOff>85725</xdr:rowOff>
    </xdr:to>
    <xdr:sp macro="" textlink="">
      <xdr:nvSpPr>
        <xdr:cNvPr id="252" name="円/楕円 251"/>
        <xdr:cNvSpPr/>
      </xdr:nvSpPr>
      <xdr:spPr>
        <a:xfrm>
          <a:off x="3743325"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76200</xdr:rowOff>
    </xdr:from>
    <xdr:ext cx="533400" cy="257175"/>
    <xdr:sp macro="" textlink="">
      <xdr:nvSpPr>
        <xdr:cNvPr id="253" name="テキスト ボックス 252"/>
        <xdr:cNvSpPr txBox="1"/>
      </xdr:nvSpPr>
      <xdr:spPr>
        <a:xfrm>
          <a:off x="353377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85725</xdr:rowOff>
    </xdr:from>
    <xdr:to>
      <xdr:col>4</xdr:col>
      <xdr:colOff>209550</xdr:colOff>
      <xdr:row>97</xdr:row>
      <xdr:rowOff>9525</xdr:rowOff>
    </xdr:to>
    <xdr:sp macro="" textlink="">
      <xdr:nvSpPr>
        <xdr:cNvPr id="254" name="円/楕円 253"/>
        <xdr:cNvSpPr/>
      </xdr:nvSpPr>
      <xdr:spPr>
        <a:xfrm>
          <a:off x="2857500" y="16544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0</xdr:rowOff>
    </xdr:from>
    <xdr:ext cx="533400" cy="257175"/>
    <xdr:sp macro="" textlink="">
      <xdr:nvSpPr>
        <xdr:cNvPr id="255" name="テキスト ボックス 254"/>
        <xdr:cNvSpPr txBox="1"/>
      </xdr:nvSpPr>
      <xdr:spPr>
        <a:xfrm>
          <a:off x="263842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123825</xdr:rowOff>
    </xdr:from>
    <xdr:to>
      <xdr:col>3</xdr:col>
      <xdr:colOff>0</xdr:colOff>
      <xdr:row>97</xdr:row>
      <xdr:rowOff>57150</xdr:rowOff>
    </xdr:to>
    <xdr:sp macro="" textlink="">
      <xdr:nvSpPr>
        <xdr:cNvPr id="256" name="円/楕円 255"/>
        <xdr:cNvSpPr/>
      </xdr:nvSpPr>
      <xdr:spPr>
        <a:xfrm>
          <a:off x="1971675" y="1658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47625</xdr:rowOff>
    </xdr:from>
    <xdr:ext cx="533400" cy="257175"/>
    <xdr:sp macro="" textlink="">
      <xdr:nvSpPr>
        <xdr:cNvPr id="257" name="テキスト ボックス 256"/>
        <xdr:cNvSpPr txBox="1"/>
      </xdr:nvSpPr>
      <xdr:spPr>
        <a:xfrm>
          <a:off x="1752600"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39,969</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76200</xdr:rowOff>
    </xdr:from>
    <xdr:to>
      <xdr:col>1</xdr:col>
      <xdr:colOff>485775</xdr:colOff>
      <xdr:row>97</xdr:row>
      <xdr:rowOff>0</xdr:rowOff>
    </xdr:to>
    <xdr:sp macro="" textlink="">
      <xdr:nvSpPr>
        <xdr:cNvPr id="258" name="円/楕円 257"/>
        <xdr:cNvSpPr/>
      </xdr:nvSpPr>
      <xdr:spPr>
        <a:xfrm>
          <a:off x="1076325" y="16535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161925</xdr:rowOff>
    </xdr:from>
    <xdr:ext cx="533400" cy="257175"/>
    <xdr:sp macro="" textlink="">
      <xdr:nvSpPr>
        <xdr:cNvPr id="259" name="テキスト ボックス 258"/>
        <xdr:cNvSpPr txBox="1"/>
      </xdr:nvSpPr>
      <xdr:spPr>
        <a:xfrm>
          <a:off x="86677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42,875</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0" name="正方形/長方形 259"/>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1" name="正方形/長方形 260"/>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2" name="正方形/長方形 261"/>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3" name="正方形/長方形 262"/>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4" name="正方形/長方形 263"/>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5" name="正方形/長方形 264"/>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6" name="正方形/長方形 265"/>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7" name="正方形/長方形 266"/>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8" name="テキスト ボックス 267"/>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9" name="直線コネクタ 268"/>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0" name="テキスト ボックス 269"/>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38</xdr:row>
      <xdr:rowOff>142875</xdr:rowOff>
    </xdr:from>
    <xdr:to>
      <xdr:col>16</xdr:col>
      <xdr:colOff>304800</xdr:colOff>
      <xdr:row>38</xdr:row>
      <xdr:rowOff>142875</xdr:rowOff>
    </xdr:to>
    <xdr:cxnSp macro="">
      <xdr:nvCxnSpPr>
        <xdr:cNvPr id="271" name="直線コネクタ 270"/>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37</xdr:row>
      <xdr:rowOff>171450</xdr:rowOff>
    </xdr:from>
    <xdr:ext cx="533400" cy="257175"/>
    <xdr:sp macro="" textlink="">
      <xdr:nvSpPr>
        <xdr:cNvPr id="272" name="テキスト ボックス 271"/>
        <xdr:cNvSpPr txBox="1"/>
      </xdr:nvSpPr>
      <xdr:spPr>
        <a:xfrm>
          <a:off x="60769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3" name="直線コネクタ 272"/>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35</xdr:row>
      <xdr:rowOff>57150</xdr:rowOff>
    </xdr:from>
    <xdr:ext cx="600075" cy="257175"/>
    <xdr:sp macro="" textlink="">
      <xdr:nvSpPr>
        <xdr:cNvPr id="274" name="テキスト ボックス 273"/>
        <xdr:cNvSpPr txBox="1"/>
      </xdr:nvSpPr>
      <xdr:spPr>
        <a:xfrm>
          <a:off x="6010275" y="6057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5" name="直線コネクタ 274"/>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32</xdr:row>
      <xdr:rowOff>114300</xdr:rowOff>
    </xdr:from>
    <xdr:ext cx="600075" cy="257175"/>
    <xdr:sp macro="" textlink="">
      <xdr:nvSpPr>
        <xdr:cNvPr id="276" name="テキスト ボックス 275"/>
        <xdr:cNvSpPr txBox="1"/>
      </xdr:nvSpPr>
      <xdr:spPr>
        <a:xfrm>
          <a:off x="6010275" y="560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7" name="直線コネクタ 276"/>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171450</xdr:rowOff>
    </xdr:from>
    <xdr:ext cx="600075" cy="257175"/>
    <xdr:sp macro="" textlink="">
      <xdr:nvSpPr>
        <xdr:cNvPr id="278" name="テキスト ボックス 277"/>
        <xdr:cNvSpPr txBox="1"/>
      </xdr:nvSpPr>
      <xdr:spPr>
        <a:xfrm>
          <a:off x="601027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9" name="直線コネクタ 278"/>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0" name="テキスト ボックス 279"/>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1"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39</xdr:row>
      <xdr:rowOff>28575</xdr:rowOff>
    </xdr:to>
    <xdr:cxnSp macro="">
      <xdr:nvCxnSpPr>
        <xdr:cNvPr id="282" name="直線コネクタ 281"/>
        <xdr:cNvCxnSpPr/>
      </xdr:nvCxnSpPr>
      <xdr:spPr>
        <a:xfrm flipV="1">
          <a:off x="10477500" y="516255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533400" cy="257175"/>
    <xdr:sp macro="" textlink="">
      <xdr:nvSpPr>
        <xdr:cNvPr id="283" name="補助費等最小値テキスト"/>
        <xdr:cNvSpPr txBox="1"/>
      </xdr:nvSpPr>
      <xdr:spPr>
        <a:xfrm>
          <a:off x="10525125" y="6724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95250</xdr:colOff>
      <xdr:row>39</xdr:row>
      <xdr:rowOff>28575</xdr:rowOff>
    </xdr:from>
    <xdr:to>
      <xdr:col>15</xdr:col>
      <xdr:colOff>266700</xdr:colOff>
      <xdr:row>39</xdr:row>
      <xdr:rowOff>28575</xdr:rowOff>
    </xdr:to>
    <xdr:cxnSp macro="">
      <xdr:nvCxnSpPr>
        <xdr:cNvPr id="284" name="直線コネクタ 283"/>
        <xdr:cNvCxnSpPr/>
      </xdr:nvCxnSpPr>
      <xdr:spPr>
        <a:xfrm>
          <a:off x="10391775" y="6715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600075" cy="257175"/>
    <xdr:sp macro="" textlink="">
      <xdr:nvSpPr>
        <xdr:cNvPr id="285" name="補助費等最大値テキスト"/>
        <xdr:cNvSpPr txBox="1"/>
      </xdr:nvSpPr>
      <xdr:spPr>
        <a:xfrm>
          <a:off x="10525125" y="4933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86" name="直線コネクタ 285"/>
        <xdr:cNvCxnSpPr/>
      </xdr:nvCxnSpPr>
      <xdr:spPr>
        <a:xfrm>
          <a:off x="10391775"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0</xdr:rowOff>
    </xdr:to>
    <xdr:cxnSp macro="">
      <xdr:nvCxnSpPr>
        <xdr:cNvPr id="287" name="直線コネクタ 286"/>
        <xdr:cNvCxnSpPr/>
      </xdr:nvCxnSpPr>
      <xdr:spPr>
        <a:xfrm>
          <a:off x="9639300" y="63246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66675</xdr:rowOff>
    </xdr:from>
    <xdr:ext cx="533400" cy="257175"/>
    <xdr:sp macro="" textlink="">
      <xdr:nvSpPr>
        <xdr:cNvPr id="288" name="補助費等平均値テキスト"/>
        <xdr:cNvSpPr txBox="1"/>
      </xdr:nvSpPr>
      <xdr:spPr>
        <a:xfrm>
          <a:off x="105251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142875</xdr:rowOff>
    </xdr:to>
    <xdr:sp macro="" textlink="">
      <xdr:nvSpPr>
        <xdr:cNvPr id="289" name="フローチャート : 判断 288"/>
        <xdr:cNvSpPr/>
      </xdr:nvSpPr>
      <xdr:spPr>
        <a:xfrm>
          <a:off x="10429875" y="6210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152400</xdr:rowOff>
    </xdr:from>
    <xdr:to>
      <xdr:col>14</xdr:col>
      <xdr:colOff>28575</xdr:colOff>
      <xdr:row>37</xdr:row>
      <xdr:rowOff>152400</xdr:rowOff>
    </xdr:to>
    <xdr:cxnSp macro="">
      <xdr:nvCxnSpPr>
        <xdr:cNvPr id="290" name="直線コネクタ 289"/>
        <xdr:cNvCxnSpPr/>
      </xdr:nvCxnSpPr>
      <xdr:spPr>
        <a:xfrm flipV="1">
          <a:off x="8753475" y="63246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57150</xdr:rowOff>
    </xdr:from>
    <xdr:to>
      <xdr:col>14</xdr:col>
      <xdr:colOff>76200</xdr:colOff>
      <xdr:row>36</xdr:row>
      <xdr:rowOff>152400</xdr:rowOff>
    </xdr:to>
    <xdr:sp macro="" textlink="">
      <xdr:nvSpPr>
        <xdr:cNvPr id="291" name="フローチャート : 判断 290"/>
        <xdr:cNvSpPr/>
      </xdr:nvSpPr>
      <xdr:spPr>
        <a:xfrm>
          <a:off x="9591675" y="6229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0</xdr:rowOff>
    </xdr:from>
    <xdr:ext cx="533400" cy="257175"/>
    <xdr:sp macro="" textlink="">
      <xdr:nvSpPr>
        <xdr:cNvPr id="292" name="テキスト ボックス 291"/>
        <xdr:cNvSpPr txBox="1"/>
      </xdr:nvSpPr>
      <xdr:spPr>
        <a:xfrm>
          <a:off x="93726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152400</xdr:rowOff>
    </xdr:from>
    <xdr:to>
      <xdr:col>12</xdr:col>
      <xdr:colOff>514350</xdr:colOff>
      <xdr:row>38</xdr:row>
      <xdr:rowOff>0</xdr:rowOff>
    </xdr:to>
    <xdr:cxnSp macro="">
      <xdr:nvCxnSpPr>
        <xdr:cNvPr id="293" name="直線コネクタ 292"/>
        <xdr:cNvCxnSpPr/>
      </xdr:nvCxnSpPr>
      <xdr:spPr>
        <a:xfrm flipV="1">
          <a:off x="7858125" y="649605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104775</xdr:rowOff>
    </xdr:from>
    <xdr:to>
      <xdr:col>12</xdr:col>
      <xdr:colOff>561975</xdr:colOff>
      <xdr:row>37</xdr:row>
      <xdr:rowOff>38100</xdr:rowOff>
    </xdr:to>
    <xdr:sp macro="" textlink="">
      <xdr:nvSpPr>
        <xdr:cNvPr id="294" name="フローチャート : 判断 293"/>
        <xdr:cNvSpPr/>
      </xdr:nvSpPr>
      <xdr:spPr>
        <a:xfrm>
          <a:off x="8696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47625</xdr:rowOff>
    </xdr:from>
    <xdr:ext cx="533400" cy="257175"/>
    <xdr:sp macro="" textlink="">
      <xdr:nvSpPr>
        <xdr:cNvPr id="295" name="テキスト ボックス 294"/>
        <xdr:cNvSpPr txBox="1"/>
      </xdr:nvSpPr>
      <xdr:spPr>
        <a:xfrm>
          <a:off x="8486775"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0</xdr:rowOff>
    </xdr:from>
    <xdr:to>
      <xdr:col>11</xdr:col>
      <xdr:colOff>304800</xdr:colOff>
      <xdr:row>38</xdr:row>
      <xdr:rowOff>9525</xdr:rowOff>
    </xdr:to>
    <xdr:cxnSp macro="">
      <xdr:nvCxnSpPr>
        <xdr:cNvPr id="296" name="直線コネクタ 295"/>
        <xdr:cNvCxnSpPr/>
      </xdr:nvCxnSpPr>
      <xdr:spPr>
        <a:xfrm flipV="1">
          <a:off x="6972300" y="65151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123825</xdr:rowOff>
    </xdr:from>
    <xdr:to>
      <xdr:col>11</xdr:col>
      <xdr:colOff>361950</xdr:colOff>
      <xdr:row>37</xdr:row>
      <xdr:rowOff>57150</xdr:rowOff>
    </xdr:to>
    <xdr:sp macro="" textlink="">
      <xdr:nvSpPr>
        <xdr:cNvPr id="297" name="フローチャート : 判断 296"/>
        <xdr:cNvSpPr/>
      </xdr:nvSpPr>
      <xdr:spPr>
        <a:xfrm>
          <a:off x="7810500"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66675</xdr:rowOff>
    </xdr:from>
    <xdr:ext cx="533400" cy="257175"/>
    <xdr:sp macro="" textlink="">
      <xdr:nvSpPr>
        <xdr:cNvPr id="298" name="テキスト ボックス 297"/>
        <xdr:cNvSpPr txBox="1"/>
      </xdr:nvSpPr>
      <xdr:spPr>
        <a:xfrm>
          <a:off x="759142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161925</xdr:rowOff>
    </xdr:from>
    <xdr:to>
      <xdr:col>10</xdr:col>
      <xdr:colOff>152400</xdr:colOff>
      <xdr:row>37</xdr:row>
      <xdr:rowOff>95250</xdr:rowOff>
    </xdr:to>
    <xdr:sp macro="" textlink="">
      <xdr:nvSpPr>
        <xdr:cNvPr id="299" name="フローチャート : 判断 298"/>
        <xdr:cNvSpPr/>
      </xdr:nvSpPr>
      <xdr:spPr>
        <a:xfrm>
          <a:off x="6924675" y="6334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114300</xdr:rowOff>
    </xdr:from>
    <xdr:ext cx="533400" cy="257175"/>
    <xdr:sp macro="" textlink="">
      <xdr:nvSpPr>
        <xdr:cNvPr id="300" name="テキスト ボックス 299"/>
        <xdr:cNvSpPr txBox="1"/>
      </xdr:nvSpPr>
      <xdr:spPr>
        <a:xfrm>
          <a:off x="6705600" y="611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1" name="テキスト ボックス 300"/>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2" name="テキスト ボックス 301"/>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3" name="テキスト ボックス 302"/>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4" name="テキスト ボックス 303"/>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5" name="テキスト ボックス 304"/>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123825</xdr:rowOff>
    </xdr:from>
    <xdr:to>
      <xdr:col>15</xdr:col>
      <xdr:colOff>228600</xdr:colOff>
      <xdr:row>37</xdr:row>
      <xdr:rowOff>57150</xdr:rowOff>
    </xdr:to>
    <xdr:sp macro="" textlink="">
      <xdr:nvSpPr>
        <xdr:cNvPr id="306" name="円/楕円 305"/>
        <xdr:cNvSpPr/>
      </xdr:nvSpPr>
      <xdr:spPr>
        <a:xfrm>
          <a:off x="104298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104775</xdr:rowOff>
    </xdr:from>
    <xdr:ext cx="533400" cy="257175"/>
    <xdr:sp macro="" textlink="">
      <xdr:nvSpPr>
        <xdr:cNvPr id="307" name="補助費等該当値テキスト"/>
        <xdr:cNvSpPr txBox="1"/>
      </xdr:nvSpPr>
      <xdr:spPr>
        <a:xfrm>
          <a:off x="10525125" y="627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83,592</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104775</xdr:rowOff>
    </xdr:from>
    <xdr:to>
      <xdr:col>14</xdr:col>
      <xdr:colOff>76200</xdr:colOff>
      <xdr:row>37</xdr:row>
      <xdr:rowOff>38100</xdr:rowOff>
    </xdr:to>
    <xdr:sp macro="" textlink="">
      <xdr:nvSpPr>
        <xdr:cNvPr id="308" name="円/楕円 307"/>
        <xdr:cNvSpPr/>
      </xdr:nvSpPr>
      <xdr:spPr>
        <a:xfrm>
          <a:off x="9591675" y="627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28575</xdr:rowOff>
    </xdr:from>
    <xdr:ext cx="533400" cy="257175"/>
    <xdr:sp macro="" textlink="">
      <xdr:nvSpPr>
        <xdr:cNvPr id="309" name="テキスト ボックス 308"/>
        <xdr:cNvSpPr txBox="1"/>
      </xdr:nvSpPr>
      <xdr:spPr>
        <a:xfrm>
          <a:off x="9372600"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95250</xdr:rowOff>
    </xdr:from>
    <xdr:to>
      <xdr:col>12</xdr:col>
      <xdr:colOff>561975</xdr:colOff>
      <xdr:row>38</xdr:row>
      <xdr:rowOff>28575</xdr:rowOff>
    </xdr:to>
    <xdr:sp macro="" textlink="">
      <xdr:nvSpPr>
        <xdr:cNvPr id="310" name="円/楕円 309"/>
        <xdr:cNvSpPr/>
      </xdr:nvSpPr>
      <xdr:spPr>
        <a:xfrm>
          <a:off x="86963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38</xdr:row>
      <xdr:rowOff>19050</xdr:rowOff>
    </xdr:from>
    <xdr:ext cx="533400" cy="257175"/>
    <xdr:sp macro="" textlink="">
      <xdr:nvSpPr>
        <xdr:cNvPr id="311" name="テキスト ボックス 310"/>
        <xdr:cNvSpPr txBox="1"/>
      </xdr:nvSpPr>
      <xdr:spPr>
        <a:xfrm>
          <a:off x="8486775"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123825</xdr:rowOff>
    </xdr:from>
    <xdr:to>
      <xdr:col>11</xdr:col>
      <xdr:colOff>361950</xdr:colOff>
      <xdr:row>38</xdr:row>
      <xdr:rowOff>57150</xdr:rowOff>
    </xdr:to>
    <xdr:sp macro="" textlink="">
      <xdr:nvSpPr>
        <xdr:cNvPr id="312" name="円/楕円 311"/>
        <xdr:cNvSpPr/>
      </xdr:nvSpPr>
      <xdr:spPr>
        <a:xfrm>
          <a:off x="781050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38</xdr:row>
      <xdr:rowOff>47625</xdr:rowOff>
    </xdr:from>
    <xdr:ext cx="533400" cy="257175"/>
    <xdr:sp macro="" textlink="">
      <xdr:nvSpPr>
        <xdr:cNvPr id="313" name="テキスト ボックス 312"/>
        <xdr:cNvSpPr txBox="1"/>
      </xdr:nvSpPr>
      <xdr:spPr>
        <a:xfrm>
          <a:off x="7591425"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64,781</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133350</xdr:rowOff>
    </xdr:from>
    <xdr:to>
      <xdr:col>10</xdr:col>
      <xdr:colOff>152400</xdr:colOff>
      <xdr:row>38</xdr:row>
      <xdr:rowOff>57150</xdr:rowOff>
    </xdr:to>
    <xdr:sp macro="" textlink="">
      <xdr:nvSpPr>
        <xdr:cNvPr id="314" name="円/楕円 313"/>
        <xdr:cNvSpPr/>
      </xdr:nvSpPr>
      <xdr:spPr>
        <a:xfrm>
          <a:off x="6924675" y="6477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38</xdr:row>
      <xdr:rowOff>47625</xdr:rowOff>
    </xdr:from>
    <xdr:ext cx="533400" cy="257175"/>
    <xdr:sp macro="" textlink="">
      <xdr:nvSpPr>
        <xdr:cNvPr id="315" name="テキスト ボックス 314"/>
        <xdr:cNvSpPr txBox="1"/>
      </xdr:nvSpPr>
      <xdr:spPr>
        <a:xfrm>
          <a:off x="6705600" y="6562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6" name="正方形/長方形 315"/>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7" name="正方形/長方形 316"/>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8" name="正方形/長方形 317"/>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9" name="正方形/長方形 318"/>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0" name="正方形/長方形 319"/>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1" name="正方形/長方形 320"/>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2" name="正方形/長方形 321"/>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3" name="正方形/長方形 322"/>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4" name="テキスト ボックス 323"/>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5" name="直線コネクタ 324"/>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6" name="直線コネクタ 325"/>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7" name="テキスト ボックス 326"/>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8" name="直線コネクタ 327"/>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56</xdr:row>
      <xdr:rowOff>142875</xdr:rowOff>
    </xdr:from>
    <xdr:ext cx="685800" cy="257175"/>
    <xdr:sp macro="" textlink="">
      <xdr:nvSpPr>
        <xdr:cNvPr id="329" name="テキスト ボックス 328"/>
        <xdr:cNvSpPr txBox="1"/>
      </xdr:nvSpPr>
      <xdr:spPr>
        <a:xfrm>
          <a:off x="5915025" y="97440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0" name="直線コネクタ 329"/>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54</xdr:row>
      <xdr:rowOff>161925</xdr:rowOff>
    </xdr:from>
    <xdr:ext cx="685800" cy="257175"/>
    <xdr:sp macro="" textlink="">
      <xdr:nvSpPr>
        <xdr:cNvPr id="331" name="テキスト ボックス 330"/>
        <xdr:cNvSpPr txBox="1"/>
      </xdr:nvSpPr>
      <xdr:spPr>
        <a:xfrm>
          <a:off x="5915025" y="94202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2" name="直線コネクタ 331"/>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53</xdr:row>
      <xdr:rowOff>9525</xdr:rowOff>
    </xdr:from>
    <xdr:ext cx="685800" cy="257175"/>
    <xdr:sp macro="" textlink="">
      <xdr:nvSpPr>
        <xdr:cNvPr id="333" name="テキスト ボックス 332"/>
        <xdr:cNvSpPr txBox="1"/>
      </xdr:nvSpPr>
      <xdr:spPr>
        <a:xfrm>
          <a:off x="5915025" y="90963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4" name="直線コネクタ 333"/>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5" name="テキスト ボックス 334"/>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6" name="直線コネクタ 335"/>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7" name="テキスト ボックス 336"/>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8" name="直線コネクタ 337"/>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9" name="テキスト ボックス 338"/>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0"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47625</xdr:rowOff>
    </xdr:from>
    <xdr:to>
      <xdr:col>15</xdr:col>
      <xdr:colOff>180975</xdr:colOff>
      <xdr:row>59</xdr:row>
      <xdr:rowOff>95250</xdr:rowOff>
    </xdr:to>
    <xdr:cxnSp macro="">
      <xdr:nvCxnSpPr>
        <xdr:cNvPr id="341" name="直線コネクタ 340"/>
        <xdr:cNvCxnSpPr/>
      </xdr:nvCxnSpPr>
      <xdr:spPr>
        <a:xfrm flipV="1">
          <a:off x="10477500" y="879157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114300</xdr:rowOff>
    </xdr:from>
    <xdr:ext cx="533400" cy="257175"/>
    <xdr:sp macro="" textlink="">
      <xdr:nvSpPr>
        <xdr:cNvPr id="342" name="普通建設事業費最小値テキスト"/>
        <xdr:cNvSpPr txBox="1"/>
      </xdr:nvSpPr>
      <xdr:spPr>
        <a:xfrm>
          <a:off x="1052512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3" name="直線コネクタ 342"/>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85800" cy="257175"/>
    <xdr:sp macro="" textlink="">
      <xdr:nvSpPr>
        <xdr:cNvPr id="344" name="普通建設事業費最大値テキスト"/>
        <xdr:cNvSpPr txBox="1"/>
      </xdr:nvSpPr>
      <xdr:spPr>
        <a:xfrm>
          <a:off x="10525125" y="85629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95250</xdr:colOff>
      <xdr:row>51</xdr:row>
      <xdr:rowOff>47625</xdr:rowOff>
    </xdr:from>
    <xdr:to>
      <xdr:col>15</xdr:col>
      <xdr:colOff>266700</xdr:colOff>
      <xdr:row>51</xdr:row>
      <xdr:rowOff>47625</xdr:rowOff>
    </xdr:to>
    <xdr:cxnSp macro="">
      <xdr:nvCxnSpPr>
        <xdr:cNvPr id="345" name="直線コネクタ 344"/>
        <xdr:cNvCxnSpPr/>
      </xdr:nvCxnSpPr>
      <xdr:spPr>
        <a:xfrm>
          <a:off x="10391775" y="87915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57150</xdr:rowOff>
    </xdr:from>
    <xdr:to>
      <xdr:col>15</xdr:col>
      <xdr:colOff>180975</xdr:colOff>
      <xdr:row>59</xdr:row>
      <xdr:rowOff>66675</xdr:rowOff>
    </xdr:to>
    <xdr:cxnSp macro="">
      <xdr:nvCxnSpPr>
        <xdr:cNvPr id="346" name="直線コネクタ 345"/>
        <xdr:cNvCxnSpPr/>
      </xdr:nvCxnSpPr>
      <xdr:spPr>
        <a:xfrm>
          <a:off x="9639300" y="101727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28575</xdr:rowOff>
    </xdr:from>
    <xdr:ext cx="600075" cy="257175"/>
    <xdr:sp macro="" textlink="">
      <xdr:nvSpPr>
        <xdr:cNvPr id="347" name="普通建設事業費平均値テキスト"/>
        <xdr:cNvSpPr txBox="1"/>
      </xdr:nvSpPr>
      <xdr:spPr>
        <a:xfrm>
          <a:off x="10525125" y="9972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133350</xdr:colOff>
      <xdr:row>59</xdr:row>
      <xdr:rowOff>9525</xdr:rowOff>
    </xdr:from>
    <xdr:to>
      <xdr:col>15</xdr:col>
      <xdr:colOff>228600</xdr:colOff>
      <xdr:row>59</xdr:row>
      <xdr:rowOff>104775</xdr:rowOff>
    </xdr:to>
    <xdr:sp macro="" textlink="">
      <xdr:nvSpPr>
        <xdr:cNvPr id="348" name="フローチャート : 判断 347"/>
        <xdr:cNvSpPr/>
      </xdr:nvSpPr>
      <xdr:spPr>
        <a:xfrm>
          <a:off x="104298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38100</xdr:rowOff>
    </xdr:from>
    <xdr:to>
      <xdr:col>14</xdr:col>
      <xdr:colOff>28575</xdr:colOff>
      <xdr:row>59</xdr:row>
      <xdr:rowOff>57150</xdr:rowOff>
    </xdr:to>
    <xdr:cxnSp macro="">
      <xdr:nvCxnSpPr>
        <xdr:cNvPr id="349" name="直線コネクタ 348"/>
        <xdr:cNvCxnSpPr/>
      </xdr:nvCxnSpPr>
      <xdr:spPr>
        <a:xfrm>
          <a:off x="8753475" y="101536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114300</xdr:rowOff>
    </xdr:to>
    <xdr:sp macro="" textlink="">
      <xdr:nvSpPr>
        <xdr:cNvPr id="350" name="フローチャート : 判断 349"/>
        <xdr:cNvSpPr/>
      </xdr:nvSpPr>
      <xdr:spPr>
        <a:xfrm>
          <a:off x="9591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59</xdr:row>
      <xdr:rowOff>104775</xdr:rowOff>
    </xdr:from>
    <xdr:ext cx="600075" cy="257175"/>
    <xdr:sp macro="" textlink="">
      <xdr:nvSpPr>
        <xdr:cNvPr id="351" name="テキスト ボックス 350"/>
        <xdr:cNvSpPr txBox="1"/>
      </xdr:nvSpPr>
      <xdr:spPr>
        <a:xfrm>
          <a:off x="9344025" y="10220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38100</xdr:rowOff>
    </xdr:from>
    <xdr:to>
      <xdr:col>12</xdr:col>
      <xdr:colOff>514350</xdr:colOff>
      <xdr:row>59</xdr:row>
      <xdr:rowOff>66675</xdr:rowOff>
    </xdr:to>
    <xdr:cxnSp macro="">
      <xdr:nvCxnSpPr>
        <xdr:cNvPr id="352" name="直線コネクタ 351"/>
        <xdr:cNvCxnSpPr/>
      </xdr:nvCxnSpPr>
      <xdr:spPr>
        <a:xfrm flipV="1">
          <a:off x="7858125" y="101536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114300</xdr:rowOff>
    </xdr:to>
    <xdr:sp macro="" textlink="">
      <xdr:nvSpPr>
        <xdr:cNvPr id="353" name="フローチャート : 判断 352"/>
        <xdr:cNvSpPr/>
      </xdr:nvSpPr>
      <xdr:spPr>
        <a:xfrm>
          <a:off x="8696325"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59</xdr:row>
      <xdr:rowOff>104775</xdr:rowOff>
    </xdr:from>
    <xdr:ext cx="600075" cy="257175"/>
    <xdr:sp macro="" textlink="">
      <xdr:nvSpPr>
        <xdr:cNvPr id="354" name="テキスト ボックス 353"/>
        <xdr:cNvSpPr txBox="1"/>
      </xdr:nvSpPr>
      <xdr:spPr>
        <a:xfrm>
          <a:off x="8448675" y="10220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66675</xdr:rowOff>
    </xdr:from>
    <xdr:to>
      <xdr:col>11</xdr:col>
      <xdr:colOff>304800</xdr:colOff>
      <xdr:row>59</xdr:row>
      <xdr:rowOff>66675</xdr:rowOff>
    </xdr:to>
    <xdr:cxnSp macro="">
      <xdr:nvCxnSpPr>
        <xdr:cNvPr id="355" name="直線コネクタ 354"/>
        <xdr:cNvCxnSpPr/>
      </xdr:nvCxnSpPr>
      <xdr:spPr>
        <a:xfrm flipV="1">
          <a:off x="6972300" y="101822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19050</xdr:rowOff>
    </xdr:from>
    <xdr:to>
      <xdr:col>11</xdr:col>
      <xdr:colOff>361950</xdr:colOff>
      <xdr:row>59</xdr:row>
      <xdr:rowOff>114300</xdr:rowOff>
    </xdr:to>
    <xdr:sp macro="" textlink="">
      <xdr:nvSpPr>
        <xdr:cNvPr id="356" name="フローチャート : 判断 355"/>
        <xdr:cNvSpPr/>
      </xdr:nvSpPr>
      <xdr:spPr>
        <a:xfrm>
          <a:off x="7810500" y="1013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114300</xdr:rowOff>
    </xdr:from>
    <xdr:ext cx="533400" cy="257175"/>
    <xdr:sp macro="" textlink="">
      <xdr:nvSpPr>
        <xdr:cNvPr id="357" name="テキスト ボックス 356"/>
        <xdr:cNvSpPr txBox="1"/>
      </xdr:nvSpPr>
      <xdr:spPr>
        <a:xfrm>
          <a:off x="759142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58" name="フローチャート : 判断 357"/>
        <xdr:cNvSpPr/>
      </xdr:nvSpPr>
      <xdr:spPr>
        <a:xfrm>
          <a:off x="6924675" y="1013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133350</xdr:rowOff>
    </xdr:from>
    <xdr:ext cx="533400" cy="257175"/>
    <xdr:sp macro="" textlink="">
      <xdr:nvSpPr>
        <xdr:cNvPr id="359" name="テキスト ボックス 358"/>
        <xdr:cNvSpPr txBox="1"/>
      </xdr:nvSpPr>
      <xdr:spPr>
        <a:xfrm>
          <a:off x="670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0" name="テキスト ボックス 359"/>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1" name="テキスト ボックス 360"/>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2" name="テキスト ボックス 361"/>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3" name="テキスト ボックス 362"/>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4" name="テキスト ボックス 363"/>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19050</xdr:rowOff>
    </xdr:from>
    <xdr:to>
      <xdr:col>15</xdr:col>
      <xdr:colOff>228600</xdr:colOff>
      <xdr:row>59</xdr:row>
      <xdr:rowOff>123825</xdr:rowOff>
    </xdr:to>
    <xdr:sp macro="" textlink="">
      <xdr:nvSpPr>
        <xdr:cNvPr id="365" name="円/楕円 364"/>
        <xdr:cNvSpPr/>
      </xdr:nvSpPr>
      <xdr:spPr>
        <a:xfrm>
          <a:off x="1042987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152400</xdr:rowOff>
    </xdr:from>
    <xdr:ext cx="533400" cy="257175"/>
    <xdr:sp macro="" textlink="">
      <xdr:nvSpPr>
        <xdr:cNvPr id="366" name="普通建設事業費該当値テキスト"/>
        <xdr:cNvSpPr txBox="1"/>
      </xdr:nvSpPr>
      <xdr:spPr>
        <a:xfrm>
          <a:off x="1052512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86,446</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9525</xdr:rowOff>
    </xdr:from>
    <xdr:to>
      <xdr:col>14</xdr:col>
      <xdr:colOff>76200</xdr:colOff>
      <xdr:row>59</xdr:row>
      <xdr:rowOff>104775</xdr:rowOff>
    </xdr:to>
    <xdr:sp macro="" textlink="">
      <xdr:nvSpPr>
        <xdr:cNvPr id="367" name="円/楕円 366"/>
        <xdr:cNvSpPr/>
      </xdr:nvSpPr>
      <xdr:spPr>
        <a:xfrm>
          <a:off x="9591675" y="10125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57</xdr:row>
      <xdr:rowOff>123825</xdr:rowOff>
    </xdr:from>
    <xdr:ext cx="600075" cy="257175"/>
    <xdr:sp macro="" textlink="">
      <xdr:nvSpPr>
        <xdr:cNvPr id="368" name="テキスト ボックス 367"/>
        <xdr:cNvSpPr txBox="1"/>
      </xdr:nvSpPr>
      <xdr:spPr>
        <a:xfrm>
          <a:off x="9344025" y="9896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129,801</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161925</xdr:rowOff>
    </xdr:from>
    <xdr:to>
      <xdr:col>12</xdr:col>
      <xdr:colOff>561975</xdr:colOff>
      <xdr:row>59</xdr:row>
      <xdr:rowOff>95250</xdr:rowOff>
    </xdr:to>
    <xdr:sp macro="" textlink="">
      <xdr:nvSpPr>
        <xdr:cNvPr id="369" name="円/楕円 368"/>
        <xdr:cNvSpPr/>
      </xdr:nvSpPr>
      <xdr:spPr>
        <a:xfrm>
          <a:off x="8696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57</xdr:row>
      <xdr:rowOff>104775</xdr:rowOff>
    </xdr:from>
    <xdr:ext cx="600075" cy="257175"/>
    <xdr:sp macro="" textlink="">
      <xdr:nvSpPr>
        <xdr:cNvPr id="370" name="テキスト ボックス 369"/>
        <xdr:cNvSpPr txBox="1"/>
      </xdr:nvSpPr>
      <xdr:spPr>
        <a:xfrm>
          <a:off x="8448675" y="987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179,547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9525</xdr:rowOff>
    </xdr:from>
    <xdr:to>
      <xdr:col>11</xdr:col>
      <xdr:colOff>361950</xdr:colOff>
      <xdr:row>59</xdr:row>
      <xdr:rowOff>114300</xdr:rowOff>
    </xdr:to>
    <xdr:sp macro="" textlink="">
      <xdr:nvSpPr>
        <xdr:cNvPr id="371" name="円/楕円 370"/>
        <xdr:cNvSpPr/>
      </xdr:nvSpPr>
      <xdr:spPr>
        <a:xfrm>
          <a:off x="7810500" y="1012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9525</xdr:colOff>
      <xdr:row>57</xdr:row>
      <xdr:rowOff>133350</xdr:rowOff>
    </xdr:from>
    <xdr:ext cx="600075" cy="257175"/>
    <xdr:sp macro="" textlink="">
      <xdr:nvSpPr>
        <xdr:cNvPr id="372" name="テキスト ボックス 371"/>
        <xdr:cNvSpPr txBox="1"/>
      </xdr:nvSpPr>
      <xdr:spPr>
        <a:xfrm>
          <a:off x="7562850" y="9906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112,208</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19050</xdr:rowOff>
    </xdr:from>
    <xdr:to>
      <xdr:col>10</xdr:col>
      <xdr:colOff>152400</xdr:colOff>
      <xdr:row>59</xdr:row>
      <xdr:rowOff>123825</xdr:rowOff>
    </xdr:to>
    <xdr:sp macro="" textlink="">
      <xdr:nvSpPr>
        <xdr:cNvPr id="373" name="円/楕円 372"/>
        <xdr:cNvSpPr/>
      </xdr:nvSpPr>
      <xdr:spPr>
        <a:xfrm>
          <a:off x="6924675" y="10134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114300</xdr:rowOff>
    </xdr:from>
    <xdr:ext cx="533400" cy="257175"/>
    <xdr:sp macro="" textlink="">
      <xdr:nvSpPr>
        <xdr:cNvPr id="374" name="テキスト ボックス 373"/>
        <xdr:cNvSpPr txBox="1"/>
      </xdr:nvSpPr>
      <xdr:spPr>
        <a:xfrm>
          <a:off x="6705600"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91,326</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5" name="正方形/長方形 374"/>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6" name="正方形/長方形 375"/>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7" name="正方形/長方形 376"/>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8" name="正方形/長方形 377"/>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9" name="正方形/長方形 378"/>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0" name="正方形/長方形 379"/>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1" name="正方形/長方形 380"/>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2" name="正方形/長方形 381"/>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3" name="テキスト ボックス 382"/>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4" name="直線コネクタ 383"/>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5" name="直線コネクタ 384"/>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6" name="テキスト ボックス 385"/>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7" name="直線コネクタ 386"/>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75</xdr:row>
      <xdr:rowOff>57150</xdr:rowOff>
    </xdr:from>
    <xdr:ext cx="685800" cy="257175"/>
    <xdr:sp macro="" textlink="">
      <xdr:nvSpPr>
        <xdr:cNvPr id="388" name="テキスト ボックス 387"/>
        <xdr:cNvSpPr txBox="1"/>
      </xdr:nvSpPr>
      <xdr:spPr>
        <a:xfrm>
          <a:off x="5915025" y="12915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9" name="直線コネクタ 388"/>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72</xdr:row>
      <xdr:rowOff>114300</xdr:rowOff>
    </xdr:from>
    <xdr:ext cx="685800" cy="257175"/>
    <xdr:sp macro="" textlink="">
      <xdr:nvSpPr>
        <xdr:cNvPr id="390" name="テキスト ボックス 389"/>
        <xdr:cNvSpPr txBox="1"/>
      </xdr:nvSpPr>
      <xdr:spPr>
        <a:xfrm>
          <a:off x="5915025" y="12458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1" name="直線コネクタ 390"/>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69</xdr:row>
      <xdr:rowOff>171450</xdr:rowOff>
    </xdr:from>
    <xdr:ext cx="685800" cy="257175"/>
    <xdr:sp macro="" textlink="">
      <xdr:nvSpPr>
        <xdr:cNvPr id="392" name="テキスト ボックス 391"/>
        <xdr:cNvSpPr txBox="1"/>
      </xdr:nvSpPr>
      <xdr:spPr>
        <a:xfrm>
          <a:off x="5915025" y="12001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3" name="直線コネクタ 392"/>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67</xdr:row>
      <xdr:rowOff>57150</xdr:rowOff>
    </xdr:from>
    <xdr:ext cx="685800" cy="257175"/>
    <xdr:sp macro="" textlink="">
      <xdr:nvSpPr>
        <xdr:cNvPr id="394" name="テキスト ボックス 393"/>
        <xdr:cNvSpPr txBox="1"/>
      </xdr:nvSpPr>
      <xdr:spPr>
        <a:xfrm>
          <a:off x="5915025"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5"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142875</xdr:rowOff>
    </xdr:from>
    <xdr:to>
      <xdr:col>15</xdr:col>
      <xdr:colOff>180975</xdr:colOff>
      <xdr:row>78</xdr:row>
      <xdr:rowOff>142875</xdr:rowOff>
    </xdr:to>
    <xdr:cxnSp macro="">
      <xdr:nvCxnSpPr>
        <xdr:cNvPr id="396" name="直線コネクタ 395"/>
        <xdr:cNvCxnSpPr/>
      </xdr:nvCxnSpPr>
      <xdr:spPr>
        <a:xfrm flipV="1">
          <a:off x="10477500" y="1214437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161925</xdr:rowOff>
    </xdr:from>
    <xdr:ext cx="381000" cy="257175"/>
    <xdr:sp macro="" textlink="">
      <xdr:nvSpPr>
        <xdr:cNvPr id="397" name="普通建設事業費 （ うち新規整備　）最小値テキスト"/>
        <xdr:cNvSpPr txBox="1"/>
      </xdr:nvSpPr>
      <xdr:spPr>
        <a:xfrm>
          <a:off x="10525125" y="13535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95250</xdr:colOff>
      <xdr:row>78</xdr:row>
      <xdr:rowOff>142875</xdr:rowOff>
    </xdr:from>
    <xdr:to>
      <xdr:col>15</xdr:col>
      <xdr:colOff>266700</xdr:colOff>
      <xdr:row>78</xdr:row>
      <xdr:rowOff>142875</xdr:rowOff>
    </xdr:to>
    <xdr:cxnSp macro="">
      <xdr:nvCxnSpPr>
        <xdr:cNvPr id="398" name="直線コネクタ 397"/>
        <xdr:cNvCxnSpPr/>
      </xdr:nvCxnSpPr>
      <xdr:spPr>
        <a:xfrm>
          <a:off x="10391775" y="13515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85725</xdr:rowOff>
    </xdr:from>
    <xdr:ext cx="685800" cy="257175"/>
    <xdr:sp macro="" textlink="">
      <xdr:nvSpPr>
        <xdr:cNvPr id="399" name="普通建設事業費 （ うち新規整備　）最大値テキスト"/>
        <xdr:cNvSpPr txBox="1"/>
      </xdr:nvSpPr>
      <xdr:spPr>
        <a:xfrm>
          <a:off x="10525125" y="119157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95250</xdr:colOff>
      <xdr:row>70</xdr:row>
      <xdr:rowOff>142875</xdr:rowOff>
    </xdr:from>
    <xdr:to>
      <xdr:col>15</xdr:col>
      <xdr:colOff>266700</xdr:colOff>
      <xdr:row>70</xdr:row>
      <xdr:rowOff>142875</xdr:rowOff>
    </xdr:to>
    <xdr:cxnSp macro="">
      <xdr:nvCxnSpPr>
        <xdr:cNvPr id="400" name="直線コネクタ 399"/>
        <xdr:cNvCxnSpPr/>
      </xdr:nvCxnSpPr>
      <xdr:spPr>
        <a:xfrm>
          <a:off x="10391775" y="12144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85725</xdr:rowOff>
    </xdr:from>
    <xdr:to>
      <xdr:col>15</xdr:col>
      <xdr:colOff>180975</xdr:colOff>
      <xdr:row>78</xdr:row>
      <xdr:rowOff>114300</xdr:rowOff>
    </xdr:to>
    <xdr:cxnSp macro="">
      <xdr:nvCxnSpPr>
        <xdr:cNvPr id="401" name="直線コネクタ 400"/>
        <xdr:cNvCxnSpPr/>
      </xdr:nvCxnSpPr>
      <xdr:spPr>
        <a:xfrm>
          <a:off x="9639300" y="134588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85725</xdr:rowOff>
    </xdr:from>
    <xdr:ext cx="533400" cy="257175"/>
    <xdr:sp macro="" textlink="">
      <xdr:nvSpPr>
        <xdr:cNvPr id="402" name="普通建設事業費 （ うち新規整備　）平均値テキスト"/>
        <xdr:cNvSpPr txBox="1"/>
      </xdr:nvSpPr>
      <xdr:spPr>
        <a:xfrm>
          <a:off x="10525125" y="1328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57150</xdr:rowOff>
    </xdr:from>
    <xdr:to>
      <xdr:col>15</xdr:col>
      <xdr:colOff>228600</xdr:colOff>
      <xdr:row>78</xdr:row>
      <xdr:rowOff>161925</xdr:rowOff>
    </xdr:to>
    <xdr:sp macro="" textlink="">
      <xdr:nvSpPr>
        <xdr:cNvPr id="403" name="フローチャート : 判断 402"/>
        <xdr:cNvSpPr/>
      </xdr:nvSpPr>
      <xdr:spPr>
        <a:xfrm>
          <a:off x="10429875" y="1343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78</xdr:row>
      <xdr:rowOff>66675</xdr:rowOff>
    </xdr:from>
    <xdr:to>
      <xdr:col>14</xdr:col>
      <xdr:colOff>76200</xdr:colOff>
      <xdr:row>78</xdr:row>
      <xdr:rowOff>161925</xdr:rowOff>
    </xdr:to>
    <xdr:sp macro="" textlink="">
      <xdr:nvSpPr>
        <xdr:cNvPr id="404" name="フローチャート : 判断 403"/>
        <xdr:cNvSpPr/>
      </xdr:nvSpPr>
      <xdr:spPr>
        <a:xfrm>
          <a:off x="9591675" y="13439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152400</xdr:rowOff>
    </xdr:from>
    <xdr:ext cx="533400" cy="257175"/>
    <xdr:sp macro="" textlink="">
      <xdr:nvSpPr>
        <xdr:cNvPr id="405" name="テキスト ボックス 404"/>
        <xdr:cNvSpPr txBox="1"/>
      </xdr:nvSpPr>
      <xdr:spPr>
        <a:xfrm>
          <a:off x="9372600" y="1352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06" name="テキスト ボックス 405"/>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07" name="テキスト ボックス 406"/>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08" name="テキスト ボックス 407"/>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09" name="テキスト ボックス 408"/>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0" name="テキスト ボックス 409"/>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57150</xdr:rowOff>
    </xdr:from>
    <xdr:to>
      <xdr:col>15</xdr:col>
      <xdr:colOff>228600</xdr:colOff>
      <xdr:row>78</xdr:row>
      <xdr:rowOff>161925</xdr:rowOff>
    </xdr:to>
    <xdr:sp macro="" textlink="">
      <xdr:nvSpPr>
        <xdr:cNvPr id="411" name="円/楕円 410"/>
        <xdr:cNvSpPr/>
      </xdr:nvSpPr>
      <xdr:spPr>
        <a:xfrm>
          <a:off x="10429875" y="13430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38100</xdr:rowOff>
    </xdr:from>
    <xdr:ext cx="533400" cy="257175"/>
    <xdr:sp macro="" textlink="">
      <xdr:nvSpPr>
        <xdr:cNvPr id="412" name="普通建設事業費 （ うち新規整備　）該当値テキスト"/>
        <xdr:cNvSpPr txBox="1"/>
      </xdr:nvSpPr>
      <xdr:spPr>
        <a:xfrm>
          <a:off x="10525125" y="1341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60,687</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38100</xdr:rowOff>
    </xdr:from>
    <xdr:to>
      <xdr:col>14</xdr:col>
      <xdr:colOff>76200</xdr:colOff>
      <xdr:row>78</xdr:row>
      <xdr:rowOff>142875</xdr:rowOff>
    </xdr:to>
    <xdr:sp macro="" textlink="">
      <xdr:nvSpPr>
        <xdr:cNvPr id="413" name="円/楕円 412"/>
        <xdr:cNvSpPr/>
      </xdr:nvSpPr>
      <xdr:spPr>
        <a:xfrm>
          <a:off x="95916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419100</xdr:colOff>
      <xdr:row>76</xdr:row>
      <xdr:rowOff>161925</xdr:rowOff>
    </xdr:from>
    <xdr:ext cx="600075" cy="257175"/>
    <xdr:sp macro="" textlink="">
      <xdr:nvSpPr>
        <xdr:cNvPr id="414" name="テキスト ボックス 413"/>
        <xdr:cNvSpPr txBox="1"/>
      </xdr:nvSpPr>
      <xdr:spPr>
        <a:xfrm>
          <a:off x="9344025" y="1319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15" name="正方形/長方形 414"/>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16" name="正方形/長方形 415"/>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17" name="正方形/長方形 416"/>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18" name="正方形/長方形 417"/>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19" name="正方形/長方形 418"/>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0" name="正方形/長方形 419"/>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1" name="正方形/長方形 420"/>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2" name="正方形/長方形 421"/>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3" name="テキスト ボックス 422"/>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24" name="直線コネクタ 423"/>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25" name="直線コネクタ 424"/>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26" name="テキスト ボックス 425"/>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27" name="直線コネクタ 426"/>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28" name="テキスト ボックス 427"/>
        <xdr:cNvSpPr txBox="1"/>
      </xdr:nvSpPr>
      <xdr:spPr>
        <a:xfrm>
          <a:off x="60102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29" name="直線コネクタ 428"/>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30" name="テキスト ボックス 429"/>
        <xdr:cNvSpPr txBox="1"/>
      </xdr:nvSpPr>
      <xdr:spPr>
        <a:xfrm>
          <a:off x="60102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31" name="直線コネクタ 430"/>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32" name="テキスト ボックス 431"/>
        <xdr:cNvSpPr txBox="1"/>
      </xdr:nvSpPr>
      <xdr:spPr>
        <a:xfrm>
          <a:off x="60102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33" name="直線コネクタ 432"/>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34" name="テキスト ボックス 433"/>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35"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92</xdr:row>
      <xdr:rowOff>47625</xdr:rowOff>
    </xdr:from>
    <xdr:to>
      <xdr:col>15</xdr:col>
      <xdr:colOff>180975</xdr:colOff>
      <xdr:row>98</xdr:row>
      <xdr:rowOff>133350</xdr:rowOff>
    </xdr:to>
    <xdr:cxnSp macro="">
      <xdr:nvCxnSpPr>
        <xdr:cNvPr id="436" name="直線コネクタ 435"/>
        <xdr:cNvCxnSpPr/>
      </xdr:nvCxnSpPr>
      <xdr:spPr>
        <a:xfrm flipV="1">
          <a:off x="10477500" y="15821025"/>
          <a:ext cx="0" cy="1114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37" name="普通建設事業費 （ うち更新整備　）最小値テキスト"/>
        <xdr:cNvSpPr txBox="1"/>
      </xdr:nvSpPr>
      <xdr:spPr>
        <a:xfrm>
          <a:off x="10525125"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38" name="直線コネクタ 437"/>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171450</xdr:rowOff>
    </xdr:from>
    <xdr:ext cx="600075" cy="257175"/>
    <xdr:sp macro="" textlink="">
      <xdr:nvSpPr>
        <xdr:cNvPr id="439" name="普通建設事業費 （ うち更新整備　）最大値テキスト"/>
        <xdr:cNvSpPr txBox="1"/>
      </xdr:nvSpPr>
      <xdr:spPr>
        <a:xfrm>
          <a:off x="10525125" y="156019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95250</xdr:colOff>
      <xdr:row>92</xdr:row>
      <xdr:rowOff>47625</xdr:rowOff>
    </xdr:from>
    <xdr:to>
      <xdr:col>15</xdr:col>
      <xdr:colOff>266700</xdr:colOff>
      <xdr:row>92</xdr:row>
      <xdr:rowOff>47625</xdr:rowOff>
    </xdr:to>
    <xdr:cxnSp macro="">
      <xdr:nvCxnSpPr>
        <xdr:cNvPr id="440" name="直線コネクタ 439"/>
        <xdr:cNvCxnSpPr/>
      </xdr:nvCxnSpPr>
      <xdr:spPr>
        <a:xfrm>
          <a:off x="10391775" y="15821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85725</xdr:rowOff>
    </xdr:from>
    <xdr:to>
      <xdr:col>15</xdr:col>
      <xdr:colOff>180975</xdr:colOff>
      <xdr:row>98</xdr:row>
      <xdr:rowOff>95250</xdr:rowOff>
    </xdr:to>
    <xdr:cxnSp macro="">
      <xdr:nvCxnSpPr>
        <xdr:cNvPr id="441" name="直線コネクタ 440"/>
        <xdr:cNvCxnSpPr/>
      </xdr:nvCxnSpPr>
      <xdr:spPr>
        <a:xfrm flipV="1">
          <a:off x="9639300" y="168878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42" name="普通建設事業費 （ うち更新整備　）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57150</xdr:rowOff>
    </xdr:from>
    <xdr:to>
      <xdr:col>15</xdr:col>
      <xdr:colOff>228600</xdr:colOff>
      <xdr:row>97</xdr:row>
      <xdr:rowOff>152400</xdr:rowOff>
    </xdr:to>
    <xdr:sp macro="" textlink="">
      <xdr:nvSpPr>
        <xdr:cNvPr id="443" name="フローチャート : 判断 442"/>
        <xdr:cNvSpPr/>
      </xdr:nvSpPr>
      <xdr:spPr>
        <a:xfrm>
          <a:off x="104298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38100</xdr:rowOff>
    </xdr:from>
    <xdr:to>
      <xdr:col>14</xdr:col>
      <xdr:colOff>76200</xdr:colOff>
      <xdr:row>97</xdr:row>
      <xdr:rowOff>133350</xdr:rowOff>
    </xdr:to>
    <xdr:sp macro="" textlink="">
      <xdr:nvSpPr>
        <xdr:cNvPr id="444" name="フローチャート : 判断 443"/>
        <xdr:cNvSpPr/>
      </xdr:nvSpPr>
      <xdr:spPr>
        <a:xfrm>
          <a:off x="9591675" y="166687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45" name="テキスト ボックス 444"/>
        <xdr:cNvSpPr txBox="1"/>
      </xdr:nvSpPr>
      <xdr:spPr>
        <a:xfrm>
          <a:off x="93726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46" name="テキスト ボックス 445"/>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47" name="テキスト ボックス 446"/>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48" name="テキスト ボックス 447"/>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49" name="テキスト ボックス 448"/>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50" name="テキスト ボックス 449"/>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38100</xdr:rowOff>
    </xdr:from>
    <xdr:to>
      <xdr:col>15</xdr:col>
      <xdr:colOff>228600</xdr:colOff>
      <xdr:row>98</xdr:row>
      <xdr:rowOff>133350</xdr:rowOff>
    </xdr:to>
    <xdr:sp macro="" textlink="">
      <xdr:nvSpPr>
        <xdr:cNvPr id="451" name="円/楕円 450"/>
        <xdr:cNvSpPr/>
      </xdr:nvSpPr>
      <xdr:spPr>
        <a:xfrm>
          <a:off x="10429875" y="1684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123825</xdr:rowOff>
    </xdr:from>
    <xdr:ext cx="533400" cy="257175"/>
    <xdr:sp macro="" textlink="">
      <xdr:nvSpPr>
        <xdr:cNvPr id="452" name="普通建設事業費 （ うち更新整備　）該当値テキスト"/>
        <xdr:cNvSpPr txBox="1"/>
      </xdr:nvSpPr>
      <xdr:spPr>
        <a:xfrm>
          <a:off x="1052512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11,871</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47625</xdr:rowOff>
    </xdr:from>
    <xdr:to>
      <xdr:col>14</xdr:col>
      <xdr:colOff>76200</xdr:colOff>
      <xdr:row>98</xdr:row>
      <xdr:rowOff>152400</xdr:rowOff>
    </xdr:to>
    <xdr:sp macro="" textlink="">
      <xdr:nvSpPr>
        <xdr:cNvPr id="453" name="円/楕円 452"/>
        <xdr:cNvSpPr/>
      </xdr:nvSpPr>
      <xdr:spPr>
        <a:xfrm>
          <a:off x="9591675"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98</xdr:row>
      <xdr:rowOff>142875</xdr:rowOff>
    </xdr:from>
    <xdr:ext cx="466725" cy="257175"/>
    <xdr:sp macro="" textlink="">
      <xdr:nvSpPr>
        <xdr:cNvPr id="454" name="テキスト ボックス 453"/>
        <xdr:cNvSpPr txBox="1"/>
      </xdr:nvSpPr>
      <xdr:spPr>
        <a:xfrm>
          <a:off x="9401175"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55" name="正方形/長方形 45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56" name="正方形/長方形 45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57" name="正方形/長方形 45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58" name="正方形/長方形 45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59" name="正方形/長方形 45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60" name="正方形/長方形 45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61" name="正方形/長方形 46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62" name="正方形/長方形 46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63" name="テキスト ボックス 46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64" name="直線コネクタ 46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38</xdr:row>
      <xdr:rowOff>28575</xdr:rowOff>
    </xdr:from>
    <xdr:to>
      <xdr:col>24</xdr:col>
      <xdr:colOff>647700</xdr:colOff>
      <xdr:row>38</xdr:row>
      <xdr:rowOff>28575</xdr:rowOff>
    </xdr:to>
    <xdr:cxnSp macro="">
      <xdr:nvCxnSpPr>
        <xdr:cNvPr id="465" name="直線コネクタ 464"/>
        <xdr:cNvCxnSpPr/>
      </xdr:nvCxnSpPr>
      <xdr:spPr>
        <a:xfrm>
          <a:off x="12449175"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37</xdr:row>
      <xdr:rowOff>57150</xdr:rowOff>
    </xdr:from>
    <xdr:ext cx="247650" cy="257175"/>
    <xdr:sp macro="" textlink="">
      <xdr:nvSpPr>
        <xdr:cNvPr id="466" name="テキスト ボックス 465"/>
        <xdr:cNvSpPr txBox="1"/>
      </xdr:nvSpPr>
      <xdr:spPr>
        <a:xfrm>
          <a:off x="12201525"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67" name="直線コネクタ 466"/>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33</xdr:row>
      <xdr:rowOff>171450</xdr:rowOff>
    </xdr:from>
    <xdr:ext cx="600075" cy="257175"/>
    <xdr:sp macro="" textlink="">
      <xdr:nvSpPr>
        <xdr:cNvPr id="468" name="テキスト ボックス 467"/>
        <xdr:cNvSpPr txBox="1"/>
      </xdr:nvSpPr>
      <xdr:spPr>
        <a:xfrm>
          <a:off x="11849100" y="582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31</xdr:row>
      <xdr:rowOff>85725</xdr:rowOff>
    </xdr:from>
    <xdr:to>
      <xdr:col>24</xdr:col>
      <xdr:colOff>647700</xdr:colOff>
      <xdr:row>31</xdr:row>
      <xdr:rowOff>85725</xdr:rowOff>
    </xdr:to>
    <xdr:cxnSp macro="">
      <xdr:nvCxnSpPr>
        <xdr:cNvPr id="469" name="直線コネクタ 468"/>
        <xdr:cNvCxnSpPr/>
      </xdr:nvCxnSpPr>
      <xdr:spPr>
        <a:xfrm>
          <a:off x="12449175"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30</xdr:row>
      <xdr:rowOff>114300</xdr:rowOff>
    </xdr:from>
    <xdr:ext cx="600075" cy="257175"/>
    <xdr:sp macro="" textlink="">
      <xdr:nvSpPr>
        <xdr:cNvPr id="470" name="テキスト ボックス 469"/>
        <xdr:cNvSpPr txBox="1"/>
      </xdr:nvSpPr>
      <xdr:spPr>
        <a:xfrm>
          <a:off x="11849100" y="5257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71" name="直線コネクタ 470"/>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72" name="テキスト ボックス 471"/>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73"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19050</xdr:rowOff>
    </xdr:from>
    <xdr:to>
      <xdr:col>23</xdr:col>
      <xdr:colOff>514350</xdr:colOff>
      <xdr:row>38</xdr:row>
      <xdr:rowOff>28575</xdr:rowOff>
    </xdr:to>
    <xdr:cxnSp macro="">
      <xdr:nvCxnSpPr>
        <xdr:cNvPr id="474" name="直線コネクタ 473"/>
        <xdr:cNvCxnSpPr/>
      </xdr:nvCxnSpPr>
      <xdr:spPr>
        <a:xfrm flipV="1">
          <a:off x="16316325" y="5334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47625</xdr:rowOff>
    </xdr:from>
    <xdr:ext cx="247650" cy="257175"/>
    <xdr:sp macro="" textlink="">
      <xdr:nvSpPr>
        <xdr:cNvPr id="475" name="災害復旧事業費最小値テキスト"/>
        <xdr:cNvSpPr txBox="1"/>
      </xdr:nvSpPr>
      <xdr:spPr>
        <a:xfrm>
          <a:off x="16373475" y="6562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28575</xdr:rowOff>
    </xdr:from>
    <xdr:to>
      <xdr:col>23</xdr:col>
      <xdr:colOff>609600</xdr:colOff>
      <xdr:row>38</xdr:row>
      <xdr:rowOff>28575</xdr:rowOff>
    </xdr:to>
    <xdr:cxnSp macro="">
      <xdr:nvCxnSpPr>
        <xdr:cNvPr id="476" name="直線コネクタ 475"/>
        <xdr:cNvCxnSpPr/>
      </xdr:nvCxnSpPr>
      <xdr:spPr>
        <a:xfrm>
          <a:off x="16230600"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142875</xdr:rowOff>
    </xdr:from>
    <xdr:ext cx="600075" cy="257175"/>
    <xdr:sp macro="" textlink="">
      <xdr:nvSpPr>
        <xdr:cNvPr id="477" name="災害復旧事業費最大値テキスト"/>
        <xdr:cNvSpPr txBox="1"/>
      </xdr:nvSpPr>
      <xdr:spPr>
        <a:xfrm>
          <a:off x="16373475" y="5114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19050</xdr:rowOff>
    </xdr:from>
    <xdr:to>
      <xdr:col>23</xdr:col>
      <xdr:colOff>609600</xdr:colOff>
      <xdr:row>31</xdr:row>
      <xdr:rowOff>19050</xdr:rowOff>
    </xdr:to>
    <xdr:cxnSp macro="">
      <xdr:nvCxnSpPr>
        <xdr:cNvPr id="478" name="直線コネクタ 477"/>
        <xdr:cNvCxnSpPr/>
      </xdr:nvCxnSpPr>
      <xdr:spPr>
        <a:xfrm>
          <a:off x="16230600"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0</xdr:rowOff>
    </xdr:from>
    <xdr:to>
      <xdr:col>23</xdr:col>
      <xdr:colOff>514350</xdr:colOff>
      <xdr:row>38</xdr:row>
      <xdr:rowOff>28575</xdr:rowOff>
    </xdr:to>
    <xdr:cxnSp macro="">
      <xdr:nvCxnSpPr>
        <xdr:cNvPr id="479" name="直線コネクタ 478"/>
        <xdr:cNvCxnSpPr/>
      </xdr:nvCxnSpPr>
      <xdr:spPr>
        <a:xfrm>
          <a:off x="15478125" y="6515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133350</xdr:rowOff>
    </xdr:from>
    <xdr:ext cx="466725" cy="257175"/>
    <xdr:sp macro="" textlink="">
      <xdr:nvSpPr>
        <xdr:cNvPr id="480" name="災害復旧事業費平均値テキスト"/>
        <xdr:cNvSpPr txBox="1"/>
      </xdr:nvSpPr>
      <xdr:spPr>
        <a:xfrm>
          <a:off x="1637347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104775</xdr:rowOff>
    </xdr:from>
    <xdr:to>
      <xdr:col>23</xdr:col>
      <xdr:colOff>571500</xdr:colOff>
      <xdr:row>38</xdr:row>
      <xdr:rowOff>38100</xdr:rowOff>
    </xdr:to>
    <xdr:sp macro="" textlink="">
      <xdr:nvSpPr>
        <xdr:cNvPr id="481" name="フローチャート : 判断 480"/>
        <xdr:cNvSpPr/>
      </xdr:nvSpPr>
      <xdr:spPr>
        <a:xfrm>
          <a:off x="162687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0</xdr:rowOff>
    </xdr:from>
    <xdr:to>
      <xdr:col>22</xdr:col>
      <xdr:colOff>361950</xdr:colOff>
      <xdr:row>38</xdr:row>
      <xdr:rowOff>19050</xdr:rowOff>
    </xdr:to>
    <xdr:cxnSp macro="">
      <xdr:nvCxnSpPr>
        <xdr:cNvPr id="482" name="直線コネクタ 481"/>
        <xdr:cNvCxnSpPr/>
      </xdr:nvCxnSpPr>
      <xdr:spPr>
        <a:xfrm flipV="1">
          <a:off x="14592300" y="65151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76200</xdr:rowOff>
    </xdr:from>
    <xdr:to>
      <xdr:col>22</xdr:col>
      <xdr:colOff>419100</xdr:colOff>
      <xdr:row>38</xdr:row>
      <xdr:rowOff>9525</xdr:rowOff>
    </xdr:to>
    <xdr:sp macro="" textlink="">
      <xdr:nvSpPr>
        <xdr:cNvPr id="483" name="フローチャート : 判断 482"/>
        <xdr:cNvSpPr/>
      </xdr:nvSpPr>
      <xdr:spPr>
        <a:xfrm>
          <a:off x="15430500"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19050</xdr:rowOff>
    </xdr:from>
    <xdr:ext cx="533400" cy="257175"/>
    <xdr:sp macro="" textlink="">
      <xdr:nvSpPr>
        <xdr:cNvPr id="484" name="テキスト ボックス 483"/>
        <xdr:cNvSpPr txBox="1"/>
      </xdr:nvSpPr>
      <xdr:spPr>
        <a:xfrm>
          <a:off x="15211425" y="619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19050</xdr:rowOff>
    </xdr:from>
    <xdr:to>
      <xdr:col>21</xdr:col>
      <xdr:colOff>161925</xdr:colOff>
      <xdr:row>38</xdr:row>
      <xdr:rowOff>28575</xdr:rowOff>
    </xdr:to>
    <xdr:cxnSp macro="">
      <xdr:nvCxnSpPr>
        <xdr:cNvPr id="485" name="直線コネクタ 484"/>
        <xdr:cNvCxnSpPr/>
      </xdr:nvCxnSpPr>
      <xdr:spPr>
        <a:xfrm flipV="1">
          <a:off x="13706475" y="6534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95250</xdr:rowOff>
    </xdr:from>
    <xdr:to>
      <xdr:col>21</xdr:col>
      <xdr:colOff>209550</xdr:colOff>
      <xdr:row>38</xdr:row>
      <xdr:rowOff>19050</xdr:rowOff>
    </xdr:to>
    <xdr:sp macro="" textlink="">
      <xdr:nvSpPr>
        <xdr:cNvPr id="486" name="フローチャート : 判断 485"/>
        <xdr:cNvSpPr/>
      </xdr:nvSpPr>
      <xdr:spPr>
        <a:xfrm>
          <a:off x="14544675" y="6438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36</xdr:row>
      <xdr:rowOff>38100</xdr:rowOff>
    </xdr:from>
    <xdr:ext cx="466725" cy="257175"/>
    <xdr:sp macro="" textlink="">
      <xdr:nvSpPr>
        <xdr:cNvPr id="487" name="テキスト ボックス 486"/>
        <xdr:cNvSpPr txBox="1"/>
      </xdr:nvSpPr>
      <xdr:spPr>
        <a:xfrm>
          <a:off x="143541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28575</xdr:rowOff>
    </xdr:from>
    <xdr:to>
      <xdr:col>19</xdr:col>
      <xdr:colOff>647700</xdr:colOff>
      <xdr:row>38</xdr:row>
      <xdr:rowOff>28575</xdr:rowOff>
    </xdr:to>
    <xdr:cxnSp macro="">
      <xdr:nvCxnSpPr>
        <xdr:cNvPr id="488" name="直線コネクタ 487"/>
        <xdr:cNvCxnSpPr/>
      </xdr:nvCxnSpPr>
      <xdr:spPr>
        <a:xfrm flipV="1">
          <a:off x="1281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95250</xdr:rowOff>
    </xdr:from>
    <xdr:to>
      <xdr:col>20</xdr:col>
      <xdr:colOff>9525</xdr:colOff>
      <xdr:row>38</xdr:row>
      <xdr:rowOff>19050</xdr:rowOff>
    </xdr:to>
    <xdr:sp macro="" textlink="">
      <xdr:nvSpPr>
        <xdr:cNvPr id="489" name="フローチャート : 判断 488"/>
        <xdr:cNvSpPr/>
      </xdr:nvSpPr>
      <xdr:spPr>
        <a:xfrm>
          <a:off x="13649325"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36</xdr:row>
      <xdr:rowOff>38100</xdr:rowOff>
    </xdr:from>
    <xdr:ext cx="466725" cy="257175"/>
    <xdr:sp macro="" textlink="">
      <xdr:nvSpPr>
        <xdr:cNvPr id="490" name="テキスト ボックス 489"/>
        <xdr:cNvSpPr txBox="1"/>
      </xdr:nvSpPr>
      <xdr:spPr>
        <a:xfrm>
          <a:off x="134683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95250</xdr:rowOff>
    </xdr:from>
    <xdr:to>
      <xdr:col>18</xdr:col>
      <xdr:colOff>495300</xdr:colOff>
      <xdr:row>38</xdr:row>
      <xdr:rowOff>28575</xdr:rowOff>
    </xdr:to>
    <xdr:sp macro="" textlink="">
      <xdr:nvSpPr>
        <xdr:cNvPr id="491" name="フローチャート : 判断 490"/>
        <xdr:cNvSpPr/>
      </xdr:nvSpPr>
      <xdr:spPr>
        <a:xfrm>
          <a:off x="12763500"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47625</xdr:rowOff>
    </xdr:from>
    <xdr:ext cx="466725" cy="257175"/>
    <xdr:sp macro="" textlink="">
      <xdr:nvSpPr>
        <xdr:cNvPr id="492" name="テキスト ボックス 491"/>
        <xdr:cNvSpPr txBox="1"/>
      </xdr:nvSpPr>
      <xdr:spPr>
        <a:xfrm>
          <a:off x="12582525" y="6219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493" name="テキスト ボックス 492"/>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494" name="テキスト ボックス 493"/>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495" name="テキスト ボックス 494"/>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496" name="テキスト ボックス 495"/>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497" name="テキスト ボックス 496"/>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142875</xdr:rowOff>
    </xdr:from>
    <xdr:to>
      <xdr:col>23</xdr:col>
      <xdr:colOff>571500</xdr:colOff>
      <xdr:row>38</xdr:row>
      <xdr:rowOff>76200</xdr:rowOff>
    </xdr:to>
    <xdr:sp macro="" textlink="">
      <xdr:nvSpPr>
        <xdr:cNvPr id="498" name="円/楕円 497"/>
        <xdr:cNvSpPr/>
      </xdr:nvSpPr>
      <xdr:spPr>
        <a:xfrm>
          <a:off x="162687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85725</xdr:rowOff>
    </xdr:from>
    <xdr:ext cx="247650" cy="257175"/>
    <xdr:sp macro="" textlink="">
      <xdr:nvSpPr>
        <xdr:cNvPr id="499" name="災害復旧事業費該当値テキスト"/>
        <xdr:cNvSpPr txBox="1"/>
      </xdr:nvSpPr>
      <xdr:spPr>
        <a:xfrm>
          <a:off x="16373475" y="6429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123825</xdr:rowOff>
    </xdr:from>
    <xdr:to>
      <xdr:col>22</xdr:col>
      <xdr:colOff>419100</xdr:colOff>
      <xdr:row>38</xdr:row>
      <xdr:rowOff>57150</xdr:rowOff>
    </xdr:to>
    <xdr:sp macro="" textlink="">
      <xdr:nvSpPr>
        <xdr:cNvPr id="500" name="円/楕円 499"/>
        <xdr:cNvSpPr/>
      </xdr:nvSpPr>
      <xdr:spPr>
        <a:xfrm>
          <a:off x="1543050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38</xdr:row>
      <xdr:rowOff>47625</xdr:rowOff>
    </xdr:from>
    <xdr:ext cx="466725" cy="257175"/>
    <xdr:sp macro="" textlink="">
      <xdr:nvSpPr>
        <xdr:cNvPr id="501" name="テキスト ボックス 500"/>
        <xdr:cNvSpPr txBox="1"/>
      </xdr:nvSpPr>
      <xdr:spPr>
        <a:xfrm>
          <a:off x="15249525" y="6562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142875</xdr:rowOff>
    </xdr:from>
    <xdr:to>
      <xdr:col>21</xdr:col>
      <xdr:colOff>209550</xdr:colOff>
      <xdr:row>38</xdr:row>
      <xdr:rowOff>66675</xdr:rowOff>
    </xdr:to>
    <xdr:sp macro="" textlink="">
      <xdr:nvSpPr>
        <xdr:cNvPr id="502" name="円/楕円 501"/>
        <xdr:cNvSpPr/>
      </xdr:nvSpPr>
      <xdr:spPr>
        <a:xfrm>
          <a:off x="14544675" y="6486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66675</xdr:rowOff>
    </xdr:from>
    <xdr:ext cx="381000" cy="257175"/>
    <xdr:sp macro="" textlink="">
      <xdr:nvSpPr>
        <xdr:cNvPr id="503" name="テキスト ボックス 502"/>
        <xdr:cNvSpPr txBox="1"/>
      </xdr:nvSpPr>
      <xdr:spPr>
        <a:xfrm>
          <a:off x="14401800"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142875</xdr:rowOff>
    </xdr:from>
    <xdr:to>
      <xdr:col>20</xdr:col>
      <xdr:colOff>9525</xdr:colOff>
      <xdr:row>38</xdr:row>
      <xdr:rowOff>76200</xdr:rowOff>
    </xdr:to>
    <xdr:sp macro="" textlink="">
      <xdr:nvSpPr>
        <xdr:cNvPr id="504" name="円/楕円 503"/>
        <xdr:cNvSpPr/>
      </xdr:nvSpPr>
      <xdr:spPr>
        <a:xfrm>
          <a:off x="1364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38</xdr:row>
      <xdr:rowOff>66675</xdr:rowOff>
    </xdr:from>
    <xdr:ext cx="381000" cy="257175"/>
    <xdr:sp macro="" textlink="">
      <xdr:nvSpPr>
        <xdr:cNvPr id="505" name="テキスト ボックス 504"/>
        <xdr:cNvSpPr txBox="1"/>
      </xdr:nvSpPr>
      <xdr:spPr>
        <a:xfrm>
          <a:off x="13515975"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142875</xdr:rowOff>
    </xdr:from>
    <xdr:to>
      <xdr:col>18</xdr:col>
      <xdr:colOff>495300</xdr:colOff>
      <xdr:row>38</xdr:row>
      <xdr:rowOff>76200</xdr:rowOff>
    </xdr:to>
    <xdr:sp macro="" textlink="">
      <xdr:nvSpPr>
        <xdr:cNvPr id="506" name="円/楕円 505"/>
        <xdr:cNvSpPr/>
      </xdr:nvSpPr>
      <xdr:spPr>
        <a:xfrm>
          <a:off x="1276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38</xdr:row>
      <xdr:rowOff>66675</xdr:rowOff>
    </xdr:from>
    <xdr:ext cx="247650" cy="257175"/>
    <xdr:sp macro="" textlink="">
      <xdr:nvSpPr>
        <xdr:cNvPr id="507" name="テキスト ボックス 506"/>
        <xdr:cNvSpPr txBox="1"/>
      </xdr:nvSpPr>
      <xdr:spPr>
        <a:xfrm>
          <a:off x="1268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08" name="正方形/長方形 507"/>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09" name="正方形/長方形 508"/>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10" name="正方形/長方形 509"/>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11" name="正方形/長方形 510"/>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12" name="正方形/長方形 511"/>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13" name="正方形/長方形 512"/>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14" name="正方形/長方形 513"/>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15" name="正方形/長方形 514"/>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16" name="テキスト ボックス 515"/>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17" name="直線コネクタ 516"/>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18" name="直線コネクタ 51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19" name="テキスト ボックス 518"/>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20" name="直線コネクタ 519"/>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21" name="テキスト ボックス 520"/>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22"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23" name="直線コネクタ 522"/>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24"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5" name="直線コネクタ 524"/>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26"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27" name="直線コネクタ 526"/>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28" name="直線コネクタ 527"/>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29"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30" name="フローチャート : 判断 529"/>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31" name="直線コネクタ 530"/>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32" name="フローチャート : 判断 531"/>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33" name="テキスト ボックス 532"/>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34" name="直線コネクタ 533"/>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35" name="フローチャート : 判断 534"/>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36" name="テキスト ボックス 535"/>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37" name="直線コネクタ 536"/>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38" name="フローチャート : 判断 537"/>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39" name="テキスト ボックス 538"/>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40" name="フローチャート : 判断 539"/>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41" name="テキスト ボックス 540"/>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42" name="テキスト ボックス 541"/>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43" name="テキスト ボックス 542"/>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44" name="テキスト ボックス 543"/>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45" name="テキスト ボックス 544"/>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46" name="テキスト ボックス 545"/>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7" name="円/楕円 546"/>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48"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49" name="円/楕円 548"/>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50" name="テキスト ボックス 549"/>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51" name="円/楕円 550"/>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52" name="テキスト ボックス 551"/>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53" name="円/楕円 552"/>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54" name="テキスト ボックス 553"/>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5" name="円/楕円 554"/>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56" name="テキスト ボックス 555"/>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57" name="正方形/長方形 556"/>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58" name="正方形/長方形 557"/>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59" name="正方形/長方形 558"/>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60" name="正方形/長方形 559"/>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61" name="正方形/長方形 560"/>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62" name="正方形/長方形 561"/>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63" name="正方形/長方形 562"/>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64" name="正方形/長方形 563"/>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65" name="テキスト ボックス 564"/>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66" name="直線コネクタ 565"/>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567" name="直線コネクタ 566"/>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568" name="テキスト ボックス 567"/>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569" name="直線コネクタ 568"/>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570" name="テキスト ボックス 569"/>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571" name="直線コネクタ 570"/>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572" name="テキスト ボックス 571"/>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73" name="直線コネクタ 572"/>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74" name="テキスト ボックス 573"/>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75"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123825</xdr:rowOff>
    </xdr:from>
    <xdr:to>
      <xdr:col>23</xdr:col>
      <xdr:colOff>514350</xdr:colOff>
      <xdr:row>77</xdr:row>
      <xdr:rowOff>95250</xdr:rowOff>
    </xdr:to>
    <xdr:cxnSp macro="">
      <xdr:nvCxnSpPr>
        <xdr:cNvPr id="576" name="直線コネクタ 575"/>
        <xdr:cNvCxnSpPr/>
      </xdr:nvCxnSpPr>
      <xdr:spPr>
        <a:xfrm flipV="1">
          <a:off x="16316325" y="12125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95250</xdr:rowOff>
    </xdr:from>
    <xdr:ext cx="533400" cy="257175"/>
    <xdr:sp macro="" textlink="">
      <xdr:nvSpPr>
        <xdr:cNvPr id="577" name="公債費最小値テキスト"/>
        <xdr:cNvSpPr txBox="1"/>
      </xdr:nvSpPr>
      <xdr:spPr>
        <a:xfrm>
          <a:off x="16373475" y="1329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609600</xdr:colOff>
      <xdr:row>77</xdr:row>
      <xdr:rowOff>95250</xdr:rowOff>
    </xdr:to>
    <xdr:cxnSp macro="">
      <xdr:nvCxnSpPr>
        <xdr:cNvPr id="578" name="直線コネクタ 577"/>
        <xdr:cNvCxnSpPr/>
      </xdr:nvCxnSpPr>
      <xdr:spPr>
        <a:xfrm>
          <a:off x="16230600"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600075" cy="257175"/>
    <xdr:sp macro="" textlink="">
      <xdr:nvSpPr>
        <xdr:cNvPr id="579" name="公債費最大値テキスト"/>
        <xdr:cNvSpPr txBox="1"/>
      </xdr:nvSpPr>
      <xdr:spPr>
        <a:xfrm>
          <a:off x="16373475" y="11896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123825</xdr:rowOff>
    </xdr:from>
    <xdr:to>
      <xdr:col>23</xdr:col>
      <xdr:colOff>609600</xdr:colOff>
      <xdr:row>70</xdr:row>
      <xdr:rowOff>123825</xdr:rowOff>
    </xdr:to>
    <xdr:cxnSp macro="">
      <xdr:nvCxnSpPr>
        <xdr:cNvPr id="580" name="直線コネクタ 579"/>
        <xdr:cNvCxnSpPr/>
      </xdr:nvCxnSpPr>
      <xdr:spPr>
        <a:xfrm>
          <a:off x="16230600" y="12125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76</xdr:row>
      <xdr:rowOff>47625</xdr:rowOff>
    </xdr:from>
    <xdr:to>
      <xdr:col>23</xdr:col>
      <xdr:colOff>514350</xdr:colOff>
      <xdr:row>76</xdr:row>
      <xdr:rowOff>47625</xdr:rowOff>
    </xdr:to>
    <xdr:cxnSp macro="">
      <xdr:nvCxnSpPr>
        <xdr:cNvPr id="581" name="直線コネクタ 580"/>
        <xdr:cNvCxnSpPr/>
      </xdr:nvCxnSpPr>
      <xdr:spPr>
        <a:xfrm flipV="1">
          <a:off x="15478125" y="13077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123825</xdr:rowOff>
    </xdr:from>
    <xdr:ext cx="533400" cy="257175"/>
    <xdr:sp macro="" textlink="">
      <xdr:nvSpPr>
        <xdr:cNvPr id="582" name="公債費平均値テキスト"/>
        <xdr:cNvSpPr txBox="1"/>
      </xdr:nvSpPr>
      <xdr:spPr>
        <a:xfrm>
          <a:off x="16373475" y="1281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95250</xdr:rowOff>
    </xdr:from>
    <xdr:to>
      <xdr:col>23</xdr:col>
      <xdr:colOff>571500</xdr:colOff>
      <xdr:row>76</xdr:row>
      <xdr:rowOff>28575</xdr:rowOff>
    </xdr:to>
    <xdr:sp macro="" textlink="">
      <xdr:nvSpPr>
        <xdr:cNvPr id="583" name="フローチャート : 判断 582"/>
        <xdr:cNvSpPr/>
      </xdr:nvSpPr>
      <xdr:spPr>
        <a:xfrm>
          <a:off x="16268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47625</xdr:rowOff>
    </xdr:from>
    <xdr:to>
      <xdr:col>22</xdr:col>
      <xdr:colOff>361950</xdr:colOff>
      <xdr:row>76</xdr:row>
      <xdr:rowOff>85725</xdr:rowOff>
    </xdr:to>
    <xdr:cxnSp macro="">
      <xdr:nvCxnSpPr>
        <xdr:cNvPr id="584" name="直線コネクタ 583"/>
        <xdr:cNvCxnSpPr/>
      </xdr:nvCxnSpPr>
      <xdr:spPr>
        <a:xfrm flipV="1">
          <a:off x="14592300" y="13077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85725</xdr:rowOff>
    </xdr:from>
    <xdr:to>
      <xdr:col>22</xdr:col>
      <xdr:colOff>419100</xdr:colOff>
      <xdr:row>76</xdr:row>
      <xdr:rowOff>9525</xdr:rowOff>
    </xdr:to>
    <xdr:sp macro="" textlink="">
      <xdr:nvSpPr>
        <xdr:cNvPr id="585" name="フローチャート : 判断 584"/>
        <xdr:cNvSpPr/>
      </xdr:nvSpPr>
      <xdr:spPr>
        <a:xfrm>
          <a:off x="15430500" y="12944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28575</xdr:rowOff>
    </xdr:from>
    <xdr:ext cx="533400" cy="257175"/>
    <xdr:sp macro="" textlink="">
      <xdr:nvSpPr>
        <xdr:cNvPr id="586" name="テキスト ボックス 585"/>
        <xdr:cNvSpPr txBox="1"/>
      </xdr:nvSpPr>
      <xdr:spPr>
        <a:xfrm>
          <a:off x="15211425" y="1271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647700</xdr:colOff>
      <xdr:row>75</xdr:row>
      <xdr:rowOff>161925</xdr:rowOff>
    </xdr:from>
    <xdr:to>
      <xdr:col>21</xdr:col>
      <xdr:colOff>161925</xdr:colOff>
      <xdr:row>76</xdr:row>
      <xdr:rowOff>85725</xdr:rowOff>
    </xdr:to>
    <xdr:cxnSp macro="">
      <xdr:nvCxnSpPr>
        <xdr:cNvPr id="587" name="直線コネクタ 586"/>
        <xdr:cNvCxnSpPr/>
      </xdr:nvCxnSpPr>
      <xdr:spPr>
        <a:xfrm>
          <a:off x="13706475" y="130206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66675</xdr:rowOff>
    </xdr:from>
    <xdr:to>
      <xdr:col>21</xdr:col>
      <xdr:colOff>209550</xdr:colOff>
      <xdr:row>75</xdr:row>
      <xdr:rowOff>171450</xdr:rowOff>
    </xdr:to>
    <xdr:sp macro="" textlink="">
      <xdr:nvSpPr>
        <xdr:cNvPr id="588" name="フローチャート : 判断 587"/>
        <xdr:cNvSpPr/>
      </xdr:nvSpPr>
      <xdr:spPr>
        <a:xfrm>
          <a:off x="14544675" y="12925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19050</xdr:rowOff>
    </xdr:from>
    <xdr:ext cx="533400" cy="257175"/>
    <xdr:sp macro="" textlink="">
      <xdr:nvSpPr>
        <xdr:cNvPr id="589" name="テキスト ボックス 588"/>
        <xdr:cNvSpPr txBox="1"/>
      </xdr:nvSpPr>
      <xdr:spPr>
        <a:xfrm>
          <a:off x="143256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161925</xdr:rowOff>
    </xdr:from>
    <xdr:to>
      <xdr:col>19</xdr:col>
      <xdr:colOff>647700</xdr:colOff>
      <xdr:row>76</xdr:row>
      <xdr:rowOff>76200</xdr:rowOff>
    </xdr:to>
    <xdr:cxnSp macro="">
      <xdr:nvCxnSpPr>
        <xdr:cNvPr id="590" name="直線コネクタ 589"/>
        <xdr:cNvCxnSpPr/>
      </xdr:nvCxnSpPr>
      <xdr:spPr>
        <a:xfrm flipV="1">
          <a:off x="12811125" y="130206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57150</xdr:rowOff>
    </xdr:from>
    <xdr:to>
      <xdr:col>20</xdr:col>
      <xdr:colOff>9525</xdr:colOff>
      <xdr:row>75</xdr:row>
      <xdr:rowOff>161925</xdr:rowOff>
    </xdr:to>
    <xdr:sp macro="" textlink="">
      <xdr:nvSpPr>
        <xdr:cNvPr id="591" name="フローチャート : 判断 590"/>
        <xdr:cNvSpPr/>
      </xdr:nvSpPr>
      <xdr:spPr>
        <a:xfrm>
          <a:off x="13649325" y="1291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0</xdr:rowOff>
    </xdr:from>
    <xdr:ext cx="533400" cy="257175"/>
    <xdr:sp macro="" textlink="">
      <xdr:nvSpPr>
        <xdr:cNvPr id="592" name="テキスト ボックス 591"/>
        <xdr:cNvSpPr txBox="1"/>
      </xdr:nvSpPr>
      <xdr:spPr>
        <a:xfrm>
          <a:off x="134397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38100</xdr:rowOff>
    </xdr:from>
    <xdr:to>
      <xdr:col>18</xdr:col>
      <xdr:colOff>495300</xdr:colOff>
      <xdr:row>75</xdr:row>
      <xdr:rowOff>133350</xdr:rowOff>
    </xdr:to>
    <xdr:sp macro="" textlink="">
      <xdr:nvSpPr>
        <xdr:cNvPr id="593" name="フローチャート : 判断 592"/>
        <xdr:cNvSpPr/>
      </xdr:nvSpPr>
      <xdr:spPr>
        <a:xfrm>
          <a:off x="12763500" y="12896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152400</xdr:rowOff>
    </xdr:from>
    <xdr:ext cx="533400" cy="257175"/>
    <xdr:sp macro="" textlink="">
      <xdr:nvSpPr>
        <xdr:cNvPr id="594" name="テキスト ボックス 593"/>
        <xdr:cNvSpPr txBox="1"/>
      </xdr:nvSpPr>
      <xdr:spPr>
        <a:xfrm>
          <a:off x="12544425" y="1266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595" name="テキスト ボックス 594"/>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596" name="テキスト ボックス 595"/>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597" name="テキスト ボックス 596"/>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598" name="テキスト ボックス 597"/>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599" name="テキスト ボックス 598"/>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171450</xdr:rowOff>
    </xdr:from>
    <xdr:to>
      <xdr:col>23</xdr:col>
      <xdr:colOff>571500</xdr:colOff>
      <xdr:row>76</xdr:row>
      <xdr:rowOff>95250</xdr:rowOff>
    </xdr:to>
    <xdr:sp macro="" textlink="">
      <xdr:nvSpPr>
        <xdr:cNvPr id="600" name="円/楕円 599"/>
        <xdr:cNvSpPr/>
      </xdr:nvSpPr>
      <xdr:spPr>
        <a:xfrm>
          <a:off x="16268700" y="13030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142875</xdr:rowOff>
    </xdr:from>
    <xdr:ext cx="533400" cy="257175"/>
    <xdr:sp macro="" textlink="">
      <xdr:nvSpPr>
        <xdr:cNvPr id="601" name="公債費該当値テキスト"/>
        <xdr:cNvSpPr txBox="1"/>
      </xdr:nvSpPr>
      <xdr:spPr>
        <a:xfrm>
          <a:off x="16373475" y="1300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0</xdr:rowOff>
    </xdr:from>
    <xdr:to>
      <xdr:col>22</xdr:col>
      <xdr:colOff>419100</xdr:colOff>
      <xdr:row>76</xdr:row>
      <xdr:rowOff>104775</xdr:rowOff>
    </xdr:to>
    <xdr:sp macro="" textlink="">
      <xdr:nvSpPr>
        <xdr:cNvPr id="602" name="円/楕円 601"/>
        <xdr:cNvSpPr/>
      </xdr:nvSpPr>
      <xdr:spPr>
        <a:xfrm>
          <a:off x="15430500" y="1303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95250</xdr:rowOff>
    </xdr:from>
    <xdr:ext cx="533400" cy="257175"/>
    <xdr:sp macro="" textlink="">
      <xdr:nvSpPr>
        <xdr:cNvPr id="603" name="テキスト ボックス 602"/>
        <xdr:cNvSpPr txBox="1"/>
      </xdr:nvSpPr>
      <xdr:spPr>
        <a:xfrm>
          <a:off x="1521142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38100</xdr:rowOff>
    </xdr:from>
    <xdr:to>
      <xdr:col>21</xdr:col>
      <xdr:colOff>209550</xdr:colOff>
      <xdr:row>76</xdr:row>
      <xdr:rowOff>142875</xdr:rowOff>
    </xdr:to>
    <xdr:sp macro="" textlink="">
      <xdr:nvSpPr>
        <xdr:cNvPr id="604" name="円/楕円 603"/>
        <xdr:cNvSpPr/>
      </xdr:nvSpPr>
      <xdr:spPr>
        <a:xfrm>
          <a:off x="14544675" y="13068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76</xdr:row>
      <xdr:rowOff>133350</xdr:rowOff>
    </xdr:from>
    <xdr:ext cx="533400" cy="257175"/>
    <xdr:sp macro="" textlink="">
      <xdr:nvSpPr>
        <xdr:cNvPr id="605" name="テキスト ボックス 604"/>
        <xdr:cNvSpPr txBox="1"/>
      </xdr:nvSpPr>
      <xdr:spPr>
        <a:xfrm>
          <a:off x="14325600" y="1316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104775</xdr:rowOff>
    </xdr:from>
    <xdr:to>
      <xdr:col>20</xdr:col>
      <xdr:colOff>9525</xdr:colOff>
      <xdr:row>76</xdr:row>
      <xdr:rowOff>38100</xdr:rowOff>
    </xdr:to>
    <xdr:sp macro="" textlink="">
      <xdr:nvSpPr>
        <xdr:cNvPr id="606" name="円/楕円 605"/>
        <xdr:cNvSpPr/>
      </xdr:nvSpPr>
      <xdr:spPr>
        <a:xfrm>
          <a:off x="13649325" y="12963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76</xdr:row>
      <xdr:rowOff>28575</xdr:rowOff>
    </xdr:from>
    <xdr:ext cx="533400" cy="257175"/>
    <xdr:sp macro="" textlink="">
      <xdr:nvSpPr>
        <xdr:cNvPr id="607" name="テキスト ボックス 606"/>
        <xdr:cNvSpPr txBox="1"/>
      </xdr:nvSpPr>
      <xdr:spPr>
        <a:xfrm>
          <a:off x="1343977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19050</xdr:rowOff>
    </xdr:from>
    <xdr:to>
      <xdr:col>18</xdr:col>
      <xdr:colOff>495300</xdr:colOff>
      <xdr:row>76</xdr:row>
      <xdr:rowOff>123825</xdr:rowOff>
    </xdr:to>
    <xdr:sp macro="" textlink="">
      <xdr:nvSpPr>
        <xdr:cNvPr id="608" name="円/楕円 607"/>
        <xdr:cNvSpPr/>
      </xdr:nvSpPr>
      <xdr:spPr>
        <a:xfrm>
          <a:off x="12763500"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114300</xdr:rowOff>
    </xdr:from>
    <xdr:ext cx="533400" cy="257175"/>
    <xdr:sp macro="" textlink="">
      <xdr:nvSpPr>
        <xdr:cNvPr id="609" name="テキスト ボックス 608"/>
        <xdr:cNvSpPr txBox="1"/>
      </xdr:nvSpPr>
      <xdr:spPr>
        <a:xfrm>
          <a:off x="12544425" y="1314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10" name="正方形/長方形 609"/>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11" name="正方形/長方形 610"/>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12" name="正方形/長方形 611"/>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13" name="正方形/長方形 612"/>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14" name="正方形/長方形 613"/>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15" name="正方形/長方形 614"/>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16" name="正方形/長方形 615"/>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17" name="正方形/長方形 616"/>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18" name="テキスト ボックス 617"/>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19" name="直線コネクタ 618"/>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647700</xdr:colOff>
      <xdr:row>98</xdr:row>
      <xdr:rowOff>142875</xdr:rowOff>
    </xdr:to>
    <xdr:cxnSp macro="">
      <xdr:nvCxnSpPr>
        <xdr:cNvPr id="620" name="直線コネクタ 619"/>
        <xdr:cNvCxnSpPr/>
      </xdr:nvCxnSpPr>
      <xdr:spPr>
        <a:xfrm>
          <a:off x="1244917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21" name="テキスト ボックス 620"/>
        <xdr:cNvSpPr txBox="1"/>
      </xdr:nvSpPr>
      <xdr:spPr>
        <a:xfrm>
          <a:off x="1220152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647700</xdr:colOff>
      <xdr:row>96</xdr:row>
      <xdr:rowOff>28575</xdr:rowOff>
    </xdr:to>
    <xdr:cxnSp macro="">
      <xdr:nvCxnSpPr>
        <xdr:cNvPr id="622" name="直線コネクタ 621"/>
        <xdr:cNvCxnSpPr/>
      </xdr:nvCxnSpPr>
      <xdr:spPr>
        <a:xfrm>
          <a:off x="1244917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95</xdr:row>
      <xdr:rowOff>57150</xdr:rowOff>
    </xdr:from>
    <xdr:ext cx="685800" cy="257175"/>
    <xdr:sp macro="" textlink="">
      <xdr:nvSpPr>
        <xdr:cNvPr id="623" name="テキスト ボックス 622"/>
        <xdr:cNvSpPr txBox="1"/>
      </xdr:nvSpPr>
      <xdr:spPr>
        <a:xfrm>
          <a:off x="1176337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647700</xdr:colOff>
      <xdr:row>93</xdr:row>
      <xdr:rowOff>85725</xdr:rowOff>
    </xdr:to>
    <xdr:cxnSp macro="">
      <xdr:nvCxnSpPr>
        <xdr:cNvPr id="624" name="直線コネクタ 623"/>
        <xdr:cNvCxnSpPr/>
      </xdr:nvCxnSpPr>
      <xdr:spPr>
        <a:xfrm>
          <a:off x="1244917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92</xdr:row>
      <xdr:rowOff>114300</xdr:rowOff>
    </xdr:from>
    <xdr:ext cx="685800" cy="257175"/>
    <xdr:sp macro="" textlink="">
      <xdr:nvSpPr>
        <xdr:cNvPr id="625" name="テキスト ボックス 624"/>
        <xdr:cNvSpPr txBox="1"/>
      </xdr:nvSpPr>
      <xdr:spPr>
        <a:xfrm>
          <a:off x="1176337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647700</xdr:colOff>
      <xdr:row>90</xdr:row>
      <xdr:rowOff>142875</xdr:rowOff>
    </xdr:to>
    <xdr:cxnSp macro="">
      <xdr:nvCxnSpPr>
        <xdr:cNvPr id="626" name="直線コネクタ 625"/>
        <xdr:cNvCxnSpPr/>
      </xdr:nvCxnSpPr>
      <xdr:spPr>
        <a:xfrm>
          <a:off x="1244917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89</xdr:row>
      <xdr:rowOff>171450</xdr:rowOff>
    </xdr:from>
    <xdr:ext cx="685800" cy="257175"/>
    <xdr:sp macro="" textlink="">
      <xdr:nvSpPr>
        <xdr:cNvPr id="627" name="テキスト ボックス 626"/>
        <xdr:cNvSpPr txBox="1"/>
      </xdr:nvSpPr>
      <xdr:spPr>
        <a:xfrm>
          <a:off x="1176337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28" name="直線コネクタ 627"/>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85725</xdr:colOff>
      <xdr:row>87</xdr:row>
      <xdr:rowOff>57150</xdr:rowOff>
    </xdr:from>
    <xdr:ext cx="685800" cy="257175"/>
    <xdr:sp macro="" textlink="">
      <xdr:nvSpPr>
        <xdr:cNvPr id="629" name="テキスト ボックス 628"/>
        <xdr:cNvSpPr txBox="1"/>
      </xdr:nvSpPr>
      <xdr:spPr>
        <a:xfrm>
          <a:off x="1176337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30"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152400</xdr:rowOff>
    </xdr:from>
    <xdr:to>
      <xdr:col>23</xdr:col>
      <xdr:colOff>514350</xdr:colOff>
      <xdr:row>98</xdr:row>
      <xdr:rowOff>142875</xdr:rowOff>
    </xdr:to>
    <xdr:cxnSp macro="">
      <xdr:nvCxnSpPr>
        <xdr:cNvPr id="631" name="直線コネクタ 630"/>
        <xdr:cNvCxnSpPr/>
      </xdr:nvCxnSpPr>
      <xdr:spPr>
        <a:xfrm flipV="1">
          <a:off x="16316325" y="15754350"/>
          <a:ext cx="0"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9525</xdr:rowOff>
    </xdr:from>
    <xdr:ext cx="381000" cy="257175"/>
    <xdr:sp macro="" textlink="">
      <xdr:nvSpPr>
        <xdr:cNvPr id="632" name="積立金最小値テキスト"/>
        <xdr:cNvSpPr txBox="1"/>
      </xdr:nvSpPr>
      <xdr:spPr>
        <a:xfrm>
          <a:off x="16373475" y="16983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142875</xdr:rowOff>
    </xdr:from>
    <xdr:to>
      <xdr:col>23</xdr:col>
      <xdr:colOff>609600</xdr:colOff>
      <xdr:row>98</xdr:row>
      <xdr:rowOff>142875</xdr:rowOff>
    </xdr:to>
    <xdr:cxnSp macro="">
      <xdr:nvCxnSpPr>
        <xdr:cNvPr id="633" name="直線コネクタ 632"/>
        <xdr:cNvCxnSpPr/>
      </xdr:nvCxnSpPr>
      <xdr:spPr>
        <a:xfrm>
          <a:off x="16230600" y="16944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95250</xdr:rowOff>
    </xdr:from>
    <xdr:ext cx="685800" cy="257175"/>
    <xdr:sp macro="" textlink="">
      <xdr:nvSpPr>
        <xdr:cNvPr id="634" name="積立金最大値テキスト"/>
        <xdr:cNvSpPr txBox="1"/>
      </xdr:nvSpPr>
      <xdr:spPr>
        <a:xfrm>
          <a:off x="16373475" y="155257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152400</xdr:rowOff>
    </xdr:from>
    <xdr:to>
      <xdr:col>23</xdr:col>
      <xdr:colOff>609600</xdr:colOff>
      <xdr:row>91</xdr:row>
      <xdr:rowOff>152400</xdr:rowOff>
    </xdr:to>
    <xdr:cxnSp macro="">
      <xdr:nvCxnSpPr>
        <xdr:cNvPr id="635" name="直線コネクタ 634"/>
        <xdr:cNvCxnSpPr/>
      </xdr:nvCxnSpPr>
      <xdr:spPr>
        <a:xfrm>
          <a:off x="16230600" y="15754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123825</xdr:rowOff>
    </xdr:from>
    <xdr:to>
      <xdr:col>23</xdr:col>
      <xdr:colOff>514350</xdr:colOff>
      <xdr:row>98</xdr:row>
      <xdr:rowOff>133350</xdr:rowOff>
    </xdr:to>
    <xdr:cxnSp macro="">
      <xdr:nvCxnSpPr>
        <xdr:cNvPr id="636" name="直線コネクタ 635"/>
        <xdr:cNvCxnSpPr/>
      </xdr:nvCxnSpPr>
      <xdr:spPr>
        <a:xfrm flipV="1">
          <a:off x="15478125" y="169259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37" name="積立金平均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66675</xdr:rowOff>
    </xdr:from>
    <xdr:to>
      <xdr:col>23</xdr:col>
      <xdr:colOff>571500</xdr:colOff>
      <xdr:row>99</xdr:row>
      <xdr:rowOff>0</xdr:rowOff>
    </xdr:to>
    <xdr:sp macro="" textlink="">
      <xdr:nvSpPr>
        <xdr:cNvPr id="638" name="フローチャート : 判断 637"/>
        <xdr:cNvSpPr/>
      </xdr:nvSpPr>
      <xdr:spPr>
        <a:xfrm>
          <a:off x="162687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123825</xdr:rowOff>
    </xdr:from>
    <xdr:to>
      <xdr:col>22</xdr:col>
      <xdr:colOff>361950</xdr:colOff>
      <xdr:row>98</xdr:row>
      <xdr:rowOff>133350</xdr:rowOff>
    </xdr:to>
    <xdr:cxnSp macro="">
      <xdr:nvCxnSpPr>
        <xdr:cNvPr id="639" name="直線コネクタ 638"/>
        <xdr:cNvCxnSpPr/>
      </xdr:nvCxnSpPr>
      <xdr:spPr>
        <a:xfrm>
          <a:off x="14592300" y="169259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142875</xdr:rowOff>
    </xdr:to>
    <xdr:sp macro="" textlink="">
      <xdr:nvSpPr>
        <xdr:cNvPr id="640" name="フローチャート : 判断 639"/>
        <xdr:cNvSpPr/>
      </xdr:nvSpPr>
      <xdr:spPr>
        <a:xfrm>
          <a:off x="15430500" y="1684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96</xdr:row>
      <xdr:rowOff>161925</xdr:rowOff>
    </xdr:from>
    <xdr:ext cx="600075" cy="257175"/>
    <xdr:sp macro="" textlink="">
      <xdr:nvSpPr>
        <xdr:cNvPr id="641" name="テキスト ボックス 640"/>
        <xdr:cNvSpPr txBox="1"/>
      </xdr:nvSpPr>
      <xdr:spPr>
        <a:xfrm>
          <a:off x="15182850" y="16621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647700</xdr:colOff>
      <xdr:row>98</xdr:row>
      <xdr:rowOff>114300</xdr:rowOff>
    </xdr:from>
    <xdr:to>
      <xdr:col>21</xdr:col>
      <xdr:colOff>161925</xdr:colOff>
      <xdr:row>98</xdr:row>
      <xdr:rowOff>123825</xdr:rowOff>
    </xdr:to>
    <xdr:cxnSp macro="">
      <xdr:nvCxnSpPr>
        <xdr:cNvPr id="642" name="直線コネクタ 641"/>
        <xdr:cNvCxnSpPr/>
      </xdr:nvCxnSpPr>
      <xdr:spPr>
        <a:xfrm>
          <a:off x="13706475" y="169164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66675</xdr:rowOff>
    </xdr:from>
    <xdr:to>
      <xdr:col>21</xdr:col>
      <xdr:colOff>209550</xdr:colOff>
      <xdr:row>99</xdr:row>
      <xdr:rowOff>0</xdr:rowOff>
    </xdr:to>
    <xdr:sp macro="" textlink="">
      <xdr:nvSpPr>
        <xdr:cNvPr id="643" name="フローチャート : 判断 642"/>
        <xdr:cNvSpPr/>
      </xdr:nvSpPr>
      <xdr:spPr>
        <a:xfrm>
          <a:off x="14544675" y="16868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19050</xdr:rowOff>
    </xdr:from>
    <xdr:ext cx="533400" cy="257175"/>
    <xdr:sp macro="" textlink="">
      <xdr:nvSpPr>
        <xdr:cNvPr id="644" name="テキスト ボックス 643"/>
        <xdr:cNvSpPr txBox="1"/>
      </xdr:nvSpPr>
      <xdr:spPr>
        <a:xfrm>
          <a:off x="143256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114300</xdr:rowOff>
    </xdr:from>
    <xdr:to>
      <xdr:col>19</xdr:col>
      <xdr:colOff>647700</xdr:colOff>
      <xdr:row>98</xdr:row>
      <xdr:rowOff>123825</xdr:rowOff>
    </xdr:to>
    <xdr:cxnSp macro="">
      <xdr:nvCxnSpPr>
        <xdr:cNvPr id="645" name="直線コネクタ 644"/>
        <xdr:cNvCxnSpPr/>
      </xdr:nvCxnSpPr>
      <xdr:spPr>
        <a:xfrm flipV="1">
          <a:off x="12811125" y="16916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66675</xdr:rowOff>
    </xdr:from>
    <xdr:to>
      <xdr:col>20</xdr:col>
      <xdr:colOff>9525</xdr:colOff>
      <xdr:row>99</xdr:row>
      <xdr:rowOff>0</xdr:rowOff>
    </xdr:to>
    <xdr:sp macro="" textlink="">
      <xdr:nvSpPr>
        <xdr:cNvPr id="646" name="フローチャート : 判断 645"/>
        <xdr:cNvSpPr/>
      </xdr:nvSpPr>
      <xdr:spPr>
        <a:xfrm>
          <a:off x="13649325"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161925</xdr:rowOff>
    </xdr:from>
    <xdr:ext cx="533400" cy="257175"/>
    <xdr:sp macro="" textlink="">
      <xdr:nvSpPr>
        <xdr:cNvPr id="647" name="テキスト ボックス 646"/>
        <xdr:cNvSpPr txBox="1"/>
      </xdr:nvSpPr>
      <xdr:spPr>
        <a:xfrm>
          <a:off x="1343977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66675</xdr:rowOff>
    </xdr:from>
    <xdr:to>
      <xdr:col>18</xdr:col>
      <xdr:colOff>495300</xdr:colOff>
      <xdr:row>98</xdr:row>
      <xdr:rowOff>171450</xdr:rowOff>
    </xdr:to>
    <xdr:sp macro="" textlink="">
      <xdr:nvSpPr>
        <xdr:cNvPr id="648" name="フローチャート : 判断 647"/>
        <xdr:cNvSpPr/>
      </xdr:nvSpPr>
      <xdr:spPr>
        <a:xfrm>
          <a:off x="12763500" y="1686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97</xdr:row>
      <xdr:rowOff>19050</xdr:rowOff>
    </xdr:from>
    <xdr:ext cx="533400" cy="257175"/>
    <xdr:sp macro="" textlink="">
      <xdr:nvSpPr>
        <xdr:cNvPr id="649" name="テキスト ボックス 648"/>
        <xdr:cNvSpPr txBox="1"/>
      </xdr:nvSpPr>
      <xdr:spPr>
        <a:xfrm>
          <a:off x="12544425"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50" name="テキスト ボックス 649"/>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51" name="テキスト ボックス 650"/>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52" name="テキスト ボックス 651"/>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53" name="テキスト ボックス 652"/>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54" name="テキスト ボックス 653"/>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9525</xdr:rowOff>
    </xdr:to>
    <xdr:sp macro="" textlink="">
      <xdr:nvSpPr>
        <xdr:cNvPr id="655" name="円/楕円 654"/>
        <xdr:cNvSpPr/>
      </xdr:nvSpPr>
      <xdr:spPr>
        <a:xfrm>
          <a:off x="16268700"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98</xdr:row>
      <xdr:rowOff>47625</xdr:rowOff>
    </xdr:from>
    <xdr:ext cx="533400" cy="257175"/>
    <xdr:sp macro="" textlink="">
      <xdr:nvSpPr>
        <xdr:cNvPr id="656" name="積立金該当値テキスト"/>
        <xdr:cNvSpPr txBox="1"/>
      </xdr:nvSpPr>
      <xdr:spPr>
        <a:xfrm>
          <a:off x="16373475"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85725</xdr:rowOff>
    </xdr:from>
    <xdr:to>
      <xdr:col>22</xdr:col>
      <xdr:colOff>419100</xdr:colOff>
      <xdr:row>99</xdr:row>
      <xdr:rowOff>9525</xdr:rowOff>
    </xdr:to>
    <xdr:sp macro="" textlink="">
      <xdr:nvSpPr>
        <xdr:cNvPr id="657" name="円/楕円 656"/>
        <xdr:cNvSpPr/>
      </xdr:nvSpPr>
      <xdr:spPr>
        <a:xfrm>
          <a:off x="15430500" y="1688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99</xdr:row>
      <xdr:rowOff>0</xdr:rowOff>
    </xdr:from>
    <xdr:ext cx="533400" cy="257175"/>
    <xdr:sp macro="" textlink="">
      <xdr:nvSpPr>
        <xdr:cNvPr id="658" name="テキスト ボックス 657"/>
        <xdr:cNvSpPr txBox="1"/>
      </xdr:nvSpPr>
      <xdr:spPr>
        <a:xfrm>
          <a:off x="15211425" y="1697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12,511</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66675</xdr:rowOff>
    </xdr:from>
    <xdr:to>
      <xdr:col>21</xdr:col>
      <xdr:colOff>209550</xdr:colOff>
      <xdr:row>99</xdr:row>
      <xdr:rowOff>0</xdr:rowOff>
    </xdr:to>
    <xdr:sp macro="" textlink="">
      <xdr:nvSpPr>
        <xdr:cNvPr id="659" name="円/楕円 658"/>
        <xdr:cNvSpPr/>
      </xdr:nvSpPr>
      <xdr:spPr>
        <a:xfrm>
          <a:off x="14544675" y="16868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161925</xdr:rowOff>
    </xdr:from>
    <xdr:ext cx="533400" cy="257175"/>
    <xdr:sp macro="" textlink="">
      <xdr:nvSpPr>
        <xdr:cNvPr id="660" name="テキスト ボックス 659"/>
        <xdr:cNvSpPr txBox="1"/>
      </xdr:nvSpPr>
      <xdr:spPr>
        <a:xfrm>
          <a:off x="14325600"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40,414</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66675</xdr:rowOff>
    </xdr:from>
    <xdr:to>
      <xdr:col>20</xdr:col>
      <xdr:colOff>9525</xdr:colOff>
      <xdr:row>98</xdr:row>
      <xdr:rowOff>171450</xdr:rowOff>
    </xdr:to>
    <xdr:sp macro="" textlink="">
      <xdr:nvSpPr>
        <xdr:cNvPr id="661" name="円/楕円 660"/>
        <xdr:cNvSpPr/>
      </xdr:nvSpPr>
      <xdr:spPr>
        <a:xfrm>
          <a:off x="136493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9525</xdr:rowOff>
    </xdr:from>
    <xdr:ext cx="533400" cy="257175"/>
    <xdr:sp macro="" textlink="">
      <xdr:nvSpPr>
        <xdr:cNvPr id="662" name="テキスト ボックス 661"/>
        <xdr:cNvSpPr txBox="1"/>
      </xdr:nvSpPr>
      <xdr:spPr>
        <a:xfrm>
          <a:off x="13439775"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66675</xdr:rowOff>
    </xdr:from>
    <xdr:to>
      <xdr:col>18</xdr:col>
      <xdr:colOff>495300</xdr:colOff>
      <xdr:row>99</xdr:row>
      <xdr:rowOff>0</xdr:rowOff>
    </xdr:to>
    <xdr:sp macro="" textlink="">
      <xdr:nvSpPr>
        <xdr:cNvPr id="663" name="円/楕円 662"/>
        <xdr:cNvSpPr/>
      </xdr:nvSpPr>
      <xdr:spPr>
        <a:xfrm>
          <a:off x="12763500"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161925</xdr:rowOff>
    </xdr:from>
    <xdr:ext cx="533400" cy="257175"/>
    <xdr:sp macro="" textlink="">
      <xdr:nvSpPr>
        <xdr:cNvPr id="664" name="テキスト ボックス 663"/>
        <xdr:cNvSpPr txBox="1"/>
      </xdr:nvSpPr>
      <xdr:spPr>
        <a:xfrm>
          <a:off x="12544425" y="1696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65" name="正方形/長方形 664"/>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66" name="正方形/長方形 665"/>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67" name="正方形/長方形 666"/>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68" name="正方形/長方形 667"/>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69" name="正方形/長方形 668"/>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70" name="正方形/長方形 669"/>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71" name="正方形/長方形 670"/>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72" name="正方形/長方形 671"/>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73" name="テキスト ボックス 672"/>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74" name="直線コネクタ 673"/>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142875</xdr:rowOff>
    </xdr:from>
    <xdr:to>
      <xdr:col>33</xdr:col>
      <xdr:colOff>314325</xdr:colOff>
      <xdr:row>38</xdr:row>
      <xdr:rowOff>142875</xdr:rowOff>
    </xdr:to>
    <xdr:cxnSp macro="">
      <xdr:nvCxnSpPr>
        <xdr:cNvPr id="675" name="直線コネクタ 674"/>
        <xdr:cNvCxnSpPr/>
      </xdr:nvCxnSpPr>
      <xdr:spPr>
        <a:xfrm>
          <a:off x="18288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171450</xdr:rowOff>
    </xdr:from>
    <xdr:ext cx="247650" cy="257175"/>
    <xdr:sp macro="" textlink="">
      <xdr:nvSpPr>
        <xdr:cNvPr id="676" name="テキスト ボックス 675"/>
        <xdr:cNvSpPr txBox="1"/>
      </xdr:nvSpPr>
      <xdr:spPr>
        <a:xfrm>
          <a:off x="180403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28575</xdr:rowOff>
    </xdr:from>
    <xdr:to>
      <xdr:col>33</xdr:col>
      <xdr:colOff>314325</xdr:colOff>
      <xdr:row>36</xdr:row>
      <xdr:rowOff>28575</xdr:rowOff>
    </xdr:to>
    <xdr:cxnSp macro="">
      <xdr:nvCxnSpPr>
        <xdr:cNvPr id="677" name="直線コネクタ 676"/>
        <xdr:cNvCxnSpPr/>
      </xdr:nvCxnSpPr>
      <xdr:spPr>
        <a:xfrm>
          <a:off x="18288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35</xdr:row>
      <xdr:rowOff>57150</xdr:rowOff>
    </xdr:from>
    <xdr:ext cx="533400" cy="257175"/>
    <xdr:sp macro="" textlink="">
      <xdr:nvSpPr>
        <xdr:cNvPr id="678" name="テキスト ボックス 677"/>
        <xdr:cNvSpPr txBox="1"/>
      </xdr:nvSpPr>
      <xdr:spPr>
        <a:xfrm>
          <a:off x="17754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85725</xdr:rowOff>
    </xdr:from>
    <xdr:to>
      <xdr:col>33</xdr:col>
      <xdr:colOff>314325</xdr:colOff>
      <xdr:row>33</xdr:row>
      <xdr:rowOff>85725</xdr:rowOff>
    </xdr:to>
    <xdr:cxnSp macro="">
      <xdr:nvCxnSpPr>
        <xdr:cNvPr id="679" name="直線コネクタ 678"/>
        <xdr:cNvCxnSpPr/>
      </xdr:nvCxnSpPr>
      <xdr:spPr>
        <a:xfrm>
          <a:off x="18288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32</xdr:row>
      <xdr:rowOff>114300</xdr:rowOff>
    </xdr:from>
    <xdr:ext cx="533400" cy="257175"/>
    <xdr:sp macro="" textlink="">
      <xdr:nvSpPr>
        <xdr:cNvPr id="680" name="テキスト ボックス 679"/>
        <xdr:cNvSpPr txBox="1"/>
      </xdr:nvSpPr>
      <xdr:spPr>
        <a:xfrm>
          <a:off x="17754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142875</xdr:rowOff>
    </xdr:from>
    <xdr:to>
      <xdr:col>33</xdr:col>
      <xdr:colOff>314325</xdr:colOff>
      <xdr:row>30</xdr:row>
      <xdr:rowOff>142875</xdr:rowOff>
    </xdr:to>
    <xdr:cxnSp macro="">
      <xdr:nvCxnSpPr>
        <xdr:cNvPr id="681" name="直線コネクタ 680"/>
        <xdr:cNvCxnSpPr/>
      </xdr:nvCxnSpPr>
      <xdr:spPr>
        <a:xfrm>
          <a:off x="18288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171450</xdr:rowOff>
    </xdr:from>
    <xdr:ext cx="533400" cy="257175"/>
    <xdr:sp macro="" textlink="">
      <xdr:nvSpPr>
        <xdr:cNvPr id="682" name="テキスト ボックス 681"/>
        <xdr:cNvSpPr txBox="1"/>
      </xdr:nvSpPr>
      <xdr:spPr>
        <a:xfrm>
          <a:off x="1775460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683" name="直線コネクタ 68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684" name="テキスト ボックス 683"/>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685"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32</xdr:row>
      <xdr:rowOff>85725</xdr:rowOff>
    </xdr:from>
    <xdr:to>
      <xdr:col>32</xdr:col>
      <xdr:colOff>190500</xdr:colOff>
      <xdr:row>38</xdr:row>
      <xdr:rowOff>142875</xdr:rowOff>
    </xdr:to>
    <xdr:cxnSp macro="">
      <xdr:nvCxnSpPr>
        <xdr:cNvPr id="686" name="直線コネクタ 685"/>
        <xdr:cNvCxnSpPr/>
      </xdr:nvCxnSpPr>
      <xdr:spPr>
        <a:xfrm flipV="1">
          <a:off x="22155150" y="5572125"/>
          <a:ext cx="9525" cy="1085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142875</xdr:rowOff>
    </xdr:from>
    <xdr:ext cx="247650" cy="257175"/>
    <xdr:sp macro="" textlink="">
      <xdr:nvSpPr>
        <xdr:cNvPr id="687" name="投資及び出資金最小値テキスト"/>
        <xdr:cNvSpPr txBox="1"/>
      </xdr:nvSpPr>
      <xdr:spPr>
        <a:xfrm>
          <a:off x="2221230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142875</xdr:rowOff>
    </xdr:from>
    <xdr:to>
      <xdr:col>32</xdr:col>
      <xdr:colOff>276225</xdr:colOff>
      <xdr:row>38</xdr:row>
      <xdr:rowOff>142875</xdr:rowOff>
    </xdr:to>
    <xdr:cxnSp macro="">
      <xdr:nvCxnSpPr>
        <xdr:cNvPr id="688" name="直線コネクタ 687"/>
        <xdr:cNvCxnSpPr/>
      </xdr:nvCxnSpPr>
      <xdr:spPr>
        <a:xfrm>
          <a:off x="2206942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28575</xdr:rowOff>
    </xdr:from>
    <xdr:ext cx="533400" cy="257175"/>
    <xdr:sp macro="" textlink="">
      <xdr:nvSpPr>
        <xdr:cNvPr id="689" name="投資及び出資金最大値テキスト"/>
        <xdr:cNvSpPr txBox="1"/>
      </xdr:nvSpPr>
      <xdr:spPr>
        <a:xfrm>
          <a:off x="22212300" y="534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95250</xdr:colOff>
      <xdr:row>32</xdr:row>
      <xdr:rowOff>85725</xdr:rowOff>
    </xdr:from>
    <xdr:to>
      <xdr:col>32</xdr:col>
      <xdr:colOff>276225</xdr:colOff>
      <xdr:row>32</xdr:row>
      <xdr:rowOff>85725</xdr:rowOff>
    </xdr:to>
    <xdr:cxnSp macro="">
      <xdr:nvCxnSpPr>
        <xdr:cNvPr id="690" name="直線コネクタ 689"/>
        <xdr:cNvCxnSpPr/>
      </xdr:nvCxnSpPr>
      <xdr:spPr>
        <a:xfrm>
          <a:off x="22069425" y="5572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142875</xdr:rowOff>
    </xdr:from>
    <xdr:to>
      <xdr:col>32</xdr:col>
      <xdr:colOff>190500</xdr:colOff>
      <xdr:row>38</xdr:row>
      <xdr:rowOff>142875</xdr:rowOff>
    </xdr:to>
    <xdr:cxnSp macro="">
      <xdr:nvCxnSpPr>
        <xdr:cNvPr id="691" name="直線コネクタ 690"/>
        <xdr:cNvCxnSpPr/>
      </xdr:nvCxnSpPr>
      <xdr:spPr>
        <a:xfrm>
          <a:off x="21326475" y="6657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9525</xdr:rowOff>
    </xdr:from>
    <xdr:ext cx="466725" cy="257175"/>
    <xdr:sp macro="" textlink="">
      <xdr:nvSpPr>
        <xdr:cNvPr id="692" name="投資及び出資金平均値テキスト"/>
        <xdr:cNvSpPr txBox="1"/>
      </xdr:nvSpPr>
      <xdr:spPr>
        <a:xfrm>
          <a:off x="22212300" y="6353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152400</xdr:rowOff>
    </xdr:from>
    <xdr:to>
      <xdr:col>32</xdr:col>
      <xdr:colOff>238125</xdr:colOff>
      <xdr:row>38</xdr:row>
      <xdr:rowOff>85725</xdr:rowOff>
    </xdr:to>
    <xdr:sp macro="" textlink="">
      <xdr:nvSpPr>
        <xdr:cNvPr id="693" name="フローチャート : 判断 692"/>
        <xdr:cNvSpPr/>
      </xdr:nvSpPr>
      <xdr:spPr>
        <a:xfrm>
          <a:off x="22107525"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142875</xdr:rowOff>
    </xdr:from>
    <xdr:to>
      <xdr:col>31</xdr:col>
      <xdr:colOff>38100</xdr:colOff>
      <xdr:row>38</xdr:row>
      <xdr:rowOff>142875</xdr:rowOff>
    </xdr:to>
    <xdr:cxnSp macro="">
      <xdr:nvCxnSpPr>
        <xdr:cNvPr id="694" name="直線コネクタ 693"/>
        <xdr:cNvCxnSpPr/>
      </xdr:nvCxnSpPr>
      <xdr:spPr>
        <a:xfrm flipV="1">
          <a:off x="20431125" y="66579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38100</xdr:rowOff>
    </xdr:from>
    <xdr:to>
      <xdr:col>31</xdr:col>
      <xdr:colOff>85725</xdr:colOff>
      <xdr:row>38</xdr:row>
      <xdr:rowOff>142875</xdr:rowOff>
    </xdr:to>
    <xdr:sp macro="" textlink="">
      <xdr:nvSpPr>
        <xdr:cNvPr id="695" name="フローチャート : 判断 694"/>
        <xdr:cNvSpPr/>
      </xdr:nvSpPr>
      <xdr:spPr>
        <a:xfrm>
          <a:off x="21269325" y="6553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152400</xdr:rowOff>
    </xdr:from>
    <xdr:ext cx="466725" cy="257175"/>
    <xdr:sp macro="" textlink="">
      <xdr:nvSpPr>
        <xdr:cNvPr id="696" name="テキスト ボックス 695"/>
        <xdr:cNvSpPr txBox="1"/>
      </xdr:nvSpPr>
      <xdr:spPr>
        <a:xfrm>
          <a:off x="210883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142875</xdr:rowOff>
    </xdr:from>
    <xdr:to>
      <xdr:col>29</xdr:col>
      <xdr:colOff>514350</xdr:colOff>
      <xdr:row>38</xdr:row>
      <xdr:rowOff>142875</xdr:rowOff>
    </xdr:to>
    <xdr:cxnSp macro="">
      <xdr:nvCxnSpPr>
        <xdr:cNvPr id="697" name="直線コネクタ 696"/>
        <xdr:cNvCxnSpPr/>
      </xdr:nvCxnSpPr>
      <xdr:spPr>
        <a:xfrm>
          <a:off x="19545300"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19050</xdr:rowOff>
    </xdr:from>
    <xdr:to>
      <xdr:col>29</xdr:col>
      <xdr:colOff>571500</xdr:colOff>
      <xdr:row>38</xdr:row>
      <xdr:rowOff>114300</xdr:rowOff>
    </xdr:to>
    <xdr:sp macro="" textlink="">
      <xdr:nvSpPr>
        <xdr:cNvPr id="698" name="フローチャート : 判断 697"/>
        <xdr:cNvSpPr/>
      </xdr:nvSpPr>
      <xdr:spPr>
        <a:xfrm>
          <a:off x="20383500"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133350</xdr:rowOff>
    </xdr:from>
    <xdr:ext cx="466725" cy="257175"/>
    <xdr:sp macro="" textlink="">
      <xdr:nvSpPr>
        <xdr:cNvPr id="699" name="テキスト ボックス 698"/>
        <xdr:cNvSpPr txBox="1"/>
      </xdr:nvSpPr>
      <xdr:spPr>
        <a:xfrm>
          <a:off x="202025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38</xdr:row>
      <xdr:rowOff>142875</xdr:rowOff>
    </xdr:to>
    <xdr:cxnSp macro="">
      <xdr:nvCxnSpPr>
        <xdr:cNvPr id="700" name="直線コネクタ 699"/>
        <xdr:cNvCxnSpPr/>
      </xdr:nvCxnSpPr>
      <xdr:spPr>
        <a:xfrm>
          <a:off x="18659475" y="66579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28575</xdr:rowOff>
    </xdr:from>
    <xdr:to>
      <xdr:col>28</xdr:col>
      <xdr:colOff>361950</xdr:colOff>
      <xdr:row>38</xdr:row>
      <xdr:rowOff>133350</xdr:rowOff>
    </xdr:to>
    <xdr:sp macro="" textlink="">
      <xdr:nvSpPr>
        <xdr:cNvPr id="701" name="フローチャート : 判断 700"/>
        <xdr:cNvSpPr/>
      </xdr:nvSpPr>
      <xdr:spPr>
        <a:xfrm>
          <a:off x="194976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142875</xdr:rowOff>
    </xdr:from>
    <xdr:ext cx="466725" cy="257175"/>
    <xdr:sp macro="" textlink="">
      <xdr:nvSpPr>
        <xdr:cNvPr id="702" name="テキスト ボックス 701"/>
        <xdr:cNvSpPr txBox="1"/>
      </xdr:nvSpPr>
      <xdr:spPr>
        <a:xfrm>
          <a:off x="193071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47625</xdr:rowOff>
    </xdr:from>
    <xdr:to>
      <xdr:col>27</xdr:col>
      <xdr:colOff>161925</xdr:colOff>
      <xdr:row>38</xdr:row>
      <xdr:rowOff>152400</xdr:rowOff>
    </xdr:to>
    <xdr:sp macro="" textlink="">
      <xdr:nvSpPr>
        <xdr:cNvPr id="703" name="フローチャート : 判断 702"/>
        <xdr:cNvSpPr/>
      </xdr:nvSpPr>
      <xdr:spPr>
        <a:xfrm>
          <a:off x="18602325" y="656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36</xdr:row>
      <xdr:rowOff>161925</xdr:rowOff>
    </xdr:from>
    <xdr:ext cx="381000" cy="257175"/>
    <xdr:sp macro="" textlink="">
      <xdr:nvSpPr>
        <xdr:cNvPr id="704" name="テキスト ボックス 703"/>
        <xdr:cNvSpPr txBox="1"/>
      </xdr:nvSpPr>
      <xdr:spPr>
        <a:xfrm>
          <a:off x="18468975" y="63341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05" name="テキスト ボックス 70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06" name="テキスト ボックス 70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07" name="テキスト ボックス 70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08" name="テキスト ボックス 70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09" name="テキスト ボックス 70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85725</xdr:rowOff>
    </xdr:from>
    <xdr:to>
      <xdr:col>32</xdr:col>
      <xdr:colOff>238125</xdr:colOff>
      <xdr:row>39</xdr:row>
      <xdr:rowOff>19050</xdr:rowOff>
    </xdr:to>
    <xdr:sp macro="" textlink="">
      <xdr:nvSpPr>
        <xdr:cNvPr id="710" name="円/楕円 709"/>
        <xdr:cNvSpPr/>
      </xdr:nvSpPr>
      <xdr:spPr>
        <a:xfrm>
          <a:off x="221075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0</xdr:rowOff>
    </xdr:from>
    <xdr:ext cx="247650" cy="257175"/>
    <xdr:sp macro="" textlink="">
      <xdr:nvSpPr>
        <xdr:cNvPr id="711" name="投資及び出資金該当値テキスト"/>
        <xdr:cNvSpPr txBox="1"/>
      </xdr:nvSpPr>
      <xdr:spPr>
        <a:xfrm>
          <a:off x="2221230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85725</xdr:rowOff>
    </xdr:from>
    <xdr:to>
      <xdr:col>31</xdr:col>
      <xdr:colOff>85725</xdr:colOff>
      <xdr:row>39</xdr:row>
      <xdr:rowOff>19050</xdr:rowOff>
    </xdr:to>
    <xdr:sp macro="" textlink="">
      <xdr:nvSpPr>
        <xdr:cNvPr id="712" name="円/楕円 711"/>
        <xdr:cNvSpPr/>
      </xdr:nvSpPr>
      <xdr:spPr>
        <a:xfrm>
          <a:off x="21269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9525</xdr:rowOff>
    </xdr:from>
    <xdr:ext cx="314325" cy="257175"/>
    <xdr:sp macro="" textlink="">
      <xdr:nvSpPr>
        <xdr:cNvPr id="713" name="テキスト ボックス 712"/>
        <xdr:cNvSpPr txBox="1"/>
      </xdr:nvSpPr>
      <xdr:spPr>
        <a:xfrm>
          <a:off x="21164550" y="66960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85725</xdr:rowOff>
    </xdr:from>
    <xdr:to>
      <xdr:col>29</xdr:col>
      <xdr:colOff>571500</xdr:colOff>
      <xdr:row>39</xdr:row>
      <xdr:rowOff>19050</xdr:rowOff>
    </xdr:to>
    <xdr:sp macro="" textlink="">
      <xdr:nvSpPr>
        <xdr:cNvPr id="714" name="円/楕円 713"/>
        <xdr:cNvSpPr/>
      </xdr:nvSpPr>
      <xdr:spPr>
        <a:xfrm>
          <a:off x="20383500"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9525</xdr:rowOff>
    </xdr:from>
    <xdr:ext cx="247650" cy="257175"/>
    <xdr:sp macro="" textlink="">
      <xdr:nvSpPr>
        <xdr:cNvPr id="715" name="テキスト ボックス 714"/>
        <xdr:cNvSpPr txBox="1"/>
      </xdr:nvSpPr>
      <xdr:spPr>
        <a:xfrm>
          <a:off x="2030730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85725</xdr:rowOff>
    </xdr:from>
    <xdr:to>
      <xdr:col>28</xdr:col>
      <xdr:colOff>361950</xdr:colOff>
      <xdr:row>39</xdr:row>
      <xdr:rowOff>19050</xdr:rowOff>
    </xdr:to>
    <xdr:sp macro="" textlink="">
      <xdr:nvSpPr>
        <xdr:cNvPr id="716" name="円/楕円 715"/>
        <xdr:cNvSpPr/>
      </xdr:nvSpPr>
      <xdr:spPr>
        <a:xfrm>
          <a:off x="194976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9525</xdr:rowOff>
    </xdr:from>
    <xdr:ext cx="247650" cy="257175"/>
    <xdr:sp macro="" textlink="">
      <xdr:nvSpPr>
        <xdr:cNvPr id="717" name="テキスト ボックス 716"/>
        <xdr:cNvSpPr txBox="1"/>
      </xdr:nvSpPr>
      <xdr:spPr>
        <a:xfrm>
          <a:off x="19421475"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85725</xdr:rowOff>
    </xdr:from>
    <xdr:to>
      <xdr:col>27</xdr:col>
      <xdr:colOff>161925</xdr:colOff>
      <xdr:row>39</xdr:row>
      <xdr:rowOff>19050</xdr:rowOff>
    </xdr:to>
    <xdr:sp macro="" textlink="">
      <xdr:nvSpPr>
        <xdr:cNvPr id="718" name="円/楕円 717"/>
        <xdr:cNvSpPr/>
      </xdr:nvSpPr>
      <xdr:spPr>
        <a:xfrm>
          <a:off x="18602325" y="6600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9525</xdr:rowOff>
    </xdr:from>
    <xdr:ext cx="247650" cy="257175"/>
    <xdr:sp macro="" textlink="">
      <xdr:nvSpPr>
        <xdr:cNvPr id="719" name="テキスト ボックス 718"/>
        <xdr:cNvSpPr txBox="1"/>
      </xdr:nvSpPr>
      <xdr:spPr>
        <a:xfrm>
          <a:off x="18535650" y="66960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20" name="正方形/長方形 71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21" name="正方形/長方形 72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22" name="正方形/長方形 72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23" name="正方形/長方形 72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24" name="正方形/長方形 72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25" name="正方形/長方形 72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26" name="正方形/長方形 72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27" name="正方形/長方形 72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28" name="テキスト ボックス 72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29" name="直線コネクタ 72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30" name="直線コネクタ 729"/>
        <xdr:cNvCxnSpPr/>
      </xdr:nvCxnSpPr>
      <xdr:spPr>
        <a:xfrm>
          <a:off x="18288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31" name="テキスト ボックス 730"/>
        <xdr:cNvSpPr txBox="1"/>
      </xdr:nvSpPr>
      <xdr:spPr>
        <a:xfrm>
          <a:off x="18040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32" name="直線コネクタ 731"/>
        <xdr:cNvCxnSpPr/>
      </xdr:nvCxnSpPr>
      <xdr:spPr>
        <a:xfrm>
          <a:off x="18288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38100</xdr:rowOff>
    </xdr:from>
    <xdr:ext cx="533400" cy="257175"/>
    <xdr:sp macro="" textlink="">
      <xdr:nvSpPr>
        <xdr:cNvPr id="733" name="テキスト ボックス 732"/>
        <xdr:cNvSpPr txBox="1"/>
      </xdr:nvSpPr>
      <xdr:spPr>
        <a:xfrm>
          <a:off x="17754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34" name="直線コネクタ 73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35" name="テキスト ボックス 734"/>
        <xdr:cNvSpPr txBox="1"/>
      </xdr:nvSpPr>
      <xdr:spPr>
        <a:xfrm>
          <a:off x="17754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36" name="直線コネクタ 735"/>
        <xdr:cNvCxnSpPr/>
      </xdr:nvCxnSpPr>
      <xdr:spPr>
        <a:xfrm>
          <a:off x="18288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133350</xdr:rowOff>
    </xdr:from>
    <xdr:ext cx="533400" cy="257175"/>
    <xdr:sp macro="" textlink="">
      <xdr:nvSpPr>
        <xdr:cNvPr id="737" name="テキスト ボックス 736"/>
        <xdr:cNvSpPr txBox="1"/>
      </xdr:nvSpPr>
      <xdr:spPr>
        <a:xfrm>
          <a:off x="17754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38" name="直線コネクタ 737"/>
        <xdr:cNvCxnSpPr/>
      </xdr:nvCxnSpPr>
      <xdr:spPr>
        <a:xfrm>
          <a:off x="18288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49</xdr:row>
      <xdr:rowOff>95250</xdr:rowOff>
    </xdr:from>
    <xdr:ext cx="600075" cy="257175"/>
    <xdr:sp macro="" textlink="">
      <xdr:nvSpPr>
        <xdr:cNvPr id="739" name="テキスト ボックス 738"/>
        <xdr:cNvSpPr txBox="1"/>
      </xdr:nvSpPr>
      <xdr:spPr>
        <a:xfrm>
          <a:off x="17687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40" name="直線コネクタ 739"/>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47</xdr:row>
      <xdr:rowOff>57150</xdr:rowOff>
    </xdr:from>
    <xdr:ext cx="600075" cy="257175"/>
    <xdr:sp macro="" textlink="">
      <xdr:nvSpPr>
        <xdr:cNvPr id="741" name="テキスト ボックス 740"/>
        <xdr:cNvSpPr txBox="1"/>
      </xdr:nvSpPr>
      <xdr:spPr>
        <a:xfrm>
          <a:off x="17687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42"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95250</xdr:rowOff>
    </xdr:from>
    <xdr:to>
      <xdr:col>32</xdr:col>
      <xdr:colOff>190500</xdr:colOff>
      <xdr:row>59</xdr:row>
      <xdr:rowOff>47625</xdr:rowOff>
    </xdr:to>
    <xdr:cxnSp macro="">
      <xdr:nvCxnSpPr>
        <xdr:cNvPr id="743" name="直線コネクタ 742"/>
        <xdr:cNvCxnSpPr/>
      </xdr:nvCxnSpPr>
      <xdr:spPr>
        <a:xfrm flipV="1">
          <a:off x="22155150" y="86677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47625</xdr:rowOff>
    </xdr:from>
    <xdr:ext cx="247650" cy="257175"/>
    <xdr:sp macro="" textlink="">
      <xdr:nvSpPr>
        <xdr:cNvPr id="744" name="貸付金最小値テキスト"/>
        <xdr:cNvSpPr txBox="1"/>
      </xdr:nvSpPr>
      <xdr:spPr>
        <a:xfrm>
          <a:off x="22212300" y="10163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45" name="直線コネクタ 744"/>
        <xdr:cNvCxnSpPr/>
      </xdr:nvCxnSpPr>
      <xdr:spPr>
        <a:xfrm>
          <a:off x="220694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38100</xdr:rowOff>
    </xdr:from>
    <xdr:ext cx="600075" cy="257175"/>
    <xdr:sp macro="" textlink="">
      <xdr:nvSpPr>
        <xdr:cNvPr id="746" name="貸付金最大値テキスト"/>
        <xdr:cNvSpPr txBox="1"/>
      </xdr:nvSpPr>
      <xdr:spPr>
        <a:xfrm>
          <a:off x="222123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95250</xdr:colOff>
      <xdr:row>50</xdr:row>
      <xdr:rowOff>95250</xdr:rowOff>
    </xdr:from>
    <xdr:to>
      <xdr:col>32</xdr:col>
      <xdr:colOff>276225</xdr:colOff>
      <xdr:row>50</xdr:row>
      <xdr:rowOff>95250</xdr:rowOff>
    </xdr:to>
    <xdr:cxnSp macro="">
      <xdr:nvCxnSpPr>
        <xdr:cNvPr id="747" name="直線コネクタ 746"/>
        <xdr:cNvCxnSpPr/>
      </xdr:nvCxnSpPr>
      <xdr:spPr>
        <a:xfrm>
          <a:off x="22069425" y="8667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47625</xdr:rowOff>
    </xdr:to>
    <xdr:cxnSp macro="">
      <xdr:nvCxnSpPr>
        <xdr:cNvPr id="748" name="直線コネクタ 747"/>
        <xdr:cNvCxnSpPr/>
      </xdr:nvCxnSpPr>
      <xdr:spPr>
        <a:xfrm flipV="1">
          <a:off x="21326475" y="10163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133350</xdr:rowOff>
    </xdr:from>
    <xdr:ext cx="466725" cy="257175"/>
    <xdr:sp macro="" textlink="">
      <xdr:nvSpPr>
        <xdr:cNvPr id="749" name="貸付金平均値テキスト"/>
        <xdr:cNvSpPr txBox="1"/>
      </xdr:nvSpPr>
      <xdr:spPr>
        <a:xfrm>
          <a:off x="22212300" y="9906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114300</xdr:rowOff>
    </xdr:from>
    <xdr:to>
      <xdr:col>32</xdr:col>
      <xdr:colOff>238125</xdr:colOff>
      <xdr:row>59</xdr:row>
      <xdr:rowOff>47625</xdr:rowOff>
    </xdr:to>
    <xdr:sp macro="" textlink="">
      <xdr:nvSpPr>
        <xdr:cNvPr id="750" name="フローチャート : 判断 749"/>
        <xdr:cNvSpPr/>
      </xdr:nvSpPr>
      <xdr:spPr>
        <a:xfrm>
          <a:off x="22107525" y="10058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38100</xdr:rowOff>
    </xdr:from>
    <xdr:to>
      <xdr:col>31</xdr:col>
      <xdr:colOff>38100</xdr:colOff>
      <xdr:row>59</xdr:row>
      <xdr:rowOff>47625</xdr:rowOff>
    </xdr:to>
    <xdr:cxnSp macro="">
      <xdr:nvCxnSpPr>
        <xdr:cNvPr id="751" name="直線コネクタ 750"/>
        <xdr:cNvCxnSpPr/>
      </xdr:nvCxnSpPr>
      <xdr:spPr>
        <a:xfrm>
          <a:off x="20431125" y="101536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58</xdr:row>
      <xdr:rowOff>123825</xdr:rowOff>
    </xdr:from>
    <xdr:to>
      <xdr:col>31</xdr:col>
      <xdr:colOff>85725</xdr:colOff>
      <xdr:row>59</xdr:row>
      <xdr:rowOff>57150</xdr:rowOff>
    </xdr:to>
    <xdr:sp macro="" textlink="">
      <xdr:nvSpPr>
        <xdr:cNvPr id="752" name="フローチャート : 判断 751"/>
        <xdr:cNvSpPr/>
      </xdr:nvSpPr>
      <xdr:spPr>
        <a:xfrm>
          <a:off x="21269325"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57</xdr:row>
      <xdr:rowOff>76200</xdr:rowOff>
    </xdr:from>
    <xdr:ext cx="466725" cy="257175"/>
    <xdr:sp macro="" textlink="">
      <xdr:nvSpPr>
        <xdr:cNvPr id="753" name="テキスト ボックス 752"/>
        <xdr:cNvSpPr txBox="1"/>
      </xdr:nvSpPr>
      <xdr:spPr>
        <a:xfrm>
          <a:off x="21088350"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38100</xdr:rowOff>
    </xdr:from>
    <xdr:to>
      <xdr:col>29</xdr:col>
      <xdr:colOff>514350</xdr:colOff>
      <xdr:row>59</xdr:row>
      <xdr:rowOff>38100</xdr:rowOff>
    </xdr:to>
    <xdr:cxnSp macro="">
      <xdr:nvCxnSpPr>
        <xdr:cNvPr id="754" name="直線コネクタ 753"/>
        <xdr:cNvCxnSpPr/>
      </xdr:nvCxnSpPr>
      <xdr:spPr>
        <a:xfrm>
          <a:off x="19545300"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123825</xdr:rowOff>
    </xdr:from>
    <xdr:to>
      <xdr:col>29</xdr:col>
      <xdr:colOff>571500</xdr:colOff>
      <xdr:row>59</xdr:row>
      <xdr:rowOff>57150</xdr:rowOff>
    </xdr:to>
    <xdr:sp macro="" textlink="">
      <xdr:nvSpPr>
        <xdr:cNvPr id="755" name="フローチャート : 判断 754"/>
        <xdr:cNvSpPr/>
      </xdr:nvSpPr>
      <xdr:spPr>
        <a:xfrm>
          <a:off x="20383500" y="1006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57</xdr:row>
      <xdr:rowOff>76200</xdr:rowOff>
    </xdr:from>
    <xdr:ext cx="466725" cy="257175"/>
    <xdr:sp macro="" textlink="">
      <xdr:nvSpPr>
        <xdr:cNvPr id="756" name="テキスト ボックス 755"/>
        <xdr:cNvSpPr txBox="1"/>
      </xdr:nvSpPr>
      <xdr:spPr>
        <a:xfrm>
          <a:off x="20202525" y="984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38100</xdr:rowOff>
    </xdr:from>
    <xdr:to>
      <xdr:col>28</xdr:col>
      <xdr:colOff>314325</xdr:colOff>
      <xdr:row>59</xdr:row>
      <xdr:rowOff>38100</xdr:rowOff>
    </xdr:to>
    <xdr:cxnSp macro="">
      <xdr:nvCxnSpPr>
        <xdr:cNvPr id="757" name="直線コネクタ 756"/>
        <xdr:cNvCxnSpPr/>
      </xdr:nvCxnSpPr>
      <xdr:spPr>
        <a:xfrm>
          <a:off x="18659475" y="101536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123825</xdr:rowOff>
    </xdr:from>
    <xdr:to>
      <xdr:col>28</xdr:col>
      <xdr:colOff>361950</xdr:colOff>
      <xdr:row>59</xdr:row>
      <xdr:rowOff>57150</xdr:rowOff>
    </xdr:to>
    <xdr:sp macro="" textlink="">
      <xdr:nvSpPr>
        <xdr:cNvPr id="758" name="フローチャート : 判断 757"/>
        <xdr:cNvSpPr/>
      </xdr:nvSpPr>
      <xdr:spPr>
        <a:xfrm>
          <a:off x="19497675" y="10067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57</xdr:row>
      <xdr:rowOff>66675</xdr:rowOff>
    </xdr:from>
    <xdr:ext cx="466725" cy="257175"/>
    <xdr:sp macro="" textlink="">
      <xdr:nvSpPr>
        <xdr:cNvPr id="759" name="テキスト ボックス 758"/>
        <xdr:cNvSpPr txBox="1"/>
      </xdr:nvSpPr>
      <xdr:spPr>
        <a:xfrm>
          <a:off x="19307175"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57150</xdr:colOff>
      <xdr:row>58</xdr:row>
      <xdr:rowOff>123825</xdr:rowOff>
    </xdr:from>
    <xdr:to>
      <xdr:col>27</xdr:col>
      <xdr:colOff>161925</xdr:colOff>
      <xdr:row>59</xdr:row>
      <xdr:rowOff>47625</xdr:rowOff>
    </xdr:to>
    <xdr:sp macro="" textlink="">
      <xdr:nvSpPr>
        <xdr:cNvPr id="760" name="フローチャート : 判断 759"/>
        <xdr:cNvSpPr/>
      </xdr:nvSpPr>
      <xdr:spPr>
        <a:xfrm>
          <a:off x="18602325" y="10067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66675</xdr:rowOff>
    </xdr:from>
    <xdr:ext cx="466725" cy="257175"/>
    <xdr:sp macro="" textlink="">
      <xdr:nvSpPr>
        <xdr:cNvPr id="761" name="テキスト ボックス 760"/>
        <xdr:cNvSpPr txBox="1"/>
      </xdr:nvSpPr>
      <xdr:spPr>
        <a:xfrm>
          <a:off x="18421350" y="9839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62" name="テキスト ボックス 761"/>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63" name="テキスト ボックス 762"/>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64" name="テキスト ボックス 763"/>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65" name="テキスト ボックス 764"/>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66" name="テキスト ボックス 765"/>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67" name="円/楕円 766"/>
        <xdr:cNvSpPr/>
      </xdr:nvSpPr>
      <xdr:spPr>
        <a:xfrm>
          <a:off x="221075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95250</xdr:rowOff>
    </xdr:from>
    <xdr:ext cx="314325" cy="257175"/>
    <xdr:sp macro="" textlink="">
      <xdr:nvSpPr>
        <xdr:cNvPr id="768" name="貸付金該当値テキスト"/>
        <xdr:cNvSpPr txBox="1"/>
      </xdr:nvSpPr>
      <xdr:spPr>
        <a:xfrm>
          <a:off x="22212300" y="10039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161925</xdr:rowOff>
    </xdr:from>
    <xdr:to>
      <xdr:col>31</xdr:col>
      <xdr:colOff>85725</xdr:colOff>
      <xdr:row>59</xdr:row>
      <xdr:rowOff>95250</xdr:rowOff>
    </xdr:to>
    <xdr:sp macro="" textlink="">
      <xdr:nvSpPr>
        <xdr:cNvPr id="769" name="円/楕円 768"/>
        <xdr:cNvSpPr/>
      </xdr:nvSpPr>
      <xdr:spPr>
        <a:xfrm>
          <a:off x="21269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59</xdr:row>
      <xdr:rowOff>85725</xdr:rowOff>
    </xdr:from>
    <xdr:ext cx="314325" cy="257175"/>
    <xdr:sp macro="" textlink="">
      <xdr:nvSpPr>
        <xdr:cNvPr id="770" name="テキスト ボックス 769"/>
        <xdr:cNvSpPr txBox="1"/>
      </xdr:nvSpPr>
      <xdr:spPr>
        <a:xfrm>
          <a:off x="21164550" y="10201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771" name="円/楕円 770"/>
        <xdr:cNvSpPr/>
      </xdr:nvSpPr>
      <xdr:spPr>
        <a:xfrm>
          <a:off x="2038350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85725</xdr:rowOff>
    </xdr:from>
    <xdr:ext cx="381000" cy="257175"/>
    <xdr:sp macro="" textlink="">
      <xdr:nvSpPr>
        <xdr:cNvPr id="772" name="テキスト ボックス 771"/>
        <xdr:cNvSpPr txBox="1"/>
      </xdr:nvSpPr>
      <xdr:spPr>
        <a:xfrm>
          <a:off x="20240625" y="1020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85725</xdr:rowOff>
    </xdr:to>
    <xdr:sp macro="" textlink="">
      <xdr:nvSpPr>
        <xdr:cNvPr id="773" name="円/楕円 772"/>
        <xdr:cNvSpPr/>
      </xdr:nvSpPr>
      <xdr:spPr>
        <a:xfrm>
          <a:off x="19497675" y="10106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76200</xdr:rowOff>
    </xdr:from>
    <xdr:ext cx="381000" cy="257175"/>
    <xdr:sp macro="" textlink="">
      <xdr:nvSpPr>
        <xdr:cNvPr id="774" name="テキスト ボックス 773"/>
        <xdr:cNvSpPr txBox="1"/>
      </xdr:nvSpPr>
      <xdr:spPr>
        <a:xfrm>
          <a:off x="19354800"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85725</xdr:rowOff>
    </xdr:to>
    <xdr:sp macro="" textlink="">
      <xdr:nvSpPr>
        <xdr:cNvPr id="775" name="円/楕円 774"/>
        <xdr:cNvSpPr/>
      </xdr:nvSpPr>
      <xdr:spPr>
        <a:xfrm>
          <a:off x="18602325" y="10106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59</xdr:row>
      <xdr:rowOff>76200</xdr:rowOff>
    </xdr:from>
    <xdr:ext cx="381000" cy="257175"/>
    <xdr:sp macro="" textlink="">
      <xdr:nvSpPr>
        <xdr:cNvPr id="776" name="テキスト ボックス 775"/>
        <xdr:cNvSpPr txBox="1"/>
      </xdr:nvSpPr>
      <xdr:spPr>
        <a:xfrm>
          <a:off x="18468975" y="1019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777" name="正方形/長方形 776"/>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778" name="正方形/長方形 777"/>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779" name="正方形/長方形 778"/>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780" name="正方形/長方形 779"/>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781" name="正方形/長方形 780"/>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782" name="正方形/長方形 781"/>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783" name="正方形/長方形 782"/>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784" name="正方形/長方形 783"/>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785" name="テキスト ボックス 784"/>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786" name="直線コネクタ 785"/>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787" name="テキスト ボックス 786"/>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788" name="直線コネクタ 787"/>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789" name="テキスト ボックス 788"/>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790" name="直線コネクタ 789"/>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791" name="テキスト ボックス 790"/>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792" name="直線コネクタ 791"/>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793" name="テキスト ボックス 792"/>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794" name="直線コネクタ 793"/>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71</xdr:row>
      <xdr:rowOff>133350</xdr:rowOff>
    </xdr:from>
    <xdr:ext cx="600075" cy="257175"/>
    <xdr:sp macro="" textlink="">
      <xdr:nvSpPr>
        <xdr:cNvPr id="795" name="テキスト ボックス 794"/>
        <xdr:cNvSpPr txBox="1"/>
      </xdr:nvSpPr>
      <xdr:spPr>
        <a:xfrm>
          <a:off x="17687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796" name="直線コネクタ 795"/>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797" name="テキスト ボックス 796"/>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798" name="直線コネクタ 797"/>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799" name="テキスト ボックス 798"/>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00"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79</xdr:row>
      <xdr:rowOff>85725</xdr:rowOff>
    </xdr:to>
    <xdr:cxnSp macro="">
      <xdr:nvCxnSpPr>
        <xdr:cNvPr id="801" name="直線コネクタ 800"/>
        <xdr:cNvCxnSpPr/>
      </xdr:nvCxnSpPr>
      <xdr:spPr>
        <a:xfrm flipV="1">
          <a:off x="22155150" y="12325350"/>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95250</xdr:rowOff>
    </xdr:from>
    <xdr:ext cx="533400" cy="257175"/>
    <xdr:sp macro="" textlink="">
      <xdr:nvSpPr>
        <xdr:cNvPr id="802" name="繰出金最小値テキスト"/>
        <xdr:cNvSpPr txBox="1"/>
      </xdr:nvSpPr>
      <xdr:spPr>
        <a:xfrm>
          <a:off x="22212300" y="1363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95250</xdr:colOff>
      <xdr:row>79</xdr:row>
      <xdr:rowOff>85725</xdr:rowOff>
    </xdr:from>
    <xdr:to>
      <xdr:col>32</xdr:col>
      <xdr:colOff>276225</xdr:colOff>
      <xdr:row>79</xdr:row>
      <xdr:rowOff>85725</xdr:rowOff>
    </xdr:to>
    <xdr:cxnSp macro="">
      <xdr:nvCxnSpPr>
        <xdr:cNvPr id="803" name="直線コネクタ 802"/>
        <xdr:cNvCxnSpPr/>
      </xdr:nvCxnSpPr>
      <xdr:spPr>
        <a:xfrm>
          <a:off x="22069425" y="13630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600075" cy="257175"/>
    <xdr:sp macro="" textlink="">
      <xdr:nvSpPr>
        <xdr:cNvPr id="804" name="繰出金最大値テキスト"/>
        <xdr:cNvSpPr txBox="1"/>
      </xdr:nvSpPr>
      <xdr:spPr>
        <a:xfrm>
          <a:off x="22212300" y="12106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05" name="直線コネクタ 804"/>
        <xdr:cNvCxnSpPr/>
      </xdr:nvCxnSpPr>
      <xdr:spPr>
        <a:xfrm>
          <a:off x="220694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161925</xdr:rowOff>
    </xdr:from>
    <xdr:to>
      <xdr:col>32</xdr:col>
      <xdr:colOff>190500</xdr:colOff>
      <xdr:row>77</xdr:row>
      <xdr:rowOff>38100</xdr:rowOff>
    </xdr:to>
    <xdr:cxnSp macro="">
      <xdr:nvCxnSpPr>
        <xdr:cNvPr id="806" name="直線コネクタ 805"/>
        <xdr:cNvCxnSpPr/>
      </xdr:nvCxnSpPr>
      <xdr:spPr>
        <a:xfrm flipV="1">
          <a:off x="21326475" y="1319212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152400</xdr:rowOff>
    </xdr:from>
    <xdr:ext cx="533400" cy="257175"/>
    <xdr:sp macro="" textlink="">
      <xdr:nvSpPr>
        <xdr:cNvPr id="807" name="繰出金平均値テキスト"/>
        <xdr:cNvSpPr txBox="1"/>
      </xdr:nvSpPr>
      <xdr:spPr>
        <a:xfrm>
          <a:off x="222123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133350</xdr:colOff>
      <xdr:row>75</xdr:row>
      <xdr:rowOff>123825</xdr:rowOff>
    </xdr:from>
    <xdr:to>
      <xdr:col>32</xdr:col>
      <xdr:colOff>238125</xdr:colOff>
      <xdr:row>76</xdr:row>
      <xdr:rowOff>57150</xdr:rowOff>
    </xdr:to>
    <xdr:sp macro="" textlink="">
      <xdr:nvSpPr>
        <xdr:cNvPr id="808" name="フローチャート : 判断 807"/>
        <xdr:cNvSpPr/>
      </xdr:nvSpPr>
      <xdr:spPr>
        <a:xfrm>
          <a:off x="22107525" y="1298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38100</xdr:rowOff>
    </xdr:from>
    <xdr:to>
      <xdr:col>31</xdr:col>
      <xdr:colOff>38100</xdr:colOff>
      <xdr:row>78</xdr:row>
      <xdr:rowOff>9525</xdr:rowOff>
    </xdr:to>
    <xdr:cxnSp macro="">
      <xdr:nvCxnSpPr>
        <xdr:cNvPr id="809" name="直線コネクタ 808"/>
        <xdr:cNvCxnSpPr/>
      </xdr:nvCxnSpPr>
      <xdr:spPr>
        <a:xfrm flipV="1">
          <a:off x="20431125" y="13239750"/>
          <a:ext cx="89535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75</xdr:row>
      <xdr:rowOff>171450</xdr:rowOff>
    </xdr:from>
    <xdr:to>
      <xdr:col>31</xdr:col>
      <xdr:colOff>85725</xdr:colOff>
      <xdr:row>76</xdr:row>
      <xdr:rowOff>95250</xdr:rowOff>
    </xdr:to>
    <xdr:sp macro="" textlink="">
      <xdr:nvSpPr>
        <xdr:cNvPr id="810" name="フローチャート : 判断 809"/>
        <xdr:cNvSpPr/>
      </xdr:nvSpPr>
      <xdr:spPr>
        <a:xfrm>
          <a:off x="21269325" y="1303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114300</xdr:rowOff>
    </xdr:from>
    <xdr:ext cx="533400" cy="257175"/>
    <xdr:sp macro="" textlink="">
      <xdr:nvSpPr>
        <xdr:cNvPr id="811" name="テキスト ボックス 810"/>
        <xdr:cNvSpPr txBox="1"/>
      </xdr:nvSpPr>
      <xdr:spPr>
        <a:xfrm>
          <a:off x="21059775"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57150</xdr:rowOff>
    </xdr:from>
    <xdr:to>
      <xdr:col>29</xdr:col>
      <xdr:colOff>514350</xdr:colOff>
      <xdr:row>78</xdr:row>
      <xdr:rowOff>9525</xdr:rowOff>
    </xdr:to>
    <xdr:cxnSp macro="">
      <xdr:nvCxnSpPr>
        <xdr:cNvPr id="812" name="直線コネクタ 811"/>
        <xdr:cNvCxnSpPr/>
      </xdr:nvCxnSpPr>
      <xdr:spPr>
        <a:xfrm>
          <a:off x="19545300" y="132588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28575</xdr:rowOff>
    </xdr:from>
    <xdr:to>
      <xdr:col>29</xdr:col>
      <xdr:colOff>571500</xdr:colOff>
      <xdr:row>76</xdr:row>
      <xdr:rowOff>123825</xdr:rowOff>
    </xdr:to>
    <xdr:sp macro="" textlink="">
      <xdr:nvSpPr>
        <xdr:cNvPr id="813" name="フローチャート : 判断 812"/>
        <xdr:cNvSpPr/>
      </xdr:nvSpPr>
      <xdr:spPr>
        <a:xfrm>
          <a:off x="203835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142875</xdr:rowOff>
    </xdr:from>
    <xdr:ext cx="533400" cy="257175"/>
    <xdr:sp macro="" textlink="">
      <xdr:nvSpPr>
        <xdr:cNvPr id="814" name="テキスト ボックス 813"/>
        <xdr:cNvSpPr txBox="1"/>
      </xdr:nvSpPr>
      <xdr:spPr>
        <a:xfrm>
          <a:off x="20164425"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57150</xdr:rowOff>
    </xdr:from>
    <xdr:to>
      <xdr:col>28</xdr:col>
      <xdr:colOff>314325</xdr:colOff>
      <xdr:row>77</xdr:row>
      <xdr:rowOff>57150</xdr:rowOff>
    </xdr:to>
    <xdr:cxnSp macro="">
      <xdr:nvCxnSpPr>
        <xdr:cNvPr id="815" name="直線コネクタ 814"/>
        <xdr:cNvCxnSpPr/>
      </xdr:nvCxnSpPr>
      <xdr:spPr>
        <a:xfrm>
          <a:off x="18659475" y="132588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38100</xdr:rowOff>
    </xdr:from>
    <xdr:to>
      <xdr:col>28</xdr:col>
      <xdr:colOff>361950</xdr:colOff>
      <xdr:row>76</xdr:row>
      <xdr:rowOff>142875</xdr:rowOff>
    </xdr:to>
    <xdr:sp macro="" textlink="">
      <xdr:nvSpPr>
        <xdr:cNvPr id="816" name="フローチャート : 判断 815"/>
        <xdr:cNvSpPr/>
      </xdr:nvSpPr>
      <xdr:spPr>
        <a:xfrm>
          <a:off x="19497675" y="13068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74</xdr:row>
      <xdr:rowOff>152400</xdr:rowOff>
    </xdr:from>
    <xdr:ext cx="533400" cy="257175"/>
    <xdr:sp macro="" textlink="">
      <xdr:nvSpPr>
        <xdr:cNvPr id="817" name="テキスト ボックス 816"/>
        <xdr:cNvSpPr txBox="1"/>
      </xdr:nvSpPr>
      <xdr:spPr>
        <a:xfrm>
          <a:off x="19278600"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38100</xdr:rowOff>
    </xdr:from>
    <xdr:to>
      <xdr:col>27</xdr:col>
      <xdr:colOff>161925</xdr:colOff>
      <xdr:row>76</xdr:row>
      <xdr:rowOff>142875</xdr:rowOff>
    </xdr:to>
    <xdr:sp macro="" textlink="">
      <xdr:nvSpPr>
        <xdr:cNvPr id="818" name="フローチャート : 判断 817"/>
        <xdr:cNvSpPr/>
      </xdr:nvSpPr>
      <xdr:spPr>
        <a:xfrm>
          <a:off x="186023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161925</xdr:rowOff>
    </xdr:from>
    <xdr:ext cx="533400" cy="257175"/>
    <xdr:sp macro="" textlink="">
      <xdr:nvSpPr>
        <xdr:cNvPr id="819" name="テキスト ボックス 818"/>
        <xdr:cNvSpPr txBox="1"/>
      </xdr:nvSpPr>
      <xdr:spPr>
        <a:xfrm>
          <a:off x="18392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20" name="テキスト ボックス 819"/>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21" name="テキスト ボックス 820"/>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22" name="テキスト ボックス 821"/>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23" name="テキスト ボックス 822"/>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24" name="テキスト ボックス 823"/>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76</xdr:row>
      <xdr:rowOff>114300</xdr:rowOff>
    </xdr:from>
    <xdr:to>
      <xdr:col>32</xdr:col>
      <xdr:colOff>238125</xdr:colOff>
      <xdr:row>77</xdr:row>
      <xdr:rowOff>47625</xdr:rowOff>
    </xdr:to>
    <xdr:sp macro="" textlink="">
      <xdr:nvSpPr>
        <xdr:cNvPr id="825" name="円/楕円 824"/>
        <xdr:cNvSpPr/>
      </xdr:nvSpPr>
      <xdr:spPr>
        <a:xfrm>
          <a:off x="221075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95250</xdr:rowOff>
    </xdr:from>
    <xdr:ext cx="533400" cy="257175"/>
    <xdr:sp macro="" textlink="">
      <xdr:nvSpPr>
        <xdr:cNvPr id="826" name="繰出金該当値テキスト"/>
        <xdr:cNvSpPr txBox="1"/>
      </xdr:nvSpPr>
      <xdr:spPr>
        <a:xfrm>
          <a:off x="22212300"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60,925</a:t>
          </a:r>
          <a:endParaRPr kumimoji="1" lang="ja-JP" altLang="en-US" sz="1000" b="1">
            <a:solidFill>
              <a:srgbClr val="FF0000"/>
            </a:solidFill>
            <a:latin typeface="ＭＳ Ｐゴシック"/>
          </a:endParaRPr>
        </a:p>
      </xdr:txBody>
    </xdr:sp>
    <xdr:clientData/>
  </xdr:oneCellAnchor>
  <xdr:twoCellAnchor>
    <xdr:from>
      <xdr:col>30</xdr:col>
      <xdr:colOff>666750</xdr:colOff>
      <xdr:row>76</xdr:row>
      <xdr:rowOff>152400</xdr:rowOff>
    </xdr:from>
    <xdr:to>
      <xdr:col>31</xdr:col>
      <xdr:colOff>85725</xdr:colOff>
      <xdr:row>77</xdr:row>
      <xdr:rowOff>85725</xdr:rowOff>
    </xdr:to>
    <xdr:sp macro="" textlink="">
      <xdr:nvSpPr>
        <xdr:cNvPr id="827" name="円/楕円 826"/>
        <xdr:cNvSpPr/>
      </xdr:nvSpPr>
      <xdr:spPr>
        <a:xfrm>
          <a:off x="21269325" y="1318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76200</xdr:rowOff>
    </xdr:from>
    <xdr:ext cx="533400" cy="257175"/>
    <xdr:sp macro="" textlink="">
      <xdr:nvSpPr>
        <xdr:cNvPr id="828" name="テキスト ボックス 827"/>
        <xdr:cNvSpPr txBox="1"/>
      </xdr:nvSpPr>
      <xdr:spPr>
        <a:xfrm>
          <a:off x="21059775" y="1327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123825</xdr:rowOff>
    </xdr:from>
    <xdr:to>
      <xdr:col>29</xdr:col>
      <xdr:colOff>571500</xdr:colOff>
      <xdr:row>78</xdr:row>
      <xdr:rowOff>57150</xdr:rowOff>
    </xdr:to>
    <xdr:sp macro="" textlink="">
      <xdr:nvSpPr>
        <xdr:cNvPr id="829" name="円/楕円 828"/>
        <xdr:cNvSpPr/>
      </xdr:nvSpPr>
      <xdr:spPr>
        <a:xfrm>
          <a:off x="20383500"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47625</xdr:rowOff>
    </xdr:from>
    <xdr:ext cx="533400" cy="257175"/>
    <xdr:sp macro="" textlink="">
      <xdr:nvSpPr>
        <xdr:cNvPr id="830" name="テキスト ボックス 829"/>
        <xdr:cNvSpPr txBox="1"/>
      </xdr:nvSpPr>
      <xdr:spPr>
        <a:xfrm>
          <a:off x="20164425"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46,401</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9525</xdr:rowOff>
    </xdr:from>
    <xdr:to>
      <xdr:col>28</xdr:col>
      <xdr:colOff>361950</xdr:colOff>
      <xdr:row>77</xdr:row>
      <xdr:rowOff>114300</xdr:rowOff>
    </xdr:to>
    <xdr:sp macro="" textlink="">
      <xdr:nvSpPr>
        <xdr:cNvPr id="831" name="円/楕円 830"/>
        <xdr:cNvSpPr/>
      </xdr:nvSpPr>
      <xdr:spPr>
        <a:xfrm>
          <a:off x="19497675" y="13211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104775</xdr:rowOff>
    </xdr:from>
    <xdr:ext cx="533400" cy="257175"/>
    <xdr:sp macro="" textlink="">
      <xdr:nvSpPr>
        <xdr:cNvPr id="832" name="テキスト ボックス 831"/>
        <xdr:cNvSpPr txBox="1"/>
      </xdr:nvSpPr>
      <xdr:spPr>
        <a:xfrm>
          <a:off x="192786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55,767</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9525</xdr:rowOff>
    </xdr:from>
    <xdr:to>
      <xdr:col>27</xdr:col>
      <xdr:colOff>161925</xdr:colOff>
      <xdr:row>77</xdr:row>
      <xdr:rowOff>114300</xdr:rowOff>
    </xdr:to>
    <xdr:sp macro="" textlink="">
      <xdr:nvSpPr>
        <xdr:cNvPr id="833" name="円/楕円 832"/>
        <xdr:cNvSpPr/>
      </xdr:nvSpPr>
      <xdr:spPr>
        <a:xfrm>
          <a:off x="18602325" y="1321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104775</xdr:rowOff>
    </xdr:from>
    <xdr:ext cx="533400" cy="257175"/>
    <xdr:sp macro="" textlink="">
      <xdr:nvSpPr>
        <xdr:cNvPr id="834" name="テキスト ボックス 833"/>
        <xdr:cNvSpPr txBox="1"/>
      </xdr:nvSpPr>
      <xdr:spPr>
        <a:xfrm>
          <a:off x="18392775"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35" name="正方形/長方形 834"/>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36" name="正方形/長方形 835"/>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37" name="正方形/長方形 836"/>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38" name="正方形/長方形 837"/>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39" name="正方形/長方形 838"/>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40" name="正方形/長方形 839"/>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41" name="正方形/長方形 840"/>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42" name="正方形/長方形 841"/>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43" name="テキスト ボックス 842"/>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44" name="直線コネクタ 843"/>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45" name="直線コネクタ 844"/>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46" name="テキスト ボックス 845"/>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47" name="直線コネクタ 846"/>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48" name="テキスト ボックス 847"/>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49"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50" name="直線コネクタ 849"/>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51"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2" name="直線コネクタ 851"/>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53"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54" name="直線コネクタ 853"/>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55" name="直線コネクタ 854"/>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56"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57" name="フローチャート : 判断 856"/>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58" name="直線コネクタ 857"/>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59" name="フローチャート : 判断 858"/>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60" name="テキスト ボックス 859"/>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61" name="直線コネクタ 860"/>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62" name="フローチャート : 判断 861"/>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63" name="テキスト ボックス 862"/>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64" name="直線コネクタ 863"/>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65" name="フローチャート : 判断 864"/>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66" name="テキスト ボックス 865"/>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67" name="フローチャート : 判断 866"/>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68" name="テキスト ボックス 867"/>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69" name="テキスト ボックス 868"/>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70" name="テキスト ボックス 869"/>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71" name="テキスト ボックス 870"/>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72" name="テキスト ボックス 871"/>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73" name="テキスト ボックス 872"/>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74" name="円/楕円 873"/>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75"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876" name="円/楕円 875"/>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877" name="テキスト ボックス 876"/>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878" name="円/楕円 877"/>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879" name="テキスト ボックス 878"/>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880" name="円/楕円 879"/>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881" name="テキスト ボックス 880"/>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82" name="円/楕円 881"/>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883" name="テキスト ボックス 882"/>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84" name="正方形/長方形 883"/>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85" name="正方形/長方形 884"/>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86" name="テキスト ボックス 885"/>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補助費等については、住民１人あたり８３，５９２円となっている。類似団体と比較し９，２３３円低い状況となっているが、町事情でいうと平成２５年度以前と比較し、約２０％上昇している。これは、人口減少に歯止めをかけるため、各集落単位での取り組みに対して、新たに支援策を講じたことや移住・定住対策の強化、子育て支援の充実や子育て世代の経済的負担軽減を図っているためである。</a:t>
          </a:r>
          <a:r>
            <a:rPr kumimoji="1" lang="en-US" altLang="ja-JP" sz="1100">
              <a:latin typeface="ＭＳ Ｐゴシック"/>
            </a:rPr>
            <a:t/>
          </a:r>
          <a:br>
            <a:rPr kumimoji="1" lang="en-US" altLang="ja-JP" sz="1100">
              <a:latin typeface="ＭＳ Ｐゴシック"/>
            </a:rPr>
          </a:br>
          <a:r>
            <a:rPr kumimoji="1" lang="ja-JP" altLang="en-US" sz="1100">
              <a:latin typeface="ＭＳ Ｐゴシック"/>
            </a:rPr>
            <a:t>普通建設事業費については、住民１人あたり８６，４４６円で過去３年度と比較し減少しているが、平成２４年度以降における国の経済対策事業に呼応し、既存計画にある事業を前倒して実施してきたことが要因であり、今後においても財源を確保しつつ、計画的に事業を実施する。</a:t>
          </a:r>
          <a:endParaRPr kumimoji="1" lang="en-US" altLang="ja-JP" sz="1100">
            <a:latin typeface="ＭＳ Ｐゴシック"/>
          </a:endParaRPr>
        </a:p>
        <a:p>
          <a:r>
            <a:rPr kumimoji="1" lang="ja-JP" altLang="en-US" sz="1100">
              <a:latin typeface="ＭＳ Ｐゴシック"/>
            </a:rPr>
            <a:t>扶助費については、４５，１１３円で直近の増加要因は、国の臨時福祉給付金制度によるものである。新たな独自扶助は実施していないが、障害者給付や児童手当給付など対象者は微減の状況である。</a:t>
          </a:r>
          <a:endParaRPr kumimoji="1" lang="en-US" altLang="ja-JP" sz="1100">
            <a:latin typeface="ＭＳ Ｐゴシック"/>
          </a:endParaRPr>
        </a:p>
        <a:p>
          <a:r>
            <a:rPr kumimoji="1" lang="ja-JP" altLang="en-US" sz="1100">
              <a:latin typeface="ＭＳ Ｐゴシック"/>
            </a:rPr>
            <a:t>積立金については、２８，９６２円で平成２６年度と比較すると高い額となっているが、財政状況等を勘案して平成２８年度から着手する公民館建設事業について、基金に特目基金に積み増ししたことが要因である。</a:t>
          </a:r>
          <a:endParaRPr kumimoji="1" lang="en-US" altLang="ja-JP" sz="1100">
            <a:latin typeface="ＭＳ Ｐゴシック"/>
          </a:endParaRPr>
        </a:p>
        <a:p>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滋賀県多賀町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7,683
7,651
135.77
4,727,270
4,429,380
235,012
2,982,445
5,165,326</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4.0
26.3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40</xdr:row>
      <xdr:rowOff>114300</xdr:rowOff>
    </xdr:from>
    <xdr:ext cx="247650" cy="257175"/>
    <xdr:sp macro="" textlink="">
      <xdr:nvSpPr>
        <xdr:cNvPr id="42" name="テキスト ボックス 41"/>
        <xdr:cNvSpPr txBox="1"/>
      </xdr:nvSpPr>
      <xdr:spPr>
        <a:xfrm>
          <a:off x="514350"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638175</xdr:colOff>
      <xdr:row>39</xdr:row>
      <xdr:rowOff>47625</xdr:rowOff>
    </xdr:to>
    <xdr:cxnSp macro="">
      <xdr:nvCxnSpPr>
        <xdr:cNvPr id="43" name="直線コネクタ 42"/>
        <xdr:cNvCxnSpPr/>
      </xdr:nvCxnSpPr>
      <xdr:spPr>
        <a:xfrm>
          <a:off x="762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76200</xdr:rowOff>
    </xdr:from>
    <xdr:ext cx="466725" cy="257175"/>
    <xdr:sp macro="" textlink="">
      <xdr:nvSpPr>
        <xdr:cNvPr id="44" name="テキスト ボックス 43"/>
        <xdr:cNvSpPr txBox="1"/>
      </xdr:nvSpPr>
      <xdr:spPr>
        <a:xfrm>
          <a:off x="295275" y="6591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638175</xdr:colOff>
      <xdr:row>37</xdr:row>
      <xdr:rowOff>9525</xdr:rowOff>
    </xdr:to>
    <xdr:cxnSp macro="">
      <xdr:nvCxnSpPr>
        <xdr:cNvPr id="45" name="直線コネクタ 44"/>
        <xdr:cNvCxnSpPr/>
      </xdr:nvCxnSpPr>
      <xdr:spPr>
        <a:xfrm>
          <a:off x="762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38100</xdr:rowOff>
    </xdr:from>
    <xdr:ext cx="466725" cy="257175"/>
    <xdr:sp macro="" textlink="">
      <xdr:nvSpPr>
        <xdr:cNvPr id="46" name="テキスト ボックス 45"/>
        <xdr:cNvSpPr txBox="1"/>
      </xdr:nvSpPr>
      <xdr:spPr>
        <a:xfrm>
          <a:off x="295275"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638175</xdr:colOff>
      <xdr:row>34</xdr:row>
      <xdr:rowOff>142875</xdr:rowOff>
    </xdr:to>
    <xdr:cxnSp macro="">
      <xdr:nvCxnSpPr>
        <xdr:cNvPr id="47" name="直線コネクタ 46"/>
        <xdr:cNvCxnSpPr/>
      </xdr:nvCxnSpPr>
      <xdr:spPr>
        <a:xfrm>
          <a:off x="762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171450</xdr:rowOff>
    </xdr:from>
    <xdr:ext cx="466725" cy="257175"/>
    <xdr:sp macro="" textlink="">
      <xdr:nvSpPr>
        <xdr:cNvPr id="48" name="テキスト ボックス 47"/>
        <xdr:cNvSpPr txBox="1"/>
      </xdr:nvSpPr>
      <xdr:spPr>
        <a:xfrm>
          <a:off x="295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638175</xdr:colOff>
      <xdr:row>32</xdr:row>
      <xdr:rowOff>104775</xdr:rowOff>
    </xdr:to>
    <xdr:cxnSp macro="">
      <xdr:nvCxnSpPr>
        <xdr:cNvPr id="49" name="直線コネクタ 48"/>
        <xdr:cNvCxnSpPr/>
      </xdr:nvCxnSpPr>
      <xdr:spPr>
        <a:xfrm>
          <a:off x="762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638175</xdr:colOff>
      <xdr:row>30</xdr:row>
      <xdr:rowOff>66675</xdr:rowOff>
    </xdr:to>
    <xdr:cxnSp macro="">
      <xdr:nvCxnSpPr>
        <xdr:cNvPr id="51" name="直線コネクタ 50"/>
        <xdr:cNvCxnSpPr/>
      </xdr:nvCxnSpPr>
      <xdr:spPr>
        <a:xfrm>
          <a:off x="762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3" name="直線コネクタ 52"/>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5"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0</xdr:rowOff>
    </xdr:to>
    <xdr:cxnSp macro="">
      <xdr:nvCxnSpPr>
        <xdr:cNvPr id="56" name="直線コネクタ 55"/>
        <xdr:cNvCxnSpPr/>
      </xdr:nvCxnSpPr>
      <xdr:spPr>
        <a:xfrm flipV="1">
          <a:off x="4629150" y="5191125"/>
          <a:ext cx="9525"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9525</xdr:rowOff>
    </xdr:from>
    <xdr:ext cx="466725" cy="257175"/>
    <xdr:sp macro="" textlink="">
      <xdr:nvSpPr>
        <xdr:cNvPr id="57" name="議会費最小値テキスト"/>
        <xdr:cNvSpPr txBox="1"/>
      </xdr:nvSpPr>
      <xdr:spPr>
        <a:xfrm>
          <a:off x="4686300" y="6524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419100</xdr:colOff>
      <xdr:row>38</xdr:row>
      <xdr:rowOff>0</xdr:rowOff>
    </xdr:from>
    <xdr:to>
      <xdr:col>6</xdr:col>
      <xdr:colOff>600075</xdr:colOff>
      <xdr:row>38</xdr:row>
      <xdr:rowOff>0</xdr:rowOff>
    </xdr:to>
    <xdr:cxnSp macro="">
      <xdr:nvCxnSpPr>
        <xdr:cNvPr id="58" name="直線コネクタ 57"/>
        <xdr:cNvCxnSpPr/>
      </xdr:nvCxnSpPr>
      <xdr:spPr>
        <a:xfrm>
          <a:off x="4543425" y="6515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161925</xdr:rowOff>
    </xdr:from>
    <xdr:ext cx="533400" cy="257175"/>
    <xdr:sp macro="" textlink="">
      <xdr:nvSpPr>
        <xdr:cNvPr id="59" name="議会費最大値テキスト"/>
        <xdr:cNvSpPr txBox="1"/>
      </xdr:nvSpPr>
      <xdr:spPr>
        <a:xfrm>
          <a:off x="4686300" y="496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0" name="直線コネクタ 59"/>
        <xdr:cNvCxnSpPr/>
      </xdr:nvCxnSpPr>
      <xdr:spPr>
        <a:xfrm>
          <a:off x="454342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19050</xdr:rowOff>
    </xdr:from>
    <xdr:to>
      <xdr:col>6</xdr:col>
      <xdr:colOff>514350</xdr:colOff>
      <xdr:row>34</xdr:row>
      <xdr:rowOff>38100</xdr:rowOff>
    </xdr:to>
    <xdr:cxnSp macro="">
      <xdr:nvCxnSpPr>
        <xdr:cNvPr id="61" name="直線コネクタ 60"/>
        <xdr:cNvCxnSpPr/>
      </xdr:nvCxnSpPr>
      <xdr:spPr>
        <a:xfrm flipV="1">
          <a:off x="3800475" y="5848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152400</xdr:rowOff>
    </xdr:from>
    <xdr:ext cx="466725" cy="257175"/>
    <xdr:sp macro="" textlink="">
      <xdr:nvSpPr>
        <xdr:cNvPr id="62" name="議会費平均値テキスト"/>
        <xdr:cNvSpPr txBox="1"/>
      </xdr:nvSpPr>
      <xdr:spPr>
        <a:xfrm>
          <a:off x="4686300" y="581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0</xdr:rowOff>
    </xdr:from>
    <xdr:to>
      <xdr:col>6</xdr:col>
      <xdr:colOff>561975</xdr:colOff>
      <xdr:row>34</xdr:row>
      <xdr:rowOff>104775</xdr:rowOff>
    </xdr:to>
    <xdr:sp macro="" textlink="">
      <xdr:nvSpPr>
        <xdr:cNvPr id="63" name="フローチャート : 判断 62"/>
        <xdr:cNvSpPr/>
      </xdr:nvSpPr>
      <xdr:spPr>
        <a:xfrm>
          <a:off x="4581525" y="582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38100</xdr:rowOff>
    </xdr:from>
    <xdr:to>
      <xdr:col>5</xdr:col>
      <xdr:colOff>361950</xdr:colOff>
      <xdr:row>34</xdr:row>
      <xdr:rowOff>85725</xdr:rowOff>
    </xdr:to>
    <xdr:cxnSp macro="">
      <xdr:nvCxnSpPr>
        <xdr:cNvPr id="64" name="直線コネクタ 63"/>
        <xdr:cNvCxnSpPr/>
      </xdr:nvCxnSpPr>
      <xdr:spPr>
        <a:xfrm flipV="1">
          <a:off x="2905125" y="586740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152400</xdr:rowOff>
    </xdr:from>
    <xdr:to>
      <xdr:col>5</xdr:col>
      <xdr:colOff>409575</xdr:colOff>
      <xdr:row>34</xdr:row>
      <xdr:rowOff>76200</xdr:rowOff>
    </xdr:to>
    <xdr:sp macro="" textlink="">
      <xdr:nvSpPr>
        <xdr:cNvPr id="65" name="フローチャート : 判断 64"/>
        <xdr:cNvSpPr/>
      </xdr:nvSpPr>
      <xdr:spPr>
        <a:xfrm>
          <a:off x="3743325" y="581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95250</xdr:rowOff>
    </xdr:from>
    <xdr:ext cx="466725" cy="257175"/>
    <xdr:sp macro="" textlink="">
      <xdr:nvSpPr>
        <xdr:cNvPr id="66" name="テキスト ボックス 65"/>
        <xdr:cNvSpPr txBox="1"/>
      </xdr:nvSpPr>
      <xdr:spPr>
        <a:xfrm>
          <a:off x="3562350"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57150</xdr:rowOff>
    </xdr:from>
    <xdr:to>
      <xdr:col>4</xdr:col>
      <xdr:colOff>152400</xdr:colOff>
      <xdr:row>34</xdr:row>
      <xdr:rowOff>85725</xdr:rowOff>
    </xdr:to>
    <xdr:cxnSp macro="">
      <xdr:nvCxnSpPr>
        <xdr:cNvPr id="67" name="直線コネクタ 66"/>
        <xdr:cNvCxnSpPr/>
      </xdr:nvCxnSpPr>
      <xdr:spPr>
        <a:xfrm>
          <a:off x="2019300" y="58864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xdr:rowOff>
    </xdr:from>
    <xdr:to>
      <xdr:col>4</xdr:col>
      <xdr:colOff>209550</xdr:colOff>
      <xdr:row>34</xdr:row>
      <xdr:rowOff>114300</xdr:rowOff>
    </xdr:to>
    <xdr:sp macro="" textlink="">
      <xdr:nvSpPr>
        <xdr:cNvPr id="68" name="フローチャート : 判断 67"/>
        <xdr:cNvSpPr/>
      </xdr:nvSpPr>
      <xdr:spPr>
        <a:xfrm>
          <a:off x="2857500" y="5838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32</xdr:row>
      <xdr:rowOff>133350</xdr:rowOff>
    </xdr:from>
    <xdr:ext cx="466725" cy="257175"/>
    <xdr:sp macro="" textlink="">
      <xdr:nvSpPr>
        <xdr:cNvPr id="69" name="テキスト ボックス 68"/>
        <xdr:cNvSpPr txBox="1"/>
      </xdr:nvSpPr>
      <xdr:spPr>
        <a:xfrm>
          <a:off x="2676525" y="561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104775</xdr:rowOff>
    </xdr:from>
    <xdr:to>
      <xdr:col>2</xdr:col>
      <xdr:colOff>638175</xdr:colOff>
      <xdr:row>34</xdr:row>
      <xdr:rowOff>57150</xdr:rowOff>
    </xdr:to>
    <xdr:cxnSp macro="">
      <xdr:nvCxnSpPr>
        <xdr:cNvPr id="70" name="直線コネクタ 69"/>
        <xdr:cNvCxnSpPr/>
      </xdr:nvCxnSpPr>
      <xdr:spPr>
        <a:xfrm>
          <a:off x="1133475" y="5762625"/>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33</xdr:row>
      <xdr:rowOff>152400</xdr:rowOff>
    </xdr:from>
    <xdr:to>
      <xdr:col>3</xdr:col>
      <xdr:colOff>0</xdr:colOff>
      <xdr:row>34</xdr:row>
      <xdr:rowOff>85725</xdr:rowOff>
    </xdr:to>
    <xdr:sp macro="" textlink="">
      <xdr:nvSpPr>
        <xdr:cNvPr id="71" name="フローチャート : 判断 70"/>
        <xdr:cNvSpPr/>
      </xdr:nvSpPr>
      <xdr:spPr>
        <a:xfrm>
          <a:off x="1971675" y="581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32</xdr:row>
      <xdr:rowOff>104775</xdr:rowOff>
    </xdr:from>
    <xdr:ext cx="466725" cy="257175"/>
    <xdr:sp macro="" textlink="">
      <xdr:nvSpPr>
        <xdr:cNvPr id="72" name="テキスト ボックス 71"/>
        <xdr:cNvSpPr txBox="1"/>
      </xdr:nvSpPr>
      <xdr:spPr>
        <a:xfrm>
          <a:off x="1781175" y="559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19050</xdr:rowOff>
    </xdr:from>
    <xdr:to>
      <xdr:col>1</xdr:col>
      <xdr:colOff>485775</xdr:colOff>
      <xdr:row>33</xdr:row>
      <xdr:rowOff>114300</xdr:rowOff>
    </xdr:to>
    <xdr:sp macro="" textlink="">
      <xdr:nvSpPr>
        <xdr:cNvPr id="73" name="フローチャート : 判断 72"/>
        <xdr:cNvSpPr/>
      </xdr:nvSpPr>
      <xdr:spPr>
        <a:xfrm>
          <a:off x="1076325" y="567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31</xdr:row>
      <xdr:rowOff>133350</xdr:rowOff>
    </xdr:from>
    <xdr:ext cx="533400" cy="257175"/>
    <xdr:sp macro="" textlink="">
      <xdr:nvSpPr>
        <xdr:cNvPr id="74" name="テキスト ボックス 73"/>
        <xdr:cNvSpPr txBox="1"/>
      </xdr:nvSpPr>
      <xdr:spPr>
        <a:xfrm>
          <a:off x="866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7" name="テキスト ボックス 76"/>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33</xdr:row>
      <xdr:rowOff>133350</xdr:rowOff>
    </xdr:from>
    <xdr:to>
      <xdr:col>6</xdr:col>
      <xdr:colOff>561975</xdr:colOff>
      <xdr:row>34</xdr:row>
      <xdr:rowOff>66675</xdr:rowOff>
    </xdr:to>
    <xdr:sp macro="" textlink="">
      <xdr:nvSpPr>
        <xdr:cNvPr id="80" name="円/楕円 79"/>
        <xdr:cNvSpPr/>
      </xdr:nvSpPr>
      <xdr:spPr>
        <a:xfrm>
          <a:off x="4581525" y="579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161925</xdr:rowOff>
    </xdr:from>
    <xdr:ext cx="466725" cy="257175"/>
    <xdr:sp macro="" textlink="">
      <xdr:nvSpPr>
        <xdr:cNvPr id="81" name="議会費該当値テキスト"/>
        <xdr:cNvSpPr txBox="1"/>
      </xdr:nvSpPr>
      <xdr:spPr>
        <a:xfrm>
          <a:off x="4686300" y="564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9,986</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161925</xdr:rowOff>
    </xdr:from>
    <xdr:to>
      <xdr:col>5</xdr:col>
      <xdr:colOff>409575</xdr:colOff>
      <xdr:row>34</xdr:row>
      <xdr:rowOff>85725</xdr:rowOff>
    </xdr:to>
    <xdr:sp macro="" textlink="">
      <xdr:nvSpPr>
        <xdr:cNvPr id="82" name="円/楕円 81"/>
        <xdr:cNvSpPr/>
      </xdr:nvSpPr>
      <xdr:spPr>
        <a:xfrm>
          <a:off x="3743325" y="581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76200</xdr:rowOff>
    </xdr:from>
    <xdr:ext cx="466725" cy="257175"/>
    <xdr:sp macro="" textlink="">
      <xdr:nvSpPr>
        <xdr:cNvPr id="83" name="テキスト ボックス 82"/>
        <xdr:cNvSpPr txBox="1"/>
      </xdr:nvSpPr>
      <xdr:spPr>
        <a:xfrm>
          <a:off x="3562350" y="590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28575</xdr:rowOff>
    </xdr:from>
    <xdr:to>
      <xdr:col>4</xdr:col>
      <xdr:colOff>209550</xdr:colOff>
      <xdr:row>34</xdr:row>
      <xdr:rowOff>133350</xdr:rowOff>
    </xdr:to>
    <xdr:sp macro="" textlink="">
      <xdr:nvSpPr>
        <xdr:cNvPr id="84" name="円/楕円 83"/>
        <xdr:cNvSpPr/>
      </xdr:nvSpPr>
      <xdr:spPr>
        <a:xfrm>
          <a:off x="2857500" y="585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34</xdr:row>
      <xdr:rowOff>123825</xdr:rowOff>
    </xdr:from>
    <xdr:ext cx="466725" cy="257175"/>
    <xdr:sp macro="" textlink="">
      <xdr:nvSpPr>
        <xdr:cNvPr id="85" name="テキスト ボックス 84"/>
        <xdr:cNvSpPr txBox="1"/>
      </xdr:nvSpPr>
      <xdr:spPr>
        <a:xfrm>
          <a:off x="2676525" y="595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9525</xdr:rowOff>
    </xdr:from>
    <xdr:to>
      <xdr:col>3</xdr:col>
      <xdr:colOff>0</xdr:colOff>
      <xdr:row>34</xdr:row>
      <xdr:rowOff>104775</xdr:rowOff>
    </xdr:to>
    <xdr:sp macro="" textlink="">
      <xdr:nvSpPr>
        <xdr:cNvPr id="86" name="円/楕円 85"/>
        <xdr:cNvSpPr/>
      </xdr:nvSpPr>
      <xdr:spPr>
        <a:xfrm>
          <a:off x="1971675" y="5838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34</xdr:row>
      <xdr:rowOff>95250</xdr:rowOff>
    </xdr:from>
    <xdr:ext cx="466725" cy="257175"/>
    <xdr:sp macro="" textlink="">
      <xdr:nvSpPr>
        <xdr:cNvPr id="87" name="テキスト ボックス 86"/>
        <xdr:cNvSpPr txBox="1"/>
      </xdr:nvSpPr>
      <xdr:spPr>
        <a:xfrm>
          <a:off x="1781175" y="5924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57150</xdr:rowOff>
    </xdr:from>
    <xdr:to>
      <xdr:col>1</xdr:col>
      <xdr:colOff>485775</xdr:colOff>
      <xdr:row>33</xdr:row>
      <xdr:rowOff>152400</xdr:rowOff>
    </xdr:to>
    <xdr:sp macro="" textlink="">
      <xdr:nvSpPr>
        <xdr:cNvPr id="88" name="円/楕円 87"/>
        <xdr:cNvSpPr/>
      </xdr:nvSpPr>
      <xdr:spPr>
        <a:xfrm>
          <a:off x="1076325" y="571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142875</xdr:rowOff>
    </xdr:from>
    <xdr:ext cx="533400" cy="257175"/>
    <xdr:sp macro="" textlink="">
      <xdr:nvSpPr>
        <xdr:cNvPr id="89" name="テキスト ボックス 88"/>
        <xdr:cNvSpPr txBox="1"/>
      </xdr:nvSpPr>
      <xdr:spPr>
        <a:xfrm>
          <a:off x="86677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0" name="正方形/長方形 89"/>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3" name="正方形/長方形 92"/>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4" name="正方形/長方形 93"/>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7" name="正方形/長方形 96"/>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9" name="直線コネクタ 98"/>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638175</xdr:colOff>
      <xdr:row>58</xdr:row>
      <xdr:rowOff>142875</xdr:rowOff>
    </xdr:to>
    <xdr:cxnSp macro="">
      <xdr:nvCxnSpPr>
        <xdr:cNvPr id="100" name="直線コネクタ 99"/>
        <xdr:cNvCxnSpPr/>
      </xdr:nvCxnSpPr>
      <xdr:spPr>
        <a:xfrm>
          <a:off x="762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1" name="テキスト ボックス 100"/>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638175</xdr:colOff>
      <xdr:row>56</xdr:row>
      <xdr:rowOff>28575</xdr:rowOff>
    </xdr:to>
    <xdr:cxnSp macro="">
      <xdr:nvCxnSpPr>
        <xdr:cNvPr id="102" name="直線コネクタ 101"/>
        <xdr:cNvCxnSpPr/>
      </xdr:nvCxnSpPr>
      <xdr:spPr>
        <a:xfrm>
          <a:off x="762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55</xdr:row>
      <xdr:rowOff>57150</xdr:rowOff>
    </xdr:from>
    <xdr:ext cx="685800" cy="257175"/>
    <xdr:sp macro="" textlink="">
      <xdr:nvSpPr>
        <xdr:cNvPr id="103" name="テキスト ボックス 102"/>
        <xdr:cNvSpPr txBox="1"/>
      </xdr:nvSpPr>
      <xdr:spPr>
        <a:xfrm>
          <a:off x="76200" y="9486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638175</xdr:colOff>
      <xdr:row>53</xdr:row>
      <xdr:rowOff>85725</xdr:rowOff>
    </xdr:to>
    <xdr:cxnSp macro="">
      <xdr:nvCxnSpPr>
        <xdr:cNvPr id="104" name="直線コネクタ 103"/>
        <xdr:cNvCxnSpPr/>
      </xdr:nvCxnSpPr>
      <xdr:spPr>
        <a:xfrm>
          <a:off x="762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52</xdr:row>
      <xdr:rowOff>114300</xdr:rowOff>
    </xdr:from>
    <xdr:ext cx="685800" cy="257175"/>
    <xdr:sp macro="" textlink="">
      <xdr:nvSpPr>
        <xdr:cNvPr id="105" name="テキスト ボックス 104"/>
        <xdr:cNvSpPr txBox="1"/>
      </xdr:nvSpPr>
      <xdr:spPr>
        <a:xfrm>
          <a:off x="76200" y="9029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638175</xdr:colOff>
      <xdr:row>50</xdr:row>
      <xdr:rowOff>142875</xdr:rowOff>
    </xdr:to>
    <xdr:cxnSp macro="">
      <xdr:nvCxnSpPr>
        <xdr:cNvPr id="106" name="直線コネクタ 105"/>
        <xdr:cNvCxnSpPr/>
      </xdr:nvCxnSpPr>
      <xdr:spPr>
        <a:xfrm>
          <a:off x="762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171450</xdr:rowOff>
    </xdr:from>
    <xdr:ext cx="685800" cy="257175"/>
    <xdr:sp macro="" textlink="">
      <xdr:nvSpPr>
        <xdr:cNvPr id="107" name="テキスト ボックス 106"/>
        <xdr:cNvSpPr txBox="1"/>
      </xdr:nvSpPr>
      <xdr:spPr>
        <a:xfrm>
          <a:off x="76200" y="8572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114300</xdr:rowOff>
    </xdr:to>
    <xdr:cxnSp macro="">
      <xdr:nvCxnSpPr>
        <xdr:cNvPr id="111" name="直線コネクタ 110"/>
        <xdr:cNvCxnSpPr/>
      </xdr:nvCxnSpPr>
      <xdr:spPr>
        <a:xfrm flipV="1">
          <a:off x="4629150" y="8801100"/>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133350</xdr:rowOff>
    </xdr:from>
    <xdr:ext cx="533400" cy="257175"/>
    <xdr:sp macro="" textlink="">
      <xdr:nvSpPr>
        <xdr:cNvPr id="112" name="総務費最小値テキスト"/>
        <xdr:cNvSpPr txBox="1"/>
      </xdr:nvSpPr>
      <xdr:spPr>
        <a:xfrm>
          <a:off x="4686300" y="1007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419100</xdr:colOff>
      <xdr:row>58</xdr:row>
      <xdr:rowOff>114300</xdr:rowOff>
    </xdr:from>
    <xdr:to>
      <xdr:col>6</xdr:col>
      <xdr:colOff>600075</xdr:colOff>
      <xdr:row>58</xdr:row>
      <xdr:rowOff>114300</xdr:rowOff>
    </xdr:to>
    <xdr:cxnSp macro="">
      <xdr:nvCxnSpPr>
        <xdr:cNvPr id="113" name="直線コネクタ 112"/>
        <xdr:cNvCxnSpPr/>
      </xdr:nvCxnSpPr>
      <xdr:spPr>
        <a:xfrm>
          <a:off x="4543425" y="10058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9525</xdr:rowOff>
    </xdr:from>
    <xdr:ext cx="685800" cy="257175"/>
    <xdr:sp macro="" textlink="">
      <xdr:nvSpPr>
        <xdr:cNvPr id="114" name="総務費最大値テキスト"/>
        <xdr:cNvSpPr txBox="1"/>
      </xdr:nvSpPr>
      <xdr:spPr>
        <a:xfrm>
          <a:off x="4686300" y="858202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104775</xdr:rowOff>
    </xdr:to>
    <xdr:cxnSp macro="">
      <xdr:nvCxnSpPr>
        <xdr:cNvPr id="116" name="直線コネクタ 115"/>
        <xdr:cNvCxnSpPr/>
      </xdr:nvCxnSpPr>
      <xdr:spPr>
        <a:xfrm flipV="1">
          <a:off x="3800475" y="10048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600075" cy="257175"/>
    <xdr:sp macro="" textlink="">
      <xdr:nvSpPr>
        <xdr:cNvPr id="117" name="総務費平均値テキスト"/>
        <xdr:cNvSpPr txBox="1"/>
      </xdr:nvSpPr>
      <xdr:spPr>
        <a:xfrm>
          <a:off x="4686300" y="9829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95250</xdr:rowOff>
    </xdr:from>
    <xdr:to>
      <xdr:col>5</xdr:col>
      <xdr:colOff>361950</xdr:colOff>
      <xdr:row>58</xdr:row>
      <xdr:rowOff>104775</xdr:rowOff>
    </xdr:to>
    <xdr:cxnSp macro="">
      <xdr:nvCxnSpPr>
        <xdr:cNvPr id="119" name="直線コネクタ 118"/>
        <xdr:cNvCxnSpPr/>
      </xdr:nvCxnSpPr>
      <xdr:spPr>
        <a:xfrm>
          <a:off x="2905125" y="10039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0</xdr:rowOff>
    </xdr:from>
    <xdr:to>
      <xdr:col>5</xdr:col>
      <xdr:colOff>409575</xdr:colOff>
      <xdr:row>58</xdr:row>
      <xdr:rowOff>104775</xdr:rowOff>
    </xdr:to>
    <xdr:sp macro="" textlink="">
      <xdr:nvSpPr>
        <xdr:cNvPr id="120" name="フローチャート : 判断 119"/>
        <xdr:cNvSpPr/>
      </xdr:nvSpPr>
      <xdr:spPr>
        <a:xfrm>
          <a:off x="3743325" y="9944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56</xdr:row>
      <xdr:rowOff>123825</xdr:rowOff>
    </xdr:from>
    <xdr:ext cx="600075" cy="257175"/>
    <xdr:sp macro="" textlink="">
      <xdr:nvSpPr>
        <xdr:cNvPr id="121" name="テキスト ボックス 120"/>
        <xdr:cNvSpPr txBox="1"/>
      </xdr:nvSpPr>
      <xdr:spPr>
        <a:xfrm>
          <a:off x="3495675" y="9725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95250</xdr:rowOff>
    </xdr:from>
    <xdr:to>
      <xdr:col>4</xdr:col>
      <xdr:colOff>152400</xdr:colOff>
      <xdr:row>58</xdr:row>
      <xdr:rowOff>95250</xdr:rowOff>
    </xdr:to>
    <xdr:cxnSp macro="">
      <xdr:nvCxnSpPr>
        <xdr:cNvPr id="122" name="直線コネクタ 121"/>
        <xdr:cNvCxnSpPr/>
      </xdr:nvCxnSpPr>
      <xdr:spPr>
        <a:xfrm>
          <a:off x="2019300" y="100393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28575</xdr:rowOff>
    </xdr:from>
    <xdr:to>
      <xdr:col>4</xdr:col>
      <xdr:colOff>209550</xdr:colOff>
      <xdr:row>58</xdr:row>
      <xdr:rowOff>133350</xdr:rowOff>
    </xdr:to>
    <xdr:sp macro="" textlink="">
      <xdr:nvSpPr>
        <xdr:cNvPr id="123" name="フローチャート : 判断 122"/>
        <xdr:cNvSpPr/>
      </xdr:nvSpPr>
      <xdr:spPr>
        <a:xfrm>
          <a:off x="2857500"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56</xdr:row>
      <xdr:rowOff>152400</xdr:rowOff>
    </xdr:from>
    <xdr:ext cx="600075" cy="257175"/>
    <xdr:sp macro="" textlink="">
      <xdr:nvSpPr>
        <xdr:cNvPr id="124" name="テキスト ボックス 123"/>
        <xdr:cNvSpPr txBox="1"/>
      </xdr:nvSpPr>
      <xdr:spPr>
        <a:xfrm>
          <a:off x="2609850"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95250</xdr:rowOff>
    </xdr:from>
    <xdr:to>
      <xdr:col>2</xdr:col>
      <xdr:colOff>638175</xdr:colOff>
      <xdr:row>58</xdr:row>
      <xdr:rowOff>114300</xdr:rowOff>
    </xdr:to>
    <xdr:cxnSp macro="">
      <xdr:nvCxnSpPr>
        <xdr:cNvPr id="125" name="直線コネクタ 124"/>
        <xdr:cNvCxnSpPr/>
      </xdr:nvCxnSpPr>
      <xdr:spPr>
        <a:xfrm flipV="1">
          <a:off x="1133475" y="10039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28575</xdr:rowOff>
    </xdr:from>
    <xdr:to>
      <xdr:col>3</xdr:col>
      <xdr:colOff>0</xdr:colOff>
      <xdr:row>58</xdr:row>
      <xdr:rowOff>133350</xdr:rowOff>
    </xdr:to>
    <xdr:sp macro="" textlink="">
      <xdr:nvSpPr>
        <xdr:cNvPr id="126" name="フローチャート : 判断 125"/>
        <xdr:cNvSpPr/>
      </xdr:nvSpPr>
      <xdr:spPr>
        <a:xfrm>
          <a:off x="1971675" y="9972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56</xdr:row>
      <xdr:rowOff>152400</xdr:rowOff>
    </xdr:from>
    <xdr:ext cx="600075" cy="257175"/>
    <xdr:sp macro="" textlink="">
      <xdr:nvSpPr>
        <xdr:cNvPr id="127" name="テキスト ボックス 126"/>
        <xdr:cNvSpPr txBox="1"/>
      </xdr:nvSpPr>
      <xdr:spPr>
        <a:xfrm>
          <a:off x="172402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28" name="フローチャート : 判断 127"/>
        <xdr:cNvSpPr/>
      </xdr:nvSpPr>
      <xdr:spPr>
        <a:xfrm>
          <a:off x="10763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56</xdr:row>
      <xdr:rowOff>152400</xdr:rowOff>
    </xdr:from>
    <xdr:ext cx="600075" cy="257175"/>
    <xdr:sp macro="" textlink="">
      <xdr:nvSpPr>
        <xdr:cNvPr id="129" name="テキスト ボックス 128"/>
        <xdr:cNvSpPr txBox="1"/>
      </xdr:nvSpPr>
      <xdr:spPr>
        <a:xfrm>
          <a:off x="828675" y="97536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47625</xdr:rowOff>
    </xdr:from>
    <xdr:to>
      <xdr:col>6</xdr:col>
      <xdr:colOff>561975</xdr:colOff>
      <xdr:row>58</xdr:row>
      <xdr:rowOff>152400</xdr:rowOff>
    </xdr:to>
    <xdr:sp macro="" textlink="">
      <xdr:nvSpPr>
        <xdr:cNvPr id="135" name="円/楕円 134"/>
        <xdr:cNvSpPr/>
      </xdr:nvSpPr>
      <xdr:spPr>
        <a:xfrm>
          <a:off x="45815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総務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81,364</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57150</xdr:rowOff>
    </xdr:from>
    <xdr:to>
      <xdr:col>5</xdr:col>
      <xdr:colOff>409575</xdr:colOff>
      <xdr:row>58</xdr:row>
      <xdr:rowOff>152400</xdr:rowOff>
    </xdr:to>
    <xdr:sp macro="" textlink="">
      <xdr:nvSpPr>
        <xdr:cNvPr id="137" name="円/楕円 136"/>
        <xdr:cNvSpPr/>
      </xdr:nvSpPr>
      <xdr:spPr>
        <a:xfrm>
          <a:off x="3743325" y="1000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142875</xdr:rowOff>
    </xdr:from>
    <xdr:ext cx="533400" cy="257175"/>
    <xdr:sp macro="" textlink="">
      <xdr:nvSpPr>
        <xdr:cNvPr id="138" name="テキスト ボックス 137"/>
        <xdr:cNvSpPr txBox="1"/>
      </xdr:nvSpPr>
      <xdr:spPr>
        <a:xfrm>
          <a:off x="3533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47625</xdr:rowOff>
    </xdr:from>
    <xdr:to>
      <xdr:col>4</xdr:col>
      <xdr:colOff>209550</xdr:colOff>
      <xdr:row>58</xdr:row>
      <xdr:rowOff>152400</xdr:rowOff>
    </xdr:to>
    <xdr:sp macro="" textlink="">
      <xdr:nvSpPr>
        <xdr:cNvPr id="139" name="円/楕円 138"/>
        <xdr:cNvSpPr/>
      </xdr:nvSpPr>
      <xdr:spPr>
        <a:xfrm>
          <a:off x="2857500"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142875</xdr:rowOff>
    </xdr:from>
    <xdr:ext cx="533400" cy="257175"/>
    <xdr:sp macro="" textlink="">
      <xdr:nvSpPr>
        <xdr:cNvPr id="140" name="テキスト ボックス 139"/>
        <xdr:cNvSpPr txBox="1"/>
      </xdr:nvSpPr>
      <xdr:spPr>
        <a:xfrm>
          <a:off x="26384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38100</xdr:rowOff>
    </xdr:from>
    <xdr:to>
      <xdr:col>3</xdr:col>
      <xdr:colOff>0</xdr:colOff>
      <xdr:row>58</xdr:row>
      <xdr:rowOff>142875</xdr:rowOff>
    </xdr:to>
    <xdr:sp macro="" textlink="">
      <xdr:nvSpPr>
        <xdr:cNvPr id="141" name="円/楕円 140"/>
        <xdr:cNvSpPr/>
      </xdr:nvSpPr>
      <xdr:spPr>
        <a:xfrm>
          <a:off x="1971675" y="9982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58</xdr:row>
      <xdr:rowOff>133350</xdr:rowOff>
    </xdr:from>
    <xdr:ext cx="600075" cy="257175"/>
    <xdr:sp macro="" textlink="">
      <xdr:nvSpPr>
        <xdr:cNvPr id="142" name="テキスト ボックス 141"/>
        <xdr:cNvSpPr txBox="1"/>
      </xdr:nvSpPr>
      <xdr:spPr>
        <a:xfrm>
          <a:off x="1724025" y="10077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57150</xdr:rowOff>
    </xdr:from>
    <xdr:to>
      <xdr:col>1</xdr:col>
      <xdr:colOff>485775</xdr:colOff>
      <xdr:row>58</xdr:row>
      <xdr:rowOff>161925</xdr:rowOff>
    </xdr:to>
    <xdr:sp macro="" textlink="">
      <xdr:nvSpPr>
        <xdr:cNvPr id="143" name="円/楕円 142"/>
        <xdr:cNvSpPr/>
      </xdr:nvSpPr>
      <xdr:spPr>
        <a:xfrm>
          <a:off x="1076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152400</xdr:rowOff>
    </xdr:from>
    <xdr:ext cx="533400" cy="257175"/>
    <xdr:sp macro="" textlink="">
      <xdr:nvSpPr>
        <xdr:cNvPr id="144" name="テキスト ボックス 143"/>
        <xdr:cNvSpPr txBox="1"/>
      </xdr:nvSpPr>
      <xdr:spPr>
        <a:xfrm>
          <a:off x="866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142875</xdr:rowOff>
    </xdr:from>
    <xdr:to>
      <xdr:col>7</xdr:col>
      <xdr:colOff>638175</xdr:colOff>
      <xdr:row>78</xdr:row>
      <xdr:rowOff>142875</xdr:rowOff>
    </xdr:to>
    <xdr:cxnSp macro="">
      <xdr:nvCxnSpPr>
        <xdr:cNvPr id="155" name="直線コネクタ 154"/>
        <xdr:cNvCxnSpPr/>
      </xdr:nvCxnSpPr>
      <xdr:spPr>
        <a:xfrm>
          <a:off x="762000"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77</xdr:row>
      <xdr:rowOff>171450</xdr:rowOff>
    </xdr:from>
    <xdr:ext cx="247650" cy="257175"/>
    <xdr:sp macro="" textlink="">
      <xdr:nvSpPr>
        <xdr:cNvPr id="156" name="テキスト ボックス 155"/>
        <xdr:cNvSpPr txBox="1"/>
      </xdr:nvSpPr>
      <xdr:spPr>
        <a:xfrm>
          <a:off x="5143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28575</xdr:rowOff>
    </xdr:from>
    <xdr:to>
      <xdr:col>7</xdr:col>
      <xdr:colOff>638175</xdr:colOff>
      <xdr:row>76</xdr:row>
      <xdr:rowOff>28575</xdr:rowOff>
    </xdr:to>
    <xdr:cxnSp macro="">
      <xdr:nvCxnSpPr>
        <xdr:cNvPr id="157" name="直線コネクタ 156"/>
        <xdr:cNvCxnSpPr/>
      </xdr:nvCxnSpPr>
      <xdr:spPr>
        <a:xfrm>
          <a:off x="762000"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75</xdr:row>
      <xdr:rowOff>57150</xdr:rowOff>
    </xdr:from>
    <xdr:ext cx="600075" cy="257175"/>
    <xdr:sp macro="" textlink="">
      <xdr:nvSpPr>
        <xdr:cNvPr id="158" name="テキスト ボックス 157"/>
        <xdr:cNvSpPr txBox="1"/>
      </xdr:nvSpPr>
      <xdr:spPr>
        <a:xfrm>
          <a:off x="161925" y="12915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85725</xdr:rowOff>
    </xdr:from>
    <xdr:to>
      <xdr:col>7</xdr:col>
      <xdr:colOff>638175</xdr:colOff>
      <xdr:row>73</xdr:row>
      <xdr:rowOff>85725</xdr:rowOff>
    </xdr:to>
    <xdr:cxnSp macro="">
      <xdr:nvCxnSpPr>
        <xdr:cNvPr id="159" name="直線コネクタ 158"/>
        <xdr:cNvCxnSpPr/>
      </xdr:nvCxnSpPr>
      <xdr:spPr>
        <a:xfrm>
          <a:off x="762000"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72</xdr:row>
      <xdr:rowOff>114300</xdr:rowOff>
    </xdr:from>
    <xdr:ext cx="600075" cy="257175"/>
    <xdr:sp macro="" textlink="">
      <xdr:nvSpPr>
        <xdr:cNvPr id="160" name="テキスト ボックス 159"/>
        <xdr:cNvSpPr txBox="1"/>
      </xdr:nvSpPr>
      <xdr:spPr>
        <a:xfrm>
          <a:off x="16192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142875</xdr:rowOff>
    </xdr:from>
    <xdr:to>
      <xdr:col>7</xdr:col>
      <xdr:colOff>638175</xdr:colOff>
      <xdr:row>70</xdr:row>
      <xdr:rowOff>142875</xdr:rowOff>
    </xdr:to>
    <xdr:cxnSp macro="">
      <xdr:nvCxnSpPr>
        <xdr:cNvPr id="161" name="直線コネクタ 160"/>
        <xdr:cNvCxnSpPr/>
      </xdr:nvCxnSpPr>
      <xdr:spPr>
        <a:xfrm>
          <a:off x="762000"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171450</xdr:rowOff>
    </xdr:from>
    <xdr:ext cx="600075" cy="257175"/>
    <xdr:sp macro="" textlink="">
      <xdr:nvSpPr>
        <xdr:cNvPr id="162" name="テキスト ボックス 161"/>
        <xdr:cNvSpPr txBox="1"/>
      </xdr:nvSpPr>
      <xdr:spPr>
        <a:xfrm>
          <a:off x="16192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3" name="直線コネクタ 162"/>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4" name="テキスト ボックス 163"/>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5"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76200</xdr:rowOff>
    </xdr:from>
    <xdr:to>
      <xdr:col>6</xdr:col>
      <xdr:colOff>514350</xdr:colOff>
      <xdr:row>77</xdr:row>
      <xdr:rowOff>95250</xdr:rowOff>
    </xdr:to>
    <xdr:cxnSp macro="">
      <xdr:nvCxnSpPr>
        <xdr:cNvPr id="166" name="直線コネクタ 165"/>
        <xdr:cNvCxnSpPr/>
      </xdr:nvCxnSpPr>
      <xdr:spPr>
        <a:xfrm flipV="1">
          <a:off x="4629150" y="12077700"/>
          <a:ext cx="9525" cy="1219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104775</xdr:rowOff>
    </xdr:from>
    <xdr:ext cx="533400" cy="257175"/>
    <xdr:sp macro="" textlink="">
      <xdr:nvSpPr>
        <xdr:cNvPr id="167" name="民生費最小値テキスト"/>
        <xdr:cNvSpPr txBox="1"/>
      </xdr:nvSpPr>
      <xdr:spPr>
        <a:xfrm>
          <a:off x="468630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419100</xdr:colOff>
      <xdr:row>77</xdr:row>
      <xdr:rowOff>95250</xdr:rowOff>
    </xdr:from>
    <xdr:to>
      <xdr:col>6</xdr:col>
      <xdr:colOff>600075</xdr:colOff>
      <xdr:row>77</xdr:row>
      <xdr:rowOff>95250</xdr:rowOff>
    </xdr:to>
    <xdr:cxnSp macro="">
      <xdr:nvCxnSpPr>
        <xdr:cNvPr id="168" name="直線コネクタ 167"/>
        <xdr:cNvCxnSpPr/>
      </xdr:nvCxnSpPr>
      <xdr:spPr>
        <a:xfrm>
          <a:off x="4543425" y="1329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19050</xdr:rowOff>
    </xdr:from>
    <xdr:ext cx="600075" cy="257175"/>
    <xdr:sp macro="" textlink="">
      <xdr:nvSpPr>
        <xdr:cNvPr id="169" name="民生費最大値テキスト"/>
        <xdr:cNvSpPr txBox="1"/>
      </xdr:nvSpPr>
      <xdr:spPr>
        <a:xfrm>
          <a:off x="4686300" y="11849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419100</xdr:colOff>
      <xdr:row>70</xdr:row>
      <xdr:rowOff>76200</xdr:rowOff>
    </xdr:from>
    <xdr:to>
      <xdr:col>6</xdr:col>
      <xdr:colOff>600075</xdr:colOff>
      <xdr:row>70</xdr:row>
      <xdr:rowOff>76200</xdr:rowOff>
    </xdr:to>
    <xdr:cxnSp macro="">
      <xdr:nvCxnSpPr>
        <xdr:cNvPr id="170" name="直線コネクタ 169"/>
        <xdr:cNvCxnSpPr/>
      </xdr:nvCxnSpPr>
      <xdr:spPr>
        <a:xfrm>
          <a:off x="4543425" y="12077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123825</xdr:rowOff>
    </xdr:from>
    <xdr:to>
      <xdr:col>6</xdr:col>
      <xdr:colOff>514350</xdr:colOff>
      <xdr:row>76</xdr:row>
      <xdr:rowOff>142875</xdr:rowOff>
    </xdr:to>
    <xdr:cxnSp macro="">
      <xdr:nvCxnSpPr>
        <xdr:cNvPr id="171" name="直線コネクタ 170"/>
        <xdr:cNvCxnSpPr/>
      </xdr:nvCxnSpPr>
      <xdr:spPr>
        <a:xfrm flipV="1">
          <a:off x="3800475" y="131540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85725</xdr:rowOff>
    </xdr:from>
    <xdr:ext cx="600075" cy="257175"/>
    <xdr:sp macro="" textlink="">
      <xdr:nvSpPr>
        <xdr:cNvPr id="172" name="民生費平均値テキスト"/>
        <xdr:cNvSpPr txBox="1"/>
      </xdr:nvSpPr>
      <xdr:spPr>
        <a:xfrm>
          <a:off x="4686300" y="12944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457200</xdr:colOff>
      <xdr:row>76</xdr:row>
      <xdr:rowOff>66675</xdr:rowOff>
    </xdr:from>
    <xdr:to>
      <xdr:col>6</xdr:col>
      <xdr:colOff>561975</xdr:colOff>
      <xdr:row>76</xdr:row>
      <xdr:rowOff>161925</xdr:rowOff>
    </xdr:to>
    <xdr:sp macro="" textlink="">
      <xdr:nvSpPr>
        <xdr:cNvPr id="173" name="フローチャート : 判断 172"/>
        <xdr:cNvSpPr/>
      </xdr:nvSpPr>
      <xdr:spPr>
        <a:xfrm>
          <a:off x="4581525"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142875</xdr:rowOff>
    </xdr:from>
    <xdr:to>
      <xdr:col>5</xdr:col>
      <xdr:colOff>361950</xdr:colOff>
      <xdr:row>77</xdr:row>
      <xdr:rowOff>28575</xdr:rowOff>
    </xdr:to>
    <xdr:cxnSp macro="">
      <xdr:nvCxnSpPr>
        <xdr:cNvPr id="174" name="直線コネクタ 173"/>
        <xdr:cNvCxnSpPr/>
      </xdr:nvCxnSpPr>
      <xdr:spPr>
        <a:xfrm flipV="1">
          <a:off x="2905125" y="13173075"/>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85725</xdr:rowOff>
    </xdr:from>
    <xdr:to>
      <xdr:col>5</xdr:col>
      <xdr:colOff>409575</xdr:colOff>
      <xdr:row>77</xdr:row>
      <xdr:rowOff>9525</xdr:rowOff>
    </xdr:to>
    <xdr:sp macro="" textlink="">
      <xdr:nvSpPr>
        <xdr:cNvPr id="175" name="フローチャート : 判断 174"/>
        <xdr:cNvSpPr/>
      </xdr:nvSpPr>
      <xdr:spPr>
        <a:xfrm>
          <a:off x="37433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28575</xdr:rowOff>
    </xdr:from>
    <xdr:ext cx="600075" cy="257175"/>
    <xdr:sp macro="" textlink="">
      <xdr:nvSpPr>
        <xdr:cNvPr id="176" name="テキスト ボックス 175"/>
        <xdr:cNvSpPr txBox="1"/>
      </xdr:nvSpPr>
      <xdr:spPr>
        <a:xfrm>
          <a:off x="3495675" y="12887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19050</xdr:rowOff>
    </xdr:from>
    <xdr:to>
      <xdr:col>4</xdr:col>
      <xdr:colOff>152400</xdr:colOff>
      <xdr:row>77</xdr:row>
      <xdr:rowOff>28575</xdr:rowOff>
    </xdr:to>
    <xdr:cxnSp macro="">
      <xdr:nvCxnSpPr>
        <xdr:cNvPr id="177" name="直線コネクタ 176"/>
        <xdr:cNvCxnSpPr/>
      </xdr:nvCxnSpPr>
      <xdr:spPr>
        <a:xfrm>
          <a:off x="2019300" y="132207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114300</xdr:rowOff>
    </xdr:from>
    <xdr:to>
      <xdr:col>4</xdr:col>
      <xdr:colOff>209550</xdr:colOff>
      <xdr:row>77</xdr:row>
      <xdr:rowOff>47625</xdr:rowOff>
    </xdr:to>
    <xdr:sp macro="" textlink="">
      <xdr:nvSpPr>
        <xdr:cNvPr id="178" name="フローチャート : 判断 177"/>
        <xdr:cNvSpPr/>
      </xdr:nvSpPr>
      <xdr:spPr>
        <a:xfrm>
          <a:off x="2857500"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66675</xdr:rowOff>
    </xdr:from>
    <xdr:ext cx="600075" cy="257175"/>
    <xdr:sp macro="" textlink="">
      <xdr:nvSpPr>
        <xdr:cNvPr id="179" name="テキスト ボックス 178"/>
        <xdr:cNvSpPr txBox="1"/>
      </xdr:nvSpPr>
      <xdr:spPr>
        <a:xfrm>
          <a:off x="2609850" y="12925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9525</xdr:rowOff>
    </xdr:from>
    <xdr:to>
      <xdr:col>2</xdr:col>
      <xdr:colOff>638175</xdr:colOff>
      <xdr:row>77</xdr:row>
      <xdr:rowOff>19050</xdr:rowOff>
    </xdr:to>
    <xdr:cxnSp macro="">
      <xdr:nvCxnSpPr>
        <xdr:cNvPr id="180" name="直線コネクタ 179"/>
        <xdr:cNvCxnSpPr/>
      </xdr:nvCxnSpPr>
      <xdr:spPr>
        <a:xfrm>
          <a:off x="1133475" y="13211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76</xdr:row>
      <xdr:rowOff>95250</xdr:rowOff>
    </xdr:from>
    <xdr:to>
      <xdr:col>3</xdr:col>
      <xdr:colOff>0</xdr:colOff>
      <xdr:row>77</xdr:row>
      <xdr:rowOff>19050</xdr:rowOff>
    </xdr:to>
    <xdr:sp macro="" textlink="">
      <xdr:nvSpPr>
        <xdr:cNvPr id="181" name="フローチャート : 判断 180"/>
        <xdr:cNvSpPr/>
      </xdr:nvSpPr>
      <xdr:spPr>
        <a:xfrm>
          <a:off x="1971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38100</xdr:rowOff>
    </xdr:from>
    <xdr:ext cx="600075" cy="257175"/>
    <xdr:sp macro="" textlink="">
      <xdr:nvSpPr>
        <xdr:cNvPr id="182" name="テキスト ボックス 181"/>
        <xdr:cNvSpPr txBox="1"/>
      </xdr:nvSpPr>
      <xdr:spPr>
        <a:xfrm>
          <a:off x="1724025" y="128968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381000</xdr:colOff>
      <xdr:row>76</xdr:row>
      <xdr:rowOff>114300</xdr:rowOff>
    </xdr:from>
    <xdr:to>
      <xdr:col>1</xdr:col>
      <xdr:colOff>485775</xdr:colOff>
      <xdr:row>77</xdr:row>
      <xdr:rowOff>47625</xdr:rowOff>
    </xdr:to>
    <xdr:sp macro="" textlink="">
      <xdr:nvSpPr>
        <xdr:cNvPr id="183" name="フローチャート : 判断 182"/>
        <xdr:cNvSpPr/>
      </xdr:nvSpPr>
      <xdr:spPr>
        <a:xfrm>
          <a:off x="107632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66675</xdr:rowOff>
    </xdr:from>
    <xdr:ext cx="600075" cy="257175"/>
    <xdr:sp macro="" textlink="">
      <xdr:nvSpPr>
        <xdr:cNvPr id="184" name="テキスト ボックス 183"/>
        <xdr:cNvSpPr txBox="1"/>
      </xdr:nvSpPr>
      <xdr:spPr>
        <a:xfrm>
          <a:off x="828675" y="12925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5" name="テキスト ボックス 184"/>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86" name="テキスト ボックス 185"/>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87" name="テキスト ボックス 186"/>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88" name="テキスト ボックス 187"/>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89" name="テキスト ボックス 188"/>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76</xdr:row>
      <xdr:rowOff>76200</xdr:rowOff>
    </xdr:from>
    <xdr:to>
      <xdr:col>6</xdr:col>
      <xdr:colOff>561975</xdr:colOff>
      <xdr:row>77</xdr:row>
      <xdr:rowOff>0</xdr:rowOff>
    </xdr:to>
    <xdr:sp macro="" textlink="">
      <xdr:nvSpPr>
        <xdr:cNvPr id="190" name="円/楕円 189"/>
        <xdr:cNvSpPr/>
      </xdr:nvSpPr>
      <xdr:spPr>
        <a:xfrm>
          <a:off x="4581525" y="13106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47625</xdr:rowOff>
    </xdr:from>
    <xdr:ext cx="600075" cy="257175"/>
    <xdr:sp macro="" textlink="">
      <xdr:nvSpPr>
        <xdr:cNvPr id="191" name="民生費該当値テキスト"/>
        <xdr:cNvSpPr txBox="1"/>
      </xdr:nvSpPr>
      <xdr:spPr>
        <a:xfrm>
          <a:off x="4686300"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157,325</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95250</xdr:rowOff>
    </xdr:from>
    <xdr:to>
      <xdr:col>5</xdr:col>
      <xdr:colOff>409575</xdr:colOff>
      <xdr:row>77</xdr:row>
      <xdr:rowOff>19050</xdr:rowOff>
    </xdr:to>
    <xdr:sp macro="" textlink="">
      <xdr:nvSpPr>
        <xdr:cNvPr id="192" name="円/楕円 191"/>
        <xdr:cNvSpPr/>
      </xdr:nvSpPr>
      <xdr:spPr>
        <a:xfrm>
          <a:off x="3743325" y="1312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9525</xdr:rowOff>
    </xdr:from>
    <xdr:ext cx="600075" cy="257175"/>
    <xdr:sp macro="" textlink="">
      <xdr:nvSpPr>
        <xdr:cNvPr id="193" name="テキスト ボックス 192"/>
        <xdr:cNvSpPr txBox="1"/>
      </xdr:nvSpPr>
      <xdr:spPr>
        <a:xfrm>
          <a:off x="3495675" y="132111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149,172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152400</xdr:rowOff>
    </xdr:from>
    <xdr:to>
      <xdr:col>4</xdr:col>
      <xdr:colOff>209550</xdr:colOff>
      <xdr:row>77</xdr:row>
      <xdr:rowOff>76200</xdr:rowOff>
    </xdr:to>
    <xdr:sp macro="" textlink="">
      <xdr:nvSpPr>
        <xdr:cNvPr id="194" name="円/楕円 193"/>
        <xdr:cNvSpPr/>
      </xdr:nvSpPr>
      <xdr:spPr>
        <a:xfrm>
          <a:off x="2857500" y="13182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66675</xdr:rowOff>
    </xdr:from>
    <xdr:ext cx="600075" cy="257175"/>
    <xdr:sp macro="" textlink="">
      <xdr:nvSpPr>
        <xdr:cNvPr id="195" name="テキスト ボックス 194"/>
        <xdr:cNvSpPr txBox="1"/>
      </xdr:nvSpPr>
      <xdr:spPr>
        <a:xfrm>
          <a:off x="2609850"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123,857</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142875</xdr:rowOff>
    </xdr:from>
    <xdr:to>
      <xdr:col>3</xdr:col>
      <xdr:colOff>0</xdr:colOff>
      <xdr:row>77</xdr:row>
      <xdr:rowOff>66675</xdr:rowOff>
    </xdr:to>
    <xdr:sp macro="" textlink="">
      <xdr:nvSpPr>
        <xdr:cNvPr id="196" name="円/楕円 195"/>
        <xdr:cNvSpPr/>
      </xdr:nvSpPr>
      <xdr:spPr>
        <a:xfrm>
          <a:off x="1971675" y="131730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57150</xdr:rowOff>
    </xdr:from>
    <xdr:ext cx="600075" cy="257175"/>
    <xdr:sp macro="" textlink="">
      <xdr:nvSpPr>
        <xdr:cNvPr id="197" name="テキスト ボックス 196"/>
        <xdr:cNvSpPr txBox="1"/>
      </xdr:nvSpPr>
      <xdr:spPr>
        <a:xfrm>
          <a:off x="1724025" y="13258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128,471</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123825</xdr:rowOff>
    </xdr:from>
    <xdr:to>
      <xdr:col>1</xdr:col>
      <xdr:colOff>485775</xdr:colOff>
      <xdr:row>77</xdr:row>
      <xdr:rowOff>57150</xdr:rowOff>
    </xdr:to>
    <xdr:sp macro="" textlink="">
      <xdr:nvSpPr>
        <xdr:cNvPr id="198" name="円/楕円 197"/>
        <xdr:cNvSpPr/>
      </xdr:nvSpPr>
      <xdr:spPr>
        <a:xfrm>
          <a:off x="1076325"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47625</xdr:rowOff>
    </xdr:from>
    <xdr:ext cx="600075" cy="257175"/>
    <xdr:sp macro="" textlink="">
      <xdr:nvSpPr>
        <xdr:cNvPr id="199" name="テキスト ボックス 198"/>
        <xdr:cNvSpPr txBox="1"/>
      </xdr:nvSpPr>
      <xdr:spPr>
        <a:xfrm>
          <a:off x="828675" y="13249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0" name="正方形/長方形 199"/>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1" name="正方形/長方形 200"/>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2" name="正方形/長方形 201"/>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3" name="正方形/長方形 202"/>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4" name="正方形/長方形 203"/>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5" name="正方形/長方形 204"/>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06" name="正方形/長方形 205"/>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07" name="正方形/長方形 206"/>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08" name="テキスト ボックス 207"/>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09" name="直線コネクタ 208"/>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95250</xdr:rowOff>
    </xdr:from>
    <xdr:to>
      <xdr:col>7</xdr:col>
      <xdr:colOff>638175</xdr:colOff>
      <xdr:row>99</xdr:row>
      <xdr:rowOff>95250</xdr:rowOff>
    </xdr:to>
    <xdr:cxnSp macro="">
      <xdr:nvCxnSpPr>
        <xdr:cNvPr id="210" name="直線コネクタ 20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98</xdr:row>
      <xdr:rowOff>123825</xdr:rowOff>
    </xdr:from>
    <xdr:ext cx="247650" cy="257175"/>
    <xdr:sp macro="" textlink="">
      <xdr:nvSpPr>
        <xdr:cNvPr id="211" name="テキスト ボックス 210"/>
        <xdr:cNvSpPr txBox="1"/>
      </xdr:nvSpPr>
      <xdr:spPr>
        <a:xfrm>
          <a:off x="5143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2" name="直線コネクタ 21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3" name="テキスト ボックス 21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4" name="直線コネクタ 21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15" name="テキスト ボックス 21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16" name="直線コネクタ 21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17" name="テキスト ボックス 21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18" name="直線コネクタ 21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19" name="テキスト ボックス 21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0" name="直線コネクタ 21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21" name="テキスト ボックス 22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2" name="直線コネクタ 22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3" name="テキスト ボックス 22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89</xdr:row>
      <xdr:rowOff>114300</xdr:rowOff>
    </xdr:from>
    <xdr:to>
      <xdr:col>6</xdr:col>
      <xdr:colOff>514350</xdr:colOff>
      <xdr:row>98</xdr:row>
      <xdr:rowOff>66675</xdr:rowOff>
    </xdr:to>
    <xdr:cxnSp macro="">
      <xdr:nvCxnSpPr>
        <xdr:cNvPr id="225" name="直線コネクタ 224"/>
        <xdr:cNvCxnSpPr/>
      </xdr:nvCxnSpPr>
      <xdr:spPr>
        <a:xfrm flipV="1">
          <a:off x="4629150" y="1537335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76200</xdr:rowOff>
    </xdr:from>
    <xdr:ext cx="533400" cy="257175"/>
    <xdr:sp macro="" textlink="">
      <xdr:nvSpPr>
        <xdr:cNvPr id="226" name="衛生費最小値テキスト"/>
        <xdr:cNvSpPr txBox="1"/>
      </xdr:nvSpPr>
      <xdr:spPr>
        <a:xfrm>
          <a:off x="46863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419100</xdr:colOff>
      <xdr:row>98</xdr:row>
      <xdr:rowOff>66675</xdr:rowOff>
    </xdr:from>
    <xdr:to>
      <xdr:col>6</xdr:col>
      <xdr:colOff>600075</xdr:colOff>
      <xdr:row>98</xdr:row>
      <xdr:rowOff>66675</xdr:rowOff>
    </xdr:to>
    <xdr:cxnSp macro="">
      <xdr:nvCxnSpPr>
        <xdr:cNvPr id="227" name="直線コネクタ 226"/>
        <xdr:cNvCxnSpPr/>
      </xdr:nvCxnSpPr>
      <xdr:spPr>
        <a:xfrm>
          <a:off x="4543425" y="168687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66675</xdr:rowOff>
    </xdr:from>
    <xdr:ext cx="600075" cy="257175"/>
    <xdr:sp macro="" textlink="">
      <xdr:nvSpPr>
        <xdr:cNvPr id="228" name="衛生費最大値テキスト"/>
        <xdr:cNvSpPr txBox="1"/>
      </xdr:nvSpPr>
      <xdr:spPr>
        <a:xfrm>
          <a:off x="4686300" y="15154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419100</xdr:colOff>
      <xdr:row>89</xdr:row>
      <xdr:rowOff>114300</xdr:rowOff>
    </xdr:from>
    <xdr:to>
      <xdr:col>6</xdr:col>
      <xdr:colOff>600075</xdr:colOff>
      <xdr:row>89</xdr:row>
      <xdr:rowOff>114300</xdr:rowOff>
    </xdr:to>
    <xdr:cxnSp macro="">
      <xdr:nvCxnSpPr>
        <xdr:cNvPr id="229" name="直線コネクタ 228"/>
        <xdr:cNvCxnSpPr/>
      </xdr:nvCxnSpPr>
      <xdr:spPr>
        <a:xfrm>
          <a:off x="4543425" y="15373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85725</xdr:rowOff>
    </xdr:from>
    <xdr:to>
      <xdr:col>6</xdr:col>
      <xdr:colOff>514350</xdr:colOff>
      <xdr:row>96</xdr:row>
      <xdr:rowOff>161925</xdr:rowOff>
    </xdr:to>
    <xdr:cxnSp macro="">
      <xdr:nvCxnSpPr>
        <xdr:cNvPr id="230" name="直線コネクタ 229"/>
        <xdr:cNvCxnSpPr/>
      </xdr:nvCxnSpPr>
      <xdr:spPr>
        <a:xfrm>
          <a:off x="3800475" y="16544925"/>
          <a:ext cx="8382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123825</xdr:rowOff>
    </xdr:from>
    <xdr:ext cx="533400" cy="257175"/>
    <xdr:sp macro="" textlink="">
      <xdr:nvSpPr>
        <xdr:cNvPr id="231" name="衛生費平均値テキスト"/>
        <xdr:cNvSpPr txBox="1"/>
      </xdr:nvSpPr>
      <xdr:spPr>
        <a:xfrm>
          <a:off x="468630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104775</xdr:rowOff>
    </xdr:from>
    <xdr:to>
      <xdr:col>6</xdr:col>
      <xdr:colOff>561975</xdr:colOff>
      <xdr:row>96</xdr:row>
      <xdr:rowOff>38100</xdr:rowOff>
    </xdr:to>
    <xdr:sp macro="" textlink="">
      <xdr:nvSpPr>
        <xdr:cNvPr id="232" name="フローチャート : 判断 231"/>
        <xdr:cNvSpPr/>
      </xdr:nvSpPr>
      <xdr:spPr>
        <a:xfrm>
          <a:off x="4581525" y="16392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85725</xdr:rowOff>
    </xdr:from>
    <xdr:to>
      <xdr:col>5</xdr:col>
      <xdr:colOff>361950</xdr:colOff>
      <xdr:row>97</xdr:row>
      <xdr:rowOff>0</xdr:rowOff>
    </xdr:to>
    <xdr:cxnSp macro="">
      <xdr:nvCxnSpPr>
        <xdr:cNvPr id="233" name="直線コネクタ 232"/>
        <xdr:cNvCxnSpPr/>
      </xdr:nvCxnSpPr>
      <xdr:spPr>
        <a:xfrm flipV="1">
          <a:off x="2905125" y="1654492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94</xdr:row>
      <xdr:rowOff>133350</xdr:rowOff>
    </xdr:from>
    <xdr:to>
      <xdr:col>5</xdr:col>
      <xdr:colOff>409575</xdr:colOff>
      <xdr:row>95</xdr:row>
      <xdr:rowOff>57150</xdr:rowOff>
    </xdr:to>
    <xdr:sp macro="" textlink="">
      <xdr:nvSpPr>
        <xdr:cNvPr id="234" name="フローチャート : 判断 233"/>
        <xdr:cNvSpPr/>
      </xdr:nvSpPr>
      <xdr:spPr>
        <a:xfrm>
          <a:off x="3743325" y="16249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76200</xdr:rowOff>
    </xdr:from>
    <xdr:ext cx="533400" cy="257175"/>
    <xdr:sp macro="" textlink="">
      <xdr:nvSpPr>
        <xdr:cNvPr id="235" name="テキスト ボックス 234"/>
        <xdr:cNvSpPr txBox="1"/>
      </xdr:nvSpPr>
      <xdr:spPr>
        <a:xfrm>
          <a:off x="3533775"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0</xdr:rowOff>
    </xdr:from>
    <xdr:to>
      <xdr:col>4</xdr:col>
      <xdr:colOff>152400</xdr:colOff>
      <xdr:row>97</xdr:row>
      <xdr:rowOff>57150</xdr:rowOff>
    </xdr:to>
    <xdr:cxnSp macro="">
      <xdr:nvCxnSpPr>
        <xdr:cNvPr id="236" name="直線コネクタ 235"/>
        <xdr:cNvCxnSpPr/>
      </xdr:nvCxnSpPr>
      <xdr:spPr>
        <a:xfrm flipV="1">
          <a:off x="2019300" y="166306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19050</xdr:rowOff>
    </xdr:from>
    <xdr:to>
      <xdr:col>4</xdr:col>
      <xdr:colOff>209550</xdr:colOff>
      <xdr:row>95</xdr:row>
      <xdr:rowOff>123825</xdr:rowOff>
    </xdr:to>
    <xdr:sp macro="" textlink="">
      <xdr:nvSpPr>
        <xdr:cNvPr id="237" name="フローチャート : 判断 236"/>
        <xdr:cNvSpPr/>
      </xdr:nvSpPr>
      <xdr:spPr>
        <a:xfrm>
          <a:off x="28575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133350</xdr:rowOff>
    </xdr:from>
    <xdr:ext cx="533400" cy="257175"/>
    <xdr:sp macro="" textlink="">
      <xdr:nvSpPr>
        <xdr:cNvPr id="238" name="テキスト ボックス 237"/>
        <xdr:cNvSpPr txBox="1"/>
      </xdr:nvSpPr>
      <xdr:spPr>
        <a:xfrm>
          <a:off x="2638425"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19050</xdr:rowOff>
    </xdr:from>
    <xdr:to>
      <xdr:col>2</xdr:col>
      <xdr:colOff>638175</xdr:colOff>
      <xdr:row>97</xdr:row>
      <xdr:rowOff>57150</xdr:rowOff>
    </xdr:to>
    <xdr:cxnSp macro="">
      <xdr:nvCxnSpPr>
        <xdr:cNvPr id="239" name="直線コネクタ 238"/>
        <xdr:cNvCxnSpPr/>
      </xdr:nvCxnSpPr>
      <xdr:spPr>
        <a:xfrm>
          <a:off x="1133475" y="166497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76200</xdr:rowOff>
    </xdr:from>
    <xdr:to>
      <xdr:col>3</xdr:col>
      <xdr:colOff>0</xdr:colOff>
      <xdr:row>96</xdr:row>
      <xdr:rowOff>9525</xdr:rowOff>
    </xdr:to>
    <xdr:sp macro="" textlink="">
      <xdr:nvSpPr>
        <xdr:cNvPr id="240" name="フローチャート : 判断 239"/>
        <xdr:cNvSpPr/>
      </xdr:nvSpPr>
      <xdr:spPr>
        <a:xfrm>
          <a:off x="1971675" y="16363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1" name="テキスト ボックス 240"/>
        <xdr:cNvSpPr txBox="1"/>
      </xdr:nvSpPr>
      <xdr:spPr>
        <a:xfrm>
          <a:off x="175260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95250</xdr:rowOff>
    </xdr:from>
    <xdr:to>
      <xdr:col>1</xdr:col>
      <xdr:colOff>485775</xdr:colOff>
      <xdr:row>96</xdr:row>
      <xdr:rowOff>19050</xdr:rowOff>
    </xdr:to>
    <xdr:sp macro="" textlink="">
      <xdr:nvSpPr>
        <xdr:cNvPr id="242" name="フローチャート : 判断 241"/>
        <xdr:cNvSpPr/>
      </xdr:nvSpPr>
      <xdr:spPr>
        <a:xfrm>
          <a:off x="1076325" y="16383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38100</xdr:rowOff>
    </xdr:from>
    <xdr:ext cx="533400" cy="257175"/>
    <xdr:sp macro="" textlink="">
      <xdr:nvSpPr>
        <xdr:cNvPr id="243" name="テキスト ボックス 242"/>
        <xdr:cNvSpPr txBox="1"/>
      </xdr:nvSpPr>
      <xdr:spPr>
        <a:xfrm>
          <a:off x="866775"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4" name="テキスト ボックス 24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5" name="テキスト ボックス 24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46" name="テキスト ボックス 24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47" name="テキスト ボックス 24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48" name="テキスト ボックス 24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96</xdr:row>
      <xdr:rowOff>114300</xdr:rowOff>
    </xdr:from>
    <xdr:to>
      <xdr:col>6</xdr:col>
      <xdr:colOff>561975</xdr:colOff>
      <xdr:row>97</xdr:row>
      <xdr:rowOff>47625</xdr:rowOff>
    </xdr:to>
    <xdr:sp macro="" textlink="">
      <xdr:nvSpPr>
        <xdr:cNvPr id="249" name="円/楕円 248"/>
        <xdr:cNvSpPr/>
      </xdr:nvSpPr>
      <xdr:spPr>
        <a:xfrm>
          <a:off x="4581525"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95250</xdr:rowOff>
    </xdr:from>
    <xdr:ext cx="533400" cy="257175"/>
    <xdr:sp macro="" textlink="">
      <xdr:nvSpPr>
        <xdr:cNvPr id="250" name="衛生費該当値テキスト"/>
        <xdr:cNvSpPr txBox="1"/>
      </xdr:nvSpPr>
      <xdr:spPr>
        <a:xfrm>
          <a:off x="4686300"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41,195</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38100</xdr:rowOff>
    </xdr:from>
    <xdr:to>
      <xdr:col>5</xdr:col>
      <xdr:colOff>409575</xdr:colOff>
      <xdr:row>96</xdr:row>
      <xdr:rowOff>133350</xdr:rowOff>
    </xdr:to>
    <xdr:sp macro="" textlink="">
      <xdr:nvSpPr>
        <xdr:cNvPr id="251" name="円/楕円 250"/>
        <xdr:cNvSpPr/>
      </xdr:nvSpPr>
      <xdr:spPr>
        <a:xfrm>
          <a:off x="3743325" y="16497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133350</xdr:rowOff>
    </xdr:from>
    <xdr:ext cx="533400" cy="257175"/>
    <xdr:sp macro="" textlink="">
      <xdr:nvSpPr>
        <xdr:cNvPr id="252" name="テキスト ボックス 251"/>
        <xdr:cNvSpPr txBox="1"/>
      </xdr:nvSpPr>
      <xdr:spPr>
        <a:xfrm>
          <a:off x="3533775"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123825</xdr:rowOff>
    </xdr:from>
    <xdr:to>
      <xdr:col>4</xdr:col>
      <xdr:colOff>209550</xdr:colOff>
      <xdr:row>97</xdr:row>
      <xdr:rowOff>47625</xdr:rowOff>
    </xdr:to>
    <xdr:sp macro="" textlink="">
      <xdr:nvSpPr>
        <xdr:cNvPr id="253" name="円/楕円 252"/>
        <xdr:cNvSpPr/>
      </xdr:nvSpPr>
      <xdr:spPr>
        <a:xfrm>
          <a:off x="2857500" y="16583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47625</xdr:rowOff>
    </xdr:from>
    <xdr:ext cx="533400" cy="257175"/>
    <xdr:sp macro="" textlink="">
      <xdr:nvSpPr>
        <xdr:cNvPr id="254" name="テキスト ボックス 253"/>
        <xdr:cNvSpPr txBox="1"/>
      </xdr:nvSpPr>
      <xdr:spPr>
        <a:xfrm>
          <a:off x="2638425" y="1667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40,482</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0</xdr:rowOff>
    </xdr:from>
    <xdr:to>
      <xdr:col>3</xdr:col>
      <xdr:colOff>0</xdr:colOff>
      <xdr:row>97</xdr:row>
      <xdr:rowOff>104775</xdr:rowOff>
    </xdr:to>
    <xdr:sp macro="" textlink="">
      <xdr:nvSpPr>
        <xdr:cNvPr id="255" name="円/楕円 254"/>
        <xdr:cNvSpPr/>
      </xdr:nvSpPr>
      <xdr:spPr>
        <a:xfrm>
          <a:off x="1971675" y="16630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95250</xdr:rowOff>
    </xdr:from>
    <xdr:ext cx="533400" cy="257175"/>
    <xdr:sp macro="" textlink="">
      <xdr:nvSpPr>
        <xdr:cNvPr id="256" name="テキスト ボックス 255"/>
        <xdr:cNvSpPr txBox="1"/>
      </xdr:nvSpPr>
      <xdr:spPr>
        <a:xfrm>
          <a:off x="175260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35,610</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57" name="円/楕円 256"/>
        <xdr:cNvSpPr/>
      </xdr:nvSpPr>
      <xdr:spPr>
        <a:xfrm>
          <a:off x="1076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57150</xdr:rowOff>
    </xdr:from>
    <xdr:ext cx="533400" cy="257175"/>
    <xdr:sp macro="" textlink="">
      <xdr:nvSpPr>
        <xdr:cNvPr id="258" name="テキスト ボックス 257"/>
        <xdr:cNvSpPr txBox="1"/>
      </xdr:nvSpPr>
      <xdr:spPr>
        <a:xfrm>
          <a:off x="866775"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38,993</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59" name="正方形/長方形 25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0" name="正方形/長方形 25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1" name="正方形/長方形 26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2" name="正方形/長方形 26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3" name="正方形/長方形 26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4" name="正方形/長方形 26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65" name="正方形/長方形 26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66" name="正方形/長方形 26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67" name="テキスト ボックス 26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68" name="直線コネクタ 26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69" name="直線コネクタ 26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0" name="テキスト ボックス 26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1" name="直線コネクタ 27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2" name="テキスト ボックス 271"/>
        <xdr:cNvSpPr txBox="1"/>
      </xdr:nvSpPr>
      <xdr:spPr>
        <a:xfrm>
          <a:off x="6076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3" name="直線コネクタ 27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74" name="テキスト ボックス 273"/>
        <xdr:cNvSpPr txBox="1"/>
      </xdr:nvSpPr>
      <xdr:spPr>
        <a:xfrm>
          <a:off x="60769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5" name="直線コネクタ 27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76" name="テキスト ボックス 275"/>
        <xdr:cNvSpPr txBox="1"/>
      </xdr:nvSpPr>
      <xdr:spPr>
        <a:xfrm>
          <a:off x="60769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77" name="直線コネクタ 27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78" name="テキスト ボックス 277"/>
        <xdr:cNvSpPr txBox="1"/>
      </xdr:nvSpPr>
      <xdr:spPr>
        <a:xfrm>
          <a:off x="60769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7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66675</xdr:rowOff>
    </xdr:from>
    <xdr:to>
      <xdr:col>15</xdr:col>
      <xdr:colOff>180975</xdr:colOff>
      <xdr:row>38</xdr:row>
      <xdr:rowOff>142875</xdr:rowOff>
    </xdr:to>
    <xdr:cxnSp macro="">
      <xdr:nvCxnSpPr>
        <xdr:cNvPr id="280" name="直線コネクタ 279"/>
        <xdr:cNvCxnSpPr/>
      </xdr:nvCxnSpPr>
      <xdr:spPr>
        <a:xfrm flipV="1">
          <a:off x="10477500" y="5381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82" name="直線コネクタ 28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19050</xdr:rowOff>
    </xdr:from>
    <xdr:ext cx="533400" cy="257175"/>
    <xdr:sp macro="" textlink="">
      <xdr:nvSpPr>
        <xdr:cNvPr id="283" name="労働費最大値テキスト"/>
        <xdr:cNvSpPr txBox="1"/>
      </xdr:nvSpPr>
      <xdr:spPr>
        <a:xfrm>
          <a:off x="10525125" y="516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95250</xdr:colOff>
      <xdr:row>31</xdr:row>
      <xdr:rowOff>66675</xdr:rowOff>
    </xdr:from>
    <xdr:to>
      <xdr:col>15</xdr:col>
      <xdr:colOff>266700</xdr:colOff>
      <xdr:row>31</xdr:row>
      <xdr:rowOff>66675</xdr:rowOff>
    </xdr:to>
    <xdr:cxnSp macro="">
      <xdr:nvCxnSpPr>
        <xdr:cNvPr id="284" name="直線コネクタ 283"/>
        <xdr:cNvCxnSpPr/>
      </xdr:nvCxnSpPr>
      <xdr:spPr>
        <a:xfrm>
          <a:off x="10391775" y="538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142875</xdr:rowOff>
    </xdr:to>
    <xdr:cxnSp macro="">
      <xdr:nvCxnSpPr>
        <xdr:cNvPr id="285" name="直線コネクタ 284"/>
        <xdr:cNvCxnSpPr/>
      </xdr:nvCxnSpPr>
      <xdr:spPr>
        <a:xfrm>
          <a:off x="9639300" y="66294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57150</xdr:rowOff>
    </xdr:from>
    <xdr:ext cx="466725" cy="257175"/>
    <xdr:sp macro="" textlink="">
      <xdr:nvSpPr>
        <xdr:cNvPr id="286" name="労働費平均値テキスト"/>
        <xdr:cNvSpPr txBox="1"/>
      </xdr:nvSpPr>
      <xdr:spPr>
        <a:xfrm>
          <a:off x="105251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28575</xdr:rowOff>
    </xdr:from>
    <xdr:to>
      <xdr:col>15</xdr:col>
      <xdr:colOff>228600</xdr:colOff>
      <xdr:row>38</xdr:row>
      <xdr:rowOff>133350</xdr:rowOff>
    </xdr:to>
    <xdr:sp macro="" textlink="">
      <xdr:nvSpPr>
        <xdr:cNvPr id="287" name="フローチャート : 判断 286"/>
        <xdr:cNvSpPr/>
      </xdr:nvSpPr>
      <xdr:spPr>
        <a:xfrm>
          <a:off x="10429875" y="6543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9525</xdr:rowOff>
    </xdr:from>
    <xdr:to>
      <xdr:col>14</xdr:col>
      <xdr:colOff>28575</xdr:colOff>
      <xdr:row>38</xdr:row>
      <xdr:rowOff>114300</xdr:rowOff>
    </xdr:to>
    <xdr:cxnSp macro="">
      <xdr:nvCxnSpPr>
        <xdr:cNvPr id="288" name="直線コネクタ 287"/>
        <xdr:cNvCxnSpPr/>
      </xdr:nvCxnSpPr>
      <xdr:spPr>
        <a:xfrm>
          <a:off x="8753475" y="6524625"/>
          <a:ext cx="8858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37</xdr:row>
      <xdr:rowOff>142875</xdr:rowOff>
    </xdr:from>
    <xdr:to>
      <xdr:col>14</xdr:col>
      <xdr:colOff>76200</xdr:colOff>
      <xdr:row>38</xdr:row>
      <xdr:rowOff>76200</xdr:rowOff>
    </xdr:to>
    <xdr:sp macro="" textlink="">
      <xdr:nvSpPr>
        <xdr:cNvPr id="289" name="フローチャート : 判断 288"/>
        <xdr:cNvSpPr/>
      </xdr:nvSpPr>
      <xdr:spPr>
        <a:xfrm>
          <a:off x="95916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85725</xdr:rowOff>
    </xdr:from>
    <xdr:ext cx="466725" cy="257175"/>
    <xdr:sp macro="" textlink="">
      <xdr:nvSpPr>
        <xdr:cNvPr id="290" name="テキスト ボックス 289"/>
        <xdr:cNvSpPr txBox="1"/>
      </xdr:nvSpPr>
      <xdr:spPr>
        <a:xfrm>
          <a:off x="9401175"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114300</xdr:rowOff>
    </xdr:from>
    <xdr:to>
      <xdr:col>12</xdr:col>
      <xdr:colOff>514350</xdr:colOff>
      <xdr:row>38</xdr:row>
      <xdr:rowOff>9525</xdr:rowOff>
    </xdr:to>
    <xdr:cxnSp macro="">
      <xdr:nvCxnSpPr>
        <xdr:cNvPr id="291" name="直線コネクタ 290"/>
        <xdr:cNvCxnSpPr/>
      </xdr:nvCxnSpPr>
      <xdr:spPr>
        <a:xfrm>
          <a:off x="7858125" y="64579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37</xdr:row>
      <xdr:rowOff>123825</xdr:rowOff>
    </xdr:from>
    <xdr:to>
      <xdr:col>12</xdr:col>
      <xdr:colOff>561975</xdr:colOff>
      <xdr:row>38</xdr:row>
      <xdr:rowOff>57150</xdr:rowOff>
    </xdr:to>
    <xdr:sp macro="" textlink="">
      <xdr:nvSpPr>
        <xdr:cNvPr id="292" name="フローチャート : 判断 291"/>
        <xdr:cNvSpPr/>
      </xdr:nvSpPr>
      <xdr:spPr>
        <a:xfrm>
          <a:off x="8696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76200</xdr:rowOff>
    </xdr:from>
    <xdr:ext cx="466725" cy="257175"/>
    <xdr:sp macro="" textlink="">
      <xdr:nvSpPr>
        <xdr:cNvPr id="293" name="テキスト ボックス 292"/>
        <xdr:cNvSpPr txBox="1"/>
      </xdr:nvSpPr>
      <xdr:spPr>
        <a:xfrm>
          <a:off x="85153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114300</xdr:rowOff>
    </xdr:from>
    <xdr:to>
      <xdr:col>11</xdr:col>
      <xdr:colOff>304800</xdr:colOff>
      <xdr:row>37</xdr:row>
      <xdr:rowOff>114300</xdr:rowOff>
    </xdr:to>
    <xdr:cxnSp macro="">
      <xdr:nvCxnSpPr>
        <xdr:cNvPr id="294" name="直線コネクタ 293"/>
        <xdr:cNvCxnSpPr/>
      </xdr:nvCxnSpPr>
      <xdr:spPr>
        <a:xfrm>
          <a:off x="6972300" y="62865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114300</xdr:rowOff>
    </xdr:from>
    <xdr:to>
      <xdr:col>11</xdr:col>
      <xdr:colOff>361950</xdr:colOff>
      <xdr:row>38</xdr:row>
      <xdr:rowOff>47625</xdr:rowOff>
    </xdr:to>
    <xdr:sp macro="" textlink="">
      <xdr:nvSpPr>
        <xdr:cNvPr id="295" name="フローチャート : 判断 294"/>
        <xdr:cNvSpPr/>
      </xdr:nvSpPr>
      <xdr:spPr>
        <a:xfrm>
          <a:off x="7810500" y="645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38100</xdr:rowOff>
    </xdr:from>
    <xdr:ext cx="466725" cy="257175"/>
    <xdr:sp macro="" textlink="">
      <xdr:nvSpPr>
        <xdr:cNvPr id="296" name="テキスト ボックス 295"/>
        <xdr:cNvSpPr txBox="1"/>
      </xdr:nvSpPr>
      <xdr:spPr>
        <a:xfrm>
          <a:off x="7629525"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38100</xdr:rowOff>
    </xdr:from>
    <xdr:to>
      <xdr:col>10</xdr:col>
      <xdr:colOff>152400</xdr:colOff>
      <xdr:row>37</xdr:row>
      <xdr:rowOff>142875</xdr:rowOff>
    </xdr:to>
    <xdr:sp macro="" textlink="">
      <xdr:nvSpPr>
        <xdr:cNvPr id="297" name="フローチャート : 判断 296"/>
        <xdr:cNvSpPr/>
      </xdr:nvSpPr>
      <xdr:spPr>
        <a:xfrm>
          <a:off x="69246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37</xdr:row>
      <xdr:rowOff>133350</xdr:rowOff>
    </xdr:from>
    <xdr:ext cx="466725" cy="257175"/>
    <xdr:sp macro="" textlink="">
      <xdr:nvSpPr>
        <xdr:cNvPr id="298" name="テキスト ボックス 297"/>
        <xdr:cNvSpPr txBox="1"/>
      </xdr:nvSpPr>
      <xdr:spPr>
        <a:xfrm>
          <a:off x="67341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299" name="テキスト ボックス 29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0" name="テキスト ボックス 29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1" name="テキスト ボックス 30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2" name="テキスト ボックス 30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3" name="テキスト ボックス 30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38</xdr:row>
      <xdr:rowOff>85725</xdr:rowOff>
    </xdr:from>
    <xdr:to>
      <xdr:col>15</xdr:col>
      <xdr:colOff>228600</xdr:colOff>
      <xdr:row>39</xdr:row>
      <xdr:rowOff>19050</xdr:rowOff>
    </xdr:to>
    <xdr:sp macro="" textlink="">
      <xdr:nvSpPr>
        <xdr:cNvPr id="304" name="円/楕円 303"/>
        <xdr:cNvSpPr/>
      </xdr:nvSpPr>
      <xdr:spPr>
        <a:xfrm>
          <a:off x="10429875" y="6600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9525</xdr:rowOff>
    </xdr:from>
    <xdr:ext cx="247650" cy="257175"/>
    <xdr:sp macro="" textlink="">
      <xdr:nvSpPr>
        <xdr:cNvPr id="305" name="労働費該当値テキスト"/>
        <xdr:cNvSpPr txBox="1"/>
      </xdr:nvSpPr>
      <xdr:spPr>
        <a:xfrm>
          <a:off x="10525125" y="65246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666750</xdr:colOff>
      <xdr:row>38</xdr:row>
      <xdr:rowOff>66675</xdr:rowOff>
    </xdr:from>
    <xdr:to>
      <xdr:col>14</xdr:col>
      <xdr:colOff>76200</xdr:colOff>
      <xdr:row>38</xdr:row>
      <xdr:rowOff>171450</xdr:rowOff>
    </xdr:to>
    <xdr:sp macro="" textlink="">
      <xdr:nvSpPr>
        <xdr:cNvPr id="306" name="円/楕円 305"/>
        <xdr:cNvSpPr/>
      </xdr:nvSpPr>
      <xdr:spPr>
        <a:xfrm>
          <a:off x="959167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161925</xdr:rowOff>
    </xdr:from>
    <xdr:ext cx="381000" cy="257175"/>
    <xdr:sp macro="" textlink="">
      <xdr:nvSpPr>
        <xdr:cNvPr id="307" name="テキスト ボックス 306"/>
        <xdr:cNvSpPr txBox="1"/>
      </xdr:nvSpPr>
      <xdr:spPr>
        <a:xfrm>
          <a:off x="9448800" y="6677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133350</xdr:rowOff>
    </xdr:from>
    <xdr:to>
      <xdr:col>12</xdr:col>
      <xdr:colOff>561975</xdr:colOff>
      <xdr:row>38</xdr:row>
      <xdr:rowOff>66675</xdr:rowOff>
    </xdr:to>
    <xdr:sp macro="" textlink="">
      <xdr:nvSpPr>
        <xdr:cNvPr id="308" name="円/楕円 307"/>
        <xdr:cNvSpPr/>
      </xdr:nvSpPr>
      <xdr:spPr>
        <a:xfrm>
          <a:off x="86963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57150</xdr:rowOff>
    </xdr:from>
    <xdr:ext cx="466725" cy="257175"/>
    <xdr:sp macro="" textlink="">
      <xdr:nvSpPr>
        <xdr:cNvPr id="309" name="テキスト ボックス 308"/>
        <xdr:cNvSpPr txBox="1"/>
      </xdr:nvSpPr>
      <xdr:spPr>
        <a:xfrm>
          <a:off x="8515350" y="6572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66675</xdr:rowOff>
    </xdr:from>
    <xdr:to>
      <xdr:col>11</xdr:col>
      <xdr:colOff>361950</xdr:colOff>
      <xdr:row>37</xdr:row>
      <xdr:rowOff>171450</xdr:rowOff>
    </xdr:to>
    <xdr:sp macro="" textlink="">
      <xdr:nvSpPr>
        <xdr:cNvPr id="310" name="円/楕円 309"/>
        <xdr:cNvSpPr/>
      </xdr:nvSpPr>
      <xdr:spPr>
        <a:xfrm>
          <a:off x="7810500" y="6410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19050</xdr:rowOff>
    </xdr:from>
    <xdr:ext cx="466725" cy="257175"/>
    <xdr:sp macro="" textlink="">
      <xdr:nvSpPr>
        <xdr:cNvPr id="311" name="テキスト ボックス 310"/>
        <xdr:cNvSpPr txBox="1"/>
      </xdr:nvSpPr>
      <xdr:spPr>
        <a:xfrm>
          <a:off x="7629525"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66675</xdr:rowOff>
    </xdr:from>
    <xdr:to>
      <xdr:col>10</xdr:col>
      <xdr:colOff>152400</xdr:colOff>
      <xdr:row>36</xdr:row>
      <xdr:rowOff>161925</xdr:rowOff>
    </xdr:to>
    <xdr:sp macro="" textlink="">
      <xdr:nvSpPr>
        <xdr:cNvPr id="312" name="円/楕円 311"/>
        <xdr:cNvSpPr/>
      </xdr:nvSpPr>
      <xdr:spPr>
        <a:xfrm>
          <a:off x="6924675" y="6238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9525</xdr:rowOff>
    </xdr:from>
    <xdr:ext cx="466725" cy="257175"/>
    <xdr:sp macro="" textlink="">
      <xdr:nvSpPr>
        <xdr:cNvPr id="313" name="テキスト ボックス 312"/>
        <xdr:cNvSpPr txBox="1"/>
      </xdr:nvSpPr>
      <xdr:spPr>
        <a:xfrm>
          <a:off x="6734175"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4" name="正方形/長方形 31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5" name="正方形/長方形 31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16" name="正方形/長方形 31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17" name="正方形/長方形 31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18" name="正方形/長方形 31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19" name="正方形/長方形 31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20" name="正方形/長方形 31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1" name="正方形/長方形 32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2" name="テキスト ボックス 32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3" name="直線コネクタ 32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24" name="直線コネクタ 323"/>
        <xdr:cNvCxnSpPr/>
      </xdr:nvCxnSpPr>
      <xdr:spPr>
        <a:xfrm>
          <a:off x="660082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25" name="テキスト ボックス 324"/>
        <xdr:cNvSpPr txBox="1"/>
      </xdr:nvSpPr>
      <xdr:spPr>
        <a:xfrm>
          <a:off x="635317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26" name="直線コネクタ 325"/>
        <xdr:cNvCxnSpPr/>
      </xdr:nvCxnSpPr>
      <xdr:spPr>
        <a:xfrm>
          <a:off x="660082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56</xdr:row>
      <xdr:rowOff>142875</xdr:rowOff>
    </xdr:from>
    <xdr:ext cx="600075" cy="257175"/>
    <xdr:sp macro="" textlink="">
      <xdr:nvSpPr>
        <xdr:cNvPr id="327" name="テキスト ボックス 326"/>
        <xdr:cNvSpPr txBox="1"/>
      </xdr:nvSpPr>
      <xdr:spPr>
        <a:xfrm>
          <a:off x="6010275" y="974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28" name="直線コネクタ 327"/>
        <xdr:cNvCxnSpPr/>
      </xdr:nvCxnSpPr>
      <xdr:spPr>
        <a:xfrm>
          <a:off x="660082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54</xdr:row>
      <xdr:rowOff>161925</xdr:rowOff>
    </xdr:from>
    <xdr:ext cx="600075" cy="257175"/>
    <xdr:sp macro="" textlink="">
      <xdr:nvSpPr>
        <xdr:cNvPr id="329" name="テキスト ボックス 328"/>
        <xdr:cNvSpPr txBox="1"/>
      </xdr:nvSpPr>
      <xdr:spPr>
        <a:xfrm>
          <a:off x="6010275"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0" name="直線コネクタ 329"/>
        <xdr:cNvCxnSpPr/>
      </xdr:nvCxnSpPr>
      <xdr:spPr>
        <a:xfrm>
          <a:off x="660082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9525</xdr:rowOff>
    </xdr:from>
    <xdr:ext cx="600075" cy="257175"/>
    <xdr:sp macro="" textlink="">
      <xdr:nvSpPr>
        <xdr:cNvPr id="331" name="テキスト ボックス 330"/>
        <xdr:cNvSpPr txBox="1"/>
      </xdr:nvSpPr>
      <xdr:spPr>
        <a:xfrm>
          <a:off x="601027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2" name="直線コネクタ 331"/>
        <xdr:cNvCxnSpPr/>
      </xdr:nvCxnSpPr>
      <xdr:spPr>
        <a:xfrm>
          <a:off x="660082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51</xdr:row>
      <xdr:rowOff>19050</xdr:rowOff>
    </xdr:from>
    <xdr:ext cx="685800" cy="257175"/>
    <xdr:sp macro="" textlink="">
      <xdr:nvSpPr>
        <xdr:cNvPr id="333" name="テキスト ボックス 332"/>
        <xdr:cNvSpPr txBox="1"/>
      </xdr:nvSpPr>
      <xdr:spPr>
        <a:xfrm>
          <a:off x="5915025" y="87630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34" name="直線コネクタ 333"/>
        <xdr:cNvCxnSpPr/>
      </xdr:nvCxnSpPr>
      <xdr:spPr>
        <a:xfrm>
          <a:off x="660082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49</xdr:row>
      <xdr:rowOff>38100</xdr:rowOff>
    </xdr:from>
    <xdr:ext cx="685800" cy="257175"/>
    <xdr:sp macro="" textlink="">
      <xdr:nvSpPr>
        <xdr:cNvPr id="335" name="テキスト ボックス 334"/>
        <xdr:cNvSpPr txBox="1"/>
      </xdr:nvSpPr>
      <xdr:spPr>
        <a:xfrm>
          <a:off x="5915025" y="843915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6" name="直線コネクタ 335"/>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47</xdr:row>
      <xdr:rowOff>57150</xdr:rowOff>
    </xdr:from>
    <xdr:ext cx="685800" cy="257175"/>
    <xdr:sp macro="" textlink="">
      <xdr:nvSpPr>
        <xdr:cNvPr id="337" name="テキスト ボックス 336"/>
        <xdr:cNvSpPr txBox="1"/>
      </xdr:nvSpPr>
      <xdr:spPr>
        <a:xfrm>
          <a:off x="5915025"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38"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59</xdr:row>
      <xdr:rowOff>95250</xdr:rowOff>
    </xdr:to>
    <xdr:cxnSp macro="">
      <xdr:nvCxnSpPr>
        <xdr:cNvPr id="339" name="直線コネクタ 338"/>
        <xdr:cNvCxnSpPr/>
      </xdr:nvCxnSpPr>
      <xdr:spPr>
        <a:xfrm flipV="1">
          <a:off x="10477500" y="8686800"/>
          <a:ext cx="0"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104775</xdr:rowOff>
    </xdr:from>
    <xdr:ext cx="466725" cy="257175"/>
    <xdr:sp macro="" textlink="">
      <xdr:nvSpPr>
        <xdr:cNvPr id="340" name="農林水産業費最小値テキスト"/>
        <xdr:cNvSpPr txBox="1"/>
      </xdr:nvSpPr>
      <xdr:spPr>
        <a:xfrm>
          <a:off x="10525125" y="1022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95250</xdr:colOff>
      <xdr:row>59</xdr:row>
      <xdr:rowOff>95250</xdr:rowOff>
    </xdr:from>
    <xdr:to>
      <xdr:col>15</xdr:col>
      <xdr:colOff>266700</xdr:colOff>
      <xdr:row>59</xdr:row>
      <xdr:rowOff>95250</xdr:rowOff>
    </xdr:to>
    <xdr:cxnSp macro="">
      <xdr:nvCxnSpPr>
        <xdr:cNvPr id="341" name="直線コネクタ 340"/>
        <xdr:cNvCxnSpPr/>
      </xdr:nvCxnSpPr>
      <xdr:spPr>
        <a:xfrm>
          <a:off x="10391775" y="10210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685800" cy="257175"/>
    <xdr:sp macro="" textlink="">
      <xdr:nvSpPr>
        <xdr:cNvPr id="342" name="農林水産業費最大値テキスト"/>
        <xdr:cNvSpPr txBox="1"/>
      </xdr:nvSpPr>
      <xdr:spPr>
        <a:xfrm>
          <a:off x="10525125" y="84582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3" name="直線コネクタ 342"/>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47625</xdr:rowOff>
    </xdr:from>
    <xdr:to>
      <xdr:col>15</xdr:col>
      <xdr:colOff>180975</xdr:colOff>
      <xdr:row>59</xdr:row>
      <xdr:rowOff>57150</xdr:rowOff>
    </xdr:to>
    <xdr:cxnSp macro="">
      <xdr:nvCxnSpPr>
        <xdr:cNvPr id="344" name="直線コネクタ 343"/>
        <xdr:cNvCxnSpPr/>
      </xdr:nvCxnSpPr>
      <xdr:spPr>
        <a:xfrm>
          <a:off x="9639300" y="101631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19050</xdr:rowOff>
    </xdr:from>
    <xdr:ext cx="533400" cy="257175"/>
    <xdr:sp macro="" textlink="">
      <xdr:nvSpPr>
        <xdr:cNvPr id="345" name="農林水産業費平均値テキスト"/>
        <xdr:cNvSpPr txBox="1"/>
      </xdr:nvSpPr>
      <xdr:spPr>
        <a:xfrm>
          <a:off x="10525125"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133350</xdr:colOff>
      <xdr:row>58</xdr:row>
      <xdr:rowOff>171450</xdr:rowOff>
    </xdr:from>
    <xdr:to>
      <xdr:col>15</xdr:col>
      <xdr:colOff>228600</xdr:colOff>
      <xdr:row>59</xdr:row>
      <xdr:rowOff>95250</xdr:rowOff>
    </xdr:to>
    <xdr:sp macro="" textlink="">
      <xdr:nvSpPr>
        <xdr:cNvPr id="346" name="フローチャート : 判断 345"/>
        <xdr:cNvSpPr/>
      </xdr:nvSpPr>
      <xdr:spPr>
        <a:xfrm>
          <a:off x="10429875" y="10115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59</xdr:row>
      <xdr:rowOff>38100</xdr:rowOff>
    </xdr:from>
    <xdr:to>
      <xdr:col>14</xdr:col>
      <xdr:colOff>28575</xdr:colOff>
      <xdr:row>59</xdr:row>
      <xdr:rowOff>47625</xdr:rowOff>
    </xdr:to>
    <xdr:cxnSp macro="">
      <xdr:nvCxnSpPr>
        <xdr:cNvPr id="347" name="直線コネクタ 346"/>
        <xdr:cNvCxnSpPr/>
      </xdr:nvCxnSpPr>
      <xdr:spPr>
        <a:xfrm>
          <a:off x="8753475" y="101536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59</xdr:row>
      <xdr:rowOff>9525</xdr:rowOff>
    </xdr:from>
    <xdr:to>
      <xdr:col>14</xdr:col>
      <xdr:colOff>76200</xdr:colOff>
      <xdr:row>59</xdr:row>
      <xdr:rowOff>104775</xdr:rowOff>
    </xdr:to>
    <xdr:sp macro="" textlink="">
      <xdr:nvSpPr>
        <xdr:cNvPr id="348" name="フローチャート : 判断 347"/>
        <xdr:cNvSpPr/>
      </xdr:nvSpPr>
      <xdr:spPr>
        <a:xfrm>
          <a:off x="9591675" y="101250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59</xdr:row>
      <xdr:rowOff>95250</xdr:rowOff>
    </xdr:from>
    <xdr:ext cx="533400" cy="257175"/>
    <xdr:sp macro="" textlink="">
      <xdr:nvSpPr>
        <xdr:cNvPr id="349" name="テキスト ボックス 348"/>
        <xdr:cNvSpPr txBox="1"/>
      </xdr:nvSpPr>
      <xdr:spPr>
        <a:xfrm>
          <a:off x="937260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304800</xdr:colOff>
      <xdr:row>59</xdr:row>
      <xdr:rowOff>38100</xdr:rowOff>
    </xdr:from>
    <xdr:to>
      <xdr:col>12</xdr:col>
      <xdr:colOff>514350</xdr:colOff>
      <xdr:row>59</xdr:row>
      <xdr:rowOff>66675</xdr:rowOff>
    </xdr:to>
    <xdr:cxnSp macro="">
      <xdr:nvCxnSpPr>
        <xdr:cNvPr id="350" name="直線コネクタ 349"/>
        <xdr:cNvCxnSpPr/>
      </xdr:nvCxnSpPr>
      <xdr:spPr>
        <a:xfrm flipV="1">
          <a:off x="7858125" y="101536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59</xdr:row>
      <xdr:rowOff>9525</xdr:rowOff>
    </xdr:from>
    <xdr:to>
      <xdr:col>12</xdr:col>
      <xdr:colOff>561975</xdr:colOff>
      <xdr:row>59</xdr:row>
      <xdr:rowOff>104775</xdr:rowOff>
    </xdr:to>
    <xdr:sp macro="" textlink="">
      <xdr:nvSpPr>
        <xdr:cNvPr id="351" name="フローチャート : 判断 350"/>
        <xdr:cNvSpPr/>
      </xdr:nvSpPr>
      <xdr:spPr>
        <a:xfrm>
          <a:off x="8696325" y="10125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59</xdr:row>
      <xdr:rowOff>95250</xdr:rowOff>
    </xdr:from>
    <xdr:ext cx="533400" cy="257175"/>
    <xdr:sp macro="" textlink="">
      <xdr:nvSpPr>
        <xdr:cNvPr id="352" name="テキスト ボックス 351"/>
        <xdr:cNvSpPr txBox="1"/>
      </xdr:nvSpPr>
      <xdr:spPr>
        <a:xfrm>
          <a:off x="8486775"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66675</xdr:rowOff>
    </xdr:from>
    <xdr:to>
      <xdr:col>11</xdr:col>
      <xdr:colOff>304800</xdr:colOff>
      <xdr:row>59</xdr:row>
      <xdr:rowOff>66675</xdr:rowOff>
    </xdr:to>
    <xdr:cxnSp macro="">
      <xdr:nvCxnSpPr>
        <xdr:cNvPr id="353" name="直線コネクタ 352"/>
        <xdr:cNvCxnSpPr/>
      </xdr:nvCxnSpPr>
      <xdr:spPr>
        <a:xfrm>
          <a:off x="6972300" y="1018222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9525</xdr:rowOff>
    </xdr:from>
    <xdr:to>
      <xdr:col>11</xdr:col>
      <xdr:colOff>361950</xdr:colOff>
      <xdr:row>59</xdr:row>
      <xdr:rowOff>114300</xdr:rowOff>
    </xdr:to>
    <xdr:sp macro="" textlink="">
      <xdr:nvSpPr>
        <xdr:cNvPr id="354" name="フローチャート : 判断 353"/>
        <xdr:cNvSpPr/>
      </xdr:nvSpPr>
      <xdr:spPr>
        <a:xfrm>
          <a:off x="7810500" y="1012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123825</xdr:rowOff>
    </xdr:from>
    <xdr:ext cx="533400" cy="257175"/>
    <xdr:sp macro="" textlink="">
      <xdr:nvSpPr>
        <xdr:cNvPr id="355" name="テキスト ボックス 354"/>
        <xdr:cNvSpPr txBox="1"/>
      </xdr:nvSpPr>
      <xdr:spPr>
        <a:xfrm>
          <a:off x="7591425"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56" name="フローチャート : 判断 355"/>
        <xdr:cNvSpPr/>
      </xdr:nvSpPr>
      <xdr:spPr>
        <a:xfrm>
          <a:off x="6924675" y="101250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123825</xdr:rowOff>
    </xdr:from>
    <xdr:ext cx="533400" cy="257175"/>
    <xdr:sp macro="" textlink="">
      <xdr:nvSpPr>
        <xdr:cNvPr id="357" name="テキスト ボックス 356"/>
        <xdr:cNvSpPr txBox="1"/>
      </xdr:nvSpPr>
      <xdr:spPr>
        <a:xfrm>
          <a:off x="6705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58" name="テキスト ボックス 357"/>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59" name="テキスト ボックス 358"/>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0" name="テキスト ボックス 359"/>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1" name="テキスト ボックス 360"/>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2" name="テキスト ボックス 361"/>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59</xdr:row>
      <xdr:rowOff>9525</xdr:rowOff>
    </xdr:from>
    <xdr:to>
      <xdr:col>15</xdr:col>
      <xdr:colOff>228600</xdr:colOff>
      <xdr:row>59</xdr:row>
      <xdr:rowOff>114300</xdr:rowOff>
    </xdr:to>
    <xdr:sp macro="" textlink="">
      <xdr:nvSpPr>
        <xdr:cNvPr id="363" name="円/楕円 362"/>
        <xdr:cNvSpPr/>
      </xdr:nvSpPr>
      <xdr:spPr>
        <a:xfrm>
          <a:off x="10429875" y="1012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58</xdr:row>
      <xdr:rowOff>142875</xdr:rowOff>
    </xdr:from>
    <xdr:ext cx="533400" cy="257175"/>
    <xdr:sp macro="" textlink="">
      <xdr:nvSpPr>
        <xdr:cNvPr id="364" name="農林水産業費該当値テキスト"/>
        <xdr:cNvSpPr txBox="1"/>
      </xdr:nvSpPr>
      <xdr:spPr>
        <a:xfrm>
          <a:off x="1052512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33,967</a:t>
          </a:r>
          <a:endParaRPr kumimoji="1" lang="ja-JP" altLang="en-US" sz="1000" b="1">
            <a:solidFill>
              <a:srgbClr val="FF0000"/>
            </a:solidFill>
            <a:latin typeface="ＭＳ Ｐゴシック"/>
          </a:endParaRPr>
        </a:p>
      </xdr:txBody>
    </xdr:sp>
    <xdr:clientData/>
  </xdr:oneCellAnchor>
  <xdr:twoCellAnchor>
    <xdr:from>
      <xdr:col>13</xdr:col>
      <xdr:colOff>666750</xdr:colOff>
      <xdr:row>59</xdr:row>
      <xdr:rowOff>0</xdr:rowOff>
    </xdr:from>
    <xdr:to>
      <xdr:col>14</xdr:col>
      <xdr:colOff>76200</xdr:colOff>
      <xdr:row>59</xdr:row>
      <xdr:rowOff>104775</xdr:rowOff>
    </xdr:to>
    <xdr:sp macro="" textlink="">
      <xdr:nvSpPr>
        <xdr:cNvPr id="365" name="円/楕円 364"/>
        <xdr:cNvSpPr/>
      </xdr:nvSpPr>
      <xdr:spPr>
        <a:xfrm>
          <a:off x="9591675" y="10115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123825</xdr:rowOff>
    </xdr:from>
    <xdr:ext cx="533400" cy="257175"/>
    <xdr:sp macro="" textlink="">
      <xdr:nvSpPr>
        <xdr:cNvPr id="366" name="テキスト ボックス 365"/>
        <xdr:cNvSpPr txBox="1"/>
      </xdr:nvSpPr>
      <xdr:spPr>
        <a:xfrm>
          <a:off x="937260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43,111</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161925</xdr:rowOff>
    </xdr:from>
    <xdr:to>
      <xdr:col>12</xdr:col>
      <xdr:colOff>561975</xdr:colOff>
      <xdr:row>59</xdr:row>
      <xdr:rowOff>95250</xdr:rowOff>
    </xdr:to>
    <xdr:sp macro="" textlink="">
      <xdr:nvSpPr>
        <xdr:cNvPr id="367" name="円/楕円 366"/>
        <xdr:cNvSpPr/>
      </xdr:nvSpPr>
      <xdr:spPr>
        <a:xfrm>
          <a:off x="8696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57</xdr:row>
      <xdr:rowOff>114300</xdr:rowOff>
    </xdr:from>
    <xdr:ext cx="533400" cy="257175"/>
    <xdr:sp macro="" textlink="">
      <xdr:nvSpPr>
        <xdr:cNvPr id="368" name="テキスト ボックス 367"/>
        <xdr:cNvSpPr txBox="1"/>
      </xdr:nvSpPr>
      <xdr:spPr>
        <a:xfrm>
          <a:off x="8486775" y="988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19050</xdr:rowOff>
    </xdr:from>
    <xdr:to>
      <xdr:col>11</xdr:col>
      <xdr:colOff>361950</xdr:colOff>
      <xdr:row>59</xdr:row>
      <xdr:rowOff>123825</xdr:rowOff>
    </xdr:to>
    <xdr:sp macro="" textlink="">
      <xdr:nvSpPr>
        <xdr:cNvPr id="369" name="円/楕円 368"/>
        <xdr:cNvSpPr/>
      </xdr:nvSpPr>
      <xdr:spPr>
        <a:xfrm>
          <a:off x="7810500" y="10134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59</xdr:row>
      <xdr:rowOff>114300</xdr:rowOff>
    </xdr:from>
    <xdr:ext cx="533400" cy="257175"/>
    <xdr:sp macro="" textlink="">
      <xdr:nvSpPr>
        <xdr:cNvPr id="370" name="テキスト ボックス 369"/>
        <xdr:cNvSpPr txBox="1"/>
      </xdr:nvSpPr>
      <xdr:spPr>
        <a:xfrm>
          <a:off x="7591425" y="10229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27,856</a:t>
          </a:r>
          <a:endParaRPr kumimoji="1" lang="ja-JP" altLang="en-US" sz="1000" b="1">
            <a:solidFill>
              <a:srgbClr val="FF0000"/>
            </a:solidFill>
            <a:latin typeface="ＭＳ Ｐゴシック"/>
          </a:endParaRPr>
        </a:p>
      </xdr:txBody>
    </xdr:sp>
    <xdr:clientData/>
  </xdr:oneCellAnchor>
  <xdr:twoCellAnchor>
    <xdr:from>
      <xdr:col>10</xdr:col>
      <xdr:colOff>57150</xdr:colOff>
      <xdr:row>59</xdr:row>
      <xdr:rowOff>9525</xdr:rowOff>
    </xdr:from>
    <xdr:to>
      <xdr:col>10</xdr:col>
      <xdr:colOff>152400</xdr:colOff>
      <xdr:row>59</xdr:row>
      <xdr:rowOff>114300</xdr:rowOff>
    </xdr:to>
    <xdr:sp macro="" textlink="">
      <xdr:nvSpPr>
        <xdr:cNvPr id="371" name="円/楕円 370"/>
        <xdr:cNvSpPr/>
      </xdr:nvSpPr>
      <xdr:spPr>
        <a:xfrm>
          <a:off x="6924675" y="10125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104775</xdr:rowOff>
    </xdr:from>
    <xdr:ext cx="533400" cy="257175"/>
    <xdr:sp macro="" textlink="">
      <xdr:nvSpPr>
        <xdr:cNvPr id="372" name="テキスト ボックス 371"/>
        <xdr:cNvSpPr txBox="1"/>
      </xdr:nvSpPr>
      <xdr:spPr>
        <a:xfrm>
          <a:off x="6705600"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33,307</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3" name="正方形/長方形 372"/>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4" name="正方形/長方形 373"/>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5" name="正方形/長方形 374"/>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54/72</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6" name="正方形/長方形 375"/>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77" name="正方形/長方形 376"/>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78" name="正方形/長方形 377"/>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79" name="正方形/長方形 378"/>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0" name="正方形/長方形 379"/>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1" name="テキスト ボックス 380"/>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2" name="直線コネクタ 381"/>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3" name="直線コネクタ 382"/>
        <xdr:cNvCxnSpPr/>
      </xdr:nvCxnSpPr>
      <xdr:spPr>
        <a:xfrm>
          <a:off x="6600825" y="13515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4" name="テキスト ボックス 383"/>
        <xdr:cNvSpPr txBox="1"/>
      </xdr:nvSpPr>
      <xdr:spPr>
        <a:xfrm>
          <a:off x="6353175"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5" name="直線コネクタ 384"/>
        <xdr:cNvCxnSpPr/>
      </xdr:nvCxnSpPr>
      <xdr:spPr>
        <a:xfrm>
          <a:off x="6600825" y="13058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6" name="テキスト ボックス 385"/>
        <xdr:cNvSpPr txBox="1"/>
      </xdr:nvSpPr>
      <xdr:spPr>
        <a:xfrm>
          <a:off x="60769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87" name="直線コネクタ 386"/>
        <xdr:cNvCxnSpPr/>
      </xdr:nvCxnSpPr>
      <xdr:spPr>
        <a:xfrm>
          <a:off x="6600825" y="12601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72</xdr:row>
      <xdr:rowOff>114300</xdr:rowOff>
    </xdr:from>
    <xdr:ext cx="600075" cy="257175"/>
    <xdr:sp macro="" textlink="">
      <xdr:nvSpPr>
        <xdr:cNvPr id="388" name="テキスト ボックス 387"/>
        <xdr:cNvSpPr txBox="1"/>
      </xdr:nvSpPr>
      <xdr:spPr>
        <a:xfrm>
          <a:off x="6010275" y="12458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89" name="直線コネクタ 388"/>
        <xdr:cNvCxnSpPr/>
      </xdr:nvCxnSpPr>
      <xdr:spPr>
        <a:xfrm>
          <a:off x="6600825" y="12144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171450</xdr:rowOff>
    </xdr:from>
    <xdr:ext cx="600075" cy="257175"/>
    <xdr:sp macro="" textlink="">
      <xdr:nvSpPr>
        <xdr:cNvPr id="390" name="テキスト ボックス 389"/>
        <xdr:cNvSpPr txBox="1"/>
      </xdr:nvSpPr>
      <xdr:spPr>
        <a:xfrm>
          <a:off x="6010275" y="12001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1" name="直線コネクタ 39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2" name="テキスト ボックス 39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104775</xdr:rowOff>
    </xdr:from>
    <xdr:to>
      <xdr:col>15</xdr:col>
      <xdr:colOff>180975</xdr:colOff>
      <xdr:row>78</xdr:row>
      <xdr:rowOff>133350</xdr:rowOff>
    </xdr:to>
    <xdr:cxnSp macro="">
      <xdr:nvCxnSpPr>
        <xdr:cNvPr id="394" name="直線コネクタ 393"/>
        <xdr:cNvCxnSpPr/>
      </xdr:nvCxnSpPr>
      <xdr:spPr>
        <a:xfrm flipV="1">
          <a:off x="10477500" y="12106275"/>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5" name="商工費最小値テキスト"/>
        <xdr:cNvSpPr txBox="1"/>
      </xdr:nvSpPr>
      <xdr:spPr>
        <a:xfrm>
          <a:off x="10525125"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95250</xdr:colOff>
      <xdr:row>78</xdr:row>
      <xdr:rowOff>133350</xdr:rowOff>
    </xdr:from>
    <xdr:to>
      <xdr:col>15</xdr:col>
      <xdr:colOff>266700</xdr:colOff>
      <xdr:row>78</xdr:row>
      <xdr:rowOff>133350</xdr:rowOff>
    </xdr:to>
    <xdr:cxnSp macro="">
      <xdr:nvCxnSpPr>
        <xdr:cNvPr id="396" name="直線コネクタ 395"/>
        <xdr:cNvCxnSpPr/>
      </xdr:nvCxnSpPr>
      <xdr:spPr>
        <a:xfrm>
          <a:off x="10391775" y="13506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47625</xdr:rowOff>
    </xdr:from>
    <xdr:ext cx="600075" cy="257175"/>
    <xdr:sp macro="" textlink="">
      <xdr:nvSpPr>
        <xdr:cNvPr id="397" name="商工費最大値テキスト"/>
        <xdr:cNvSpPr txBox="1"/>
      </xdr:nvSpPr>
      <xdr:spPr>
        <a:xfrm>
          <a:off x="10525125" y="11877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95250</xdr:colOff>
      <xdr:row>70</xdr:row>
      <xdr:rowOff>104775</xdr:rowOff>
    </xdr:from>
    <xdr:to>
      <xdr:col>15</xdr:col>
      <xdr:colOff>266700</xdr:colOff>
      <xdr:row>70</xdr:row>
      <xdr:rowOff>104775</xdr:rowOff>
    </xdr:to>
    <xdr:cxnSp macro="">
      <xdr:nvCxnSpPr>
        <xdr:cNvPr id="398" name="直線コネクタ 397"/>
        <xdr:cNvCxnSpPr/>
      </xdr:nvCxnSpPr>
      <xdr:spPr>
        <a:xfrm>
          <a:off x="10391775" y="12106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66675</xdr:rowOff>
    </xdr:from>
    <xdr:to>
      <xdr:col>15</xdr:col>
      <xdr:colOff>180975</xdr:colOff>
      <xdr:row>78</xdr:row>
      <xdr:rowOff>76200</xdr:rowOff>
    </xdr:to>
    <xdr:cxnSp macro="">
      <xdr:nvCxnSpPr>
        <xdr:cNvPr id="399" name="直線コネクタ 398"/>
        <xdr:cNvCxnSpPr/>
      </xdr:nvCxnSpPr>
      <xdr:spPr>
        <a:xfrm flipV="1">
          <a:off x="9639300" y="134397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104775</xdr:rowOff>
    </xdr:from>
    <xdr:ext cx="533400" cy="257175"/>
    <xdr:sp macro="" textlink="">
      <xdr:nvSpPr>
        <xdr:cNvPr id="400" name="商工費平均値テキスト"/>
        <xdr:cNvSpPr txBox="1"/>
      </xdr:nvSpPr>
      <xdr:spPr>
        <a:xfrm>
          <a:off x="1052512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85725</xdr:rowOff>
    </xdr:from>
    <xdr:to>
      <xdr:col>15</xdr:col>
      <xdr:colOff>228600</xdr:colOff>
      <xdr:row>78</xdr:row>
      <xdr:rowOff>9525</xdr:rowOff>
    </xdr:to>
    <xdr:sp macro="" textlink="">
      <xdr:nvSpPr>
        <xdr:cNvPr id="401" name="フローチャート : 判断 400"/>
        <xdr:cNvSpPr/>
      </xdr:nvSpPr>
      <xdr:spPr>
        <a:xfrm>
          <a:off x="10429875" y="132873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76200</xdr:rowOff>
    </xdr:from>
    <xdr:to>
      <xdr:col>14</xdr:col>
      <xdr:colOff>28575</xdr:colOff>
      <xdr:row>78</xdr:row>
      <xdr:rowOff>76200</xdr:rowOff>
    </xdr:to>
    <xdr:cxnSp macro="">
      <xdr:nvCxnSpPr>
        <xdr:cNvPr id="402" name="直線コネクタ 401"/>
        <xdr:cNvCxnSpPr/>
      </xdr:nvCxnSpPr>
      <xdr:spPr>
        <a:xfrm flipV="1">
          <a:off x="8753475" y="134493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66675</xdr:rowOff>
    </xdr:from>
    <xdr:to>
      <xdr:col>14</xdr:col>
      <xdr:colOff>76200</xdr:colOff>
      <xdr:row>77</xdr:row>
      <xdr:rowOff>171450</xdr:rowOff>
    </xdr:to>
    <xdr:sp macro="" textlink="">
      <xdr:nvSpPr>
        <xdr:cNvPr id="403" name="フローチャート : 判断 402"/>
        <xdr:cNvSpPr/>
      </xdr:nvSpPr>
      <xdr:spPr>
        <a:xfrm>
          <a:off x="9591675" y="13268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19050</xdr:rowOff>
    </xdr:from>
    <xdr:ext cx="533400" cy="257175"/>
    <xdr:sp macro="" textlink="">
      <xdr:nvSpPr>
        <xdr:cNvPr id="404" name="テキスト ボックス 403"/>
        <xdr:cNvSpPr txBox="1"/>
      </xdr:nvSpPr>
      <xdr:spPr>
        <a:xfrm>
          <a:off x="9372600"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76200</xdr:rowOff>
    </xdr:from>
    <xdr:to>
      <xdr:col>12</xdr:col>
      <xdr:colOff>514350</xdr:colOff>
      <xdr:row>78</xdr:row>
      <xdr:rowOff>85725</xdr:rowOff>
    </xdr:to>
    <xdr:cxnSp macro="">
      <xdr:nvCxnSpPr>
        <xdr:cNvPr id="405" name="直線コネクタ 404"/>
        <xdr:cNvCxnSpPr/>
      </xdr:nvCxnSpPr>
      <xdr:spPr>
        <a:xfrm flipV="1">
          <a:off x="7858125" y="134493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95250</xdr:rowOff>
    </xdr:from>
    <xdr:to>
      <xdr:col>12</xdr:col>
      <xdr:colOff>561975</xdr:colOff>
      <xdr:row>78</xdr:row>
      <xdr:rowOff>28575</xdr:rowOff>
    </xdr:to>
    <xdr:sp macro="" textlink="">
      <xdr:nvSpPr>
        <xdr:cNvPr id="406" name="フローチャート : 判断 405"/>
        <xdr:cNvSpPr/>
      </xdr:nvSpPr>
      <xdr:spPr>
        <a:xfrm>
          <a:off x="8696325"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76</xdr:row>
      <xdr:rowOff>47625</xdr:rowOff>
    </xdr:from>
    <xdr:ext cx="533400" cy="257175"/>
    <xdr:sp macro="" textlink="">
      <xdr:nvSpPr>
        <xdr:cNvPr id="407" name="テキスト ボックス 406"/>
        <xdr:cNvSpPr txBox="1"/>
      </xdr:nvSpPr>
      <xdr:spPr>
        <a:xfrm>
          <a:off x="848677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85725</xdr:rowOff>
    </xdr:from>
    <xdr:to>
      <xdr:col>11</xdr:col>
      <xdr:colOff>304800</xdr:colOff>
      <xdr:row>78</xdr:row>
      <xdr:rowOff>95250</xdr:rowOff>
    </xdr:to>
    <xdr:cxnSp macro="">
      <xdr:nvCxnSpPr>
        <xdr:cNvPr id="408" name="直線コネクタ 407"/>
        <xdr:cNvCxnSpPr/>
      </xdr:nvCxnSpPr>
      <xdr:spPr>
        <a:xfrm flipV="1">
          <a:off x="6972300" y="134588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104775</xdr:rowOff>
    </xdr:from>
    <xdr:to>
      <xdr:col>11</xdr:col>
      <xdr:colOff>361950</xdr:colOff>
      <xdr:row>78</xdr:row>
      <xdr:rowOff>28575</xdr:rowOff>
    </xdr:to>
    <xdr:sp macro="" textlink="">
      <xdr:nvSpPr>
        <xdr:cNvPr id="409" name="フローチャート : 判断 408"/>
        <xdr:cNvSpPr/>
      </xdr:nvSpPr>
      <xdr:spPr>
        <a:xfrm>
          <a:off x="7810500" y="13306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76</xdr:row>
      <xdr:rowOff>47625</xdr:rowOff>
    </xdr:from>
    <xdr:ext cx="533400" cy="257175"/>
    <xdr:sp macro="" textlink="">
      <xdr:nvSpPr>
        <xdr:cNvPr id="410" name="テキスト ボックス 409"/>
        <xdr:cNvSpPr txBox="1"/>
      </xdr:nvSpPr>
      <xdr:spPr>
        <a:xfrm>
          <a:off x="7591425" y="1307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11" name="フローチャート : 判断 41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76</xdr:row>
      <xdr:rowOff>66675</xdr:rowOff>
    </xdr:from>
    <xdr:ext cx="533400" cy="257175"/>
    <xdr:sp macro="" textlink="">
      <xdr:nvSpPr>
        <xdr:cNvPr id="412" name="テキスト ボックス 411"/>
        <xdr:cNvSpPr txBox="1"/>
      </xdr:nvSpPr>
      <xdr:spPr>
        <a:xfrm>
          <a:off x="6705600" y="1309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3" name="テキスト ボックス 41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18" name="円/楕円 417"/>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104775</xdr:rowOff>
    </xdr:from>
    <xdr:ext cx="466725" cy="257175"/>
    <xdr:sp macro="" textlink="">
      <xdr:nvSpPr>
        <xdr:cNvPr id="419" name="商工費該当値テキスト"/>
        <xdr:cNvSpPr txBox="1"/>
      </xdr:nvSpPr>
      <xdr:spPr>
        <a:xfrm>
          <a:off x="10525125"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7,752</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19050</xdr:rowOff>
    </xdr:from>
    <xdr:to>
      <xdr:col>14</xdr:col>
      <xdr:colOff>76200</xdr:colOff>
      <xdr:row>78</xdr:row>
      <xdr:rowOff>123825</xdr:rowOff>
    </xdr:to>
    <xdr:sp macro="" textlink="">
      <xdr:nvSpPr>
        <xdr:cNvPr id="420" name="円/楕円 419"/>
        <xdr:cNvSpPr/>
      </xdr:nvSpPr>
      <xdr:spPr>
        <a:xfrm>
          <a:off x="95916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114300</xdr:rowOff>
    </xdr:from>
    <xdr:ext cx="466725" cy="257175"/>
    <xdr:sp macro="" textlink="">
      <xdr:nvSpPr>
        <xdr:cNvPr id="421" name="テキスト ボックス 420"/>
        <xdr:cNvSpPr txBox="1"/>
      </xdr:nvSpPr>
      <xdr:spPr>
        <a:xfrm>
          <a:off x="9401175"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7,342</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28575</xdr:rowOff>
    </xdr:from>
    <xdr:to>
      <xdr:col>12</xdr:col>
      <xdr:colOff>561975</xdr:colOff>
      <xdr:row>78</xdr:row>
      <xdr:rowOff>123825</xdr:rowOff>
    </xdr:to>
    <xdr:sp macro="" textlink="">
      <xdr:nvSpPr>
        <xdr:cNvPr id="422" name="円/楕円 421"/>
        <xdr:cNvSpPr/>
      </xdr:nvSpPr>
      <xdr:spPr>
        <a:xfrm>
          <a:off x="86963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114300</xdr:rowOff>
    </xdr:from>
    <xdr:ext cx="466725" cy="257175"/>
    <xdr:sp macro="" textlink="">
      <xdr:nvSpPr>
        <xdr:cNvPr id="423" name="テキスト ボックス 422"/>
        <xdr:cNvSpPr txBox="1"/>
      </xdr:nvSpPr>
      <xdr:spPr>
        <a:xfrm>
          <a:off x="85153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133350</xdr:rowOff>
    </xdr:to>
    <xdr:sp macro="" textlink="">
      <xdr:nvSpPr>
        <xdr:cNvPr id="424" name="円/楕円 423"/>
        <xdr:cNvSpPr/>
      </xdr:nvSpPr>
      <xdr:spPr>
        <a:xfrm>
          <a:off x="7810500" y="13401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123825</xdr:rowOff>
    </xdr:from>
    <xdr:ext cx="466725" cy="257175"/>
    <xdr:sp macro="" textlink="">
      <xdr:nvSpPr>
        <xdr:cNvPr id="425" name="テキスト ボックス 424"/>
        <xdr:cNvSpPr txBox="1"/>
      </xdr:nvSpPr>
      <xdr:spPr>
        <a:xfrm>
          <a:off x="7629525"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38100</xdr:rowOff>
    </xdr:from>
    <xdr:to>
      <xdr:col>10</xdr:col>
      <xdr:colOff>152400</xdr:colOff>
      <xdr:row>78</xdr:row>
      <xdr:rowOff>142875</xdr:rowOff>
    </xdr:to>
    <xdr:sp macro="" textlink="">
      <xdr:nvSpPr>
        <xdr:cNvPr id="426" name="円/楕円 425"/>
        <xdr:cNvSpPr/>
      </xdr:nvSpPr>
      <xdr:spPr>
        <a:xfrm>
          <a:off x="69246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133350</xdr:rowOff>
    </xdr:from>
    <xdr:ext cx="466725" cy="257175"/>
    <xdr:sp macro="" textlink="">
      <xdr:nvSpPr>
        <xdr:cNvPr id="427" name="テキスト ボックス 426"/>
        <xdr:cNvSpPr txBox="1"/>
      </xdr:nvSpPr>
      <xdr:spPr>
        <a:xfrm>
          <a:off x="6734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8" name="正方形/長方形 42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9" name="正方形/長方形 42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0" name="正方形/長方形 42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1" name="正方形/長方形 43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2" name="正方形/長方形 43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33" name="正方形/長方形 43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34" name="正方形/長方形 43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5" name="正方形/長方形 43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6" name="テキスト ボックス 43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7" name="直線コネクタ 43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38" name="直線コネクタ 437"/>
        <xdr:cNvCxnSpPr/>
      </xdr:nvCxnSpPr>
      <xdr:spPr>
        <a:xfrm>
          <a:off x="6600825" y="16944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39" name="テキスト ボックス 438"/>
        <xdr:cNvSpPr txBox="1"/>
      </xdr:nvSpPr>
      <xdr:spPr>
        <a:xfrm>
          <a:off x="6353175"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0" name="直線コネクタ 439"/>
        <xdr:cNvCxnSpPr/>
      </xdr:nvCxnSpPr>
      <xdr:spPr>
        <a:xfrm>
          <a:off x="6600825" y="16487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95</xdr:row>
      <xdr:rowOff>57150</xdr:rowOff>
    </xdr:from>
    <xdr:ext cx="685800" cy="257175"/>
    <xdr:sp macro="" textlink="">
      <xdr:nvSpPr>
        <xdr:cNvPr id="441" name="テキスト ボックス 440"/>
        <xdr:cNvSpPr txBox="1"/>
      </xdr:nvSpPr>
      <xdr:spPr>
        <a:xfrm>
          <a:off x="5915025" y="163449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2" name="直線コネクタ 441"/>
        <xdr:cNvCxnSpPr/>
      </xdr:nvCxnSpPr>
      <xdr:spPr>
        <a:xfrm>
          <a:off x="6600825" y="16030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92</xdr:row>
      <xdr:rowOff>114300</xdr:rowOff>
    </xdr:from>
    <xdr:ext cx="685800" cy="257175"/>
    <xdr:sp macro="" textlink="">
      <xdr:nvSpPr>
        <xdr:cNvPr id="443" name="テキスト ボックス 442"/>
        <xdr:cNvSpPr txBox="1"/>
      </xdr:nvSpPr>
      <xdr:spPr>
        <a:xfrm>
          <a:off x="5915025" y="158877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4" name="直線コネクタ 443"/>
        <xdr:cNvCxnSpPr/>
      </xdr:nvCxnSpPr>
      <xdr:spPr>
        <a:xfrm>
          <a:off x="6600825" y="15573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89</xdr:row>
      <xdr:rowOff>171450</xdr:rowOff>
    </xdr:from>
    <xdr:ext cx="685800" cy="257175"/>
    <xdr:sp macro="" textlink="">
      <xdr:nvSpPr>
        <xdr:cNvPr id="445" name="テキスト ボックス 444"/>
        <xdr:cNvSpPr txBox="1"/>
      </xdr:nvSpPr>
      <xdr:spPr>
        <a:xfrm>
          <a:off x="5915025" y="154305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419100</xdr:colOff>
      <xdr:row>87</xdr:row>
      <xdr:rowOff>57150</xdr:rowOff>
    </xdr:from>
    <xdr:ext cx="685800" cy="257175"/>
    <xdr:sp macro="" textlink="">
      <xdr:nvSpPr>
        <xdr:cNvPr id="447" name="テキスト ボックス 446"/>
        <xdr:cNvSpPr txBox="1"/>
      </xdr:nvSpPr>
      <xdr:spPr>
        <a:xfrm>
          <a:off x="5915025" y="14973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xdr:rowOff>
    </xdr:from>
    <xdr:to>
      <xdr:col>15</xdr:col>
      <xdr:colOff>180975</xdr:colOff>
      <xdr:row>98</xdr:row>
      <xdr:rowOff>133350</xdr:rowOff>
    </xdr:to>
    <xdr:cxnSp macro="">
      <xdr:nvCxnSpPr>
        <xdr:cNvPr id="449" name="直線コネクタ 448"/>
        <xdr:cNvCxnSpPr/>
      </xdr:nvCxnSpPr>
      <xdr:spPr>
        <a:xfrm flipV="1">
          <a:off x="10477500" y="1561147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152400</xdr:rowOff>
    </xdr:from>
    <xdr:ext cx="533400" cy="257175"/>
    <xdr:sp macro="" textlink="">
      <xdr:nvSpPr>
        <xdr:cNvPr id="450" name="土木費最小値テキスト"/>
        <xdr:cNvSpPr txBox="1"/>
      </xdr:nvSpPr>
      <xdr:spPr>
        <a:xfrm>
          <a:off x="1052512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1039177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123825</xdr:rowOff>
    </xdr:from>
    <xdr:ext cx="685800" cy="257175"/>
    <xdr:sp macro="" textlink="">
      <xdr:nvSpPr>
        <xdr:cNvPr id="452" name="土木費最大値テキスト"/>
        <xdr:cNvSpPr txBox="1"/>
      </xdr:nvSpPr>
      <xdr:spPr>
        <a:xfrm>
          <a:off x="10525125" y="15382875"/>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95250</xdr:colOff>
      <xdr:row>91</xdr:row>
      <xdr:rowOff>9525</xdr:rowOff>
    </xdr:from>
    <xdr:to>
      <xdr:col>15</xdr:col>
      <xdr:colOff>266700</xdr:colOff>
      <xdr:row>91</xdr:row>
      <xdr:rowOff>9525</xdr:rowOff>
    </xdr:to>
    <xdr:cxnSp macro="">
      <xdr:nvCxnSpPr>
        <xdr:cNvPr id="453" name="直線コネクタ 452"/>
        <xdr:cNvCxnSpPr/>
      </xdr:nvCxnSpPr>
      <xdr:spPr>
        <a:xfrm>
          <a:off x="10391775" y="15611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95250</xdr:rowOff>
    </xdr:from>
    <xdr:to>
      <xdr:col>15</xdr:col>
      <xdr:colOff>180975</xdr:colOff>
      <xdr:row>98</xdr:row>
      <xdr:rowOff>104775</xdr:rowOff>
    </xdr:to>
    <xdr:cxnSp macro="">
      <xdr:nvCxnSpPr>
        <xdr:cNvPr id="454" name="直線コネクタ 453"/>
        <xdr:cNvCxnSpPr/>
      </xdr:nvCxnSpPr>
      <xdr:spPr>
        <a:xfrm>
          <a:off x="9639300" y="168973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66675</xdr:rowOff>
    </xdr:from>
    <xdr:ext cx="533400" cy="257175"/>
    <xdr:sp macro="" textlink="">
      <xdr:nvSpPr>
        <xdr:cNvPr id="455" name="土木費平均値テキスト"/>
        <xdr:cNvSpPr txBox="1"/>
      </xdr:nvSpPr>
      <xdr:spPr>
        <a:xfrm>
          <a:off x="105251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133350</xdr:colOff>
      <xdr:row>98</xdr:row>
      <xdr:rowOff>47625</xdr:rowOff>
    </xdr:from>
    <xdr:to>
      <xdr:col>15</xdr:col>
      <xdr:colOff>228600</xdr:colOff>
      <xdr:row>98</xdr:row>
      <xdr:rowOff>152400</xdr:rowOff>
    </xdr:to>
    <xdr:sp macro="" textlink="">
      <xdr:nvSpPr>
        <xdr:cNvPr id="456" name="フローチャート : 判断 455"/>
        <xdr:cNvSpPr/>
      </xdr:nvSpPr>
      <xdr:spPr>
        <a:xfrm>
          <a:off x="10429875" y="16849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76200</xdr:rowOff>
    </xdr:from>
    <xdr:to>
      <xdr:col>14</xdr:col>
      <xdr:colOff>28575</xdr:colOff>
      <xdr:row>98</xdr:row>
      <xdr:rowOff>95250</xdr:rowOff>
    </xdr:to>
    <xdr:cxnSp macro="">
      <xdr:nvCxnSpPr>
        <xdr:cNvPr id="457" name="直線コネクタ 456"/>
        <xdr:cNvCxnSpPr/>
      </xdr:nvCxnSpPr>
      <xdr:spPr>
        <a:xfrm>
          <a:off x="8753475" y="16878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98</xdr:row>
      <xdr:rowOff>57150</xdr:rowOff>
    </xdr:from>
    <xdr:to>
      <xdr:col>14</xdr:col>
      <xdr:colOff>76200</xdr:colOff>
      <xdr:row>98</xdr:row>
      <xdr:rowOff>152400</xdr:rowOff>
    </xdr:to>
    <xdr:sp macro="" textlink="">
      <xdr:nvSpPr>
        <xdr:cNvPr id="458" name="フローチャート : 判断 457"/>
        <xdr:cNvSpPr/>
      </xdr:nvSpPr>
      <xdr:spPr>
        <a:xfrm>
          <a:off x="9591675" y="16859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142875</xdr:rowOff>
    </xdr:from>
    <xdr:ext cx="533400" cy="257175"/>
    <xdr:sp macro="" textlink="">
      <xdr:nvSpPr>
        <xdr:cNvPr id="459" name="テキスト ボックス 458"/>
        <xdr:cNvSpPr txBox="1"/>
      </xdr:nvSpPr>
      <xdr:spPr>
        <a:xfrm>
          <a:off x="9372600"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76200</xdr:rowOff>
    </xdr:from>
    <xdr:to>
      <xdr:col>12</xdr:col>
      <xdr:colOff>514350</xdr:colOff>
      <xdr:row>98</xdr:row>
      <xdr:rowOff>104775</xdr:rowOff>
    </xdr:to>
    <xdr:cxnSp macro="">
      <xdr:nvCxnSpPr>
        <xdr:cNvPr id="460" name="直線コネクタ 459"/>
        <xdr:cNvCxnSpPr/>
      </xdr:nvCxnSpPr>
      <xdr:spPr>
        <a:xfrm flipV="1">
          <a:off x="7858125" y="1687830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98</xdr:row>
      <xdr:rowOff>57150</xdr:rowOff>
    </xdr:from>
    <xdr:to>
      <xdr:col>12</xdr:col>
      <xdr:colOff>561975</xdr:colOff>
      <xdr:row>98</xdr:row>
      <xdr:rowOff>152400</xdr:rowOff>
    </xdr:to>
    <xdr:sp macro="" textlink="">
      <xdr:nvSpPr>
        <xdr:cNvPr id="461" name="フローチャート : 判断 460"/>
        <xdr:cNvSpPr/>
      </xdr:nvSpPr>
      <xdr:spPr>
        <a:xfrm>
          <a:off x="8696325" y="16859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142875</xdr:rowOff>
    </xdr:from>
    <xdr:ext cx="533400" cy="257175"/>
    <xdr:sp macro="" textlink="">
      <xdr:nvSpPr>
        <xdr:cNvPr id="462" name="テキスト ボックス 461"/>
        <xdr:cNvSpPr txBox="1"/>
      </xdr:nvSpPr>
      <xdr:spPr>
        <a:xfrm>
          <a:off x="848677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104775</xdr:rowOff>
    </xdr:from>
    <xdr:to>
      <xdr:col>11</xdr:col>
      <xdr:colOff>304800</xdr:colOff>
      <xdr:row>98</xdr:row>
      <xdr:rowOff>104775</xdr:rowOff>
    </xdr:to>
    <xdr:cxnSp macro="">
      <xdr:nvCxnSpPr>
        <xdr:cNvPr id="463" name="直線コネクタ 462"/>
        <xdr:cNvCxnSpPr/>
      </xdr:nvCxnSpPr>
      <xdr:spPr>
        <a:xfrm flipV="1">
          <a:off x="6972300" y="169068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57150</xdr:rowOff>
    </xdr:from>
    <xdr:to>
      <xdr:col>11</xdr:col>
      <xdr:colOff>361950</xdr:colOff>
      <xdr:row>98</xdr:row>
      <xdr:rowOff>161925</xdr:rowOff>
    </xdr:to>
    <xdr:sp macro="" textlink="">
      <xdr:nvSpPr>
        <xdr:cNvPr id="464" name="フローチャート : 判断 463"/>
        <xdr:cNvSpPr/>
      </xdr:nvSpPr>
      <xdr:spPr>
        <a:xfrm>
          <a:off x="7810500" y="1685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152400</xdr:rowOff>
    </xdr:from>
    <xdr:ext cx="533400" cy="257175"/>
    <xdr:sp macro="" textlink="">
      <xdr:nvSpPr>
        <xdr:cNvPr id="465" name="テキスト ボックス 464"/>
        <xdr:cNvSpPr txBox="1"/>
      </xdr:nvSpPr>
      <xdr:spPr>
        <a:xfrm>
          <a:off x="7591425"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57150</xdr:colOff>
      <xdr:row>98</xdr:row>
      <xdr:rowOff>57150</xdr:rowOff>
    </xdr:from>
    <xdr:to>
      <xdr:col>10</xdr:col>
      <xdr:colOff>152400</xdr:colOff>
      <xdr:row>98</xdr:row>
      <xdr:rowOff>161925</xdr:rowOff>
    </xdr:to>
    <xdr:sp macro="" textlink="">
      <xdr:nvSpPr>
        <xdr:cNvPr id="466" name="フローチャート : 判断 465"/>
        <xdr:cNvSpPr/>
      </xdr:nvSpPr>
      <xdr:spPr>
        <a:xfrm>
          <a:off x="6924675" y="16859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152400</xdr:rowOff>
    </xdr:from>
    <xdr:ext cx="533400" cy="257175"/>
    <xdr:sp macro="" textlink="">
      <xdr:nvSpPr>
        <xdr:cNvPr id="467" name="テキスト ボックス 466"/>
        <xdr:cNvSpPr txBox="1"/>
      </xdr:nvSpPr>
      <xdr:spPr>
        <a:xfrm>
          <a:off x="6705600" y="16954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68" name="テキスト ボックス 46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9" name="テキスト ボックス 46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0" name="テキスト ボックス 46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1" name="テキスト ボックス 47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2" name="テキスト ボックス 47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57150</xdr:rowOff>
    </xdr:from>
    <xdr:to>
      <xdr:col>15</xdr:col>
      <xdr:colOff>228600</xdr:colOff>
      <xdr:row>98</xdr:row>
      <xdr:rowOff>161925</xdr:rowOff>
    </xdr:to>
    <xdr:sp macro="" textlink="">
      <xdr:nvSpPr>
        <xdr:cNvPr id="473" name="円/楕円 472"/>
        <xdr:cNvSpPr/>
      </xdr:nvSpPr>
      <xdr:spPr>
        <a:xfrm>
          <a:off x="104298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28575</xdr:rowOff>
    </xdr:from>
    <xdr:ext cx="533400" cy="257175"/>
    <xdr:sp macro="" textlink="">
      <xdr:nvSpPr>
        <xdr:cNvPr id="474" name="土木費該当値テキスト"/>
        <xdr:cNvSpPr txBox="1"/>
      </xdr:nvSpPr>
      <xdr:spPr>
        <a:xfrm>
          <a:off x="10525125"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66,920</a:t>
          </a:r>
          <a:endParaRPr kumimoji="1" lang="ja-JP" altLang="en-US" sz="1000" b="1">
            <a:solidFill>
              <a:srgbClr val="FF0000"/>
            </a:solidFill>
            <a:latin typeface="ＭＳ Ｐゴシック"/>
          </a:endParaRPr>
        </a:p>
      </xdr:txBody>
    </xdr:sp>
    <xdr:clientData/>
  </xdr:oneCellAnchor>
  <xdr:twoCellAnchor>
    <xdr:from>
      <xdr:col>13</xdr:col>
      <xdr:colOff>666750</xdr:colOff>
      <xdr:row>98</xdr:row>
      <xdr:rowOff>47625</xdr:rowOff>
    </xdr:from>
    <xdr:to>
      <xdr:col>14</xdr:col>
      <xdr:colOff>76200</xdr:colOff>
      <xdr:row>98</xdr:row>
      <xdr:rowOff>152400</xdr:rowOff>
    </xdr:to>
    <xdr:sp macro="" textlink="">
      <xdr:nvSpPr>
        <xdr:cNvPr id="475" name="円/楕円 474"/>
        <xdr:cNvSpPr/>
      </xdr:nvSpPr>
      <xdr:spPr>
        <a:xfrm>
          <a:off x="9591675"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161925</xdr:rowOff>
    </xdr:from>
    <xdr:ext cx="533400" cy="257175"/>
    <xdr:sp macro="" textlink="">
      <xdr:nvSpPr>
        <xdr:cNvPr id="476" name="テキスト ボックス 475"/>
        <xdr:cNvSpPr txBox="1"/>
      </xdr:nvSpPr>
      <xdr:spPr>
        <a:xfrm>
          <a:off x="937260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91,426</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28575</xdr:rowOff>
    </xdr:from>
    <xdr:to>
      <xdr:col>12</xdr:col>
      <xdr:colOff>561975</xdr:colOff>
      <xdr:row>98</xdr:row>
      <xdr:rowOff>133350</xdr:rowOff>
    </xdr:to>
    <xdr:sp macro="" textlink="">
      <xdr:nvSpPr>
        <xdr:cNvPr id="477" name="円/楕円 476"/>
        <xdr:cNvSpPr/>
      </xdr:nvSpPr>
      <xdr:spPr>
        <a:xfrm>
          <a:off x="8696325" y="1683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209550</xdr:colOff>
      <xdr:row>96</xdr:row>
      <xdr:rowOff>142875</xdr:rowOff>
    </xdr:from>
    <xdr:ext cx="600075" cy="257175"/>
    <xdr:sp macro="" textlink="">
      <xdr:nvSpPr>
        <xdr:cNvPr id="478" name="テキスト ボックス 477"/>
        <xdr:cNvSpPr txBox="1"/>
      </xdr:nvSpPr>
      <xdr:spPr>
        <a:xfrm>
          <a:off x="8448675" y="16602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57150</xdr:rowOff>
    </xdr:from>
    <xdr:to>
      <xdr:col>11</xdr:col>
      <xdr:colOff>361950</xdr:colOff>
      <xdr:row>98</xdr:row>
      <xdr:rowOff>161925</xdr:rowOff>
    </xdr:to>
    <xdr:sp macro="" textlink="">
      <xdr:nvSpPr>
        <xdr:cNvPr id="479" name="円/楕円 478"/>
        <xdr:cNvSpPr/>
      </xdr:nvSpPr>
      <xdr:spPr>
        <a:xfrm>
          <a:off x="78105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0</xdr:rowOff>
    </xdr:from>
    <xdr:ext cx="533400" cy="257175"/>
    <xdr:sp macro="" textlink="">
      <xdr:nvSpPr>
        <xdr:cNvPr id="480" name="テキスト ボックス 479"/>
        <xdr:cNvSpPr txBox="1"/>
      </xdr:nvSpPr>
      <xdr:spPr>
        <a:xfrm>
          <a:off x="7591425"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71,966</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57150</xdr:rowOff>
    </xdr:from>
    <xdr:to>
      <xdr:col>10</xdr:col>
      <xdr:colOff>152400</xdr:colOff>
      <xdr:row>98</xdr:row>
      <xdr:rowOff>161925</xdr:rowOff>
    </xdr:to>
    <xdr:sp macro="" textlink="">
      <xdr:nvSpPr>
        <xdr:cNvPr id="481" name="円/楕円 480"/>
        <xdr:cNvSpPr/>
      </xdr:nvSpPr>
      <xdr:spPr>
        <a:xfrm>
          <a:off x="6924675" y="16859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9525</xdr:rowOff>
    </xdr:from>
    <xdr:ext cx="533400" cy="257175"/>
    <xdr:sp macro="" textlink="">
      <xdr:nvSpPr>
        <xdr:cNvPr id="482" name="テキスト ボックス 481"/>
        <xdr:cNvSpPr txBox="1"/>
      </xdr:nvSpPr>
      <xdr:spPr>
        <a:xfrm>
          <a:off x="670560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66,274</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83" name="正方形/長方形 482"/>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4" name="正方形/長方形 483"/>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5" name="正方形/長方形 484"/>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86" name="正方形/長方形 485"/>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87" name="正方形/長方形 486"/>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88" name="正方形/長方形 487"/>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89" name="正方形/長方形 488"/>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90" name="正方形/長方形 489"/>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1" name="テキスト ボックス 490"/>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92" name="直線コネクタ 491"/>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647700</xdr:colOff>
      <xdr:row>39</xdr:row>
      <xdr:rowOff>95250</xdr:rowOff>
    </xdr:to>
    <xdr:cxnSp macro="">
      <xdr:nvCxnSpPr>
        <xdr:cNvPr id="493" name="直線コネクタ 492"/>
        <xdr:cNvCxnSpPr/>
      </xdr:nvCxnSpPr>
      <xdr:spPr>
        <a:xfrm>
          <a:off x="1244917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494" name="テキスト ボックス 493"/>
        <xdr:cNvSpPr txBox="1"/>
      </xdr:nvSpPr>
      <xdr:spPr>
        <a:xfrm>
          <a:off x="12201525"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647700</xdr:colOff>
      <xdr:row>37</xdr:row>
      <xdr:rowOff>114300</xdr:rowOff>
    </xdr:to>
    <xdr:cxnSp macro="">
      <xdr:nvCxnSpPr>
        <xdr:cNvPr id="495" name="直線コネクタ 494"/>
        <xdr:cNvCxnSpPr/>
      </xdr:nvCxnSpPr>
      <xdr:spPr>
        <a:xfrm>
          <a:off x="1244917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496" name="テキスト ボックス 495"/>
        <xdr:cNvSpPr txBox="1"/>
      </xdr:nvSpPr>
      <xdr:spPr>
        <a:xfrm>
          <a:off x="119157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647700</xdr:colOff>
      <xdr:row>35</xdr:row>
      <xdr:rowOff>133350</xdr:rowOff>
    </xdr:to>
    <xdr:cxnSp macro="">
      <xdr:nvCxnSpPr>
        <xdr:cNvPr id="497" name="直線コネクタ 496"/>
        <xdr:cNvCxnSpPr/>
      </xdr:nvCxnSpPr>
      <xdr:spPr>
        <a:xfrm>
          <a:off x="1244917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498" name="テキスト ボックス 497"/>
        <xdr:cNvSpPr txBox="1"/>
      </xdr:nvSpPr>
      <xdr:spPr>
        <a:xfrm>
          <a:off x="11915775"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647700</xdr:colOff>
      <xdr:row>33</xdr:row>
      <xdr:rowOff>152400</xdr:rowOff>
    </xdr:to>
    <xdr:cxnSp macro="">
      <xdr:nvCxnSpPr>
        <xdr:cNvPr id="499" name="直線コネクタ 498"/>
        <xdr:cNvCxnSpPr/>
      </xdr:nvCxnSpPr>
      <xdr:spPr>
        <a:xfrm>
          <a:off x="1244917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00" name="テキスト ボックス 499"/>
        <xdr:cNvSpPr txBox="1"/>
      </xdr:nvSpPr>
      <xdr:spPr>
        <a:xfrm>
          <a:off x="11915775"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647700</xdr:colOff>
      <xdr:row>31</xdr:row>
      <xdr:rowOff>161925</xdr:rowOff>
    </xdr:to>
    <xdr:cxnSp macro="">
      <xdr:nvCxnSpPr>
        <xdr:cNvPr id="501" name="直線コネクタ 500"/>
        <xdr:cNvCxnSpPr/>
      </xdr:nvCxnSpPr>
      <xdr:spPr>
        <a:xfrm>
          <a:off x="1244917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02" name="テキスト ボックス 501"/>
        <xdr:cNvSpPr txBox="1"/>
      </xdr:nvSpPr>
      <xdr:spPr>
        <a:xfrm>
          <a:off x="11915775"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647700</xdr:colOff>
      <xdr:row>30</xdr:row>
      <xdr:rowOff>9525</xdr:rowOff>
    </xdr:to>
    <xdr:cxnSp macro="">
      <xdr:nvCxnSpPr>
        <xdr:cNvPr id="503" name="直線コネクタ 502"/>
        <xdr:cNvCxnSpPr/>
      </xdr:nvCxnSpPr>
      <xdr:spPr>
        <a:xfrm>
          <a:off x="1244917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38100</xdr:rowOff>
    </xdr:from>
    <xdr:ext cx="600075" cy="257175"/>
    <xdr:sp macro="" textlink="">
      <xdr:nvSpPr>
        <xdr:cNvPr id="504" name="テキスト ボックス 503"/>
        <xdr:cNvSpPr txBox="1"/>
      </xdr:nvSpPr>
      <xdr:spPr>
        <a:xfrm>
          <a:off x="11849100"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05" name="直線コネクタ 504"/>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506" name="テキスト ボックス 505"/>
        <xdr:cNvSpPr txBox="1"/>
      </xdr:nvSpPr>
      <xdr:spPr>
        <a:xfrm>
          <a:off x="11849100"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07"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133350</xdr:rowOff>
    </xdr:from>
    <xdr:to>
      <xdr:col>23</xdr:col>
      <xdr:colOff>514350</xdr:colOff>
      <xdr:row>38</xdr:row>
      <xdr:rowOff>38100</xdr:rowOff>
    </xdr:to>
    <xdr:cxnSp macro="">
      <xdr:nvCxnSpPr>
        <xdr:cNvPr id="508" name="直線コネクタ 507"/>
        <xdr:cNvCxnSpPr/>
      </xdr:nvCxnSpPr>
      <xdr:spPr>
        <a:xfrm flipV="1">
          <a:off x="16316325" y="52768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38100</xdr:rowOff>
    </xdr:from>
    <xdr:ext cx="533400" cy="257175"/>
    <xdr:sp macro="" textlink="">
      <xdr:nvSpPr>
        <xdr:cNvPr id="509" name="消防費最小値テキスト"/>
        <xdr:cNvSpPr txBox="1"/>
      </xdr:nvSpPr>
      <xdr:spPr>
        <a:xfrm>
          <a:off x="16373475" y="6553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38100</xdr:rowOff>
    </xdr:from>
    <xdr:to>
      <xdr:col>23</xdr:col>
      <xdr:colOff>609600</xdr:colOff>
      <xdr:row>38</xdr:row>
      <xdr:rowOff>38100</xdr:rowOff>
    </xdr:to>
    <xdr:cxnSp macro="">
      <xdr:nvCxnSpPr>
        <xdr:cNvPr id="510" name="直線コネクタ 509"/>
        <xdr:cNvCxnSpPr/>
      </xdr:nvCxnSpPr>
      <xdr:spPr>
        <a:xfrm>
          <a:off x="16230600" y="65532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76200</xdr:rowOff>
    </xdr:from>
    <xdr:ext cx="533400" cy="257175"/>
    <xdr:sp macro="" textlink="">
      <xdr:nvSpPr>
        <xdr:cNvPr id="511" name="消防費最大値テキスト"/>
        <xdr:cNvSpPr txBox="1"/>
      </xdr:nvSpPr>
      <xdr:spPr>
        <a:xfrm>
          <a:off x="16373475" y="504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133350</xdr:rowOff>
    </xdr:from>
    <xdr:to>
      <xdr:col>23</xdr:col>
      <xdr:colOff>609600</xdr:colOff>
      <xdr:row>30</xdr:row>
      <xdr:rowOff>133350</xdr:rowOff>
    </xdr:to>
    <xdr:cxnSp macro="">
      <xdr:nvCxnSpPr>
        <xdr:cNvPr id="512" name="直線コネクタ 511"/>
        <xdr:cNvCxnSpPr/>
      </xdr:nvCxnSpPr>
      <xdr:spPr>
        <a:xfrm>
          <a:off x="16230600" y="5276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76200</xdr:rowOff>
    </xdr:from>
    <xdr:to>
      <xdr:col>23</xdr:col>
      <xdr:colOff>514350</xdr:colOff>
      <xdr:row>37</xdr:row>
      <xdr:rowOff>161925</xdr:rowOff>
    </xdr:to>
    <xdr:cxnSp macro="">
      <xdr:nvCxnSpPr>
        <xdr:cNvPr id="513" name="直線コネクタ 512"/>
        <xdr:cNvCxnSpPr/>
      </xdr:nvCxnSpPr>
      <xdr:spPr>
        <a:xfrm>
          <a:off x="15478125" y="6419850"/>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76200</xdr:rowOff>
    </xdr:from>
    <xdr:ext cx="533400" cy="257175"/>
    <xdr:sp macro="" textlink="">
      <xdr:nvSpPr>
        <xdr:cNvPr id="514" name="消防費平均値テキスト"/>
        <xdr:cNvSpPr txBox="1"/>
      </xdr:nvSpPr>
      <xdr:spPr>
        <a:xfrm>
          <a:off x="16373475" y="6076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47625</xdr:rowOff>
    </xdr:from>
    <xdr:to>
      <xdr:col>23</xdr:col>
      <xdr:colOff>571500</xdr:colOff>
      <xdr:row>36</xdr:row>
      <xdr:rowOff>152400</xdr:rowOff>
    </xdr:to>
    <xdr:sp macro="" textlink="">
      <xdr:nvSpPr>
        <xdr:cNvPr id="515" name="フローチャート : 判断 514"/>
        <xdr:cNvSpPr/>
      </xdr:nvSpPr>
      <xdr:spPr>
        <a:xfrm>
          <a:off x="16268700" y="6219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76200</xdr:rowOff>
    </xdr:from>
    <xdr:to>
      <xdr:col>22</xdr:col>
      <xdr:colOff>361950</xdr:colOff>
      <xdr:row>37</xdr:row>
      <xdr:rowOff>95250</xdr:rowOff>
    </xdr:to>
    <xdr:cxnSp macro="">
      <xdr:nvCxnSpPr>
        <xdr:cNvPr id="516" name="直線コネクタ 515"/>
        <xdr:cNvCxnSpPr/>
      </xdr:nvCxnSpPr>
      <xdr:spPr>
        <a:xfrm flipV="1">
          <a:off x="14592300" y="64198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9525</xdr:rowOff>
    </xdr:from>
    <xdr:to>
      <xdr:col>22</xdr:col>
      <xdr:colOff>419100</xdr:colOff>
      <xdr:row>36</xdr:row>
      <xdr:rowOff>114300</xdr:rowOff>
    </xdr:to>
    <xdr:sp macro="" textlink="">
      <xdr:nvSpPr>
        <xdr:cNvPr id="517" name="フローチャート : 判断 516"/>
        <xdr:cNvSpPr/>
      </xdr:nvSpPr>
      <xdr:spPr>
        <a:xfrm>
          <a:off x="15430500" y="6181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133350</xdr:rowOff>
    </xdr:from>
    <xdr:ext cx="533400" cy="257175"/>
    <xdr:sp macro="" textlink="">
      <xdr:nvSpPr>
        <xdr:cNvPr id="518" name="テキスト ボックス 517"/>
        <xdr:cNvSpPr txBox="1"/>
      </xdr:nvSpPr>
      <xdr:spPr>
        <a:xfrm>
          <a:off x="15211425" y="596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647700</xdr:colOff>
      <xdr:row>37</xdr:row>
      <xdr:rowOff>95250</xdr:rowOff>
    </xdr:from>
    <xdr:to>
      <xdr:col>21</xdr:col>
      <xdr:colOff>161925</xdr:colOff>
      <xdr:row>37</xdr:row>
      <xdr:rowOff>95250</xdr:rowOff>
    </xdr:to>
    <xdr:cxnSp macro="">
      <xdr:nvCxnSpPr>
        <xdr:cNvPr id="519" name="直線コネクタ 518"/>
        <xdr:cNvCxnSpPr/>
      </xdr:nvCxnSpPr>
      <xdr:spPr>
        <a:xfrm>
          <a:off x="13706475" y="64389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28575</xdr:rowOff>
    </xdr:from>
    <xdr:to>
      <xdr:col>21</xdr:col>
      <xdr:colOff>209550</xdr:colOff>
      <xdr:row>36</xdr:row>
      <xdr:rowOff>123825</xdr:rowOff>
    </xdr:to>
    <xdr:sp macro="" textlink="">
      <xdr:nvSpPr>
        <xdr:cNvPr id="520" name="フローチャート : 判断 519"/>
        <xdr:cNvSpPr/>
      </xdr:nvSpPr>
      <xdr:spPr>
        <a:xfrm>
          <a:off x="14544675" y="6200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142875</xdr:rowOff>
    </xdr:from>
    <xdr:ext cx="533400" cy="257175"/>
    <xdr:sp macro="" textlink="">
      <xdr:nvSpPr>
        <xdr:cNvPr id="521" name="テキスト ボックス 520"/>
        <xdr:cNvSpPr txBox="1"/>
      </xdr:nvSpPr>
      <xdr:spPr>
        <a:xfrm>
          <a:off x="1432560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95250</xdr:rowOff>
    </xdr:from>
    <xdr:to>
      <xdr:col>19</xdr:col>
      <xdr:colOff>647700</xdr:colOff>
      <xdr:row>37</xdr:row>
      <xdr:rowOff>152400</xdr:rowOff>
    </xdr:to>
    <xdr:cxnSp macro="">
      <xdr:nvCxnSpPr>
        <xdr:cNvPr id="522" name="直線コネクタ 521"/>
        <xdr:cNvCxnSpPr/>
      </xdr:nvCxnSpPr>
      <xdr:spPr>
        <a:xfrm flipV="1">
          <a:off x="12811125" y="6438900"/>
          <a:ext cx="8953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161925</xdr:rowOff>
    </xdr:to>
    <xdr:sp macro="" textlink="">
      <xdr:nvSpPr>
        <xdr:cNvPr id="523" name="フローチャート : 判断 522"/>
        <xdr:cNvSpPr/>
      </xdr:nvSpPr>
      <xdr:spPr>
        <a:xfrm>
          <a:off x="13649325" y="6229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9525</xdr:rowOff>
    </xdr:from>
    <xdr:ext cx="533400" cy="257175"/>
    <xdr:sp macro="" textlink="">
      <xdr:nvSpPr>
        <xdr:cNvPr id="524" name="テキスト ボックス 523"/>
        <xdr:cNvSpPr txBox="1"/>
      </xdr:nvSpPr>
      <xdr:spPr>
        <a:xfrm>
          <a:off x="13439775"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114300</xdr:rowOff>
    </xdr:from>
    <xdr:to>
      <xdr:col>18</xdr:col>
      <xdr:colOff>495300</xdr:colOff>
      <xdr:row>37</xdr:row>
      <xdr:rowOff>47625</xdr:rowOff>
    </xdr:to>
    <xdr:sp macro="" textlink="">
      <xdr:nvSpPr>
        <xdr:cNvPr id="525" name="フローチャート : 判断 524"/>
        <xdr:cNvSpPr/>
      </xdr:nvSpPr>
      <xdr:spPr>
        <a:xfrm>
          <a:off x="127635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57150</xdr:rowOff>
    </xdr:from>
    <xdr:ext cx="533400" cy="257175"/>
    <xdr:sp macro="" textlink="">
      <xdr:nvSpPr>
        <xdr:cNvPr id="526" name="テキスト ボックス 525"/>
        <xdr:cNvSpPr txBox="1"/>
      </xdr:nvSpPr>
      <xdr:spPr>
        <a:xfrm>
          <a:off x="125444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7" name="テキスト ボックス 526"/>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8" name="テキスト ボックス 527"/>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29" name="テキスト ボックス 528"/>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0" name="テキスト ボックス 529"/>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1" name="テキスト ボックス 530"/>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114300</xdr:rowOff>
    </xdr:from>
    <xdr:to>
      <xdr:col>23</xdr:col>
      <xdr:colOff>571500</xdr:colOff>
      <xdr:row>38</xdr:row>
      <xdr:rowOff>47625</xdr:rowOff>
    </xdr:to>
    <xdr:sp macro="" textlink="">
      <xdr:nvSpPr>
        <xdr:cNvPr id="532" name="円/楕円 531"/>
        <xdr:cNvSpPr/>
      </xdr:nvSpPr>
      <xdr:spPr>
        <a:xfrm>
          <a:off x="16268700" y="6457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28575</xdr:rowOff>
    </xdr:from>
    <xdr:ext cx="533400" cy="257175"/>
    <xdr:sp macro="" textlink="">
      <xdr:nvSpPr>
        <xdr:cNvPr id="533" name="消防費該当値テキスト"/>
        <xdr:cNvSpPr txBox="1"/>
      </xdr:nvSpPr>
      <xdr:spPr>
        <a:xfrm>
          <a:off x="16373475" y="6372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28575</xdr:rowOff>
    </xdr:from>
    <xdr:to>
      <xdr:col>22</xdr:col>
      <xdr:colOff>419100</xdr:colOff>
      <xdr:row>37</xdr:row>
      <xdr:rowOff>133350</xdr:rowOff>
    </xdr:to>
    <xdr:sp macro="" textlink="">
      <xdr:nvSpPr>
        <xdr:cNvPr id="534" name="円/楕円 533"/>
        <xdr:cNvSpPr/>
      </xdr:nvSpPr>
      <xdr:spPr>
        <a:xfrm>
          <a:off x="15430500" y="6372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123825</xdr:rowOff>
    </xdr:from>
    <xdr:ext cx="533400" cy="257175"/>
    <xdr:sp macro="" textlink="">
      <xdr:nvSpPr>
        <xdr:cNvPr id="535" name="テキスト ボックス 534"/>
        <xdr:cNvSpPr txBox="1"/>
      </xdr:nvSpPr>
      <xdr:spPr>
        <a:xfrm>
          <a:off x="15211425" y="6467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22,262</a:t>
          </a:r>
          <a:endParaRPr kumimoji="1" lang="ja-JP" altLang="en-US" sz="1000" b="1">
            <a:solidFill>
              <a:srgbClr val="FF0000"/>
            </a:solidFill>
            <a:latin typeface="ＭＳ Ｐゴシック"/>
          </a:endParaRPr>
        </a:p>
      </xdr:txBody>
    </xdr:sp>
    <xdr:clientData/>
  </xdr:oneCellAnchor>
  <xdr:twoCellAnchor>
    <xdr:from>
      <xdr:col>21</xdr:col>
      <xdr:colOff>114300</xdr:colOff>
      <xdr:row>37</xdr:row>
      <xdr:rowOff>47625</xdr:rowOff>
    </xdr:from>
    <xdr:to>
      <xdr:col>21</xdr:col>
      <xdr:colOff>209550</xdr:colOff>
      <xdr:row>37</xdr:row>
      <xdr:rowOff>152400</xdr:rowOff>
    </xdr:to>
    <xdr:sp macro="" textlink="">
      <xdr:nvSpPr>
        <xdr:cNvPr id="536" name="円/楕円 535"/>
        <xdr:cNvSpPr/>
      </xdr:nvSpPr>
      <xdr:spPr>
        <a:xfrm>
          <a:off x="14544675" y="639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37</xdr:row>
      <xdr:rowOff>142875</xdr:rowOff>
    </xdr:from>
    <xdr:ext cx="533400" cy="257175"/>
    <xdr:sp macro="" textlink="">
      <xdr:nvSpPr>
        <xdr:cNvPr id="537" name="テキスト ボックス 536"/>
        <xdr:cNvSpPr txBox="1"/>
      </xdr:nvSpPr>
      <xdr:spPr>
        <a:xfrm>
          <a:off x="14325600"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21,035</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38100</xdr:rowOff>
    </xdr:from>
    <xdr:to>
      <xdr:col>20</xdr:col>
      <xdr:colOff>9525</xdr:colOff>
      <xdr:row>37</xdr:row>
      <xdr:rowOff>142875</xdr:rowOff>
    </xdr:to>
    <xdr:sp macro="" textlink="">
      <xdr:nvSpPr>
        <xdr:cNvPr id="538" name="円/楕円 537"/>
        <xdr:cNvSpPr/>
      </xdr:nvSpPr>
      <xdr:spPr>
        <a:xfrm>
          <a:off x="13649325" y="638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133350</xdr:rowOff>
    </xdr:from>
    <xdr:ext cx="533400" cy="257175"/>
    <xdr:sp macro="" textlink="">
      <xdr:nvSpPr>
        <xdr:cNvPr id="539" name="テキスト ボックス 538"/>
        <xdr:cNvSpPr txBox="1"/>
      </xdr:nvSpPr>
      <xdr:spPr>
        <a:xfrm>
          <a:off x="13439775" y="6477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40" name="円/楕円 539"/>
        <xdr:cNvSpPr/>
      </xdr:nvSpPr>
      <xdr:spPr>
        <a:xfrm>
          <a:off x="1276350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28575</xdr:rowOff>
    </xdr:from>
    <xdr:ext cx="533400" cy="257175"/>
    <xdr:sp macro="" textlink="">
      <xdr:nvSpPr>
        <xdr:cNvPr id="541" name="テキスト ボックス 540"/>
        <xdr:cNvSpPr txBox="1"/>
      </xdr:nvSpPr>
      <xdr:spPr>
        <a:xfrm>
          <a:off x="1254442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17,431</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42" name="正方形/長方形 541"/>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3" name="正方形/長方形 542"/>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4" name="正方形/長方形 543"/>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13/72</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45" name="正方形/長方形 544"/>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46" name="正方形/長方形 545"/>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7" name="正方形/長方形 546"/>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8" name="正方形/長方形 547"/>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49" name="正方形/長方形 548"/>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0" name="テキスト ボックス 549"/>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51" name="直線コネクタ 550"/>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59</xdr:row>
      <xdr:rowOff>95250</xdr:rowOff>
    </xdr:from>
    <xdr:to>
      <xdr:col>24</xdr:col>
      <xdr:colOff>647700</xdr:colOff>
      <xdr:row>59</xdr:row>
      <xdr:rowOff>95250</xdr:rowOff>
    </xdr:to>
    <xdr:cxnSp macro="">
      <xdr:nvCxnSpPr>
        <xdr:cNvPr id="552" name="直線コネクタ 551"/>
        <xdr:cNvCxnSpPr/>
      </xdr:nvCxnSpPr>
      <xdr:spPr>
        <a:xfrm>
          <a:off x="12449175"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58</xdr:row>
      <xdr:rowOff>123825</xdr:rowOff>
    </xdr:from>
    <xdr:ext cx="247650" cy="257175"/>
    <xdr:sp macro="" textlink="">
      <xdr:nvSpPr>
        <xdr:cNvPr id="553" name="テキスト ボックス 552"/>
        <xdr:cNvSpPr txBox="1"/>
      </xdr:nvSpPr>
      <xdr:spPr>
        <a:xfrm>
          <a:off x="12201525"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57</xdr:row>
      <xdr:rowOff>114300</xdr:rowOff>
    </xdr:from>
    <xdr:to>
      <xdr:col>24</xdr:col>
      <xdr:colOff>647700</xdr:colOff>
      <xdr:row>57</xdr:row>
      <xdr:rowOff>114300</xdr:rowOff>
    </xdr:to>
    <xdr:cxnSp macro="">
      <xdr:nvCxnSpPr>
        <xdr:cNvPr id="554" name="直線コネクタ 553"/>
        <xdr:cNvCxnSpPr/>
      </xdr:nvCxnSpPr>
      <xdr:spPr>
        <a:xfrm>
          <a:off x="12449175"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142875</xdr:rowOff>
    </xdr:from>
    <xdr:ext cx="533400" cy="257175"/>
    <xdr:sp macro="" textlink="">
      <xdr:nvSpPr>
        <xdr:cNvPr id="555" name="テキスト ボックス 554"/>
        <xdr:cNvSpPr txBox="1"/>
      </xdr:nvSpPr>
      <xdr:spPr>
        <a:xfrm>
          <a:off x="119157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55</xdr:row>
      <xdr:rowOff>133350</xdr:rowOff>
    </xdr:from>
    <xdr:to>
      <xdr:col>24</xdr:col>
      <xdr:colOff>647700</xdr:colOff>
      <xdr:row>55</xdr:row>
      <xdr:rowOff>133350</xdr:rowOff>
    </xdr:to>
    <xdr:cxnSp macro="">
      <xdr:nvCxnSpPr>
        <xdr:cNvPr id="556" name="直線コネクタ 555"/>
        <xdr:cNvCxnSpPr/>
      </xdr:nvCxnSpPr>
      <xdr:spPr>
        <a:xfrm>
          <a:off x="12449175"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54</xdr:row>
      <xdr:rowOff>161925</xdr:rowOff>
    </xdr:from>
    <xdr:ext cx="600075" cy="257175"/>
    <xdr:sp macro="" textlink="">
      <xdr:nvSpPr>
        <xdr:cNvPr id="557" name="テキスト ボックス 556"/>
        <xdr:cNvSpPr txBox="1"/>
      </xdr:nvSpPr>
      <xdr:spPr>
        <a:xfrm>
          <a:off x="11849100" y="9420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53</xdr:row>
      <xdr:rowOff>152400</xdr:rowOff>
    </xdr:from>
    <xdr:to>
      <xdr:col>24</xdr:col>
      <xdr:colOff>647700</xdr:colOff>
      <xdr:row>53</xdr:row>
      <xdr:rowOff>152400</xdr:rowOff>
    </xdr:to>
    <xdr:cxnSp macro="">
      <xdr:nvCxnSpPr>
        <xdr:cNvPr id="558" name="直線コネクタ 557"/>
        <xdr:cNvCxnSpPr/>
      </xdr:nvCxnSpPr>
      <xdr:spPr>
        <a:xfrm>
          <a:off x="12449175"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53</xdr:row>
      <xdr:rowOff>9525</xdr:rowOff>
    </xdr:from>
    <xdr:ext cx="600075" cy="257175"/>
    <xdr:sp macro="" textlink="">
      <xdr:nvSpPr>
        <xdr:cNvPr id="559" name="テキスト ボックス 558"/>
        <xdr:cNvSpPr txBox="1"/>
      </xdr:nvSpPr>
      <xdr:spPr>
        <a:xfrm>
          <a:off x="11849100"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51</xdr:row>
      <xdr:rowOff>161925</xdr:rowOff>
    </xdr:from>
    <xdr:to>
      <xdr:col>24</xdr:col>
      <xdr:colOff>647700</xdr:colOff>
      <xdr:row>51</xdr:row>
      <xdr:rowOff>161925</xdr:rowOff>
    </xdr:to>
    <xdr:cxnSp macro="">
      <xdr:nvCxnSpPr>
        <xdr:cNvPr id="560" name="直線コネクタ 559"/>
        <xdr:cNvCxnSpPr/>
      </xdr:nvCxnSpPr>
      <xdr:spPr>
        <a:xfrm>
          <a:off x="12449175"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19050</xdr:rowOff>
    </xdr:from>
    <xdr:ext cx="600075" cy="257175"/>
    <xdr:sp macro="" textlink="">
      <xdr:nvSpPr>
        <xdr:cNvPr id="561" name="テキスト ボックス 560"/>
        <xdr:cNvSpPr txBox="1"/>
      </xdr:nvSpPr>
      <xdr:spPr>
        <a:xfrm>
          <a:off x="11849100"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50</xdr:row>
      <xdr:rowOff>9525</xdr:rowOff>
    </xdr:from>
    <xdr:to>
      <xdr:col>24</xdr:col>
      <xdr:colOff>647700</xdr:colOff>
      <xdr:row>50</xdr:row>
      <xdr:rowOff>9525</xdr:rowOff>
    </xdr:to>
    <xdr:cxnSp macro="">
      <xdr:nvCxnSpPr>
        <xdr:cNvPr id="562" name="直線コネクタ 561"/>
        <xdr:cNvCxnSpPr/>
      </xdr:nvCxnSpPr>
      <xdr:spPr>
        <a:xfrm>
          <a:off x="12449175"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38100</xdr:rowOff>
    </xdr:from>
    <xdr:ext cx="600075" cy="257175"/>
    <xdr:sp macro="" textlink="">
      <xdr:nvSpPr>
        <xdr:cNvPr id="563" name="テキスト ボックス 562"/>
        <xdr:cNvSpPr txBox="1"/>
      </xdr:nvSpPr>
      <xdr:spPr>
        <a:xfrm>
          <a:off x="11849100"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64" name="直線コネクタ 56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5" name="テキスト ボックス 56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6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0</xdr:rowOff>
    </xdr:from>
    <xdr:to>
      <xdr:col>23</xdr:col>
      <xdr:colOff>514350</xdr:colOff>
      <xdr:row>58</xdr:row>
      <xdr:rowOff>57150</xdr:rowOff>
    </xdr:to>
    <xdr:cxnSp macro="">
      <xdr:nvCxnSpPr>
        <xdr:cNvPr id="567" name="直線コネクタ 566"/>
        <xdr:cNvCxnSpPr/>
      </xdr:nvCxnSpPr>
      <xdr:spPr>
        <a:xfrm flipV="1">
          <a:off x="16316325" y="8743950"/>
          <a:ext cx="0"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66675</xdr:rowOff>
    </xdr:from>
    <xdr:ext cx="533400" cy="257175"/>
    <xdr:sp macro="" textlink="">
      <xdr:nvSpPr>
        <xdr:cNvPr id="568" name="教育費最小値テキスト"/>
        <xdr:cNvSpPr txBox="1"/>
      </xdr:nvSpPr>
      <xdr:spPr>
        <a:xfrm>
          <a:off x="1637347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57150</xdr:rowOff>
    </xdr:from>
    <xdr:to>
      <xdr:col>23</xdr:col>
      <xdr:colOff>609600</xdr:colOff>
      <xdr:row>58</xdr:row>
      <xdr:rowOff>57150</xdr:rowOff>
    </xdr:to>
    <xdr:cxnSp macro="">
      <xdr:nvCxnSpPr>
        <xdr:cNvPr id="569" name="直線コネクタ 568"/>
        <xdr:cNvCxnSpPr/>
      </xdr:nvCxnSpPr>
      <xdr:spPr>
        <a:xfrm>
          <a:off x="16230600" y="100012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123825</xdr:rowOff>
    </xdr:from>
    <xdr:ext cx="600075" cy="257175"/>
    <xdr:sp macro="" textlink="">
      <xdr:nvSpPr>
        <xdr:cNvPr id="570" name="教育費最大値テキスト"/>
        <xdr:cNvSpPr txBox="1"/>
      </xdr:nvSpPr>
      <xdr:spPr>
        <a:xfrm>
          <a:off x="16373475" y="85248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0</xdr:rowOff>
    </xdr:from>
    <xdr:to>
      <xdr:col>23</xdr:col>
      <xdr:colOff>609600</xdr:colOff>
      <xdr:row>51</xdr:row>
      <xdr:rowOff>0</xdr:rowOff>
    </xdr:to>
    <xdr:cxnSp macro="">
      <xdr:nvCxnSpPr>
        <xdr:cNvPr id="571" name="直線コネクタ 570"/>
        <xdr:cNvCxnSpPr/>
      </xdr:nvCxnSpPr>
      <xdr:spPr>
        <a:xfrm>
          <a:off x="16230600" y="8743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55</xdr:row>
      <xdr:rowOff>95250</xdr:rowOff>
    </xdr:from>
    <xdr:to>
      <xdr:col>23</xdr:col>
      <xdr:colOff>514350</xdr:colOff>
      <xdr:row>55</xdr:row>
      <xdr:rowOff>123825</xdr:rowOff>
    </xdr:to>
    <xdr:cxnSp macro="">
      <xdr:nvCxnSpPr>
        <xdr:cNvPr id="572" name="直線コネクタ 571"/>
        <xdr:cNvCxnSpPr/>
      </xdr:nvCxnSpPr>
      <xdr:spPr>
        <a:xfrm flipV="1">
          <a:off x="15478125" y="95250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56</xdr:row>
      <xdr:rowOff>66675</xdr:rowOff>
    </xdr:from>
    <xdr:ext cx="533400" cy="257175"/>
    <xdr:sp macro="" textlink="">
      <xdr:nvSpPr>
        <xdr:cNvPr id="573" name="教育費平均値テキスト"/>
        <xdr:cNvSpPr txBox="1"/>
      </xdr:nvSpPr>
      <xdr:spPr>
        <a:xfrm>
          <a:off x="163734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85725</xdr:rowOff>
    </xdr:from>
    <xdr:to>
      <xdr:col>23</xdr:col>
      <xdr:colOff>571500</xdr:colOff>
      <xdr:row>57</xdr:row>
      <xdr:rowOff>19050</xdr:rowOff>
    </xdr:to>
    <xdr:sp macro="" textlink="">
      <xdr:nvSpPr>
        <xdr:cNvPr id="574" name="フローチャート : 判断 573"/>
        <xdr:cNvSpPr/>
      </xdr:nvSpPr>
      <xdr:spPr>
        <a:xfrm>
          <a:off x="162687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123825</xdr:rowOff>
    </xdr:from>
    <xdr:to>
      <xdr:col>22</xdr:col>
      <xdr:colOff>361950</xdr:colOff>
      <xdr:row>55</xdr:row>
      <xdr:rowOff>142875</xdr:rowOff>
    </xdr:to>
    <xdr:cxnSp macro="">
      <xdr:nvCxnSpPr>
        <xdr:cNvPr id="575" name="直線コネクタ 574"/>
        <xdr:cNvCxnSpPr/>
      </xdr:nvCxnSpPr>
      <xdr:spPr>
        <a:xfrm flipV="1">
          <a:off x="14592300" y="95535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76200</xdr:rowOff>
    </xdr:from>
    <xdr:to>
      <xdr:col>22</xdr:col>
      <xdr:colOff>419100</xdr:colOff>
      <xdr:row>57</xdr:row>
      <xdr:rowOff>9525</xdr:rowOff>
    </xdr:to>
    <xdr:sp macro="" textlink="">
      <xdr:nvSpPr>
        <xdr:cNvPr id="576" name="フローチャート : 判断 575"/>
        <xdr:cNvSpPr/>
      </xdr:nvSpPr>
      <xdr:spPr>
        <a:xfrm>
          <a:off x="1543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171450</xdr:rowOff>
    </xdr:from>
    <xdr:ext cx="533400" cy="257175"/>
    <xdr:sp macro="" textlink="">
      <xdr:nvSpPr>
        <xdr:cNvPr id="577" name="テキスト ボックス 576"/>
        <xdr:cNvSpPr txBox="1"/>
      </xdr:nvSpPr>
      <xdr:spPr>
        <a:xfrm>
          <a:off x="1521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161925</xdr:rowOff>
    </xdr:from>
    <xdr:to>
      <xdr:col>21</xdr:col>
      <xdr:colOff>161925</xdr:colOff>
      <xdr:row>55</xdr:row>
      <xdr:rowOff>142875</xdr:rowOff>
    </xdr:to>
    <xdr:cxnSp macro="">
      <xdr:nvCxnSpPr>
        <xdr:cNvPr id="578" name="直線コネクタ 577"/>
        <xdr:cNvCxnSpPr/>
      </xdr:nvCxnSpPr>
      <xdr:spPr>
        <a:xfrm>
          <a:off x="13706475" y="9420225"/>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56</xdr:row>
      <xdr:rowOff>85725</xdr:rowOff>
    </xdr:from>
    <xdr:to>
      <xdr:col>21</xdr:col>
      <xdr:colOff>209550</xdr:colOff>
      <xdr:row>57</xdr:row>
      <xdr:rowOff>19050</xdr:rowOff>
    </xdr:to>
    <xdr:sp macro="" textlink="">
      <xdr:nvSpPr>
        <xdr:cNvPr id="579" name="フローチャート : 判断 578"/>
        <xdr:cNvSpPr/>
      </xdr:nvSpPr>
      <xdr:spPr>
        <a:xfrm>
          <a:off x="14544675" y="9686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9525</xdr:rowOff>
    </xdr:from>
    <xdr:ext cx="533400" cy="257175"/>
    <xdr:sp macro="" textlink="">
      <xdr:nvSpPr>
        <xdr:cNvPr id="580" name="テキスト ボックス 579"/>
        <xdr:cNvSpPr txBox="1"/>
      </xdr:nvSpPr>
      <xdr:spPr>
        <a:xfrm>
          <a:off x="1432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161925</xdr:rowOff>
    </xdr:from>
    <xdr:to>
      <xdr:col>19</xdr:col>
      <xdr:colOff>647700</xdr:colOff>
      <xdr:row>54</xdr:row>
      <xdr:rowOff>161925</xdr:rowOff>
    </xdr:to>
    <xdr:cxnSp macro="">
      <xdr:nvCxnSpPr>
        <xdr:cNvPr id="581" name="直線コネクタ 580"/>
        <xdr:cNvCxnSpPr/>
      </xdr:nvCxnSpPr>
      <xdr:spPr>
        <a:xfrm flipV="1">
          <a:off x="12811125" y="942022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56</xdr:row>
      <xdr:rowOff>114300</xdr:rowOff>
    </xdr:from>
    <xdr:to>
      <xdr:col>20</xdr:col>
      <xdr:colOff>9525</xdr:colOff>
      <xdr:row>57</xdr:row>
      <xdr:rowOff>47625</xdr:rowOff>
    </xdr:to>
    <xdr:sp macro="" textlink="">
      <xdr:nvSpPr>
        <xdr:cNvPr id="582" name="フローチャート : 判断 581"/>
        <xdr:cNvSpPr/>
      </xdr:nvSpPr>
      <xdr:spPr>
        <a:xfrm>
          <a:off x="13649325"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38100</xdr:rowOff>
    </xdr:from>
    <xdr:ext cx="533400" cy="257175"/>
    <xdr:sp macro="" textlink="">
      <xdr:nvSpPr>
        <xdr:cNvPr id="583" name="テキスト ボックス 582"/>
        <xdr:cNvSpPr txBox="1"/>
      </xdr:nvSpPr>
      <xdr:spPr>
        <a:xfrm>
          <a:off x="13439775"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123825</xdr:rowOff>
    </xdr:from>
    <xdr:to>
      <xdr:col>18</xdr:col>
      <xdr:colOff>495300</xdr:colOff>
      <xdr:row>57</xdr:row>
      <xdr:rowOff>57150</xdr:rowOff>
    </xdr:to>
    <xdr:sp macro="" textlink="">
      <xdr:nvSpPr>
        <xdr:cNvPr id="584" name="フローチャート : 判断 583"/>
        <xdr:cNvSpPr/>
      </xdr:nvSpPr>
      <xdr:spPr>
        <a:xfrm>
          <a:off x="12763500" y="9725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57</xdr:row>
      <xdr:rowOff>47625</xdr:rowOff>
    </xdr:from>
    <xdr:ext cx="533400" cy="257175"/>
    <xdr:sp macro="" textlink="">
      <xdr:nvSpPr>
        <xdr:cNvPr id="585" name="テキスト ボックス 584"/>
        <xdr:cNvSpPr txBox="1"/>
      </xdr:nvSpPr>
      <xdr:spPr>
        <a:xfrm>
          <a:off x="12544425" y="982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6" name="テキスト ボックス 58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7" name="テキスト ボックス 58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88" name="テキスト ボックス 58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9" name="テキスト ボックス 58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0" name="テキスト ボックス 58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47625</xdr:rowOff>
    </xdr:from>
    <xdr:to>
      <xdr:col>23</xdr:col>
      <xdr:colOff>571500</xdr:colOff>
      <xdr:row>55</xdr:row>
      <xdr:rowOff>152400</xdr:rowOff>
    </xdr:to>
    <xdr:sp macro="" textlink="">
      <xdr:nvSpPr>
        <xdr:cNvPr id="591" name="円/楕円 590"/>
        <xdr:cNvSpPr/>
      </xdr:nvSpPr>
      <xdr:spPr>
        <a:xfrm>
          <a:off x="16268700" y="947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54</xdr:row>
      <xdr:rowOff>66675</xdr:rowOff>
    </xdr:from>
    <xdr:ext cx="600075" cy="257175"/>
    <xdr:sp macro="" textlink="">
      <xdr:nvSpPr>
        <xdr:cNvPr id="592" name="教育費該当値テキスト"/>
        <xdr:cNvSpPr txBox="1"/>
      </xdr:nvSpPr>
      <xdr:spPr>
        <a:xfrm>
          <a:off x="16373475" y="9324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104,934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66675</xdr:rowOff>
    </xdr:from>
    <xdr:to>
      <xdr:col>22</xdr:col>
      <xdr:colOff>419100</xdr:colOff>
      <xdr:row>56</xdr:row>
      <xdr:rowOff>0</xdr:rowOff>
    </xdr:to>
    <xdr:sp macro="" textlink="">
      <xdr:nvSpPr>
        <xdr:cNvPr id="593" name="円/楕円 592"/>
        <xdr:cNvSpPr/>
      </xdr:nvSpPr>
      <xdr:spPr>
        <a:xfrm>
          <a:off x="15430500" y="9496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66675</xdr:colOff>
      <xdr:row>54</xdr:row>
      <xdr:rowOff>19050</xdr:rowOff>
    </xdr:from>
    <xdr:ext cx="600075" cy="257175"/>
    <xdr:sp macro="" textlink="">
      <xdr:nvSpPr>
        <xdr:cNvPr id="594" name="テキスト ボックス 593"/>
        <xdr:cNvSpPr txBox="1"/>
      </xdr:nvSpPr>
      <xdr:spPr>
        <a:xfrm>
          <a:off x="15182850" y="9277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101,651</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85725</xdr:rowOff>
    </xdr:from>
    <xdr:to>
      <xdr:col>21</xdr:col>
      <xdr:colOff>209550</xdr:colOff>
      <xdr:row>56</xdr:row>
      <xdr:rowOff>19050</xdr:rowOff>
    </xdr:to>
    <xdr:sp macro="" textlink="">
      <xdr:nvSpPr>
        <xdr:cNvPr id="595" name="円/楕円 594"/>
        <xdr:cNvSpPr/>
      </xdr:nvSpPr>
      <xdr:spPr>
        <a:xfrm>
          <a:off x="14544675" y="9515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38100</xdr:rowOff>
    </xdr:from>
    <xdr:ext cx="533400" cy="257175"/>
    <xdr:sp macro="" textlink="">
      <xdr:nvSpPr>
        <xdr:cNvPr id="596" name="テキスト ボックス 595"/>
        <xdr:cNvSpPr txBox="1"/>
      </xdr:nvSpPr>
      <xdr:spPr>
        <a:xfrm>
          <a:off x="14325600"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98,988</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114300</xdr:rowOff>
    </xdr:from>
    <xdr:to>
      <xdr:col>20</xdr:col>
      <xdr:colOff>9525</xdr:colOff>
      <xdr:row>55</xdr:row>
      <xdr:rowOff>47625</xdr:rowOff>
    </xdr:to>
    <xdr:sp macro="" textlink="">
      <xdr:nvSpPr>
        <xdr:cNvPr id="597" name="円/楕円 596"/>
        <xdr:cNvSpPr/>
      </xdr:nvSpPr>
      <xdr:spPr>
        <a:xfrm>
          <a:off x="13649325" y="937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342900</xdr:colOff>
      <xdr:row>53</xdr:row>
      <xdr:rowOff>57150</xdr:rowOff>
    </xdr:from>
    <xdr:ext cx="600075" cy="257175"/>
    <xdr:sp macro="" textlink="">
      <xdr:nvSpPr>
        <xdr:cNvPr id="598" name="テキスト ボックス 597"/>
        <xdr:cNvSpPr txBox="1"/>
      </xdr:nvSpPr>
      <xdr:spPr>
        <a:xfrm>
          <a:off x="13401675" y="914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121,121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114300</xdr:rowOff>
    </xdr:from>
    <xdr:to>
      <xdr:col>18</xdr:col>
      <xdr:colOff>495300</xdr:colOff>
      <xdr:row>55</xdr:row>
      <xdr:rowOff>47625</xdr:rowOff>
    </xdr:to>
    <xdr:sp macro="" textlink="">
      <xdr:nvSpPr>
        <xdr:cNvPr id="599" name="円/楕円 598"/>
        <xdr:cNvSpPr/>
      </xdr:nvSpPr>
      <xdr:spPr>
        <a:xfrm>
          <a:off x="12763500" y="9372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142875</xdr:colOff>
      <xdr:row>53</xdr:row>
      <xdr:rowOff>57150</xdr:rowOff>
    </xdr:from>
    <xdr:ext cx="600075" cy="257175"/>
    <xdr:sp macro="" textlink="">
      <xdr:nvSpPr>
        <xdr:cNvPr id="600" name="テキスト ボックス 599"/>
        <xdr:cNvSpPr txBox="1"/>
      </xdr:nvSpPr>
      <xdr:spPr>
        <a:xfrm>
          <a:off x="12515850" y="914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121,027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01" name="正方形/長方形 60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2" name="正方形/長方形 60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3" name="正方形/長方形 60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04" name="正方形/長方形 60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05" name="正方形/長方形 60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6" name="正方形/長方形 60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7" name="正方形/長方形 60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08" name="正方形/長方形 60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9" name="テキスト ボックス 60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10" name="直線コネクタ 60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78</xdr:row>
      <xdr:rowOff>28575</xdr:rowOff>
    </xdr:from>
    <xdr:to>
      <xdr:col>24</xdr:col>
      <xdr:colOff>647700</xdr:colOff>
      <xdr:row>78</xdr:row>
      <xdr:rowOff>28575</xdr:rowOff>
    </xdr:to>
    <xdr:cxnSp macro="">
      <xdr:nvCxnSpPr>
        <xdr:cNvPr id="611" name="直線コネクタ 610"/>
        <xdr:cNvCxnSpPr/>
      </xdr:nvCxnSpPr>
      <xdr:spPr>
        <a:xfrm>
          <a:off x="12449175" y="13401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77</xdr:row>
      <xdr:rowOff>57150</xdr:rowOff>
    </xdr:from>
    <xdr:ext cx="247650" cy="257175"/>
    <xdr:sp macro="" textlink="">
      <xdr:nvSpPr>
        <xdr:cNvPr id="612" name="テキスト ボックス 611"/>
        <xdr:cNvSpPr txBox="1"/>
      </xdr:nvSpPr>
      <xdr:spPr>
        <a:xfrm>
          <a:off x="12201525" y="13258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13" name="直線コネクタ 612"/>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73</xdr:row>
      <xdr:rowOff>171450</xdr:rowOff>
    </xdr:from>
    <xdr:ext cx="600075" cy="257175"/>
    <xdr:sp macro="" textlink="">
      <xdr:nvSpPr>
        <xdr:cNvPr id="614" name="テキスト ボックス 613"/>
        <xdr:cNvSpPr txBox="1"/>
      </xdr:nvSpPr>
      <xdr:spPr>
        <a:xfrm>
          <a:off x="11849100"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71</xdr:row>
      <xdr:rowOff>85725</xdr:rowOff>
    </xdr:from>
    <xdr:to>
      <xdr:col>24</xdr:col>
      <xdr:colOff>647700</xdr:colOff>
      <xdr:row>71</xdr:row>
      <xdr:rowOff>85725</xdr:rowOff>
    </xdr:to>
    <xdr:cxnSp macro="">
      <xdr:nvCxnSpPr>
        <xdr:cNvPr id="615" name="直線コネクタ 614"/>
        <xdr:cNvCxnSpPr/>
      </xdr:nvCxnSpPr>
      <xdr:spPr>
        <a:xfrm>
          <a:off x="12449175" y="12258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70</xdr:row>
      <xdr:rowOff>114300</xdr:rowOff>
    </xdr:from>
    <xdr:ext cx="600075" cy="257175"/>
    <xdr:sp macro="" textlink="">
      <xdr:nvSpPr>
        <xdr:cNvPr id="616" name="テキスト ボックス 615"/>
        <xdr:cNvSpPr txBox="1"/>
      </xdr:nvSpPr>
      <xdr:spPr>
        <a:xfrm>
          <a:off x="11849100" y="12115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17" name="直線コネクタ 616"/>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18" name="テキスト ボックス 617"/>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19"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19050</xdr:rowOff>
    </xdr:from>
    <xdr:to>
      <xdr:col>23</xdr:col>
      <xdr:colOff>514350</xdr:colOff>
      <xdr:row>78</xdr:row>
      <xdr:rowOff>28575</xdr:rowOff>
    </xdr:to>
    <xdr:cxnSp macro="">
      <xdr:nvCxnSpPr>
        <xdr:cNvPr id="620" name="直線コネクタ 619"/>
        <xdr:cNvCxnSpPr/>
      </xdr:nvCxnSpPr>
      <xdr:spPr>
        <a:xfrm flipV="1">
          <a:off x="16316325" y="1219200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47625</xdr:rowOff>
    </xdr:from>
    <xdr:ext cx="247650" cy="257175"/>
    <xdr:sp macro="" textlink="">
      <xdr:nvSpPr>
        <xdr:cNvPr id="621" name="災害復旧費最小値テキスト"/>
        <xdr:cNvSpPr txBox="1"/>
      </xdr:nvSpPr>
      <xdr:spPr>
        <a:xfrm>
          <a:off x="16373475" y="134207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28575</xdr:rowOff>
    </xdr:from>
    <xdr:to>
      <xdr:col>23</xdr:col>
      <xdr:colOff>609600</xdr:colOff>
      <xdr:row>78</xdr:row>
      <xdr:rowOff>28575</xdr:rowOff>
    </xdr:to>
    <xdr:cxnSp macro="">
      <xdr:nvCxnSpPr>
        <xdr:cNvPr id="622" name="直線コネクタ 621"/>
        <xdr:cNvCxnSpPr/>
      </xdr:nvCxnSpPr>
      <xdr:spPr>
        <a:xfrm>
          <a:off x="16230600" y="13401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142875</xdr:rowOff>
    </xdr:from>
    <xdr:ext cx="600075" cy="257175"/>
    <xdr:sp macro="" textlink="">
      <xdr:nvSpPr>
        <xdr:cNvPr id="623" name="災害復旧費最大値テキスト"/>
        <xdr:cNvSpPr txBox="1"/>
      </xdr:nvSpPr>
      <xdr:spPr>
        <a:xfrm>
          <a:off x="16373475"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19050</xdr:rowOff>
    </xdr:from>
    <xdr:to>
      <xdr:col>23</xdr:col>
      <xdr:colOff>609600</xdr:colOff>
      <xdr:row>71</xdr:row>
      <xdr:rowOff>19050</xdr:rowOff>
    </xdr:to>
    <xdr:cxnSp macro="">
      <xdr:nvCxnSpPr>
        <xdr:cNvPr id="624" name="直線コネクタ 623"/>
        <xdr:cNvCxnSpPr/>
      </xdr:nvCxnSpPr>
      <xdr:spPr>
        <a:xfrm>
          <a:off x="16230600" y="12192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78</xdr:row>
      <xdr:rowOff>0</xdr:rowOff>
    </xdr:from>
    <xdr:to>
      <xdr:col>23</xdr:col>
      <xdr:colOff>514350</xdr:colOff>
      <xdr:row>78</xdr:row>
      <xdr:rowOff>28575</xdr:rowOff>
    </xdr:to>
    <xdr:cxnSp macro="">
      <xdr:nvCxnSpPr>
        <xdr:cNvPr id="625" name="直線コネクタ 624"/>
        <xdr:cNvCxnSpPr/>
      </xdr:nvCxnSpPr>
      <xdr:spPr>
        <a:xfrm>
          <a:off x="15478125" y="1337310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76</xdr:row>
      <xdr:rowOff>133350</xdr:rowOff>
    </xdr:from>
    <xdr:ext cx="466725" cy="257175"/>
    <xdr:sp macro="" textlink="">
      <xdr:nvSpPr>
        <xdr:cNvPr id="626" name="災害復旧費平均値テキスト"/>
        <xdr:cNvSpPr txBox="1"/>
      </xdr:nvSpPr>
      <xdr:spPr>
        <a:xfrm>
          <a:off x="16373475" y="1316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104775</xdr:rowOff>
    </xdr:from>
    <xdr:to>
      <xdr:col>23</xdr:col>
      <xdr:colOff>571500</xdr:colOff>
      <xdr:row>78</xdr:row>
      <xdr:rowOff>38100</xdr:rowOff>
    </xdr:to>
    <xdr:sp macro="" textlink="">
      <xdr:nvSpPr>
        <xdr:cNvPr id="627" name="フローチャート : 判断 626"/>
        <xdr:cNvSpPr/>
      </xdr:nvSpPr>
      <xdr:spPr>
        <a:xfrm>
          <a:off x="16268700" y="13306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0</xdr:rowOff>
    </xdr:from>
    <xdr:to>
      <xdr:col>22</xdr:col>
      <xdr:colOff>361950</xdr:colOff>
      <xdr:row>78</xdr:row>
      <xdr:rowOff>19050</xdr:rowOff>
    </xdr:to>
    <xdr:cxnSp macro="">
      <xdr:nvCxnSpPr>
        <xdr:cNvPr id="628" name="直線コネクタ 627"/>
        <xdr:cNvCxnSpPr/>
      </xdr:nvCxnSpPr>
      <xdr:spPr>
        <a:xfrm flipV="1">
          <a:off x="14592300" y="133731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76200</xdr:rowOff>
    </xdr:from>
    <xdr:to>
      <xdr:col>22</xdr:col>
      <xdr:colOff>419100</xdr:colOff>
      <xdr:row>78</xdr:row>
      <xdr:rowOff>9525</xdr:rowOff>
    </xdr:to>
    <xdr:sp macro="" textlink="">
      <xdr:nvSpPr>
        <xdr:cNvPr id="629" name="フローチャート : 判断 628"/>
        <xdr:cNvSpPr/>
      </xdr:nvSpPr>
      <xdr:spPr>
        <a:xfrm>
          <a:off x="15430500" y="13277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76</xdr:row>
      <xdr:rowOff>19050</xdr:rowOff>
    </xdr:from>
    <xdr:ext cx="533400" cy="257175"/>
    <xdr:sp macro="" textlink="">
      <xdr:nvSpPr>
        <xdr:cNvPr id="630" name="テキスト ボックス 629"/>
        <xdr:cNvSpPr txBox="1"/>
      </xdr:nvSpPr>
      <xdr:spPr>
        <a:xfrm>
          <a:off x="15211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647700</xdr:colOff>
      <xdr:row>78</xdr:row>
      <xdr:rowOff>19050</xdr:rowOff>
    </xdr:from>
    <xdr:to>
      <xdr:col>21</xdr:col>
      <xdr:colOff>161925</xdr:colOff>
      <xdr:row>78</xdr:row>
      <xdr:rowOff>28575</xdr:rowOff>
    </xdr:to>
    <xdr:cxnSp macro="">
      <xdr:nvCxnSpPr>
        <xdr:cNvPr id="631" name="直線コネクタ 630"/>
        <xdr:cNvCxnSpPr/>
      </xdr:nvCxnSpPr>
      <xdr:spPr>
        <a:xfrm flipV="1">
          <a:off x="13706475"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95250</xdr:rowOff>
    </xdr:from>
    <xdr:to>
      <xdr:col>21</xdr:col>
      <xdr:colOff>209550</xdr:colOff>
      <xdr:row>78</xdr:row>
      <xdr:rowOff>19050</xdr:rowOff>
    </xdr:to>
    <xdr:sp macro="" textlink="">
      <xdr:nvSpPr>
        <xdr:cNvPr id="632" name="フローチャート : 判断 631"/>
        <xdr:cNvSpPr/>
      </xdr:nvSpPr>
      <xdr:spPr>
        <a:xfrm>
          <a:off x="14544675" y="132969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76</xdr:row>
      <xdr:rowOff>38100</xdr:rowOff>
    </xdr:from>
    <xdr:ext cx="466725" cy="257175"/>
    <xdr:sp macro="" textlink="">
      <xdr:nvSpPr>
        <xdr:cNvPr id="633" name="テキスト ボックス 632"/>
        <xdr:cNvSpPr txBox="1"/>
      </xdr:nvSpPr>
      <xdr:spPr>
        <a:xfrm>
          <a:off x="143541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438150</xdr:colOff>
      <xdr:row>78</xdr:row>
      <xdr:rowOff>28575</xdr:rowOff>
    </xdr:from>
    <xdr:to>
      <xdr:col>19</xdr:col>
      <xdr:colOff>647700</xdr:colOff>
      <xdr:row>78</xdr:row>
      <xdr:rowOff>28575</xdr:rowOff>
    </xdr:to>
    <xdr:cxnSp macro="">
      <xdr:nvCxnSpPr>
        <xdr:cNvPr id="634" name="直線コネクタ 633"/>
        <xdr:cNvCxnSpPr/>
      </xdr:nvCxnSpPr>
      <xdr:spPr>
        <a:xfrm flipV="1">
          <a:off x="12811125" y="13401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77</xdr:row>
      <xdr:rowOff>95250</xdr:rowOff>
    </xdr:from>
    <xdr:to>
      <xdr:col>20</xdr:col>
      <xdr:colOff>9525</xdr:colOff>
      <xdr:row>78</xdr:row>
      <xdr:rowOff>19050</xdr:rowOff>
    </xdr:to>
    <xdr:sp macro="" textlink="">
      <xdr:nvSpPr>
        <xdr:cNvPr id="635" name="フローチャート : 判断 634"/>
        <xdr:cNvSpPr/>
      </xdr:nvSpPr>
      <xdr:spPr>
        <a:xfrm>
          <a:off x="136493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76</xdr:row>
      <xdr:rowOff>38100</xdr:rowOff>
    </xdr:from>
    <xdr:ext cx="466725" cy="257175"/>
    <xdr:sp macro="" textlink="">
      <xdr:nvSpPr>
        <xdr:cNvPr id="636" name="テキスト ボックス 635"/>
        <xdr:cNvSpPr txBox="1"/>
      </xdr:nvSpPr>
      <xdr:spPr>
        <a:xfrm>
          <a:off x="134683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95250</xdr:rowOff>
    </xdr:from>
    <xdr:to>
      <xdr:col>18</xdr:col>
      <xdr:colOff>495300</xdr:colOff>
      <xdr:row>78</xdr:row>
      <xdr:rowOff>28575</xdr:rowOff>
    </xdr:to>
    <xdr:sp macro="" textlink="">
      <xdr:nvSpPr>
        <xdr:cNvPr id="637" name="フローチャート : 判断 636"/>
        <xdr:cNvSpPr/>
      </xdr:nvSpPr>
      <xdr:spPr>
        <a:xfrm>
          <a:off x="127635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47625</xdr:rowOff>
    </xdr:from>
    <xdr:ext cx="466725" cy="257175"/>
    <xdr:sp macro="" textlink="">
      <xdr:nvSpPr>
        <xdr:cNvPr id="638" name="テキスト ボックス 637"/>
        <xdr:cNvSpPr txBox="1"/>
      </xdr:nvSpPr>
      <xdr:spPr>
        <a:xfrm>
          <a:off x="12582525" y="13077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39" name="テキスト ボックス 638"/>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0" name="テキスト ボックス 639"/>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41" name="テキスト ボックス 640"/>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2" name="テキスト ボックス 641"/>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3" name="テキスト ボックス 642"/>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142875</xdr:rowOff>
    </xdr:from>
    <xdr:to>
      <xdr:col>23</xdr:col>
      <xdr:colOff>571500</xdr:colOff>
      <xdr:row>78</xdr:row>
      <xdr:rowOff>76200</xdr:rowOff>
    </xdr:to>
    <xdr:sp macro="" textlink="">
      <xdr:nvSpPr>
        <xdr:cNvPr id="644" name="円/楕円 643"/>
        <xdr:cNvSpPr/>
      </xdr:nvSpPr>
      <xdr:spPr>
        <a:xfrm>
          <a:off x="162687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77</xdr:row>
      <xdr:rowOff>85725</xdr:rowOff>
    </xdr:from>
    <xdr:ext cx="247650" cy="257175"/>
    <xdr:sp macro="" textlink="">
      <xdr:nvSpPr>
        <xdr:cNvPr id="645" name="災害復旧費該当値テキスト"/>
        <xdr:cNvSpPr txBox="1"/>
      </xdr:nvSpPr>
      <xdr:spPr>
        <a:xfrm>
          <a:off x="16373475" y="13287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123825</xdr:rowOff>
    </xdr:from>
    <xdr:to>
      <xdr:col>22</xdr:col>
      <xdr:colOff>419100</xdr:colOff>
      <xdr:row>78</xdr:row>
      <xdr:rowOff>57150</xdr:rowOff>
    </xdr:to>
    <xdr:sp macro="" textlink="">
      <xdr:nvSpPr>
        <xdr:cNvPr id="646" name="円/楕円 645"/>
        <xdr:cNvSpPr/>
      </xdr:nvSpPr>
      <xdr:spPr>
        <a:xfrm>
          <a:off x="15430500"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78</xdr:row>
      <xdr:rowOff>47625</xdr:rowOff>
    </xdr:from>
    <xdr:ext cx="466725" cy="257175"/>
    <xdr:sp macro="" textlink="">
      <xdr:nvSpPr>
        <xdr:cNvPr id="647" name="テキスト ボックス 646"/>
        <xdr:cNvSpPr txBox="1"/>
      </xdr:nvSpPr>
      <xdr:spPr>
        <a:xfrm>
          <a:off x="15249525"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3,961</a:t>
          </a:r>
          <a:endParaRPr kumimoji="1" lang="ja-JP" altLang="en-US" sz="1000" b="1">
            <a:solidFill>
              <a:srgbClr val="FF0000"/>
            </a:solidFill>
            <a:latin typeface="ＭＳ Ｐゴシック"/>
          </a:endParaRPr>
        </a:p>
      </xdr:txBody>
    </xdr:sp>
    <xdr:clientData/>
  </xdr:oneCellAnchor>
  <xdr:twoCellAnchor>
    <xdr:from>
      <xdr:col>21</xdr:col>
      <xdr:colOff>114300</xdr:colOff>
      <xdr:row>77</xdr:row>
      <xdr:rowOff>142875</xdr:rowOff>
    </xdr:from>
    <xdr:to>
      <xdr:col>21</xdr:col>
      <xdr:colOff>209550</xdr:colOff>
      <xdr:row>78</xdr:row>
      <xdr:rowOff>66675</xdr:rowOff>
    </xdr:to>
    <xdr:sp macro="" textlink="">
      <xdr:nvSpPr>
        <xdr:cNvPr id="648" name="円/楕円 647"/>
        <xdr:cNvSpPr/>
      </xdr:nvSpPr>
      <xdr:spPr>
        <a:xfrm>
          <a:off x="14544675" y="1334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66675</xdr:rowOff>
    </xdr:from>
    <xdr:ext cx="381000" cy="257175"/>
    <xdr:sp macro="" textlink="">
      <xdr:nvSpPr>
        <xdr:cNvPr id="649" name="テキスト ボックス 648"/>
        <xdr:cNvSpPr txBox="1"/>
      </xdr:nvSpPr>
      <xdr:spPr>
        <a:xfrm>
          <a:off x="14401800" y="13439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19</xdr:col>
      <xdr:colOff>590550</xdr:colOff>
      <xdr:row>77</xdr:row>
      <xdr:rowOff>142875</xdr:rowOff>
    </xdr:from>
    <xdr:to>
      <xdr:col>20</xdr:col>
      <xdr:colOff>9525</xdr:colOff>
      <xdr:row>78</xdr:row>
      <xdr:rowOff>76200</xdr:rowOff>
    </xdr:to>
    <xdr:sp macro="" textlink="">
      <xdr:nvSpPr>
        <xdr:cNvPr id="650" name="円/楕円 649"/>
        <xdr:cNvSpPr/>
      </xdr:nvSpPr>
      <xdr:spPr>
        <a:xfrm>
          <a:off x="13649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78</xdr:row>
      <xdr:rowOff>66675</xdr:rowOff>
    </xdr:from>
    <xdr:ext cx="381000" cy="257175"/>
    <xdr:sp macro="" textlink="">
      <xdr:nvSpPr>
        <xdr:cNvPr id="651" name="テキスト ボックス 650"/>
        <xdr:cNvSpPr txBox="1"/>
      </xdr:nvSpPr>
      <xdr:spPr>
        <a:xfrm>
          <a:off x="13515975" y="13439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142875</xdr:rowOff>
    </xdr:from>
    <xdr:to>
      <xdr:col>18</xdr:col>
      <xdr:colOff>495300</xdr:colOff>
      <xdr:row>78</xdr:row>
      <xdr:rowOff>76200</xdr:rowOff>
    </xdr:to>
    <xdr:sp macro="" textlink="">
      <xdr:nvSpPr>
        <xdr:cNvPr id="652" name="円/楕円 651"/>
        <xdr:cNvSpPr/>
      </xdr:nvSpPr>
      <xdr:spPr>
        <a:xfrm>
          <a:off x="127635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78</xdr:row>
      <xdr:rowOff>66675</xdr:rowOff>
    </xdr:from>
    <xdr:ext cx="247650" cy="257175"/>
    <xdr:sp macro="" textlink="">
      <xdr:nvSpPr>
        <xdr:cNvPr id="653" name="テキスト ボックス 652"/>
        <xdr:cNvSpPr txBox="1"/>
      </xdr:nvSpPr>
      <xdr:spPr>
        <a:xfrm>
          <a:off x="12687300" y="13439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54" name="正方形/長方形 653"/>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5" name="正方形/長方形 654"/>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6" name="正方形/長方形 655"/>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42/72</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57" name="正方形/長方形 656"/>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58" name="正方形/長方形 657"/>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59" name="正方形/長方形 658"/>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0" name="正方形/長方形 659"/>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61" name="正方形/長方形 660"/>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2" name="テキスト ボックス 661"/>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63" name="直線コネクタ 662"/>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28575</xdr:rowOff>
    </xdr:from>
    <xdr:to>
      <xdr:col>24</xdr:col>
      <xdr:colOff>647700</xdr:colOff>
      <xdr:row>98</xdr:row>
      <xdr:rowOff>28575</xdr:rowOff>
    </xdr:to>
    <xdr:cxnSp macro="">
      <xdr:nvCxnSpPr>
        <xdr:cNvPr id="664" name="直線コネクタ 663"/>
        <xdr:cNvCxnSpPr/>
      </xdr:nvCxnSpPr>
      <xdr:spPr>
        <a:xfrm>
          <a:off x="12449175" y="1683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57150</xdr:rowOff>
    </xdr:from>
    <xdr:ext cx="247650" cy="257175"/>
    <xdr:sp macro="" textlink="">
      <xdr:nvSpPr>
        <xdr:cNvPr id="665" name="テキスト ボックス 664"/>
        <xdr:cNvSpPr txBox="1"/>
      </xdr:nvSpPr>
      <xdr:spPr>
        <a:xfrm>
          <a:off x="12201525" y="16687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66" name="直線コネクタ 66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93</xdr:row>
      <xdr:rowOff>171450</xdr:rowOff>
    </xdr:from>
    <xdr:ext cx="600075" cy="257175"/>
    <xdr:sp macro="" textlink="">
      <xdr:nvSpPr>
        <xdr:cNvPr id="667" name="テキスト ボックス 666"/>
        <xdr:cNvSpPr txBox="1"/>
      </xdr:nvSpPr>
      <xdr:spPr>
        <a:xfrm>
          <a:off x="11849100"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91</xdr:row>
      <xdr:rowOff>85725</xdr:rowOff>
    </xdr:from>
    <xdr:to>
      <xdr:col>24</xdr:col>
      <xdr:colOff>647700</xdr:colOff>
      <xdr:row>91</xdr:row>
      <xdr:rowOff>85725</xdr:rowOff>
    </xdr:to>
    <xdr:cxnSp macro="">
      <xdr:nvCxnSpPr>
        <xdr:cNvPr id="668" name="直線コネクタ 667"/>
        <xdr:cNvCxnSpPr/>
      </xdr:nvCxnSpPr>
      <xdr:spPr>
        <a:xfrm>
          <a:off x="12449175" y="15687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90</xdr:row>
      <xdr:rowOff>114300</xdr:rowOff>
    </xdr:from>
    <xdr:ext cx="600075" cy="257175"/>
    <xdr:sp macro="" textlink="">
      <xdr:nvSpPr>
        <xdr:cNvPr id="669" name="テキスト ボックス 668"/>
        <xdr:cNvSpPr txBox="1"/>
      </xdr:nvSpPr>
      <xdr:spPr>
        <a:xfrm>
          <a:off x="11849100" y="155448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70" name="直線コネクタ 66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1" name="テキスト ボックス 67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7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123825</xdr:rowOff>
    </xdr:from>
    <xdr:to>
      <xdr:col>23</xdr:col>
      <xdr:colOff>514350</xdr:colOff>
      <xdr:row>97</xdr:row>
      <xdr:rowOff>95250</xdr:rowOff>
    </xdr:to>
    <xdr:cxnSp macro="">
      <xdr:nvCxnSpPr>
        <xdr:cNvPr id="673" name="直線コネクタ 672"/>
        <xdr:cNvCxnSpPr/>
      </xdr:nvCxnSpPr>
      <xdr:spPr>
        <a:xfrm flipV="1">
          <a:off x="16316325" y="15554325"/>
          <a:ext cx="0" cy="1171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95250</xdr:rowOff>
    </xdr:from>
    <xdr:ext cx="533400" cy="257175"/>
    <xdr:sp macro="" textlink="">
      <xdr:nvSpPr>
        <xdr:cNvPr id="674" name="公債費最小値テキスト"/>
        <xdr:cNvSpPr txBox="1"/>
      </xdr:nvSpPr>
      <xdr:spPr>
        <a:xfrm>
          <a:off x="16373475"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95250</xdr:rowOff>
    </xdr:from>
    <xdr:to>
      <xdr:col>23</xdr:col>
      <xdr:colOff>609600</xdr:colOff>
      <xdr:row>97</xdr:row>
      <xdr:rowOff>95250</xdr:rowOff>
    </xdr:to>
    <xdr:cxnSp macro="">
      <xdr:nvCxnSpPr>
        <xdr:cNvPr id="675" name="直線コネクタ 674"/>
        <xdr:cNvCxnSpPr/>
      </xdr:nvCxnSpPr>
      <xdr:spPr>
        <a:xfrm>
          <a:off x="16230600" y="1672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600075" cy="257175"/>
    <xdr:sp macro="" textlink="">
      <xdr:nvSpPr>
        <xdr:cNvPr id="676" name="公債費最大値テキスト"/>
        <xdr:cNvSpPr txBox="1"/>
      </xdr:nvSpPr>
      <xdr:spPr>
        <a:xfrm>
          <a:off x="16373475" y="15325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123825</xdr:rowOff>
    </xdr:from>
    <xdr:to>
      <xdr:col>23</xdr:col>
      <xdr:colOff>609600</xdr:colOff>
      <xdr:row>90</xdr:row>
      <xdr:rowOff>123825</xdr:rowOff>
    </xdr:to>
    <xdr:cxnSp macro="">
      <xdr:nvCxnSpPr>
        <xdr:cNvPr id="677" name="直線コネクタ 676"/>
        <xdr:cNvCxnSpPr/>
      </xdr:nvCxnSpPr>
      <xdr:spPr>
        <a:xfrm>
          <a:off x="16230600" y="15554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96</xdr:row>
      <xdr:rowOff>47625</xdr:rowOff>
    </xdr:from>
    <xdr:to>
      <xdr:col>23</xdr:col>
      <xdr:colOff>514350</xdr:colOff>
      <xdr:row>96</xdr:row>
      <xdr:rowOff>47625</xdr:rowOff>
    </xdr:to>
    <xdr:cxnSp macro="">
      <xdr:nvCxnSpPr>
        <xdr:cNvPr id="678" name="直線コネクタ 677"/>
        <xdr:cNvCxnSpPr/>
      </xdr:nvCxnSpPr>
      <xdr:spPr>
        <a:xfrm flipV="1">
          <a:off x="15478125" y="165068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123825</xdr:rowOff>
    </xdr:from>
    <xdr:ext cx="533400" cy="257175"/>
    <xdr:sp macro="" textlink="">
      <xdr:nvSpPr>
        <xdr:cNvPr id="679" name="公債費平均値テキスト"/>
        <xdr:cNvSpPr txBox="1"/>
      </xdr:nvSpPr>
      <xdr:spPr>
        <a:xfrm>
          <a:off x="163734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95250</xdr:rowOff>
    </xdr:from>
    <xdr:to>
      <xdr:col>23</xdr:col>
      <xdr:colOff>571500</xdr:colOff>
      <xdr:row>96</xdr:row>
      <xdr:rowOff>28575</xdr:rowOff>
    </xdr:to>
    <xdr:sp macro="" textlink="">
      <xdr:nvSpPr>
        <xdr:cNvPr id="680" name="フローチャート : 判断 679"/>
        <xdr:cNvSpPr/>
      </xdr:nvSpPr>
      <xdr:spPr>
        <a:xfrm>
          <a:off x="16268700" y="16383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47625</xdr:rowOff>
    </xdr:from>
    <xdr:to>
      <xdr:col>22</xdr:col>
      <xdr:colOff>361950</xdr:colOff>
      <xdr:row>96</xdr:row>
      <xdr:rowOff>85725</xdr:rowOff>
    </xdr:to>
    <xdr:cxnSp macro="">
      <xdr:nvCxnSpPr>
        <xdr:cNvPr id="681" name="直線コネクタ 680"/>
        <xdr:cNvCxnSpPr/>
      </xdr:nvCxnSpPr>
      <xdr:spPr>
        <a:xfrm flipV="1">
          <a:off x="14592300" y="165068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85725</xdr:rowOff>
    </xdr:from>
    <xdr:to>
      <xdr:col>22</xdr:col>
      <xdr:colOff>419100</xdr:colOff>
      <xdr:row>96</xdr:row>
      <xdr:rowOff>9525</xdr:rowOff>
    </xdr:to>
    <xdr:sp macro="" textlink="">
      <xdr:nvSpPr>
        <xdr:cNvPr id="682" name="フローチャート : 判断 681"/>
        <xdr:cNvSpPr/>
      </xdr:nvSpPr>
      <xdr:spPr>
        <a:xfrm>
          <a:off x="15430500" y="16373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28575</xdr:rowOff>
    </xdr:from>
    <xdr:ext cx="533400" cy="257175"/>
    <xdr:sp macro="" textlink="">
      <xdr:nvSpPr>
        <xdr:cNvPr id="683" name="テキスト ボックス 682"/>
        <xdr:cNvSpPr txBox="1"/>
      </xdr:nvSpPr>
      <xdr:spPr>
        <a:xfrm>
          <a:off x="15211425"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647700</xdr:colOff>
      <xdr:row>95</xdr:row>
      <xdr:rowOff>161925</xdr:rowOff>
    </xdr:from>
    <xdr:to>
      <xdr:col>21</xdr:col>
      <xdr:colOff>161925</xdr:colOff>
      <xdr:row>96</xdr:row>
      <xdr:rowOff>85725</xdr:rowOff>
    </xdr:to>
    <xdr:cxnSp macro="">
      <xdr:nvCxnSpPr>
        <xdr:cNvPr id="684" name="直線コネクタ 683"/>
        <xdr:cNvCxnSpPr/>
      </xdr:nvCxnSpPr>
      <xdr:spPr>
        <a:xfrm>
          <a:off x="13706475" y="1644967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66675</xdr:rowOff>
    </xdr:from>
    <xdr:to>
      <xdr:col>21</xdr:col>
      <xdr:colOff>209550</xdr:colOff>
      <xdr:row>95</xdr:row>
      <xdr:rowOff>171450</xdr:rowOff>
    </xdr:to>
    <xdr:sp macro="" textlink="">
      <xdr:nvSpPr>
        <xdr:cNvPr id="685" name="フローチャート : 判断 684"/>
        <xdr:cNvSpPr/>
      </xdr:nvSpPr>
      <xdr:spPr>
        <a:xfrm>
          <a:off x="14544675" y="16354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19050</xdr:rowOff>
    </xdr:from>
    <xdr:ext cx="533400" cy="257175"/>
    <xdr:sp macro="" textlink="">
      <xdr:nvSpPr>
        <xdr:cNvPr id="686" name="テキスト ボックス 685"/>
        <xdr:cNvSpPr txBox="1"/>
      </xdr:nvSpPr>
      <xdr:spPr>
        <a:xfrm>
          <a:off x="14325600"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161925</xdr:rowOff>
    </xdr:from>
    <xdr:to>
      <xdr:col>19</xdr:col>
      <xdr:colOff>647700</xdr:colOff>
      <xdr:row>96</xdr:row>
      <xdr:rowOff>76200</xdr:rowOff>
    </xdr:to>
    <xdr:cxnSp macro="">
      <xdr:nvCxnSpPr>
        <xdr:cNvPr id="687" name="直線コネクタ 686"/>
        <xdr:cNvCxnSpPr/>
      </xdr:nvCxnSpPr>
      <xdr:spPr>
        <a:xfrm flipV="1">
          <a:off x="12811125" y="16449675"/>
          <a:ext cx="89535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57150</xdr:rowOff>
    </xdr:from>
    <xdr:to>
      <xdr:col>20</xdr:col>
      <xdr:colOff>9525</xdr:colOff>
      <xdr:row>95</xdr:row>
      <xdr:rowOff>161925</xdr:rowOff>
    </xdr:to>
    <xdr:sp macro="" textlink="">
      <xdr:nvSpPr>
        <xdr:cNvPr id="688" name="フローチャート : 判断 687"/>
        <xdr:cNvSpPr/>
      </xdr:nvSpPr>
      <xdr:spPr>
        <a:xfrm>
          <a:off x="13649325" y="16344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0</xdr:rowOff>
    </xdr:from>
    <xdr:ext cx="533400" cy="257175"/>
    <xdr:sp macro="" textlink="">
      <xdr:nvSpPr>
        <xdr:cNvPr id="689" name="テキスト ボックス 688"/>
        <xdr:cNvSpPr txBox="1"/>
      </xdr:nvSpPr>
      <xdr:spPr>
        <a:xfrm>
          <a:off x="13439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38100</xdr:rowOff>
    </xdr:from>
    <xdr:to>
      <xdr:col>18</xdr:col>
      <xdr:colOff>495300</xdr:colOff>
      <xdr:row>95</xdr:row>
      <xdr:rowOff>133350</xdr:rowOff>
    </xdr:to>
    <xdr:sp macro="" textlink="">
      <xdr:nvSpPr>
        <xdr:cNvPr id="690" name="フローチャート : 判断 689"/>
        <xdr:cNvSpPr/>
      </xdr:nvSpPr>
      <xdr:spPr>
        <a:xfrm>
          <a:off x="12763500" y="16325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152400</xdr:rowOff>
    </xdr:from>
    <xdr:ext cx="533400" cy="257175"/>
    <xdr:sp macro="" textlink="">
      <xdr:nvSpPr>
        <xdr:cNvPr id="691" name="テキスト ボックス 690"/>
        <xdr:cNvSpPr txBox="1"/>
      </xdr:nvSpPr>
      <xdr:spPr>
        <a:xfrm>
          <a:off x="12544425" y="1609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2" name="テキスト ボックス 69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3" name="テキスト ボックス 69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94" name="テキスト ボックス 69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95" name="テキスト ボックス 69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96" name="テキスト ボックス 69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171450</xdr:rowOff>
    </xdr:from>
    <xdr:to>
      <xdr:col>23</xdr:col>
      <xdr:colOff>571500</xdr:colOff>
      <xdr:row>96</xdr:row>
      <xdr:rowOff>95250</xdr:rowOff>
    </xdr:to>
    <xdr:sp macro="" textlink="">
      <xdr:nvSpPr>
        <xdr:cNvPr id="697" name="円/楕円 696"/>
        <xdr:cNvSpPr/>
      </xdr:nvSpPr>
      <xdr:spPr>
        <a:xfrm>
          <a:off x="16268700" y="16459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142875</xdr:rowOff>
    </xdr:from>
    <xdr:ext cx="533400" cy="257175"/>
    <xdr:sp macro="" textlink="">
      <xdr:nvSpPr>
        <xdr:cNvPr id="698" name="公債費該当値テキスト"/>
        <xdr:cNvSpPr txBox="1"/>
      </xdr:nvSpPr>
      <xdr:spPr>
        <a:xfrm>
          <a:off x="163734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0</xdr:rowOff>
    </xdr:from>
    <xdr:to>
      <xdr:col>22</xdr:col>
      <xdr:colOff>419100</xdr:colOff>
      <xdr:row>96</xdr:row>
      <xdr:rowOff>104775</xdr:rowOff>
    </xdr:to>
    <xdr:sp macro="" textlink="">
      <xdr:nvSpPr>
        <xdr:cNvPr id="699" name="円/楕円 698"/>
        <xdr:cNvSpPr/>
      </xdr:nvSpPr>
      <xdr:spPr>
        <a:xfrm>
          <a:off x="15430500" y="16459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95250</xdr:rowOff>
    </xdr:from>
    <xdr:ext cx="533400" cy="257175"/>
    <xdr:sp macro="" textlink="">
      <xdr:nvSpPr>
        <xdr:cNvPr id="700" name="テキスト ボックス 699"/>
        <xdr:cNvSpPr txBox="1"/>
      </xdr:nvSpPr>
      <xdr:spPr>
        <a:xfrm>
          <a:off x="1521142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55,342</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38100</xdr:rowOff>
    </xdr:from>
    <xdr:to>
      <xdr:col>21</xdr:col>
      <xdr:colOff>209550</xdr:colOff>
      <xdr:row>96</xdr:row>
      <xdr:rowOff>142875</xdr:rowOff>
    </xdr:to>
    <xdr:sp macro="" textlink="">
      <xdr:nvSpPr>
        <xdr:cNvPr id="701" name="円/楕円 700"/>
        <xdr:cNvSpPr/>
      </xdr:nvSpPr>
      <xdr:spPr>
        <a:xfrm>
          <a:off x="14544675" y="16497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133350</xdr:rowOff>
    </xdr:from>
    <xdr:ext cx="533400" cy="257175"/>
    <xdr:sp macro="" textlink="">
      <xdr:nvSpPr>
        <xdr:cNvPr id="702" name="テキスト ボックス 701"/>
        <xdr:cNvSpPr txBox="1"/>
      </xdr:nvSpPr>
      <xdr:spPr>
        <a:xfrm>
          <a:off x="14325600" y="1659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49,021</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104775</xdr:rowOff>
    </xdr:from>
    <xdr:to>
      <xdr:col>20</xdr:col>
      <xdr:colOff>9525</xdr:colOff>
      <xdr:row>96</xdr:row>
      <xdr:rowOff>38100</xdr:rowOff>
    </xdr:to>
    <xdr:sp macro="" textlink="">
      <xdr:nvSpPr>
        <xdr:cNvPr id="703" name="円/楕円 702"/>
        <xdr:cNvSpPr/>
      </xdr:nvSpPr>
      <xdr:spPr>
        <a:xfrm>
          <a:off x="13649325" y="16392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28575</xdr:rowOff>
    </xdr:from>
    <xdr:ext cx="533400" cy="257175"/>
    <xdr:sp macro="" textlink="">
      <xdr:nvSpPr>
        <xdr:cNvPr id="704" name="テキスト ボックス 703"/>
        <xdr:cNvSpPr txBox="1"/>
      </xdr:nvSpPr>
      <xdr:spPr>
        <a:xfrm>
          <a:off x="13439775"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19050</xdr:rowOff>
    </xdr:from>
    <xdr:to>
      <xdr:col>18</xdr:col>
      <xdr:colOff>495300</xdr:colOff>
      <xdr:row>96</xdr:row>
      <xdr:rowOff>123825</xdr:rowOff>
    </xdr:to>
    <xdr:sp macro="" textlink="">
      <xdr:nvSpPr>
        <xdr:cNvPr id="705" name="円/楕円 704"/>
        <xdr:cNvSpPr/>
      </xdr:nvSpPr>
      <xdr:spPr>
        <a:xfrm>
          <a:off x="12763500" y="1647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114300</xdr:rowOff>
    </xdr:from>
    <xdr:ext cx="533400" cy="257175"/>
    <xdr:sp macro="" textlink="">
      <xdr:nvSpPr>
        <xdr:cNvPr id="706" name="テキスト ボックス 705"/>
        <xdr:cNvSpPr txBox="1"/>
      </xdr:nvSpPr>
      <xdr:spPr>
        <a:xfrm>
          <a:off x="1254442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07" name="正方形/長方形 70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08" name="正方形/長方形 70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09" name="正方形/長方形 70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0" name="正方形/長方形 70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1" name="正方形/長方形 71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12" name="正方形/長方形 71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13" name="正方形/長方形 71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14" name="正方形/長方形 71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15" name="テキスト ボックス 71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16" name="直線コネクタ 71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17" name="直線コネクタ 716"/>
        <xdr:cNvCxnSpPr/>
      </xdr:nvCxnSpPr>
      <xdr:spPr>
        <a:xfrm>
          <a:off x="18288000"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18" name="テキスト ボックス 717"/>
        <xdr:cNvSpPr txBox="1"/>
      </xdr:nvSpPr>
      <xdr:spPr>
        <a:xfrm>
          <a:off x="180403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19" name="直線コネクタ 718"/>
        <xdr:cNvCxnSpPr/>
      </xdr:nvCxnSpPr>
      <xdr:spPr>
        <a:xfrm>
          <a:off x="18288000"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36</xdr:row>
      <xdr:rowOff>38100</xdr:rowOff>
    </xdr:from>
    <xdr:ext cx="533400" cy="257175"/>
    <xdr:sp macro="" textlink="">
      <xdr:nvSpPr>
        <xdr:cNvPr id="720" name="テキスト ボックス 719"/>
        <xdr:cNvSpPr txBox="1"/>
      </xdr:nvSpPr>
      <xdr:spPr>
        <a:xfrm>
          <a:off x="17754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1" name="直線コネクタ 720"/>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33</xdr:row>
      <xdr:rowOff>171450</xdr:rowOff>
    </xdr:from>
    <xdr:ext cx="533400" cy="257175"/>
    <xdr:sp macro="" textlink="">
      <xdr:nvSpPr>
        <xdr:cNvPr id="722" name="テキスト ボックス 721"/>
        <xdr:cNvSpPr txBox="1"/>
      </xdr:nvSpPr>
      <xdr:spPr>
        <a:xfrm>
          <a:off x="17754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23" name="直線コネクタ 722"/>
        <xdr:cNvCxnSpPr/>
      </xdr:nvCxnSpPr>
      <xdr:spPr>
        <a:xfrm>
          <a:off x="18288000"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31</xdr:row>
      <xdr:rowOff>133350</xdr:rowOff>
    </xdr:from>
    <xdr:ext cx="533400" cy="257175"/>
    <xdr:sp macro="" textlink="">
      <xdr:nvSpPr>
        <xdr:cNvPr id="724" name="テキスト ボックス 723"/>
        <xdr:cNvSpPr txBox="1"/>
      </xdr:nvSpPr>
      <xdr:spPr>
        <a:xfrm>
          <a:off x="17754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25" name="直線コネクタ 724"/>
        <xdr:cNvCxnSpPr/>
      </xdr:nvCxnSpPr>
      <xdr:spPr>
        <a:xfrm>
          <a:off x="18288000"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26" name="テキスト ボックス 725"/>
        <xdr:cNvSpPr txBox="1"/>
      </xdr:nvSpPr>
      <xdr:spPr>
        <a:xfrm>
          <a:off x="17754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7" name="直線コネクタ 726"/>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28" name="テキスト ボックス 727"/>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29"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57150</xdr:rowOff>
    </xdr:from>
    <xdr:to>
      <xdr:col>32</xdr:col>
      <xdr:colOff>190500</xdr:colOff>
      <xdr:row>39</xdr:row>
      <xdr:rowOff>47625</xdr:rowOff>
    </xdr:to>
    <xdr:cxnSp macro="">
      <xdr:nvCxnSpPr>
        <xdr:cNvPr id="730" name="直線コネクタ 729"/>
        <xdr:cNvCxnSpPr/>
      </xdr:nvCxnSpPr>
      <xdr:spPr>
        <a:xfrm flipV="1">
          <a:off x="22155150" y="5200650"/>
          <a:ext cx="9525"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57150</xdr:rowOff>
    </xdr:from>
    <xdr:ext cx="247650" cy="257175"/>
    <xdr:sp macro="" textlink="">
      <xdr:nvSpPr>
        <xdr:cNvPr id="731" name="諸支出金最小値テキスト"/>
        <xdr:cNvSpPr txBox="1"/>
      </xdr:nvSpPr>
      <xdr:spPr>
        <a:xfrm>
          <a:off x="22212300" y="67437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32" name="直線コネクタ 731"/>
        <xdr:cNvCxnSpPr/>
      </xdr:nvCxnSpPr>
      <xdr:spPr>
        <a:xfrm>
          <a:off x="220694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9525</xdr:rowOff>
    </xdr:from>
    <xdr:ext cx="533400" cy="257175"/>
    <xdr:sp macro="" textlink="">
      <xdr:nvSpPr>
        <xdr:cNvPr id="733" name="諸支出金最大値テキスト"/>
        <xdr:cNvSpPr txBox="1"/>
      </xdr:nvSpPr>
      <xdr:spPr>
        <a:xfrm>
          <a:off x="22212300" y="498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95250</xdr:colOff>
      <xdr:row>30</xdr:row>
      <xdr:rowOff>57150</xdr:rowOff>
    </xdr:from>
    <xdr:to>
      <xdr:col>32</xdr:col>
      <xdr:colOff>276225</xdr:colOff>
      <xdr:row>30</xdr:row>
      <xdr:rowOff>57150</xdr:rowOff>
    </xdr:to>
    <xdr:cxnSp macro="">
      <xdr:nvCxnSpPr>
        <xdr:cNvPr id="734" name="直線コネクタ 733"/>
        <xdr:cNvCxnSpPr/>
      </xdr:nvCxnSpPr>
      <xdr:spPr>
        <a:xfrm>
          <a:off x="22069425" y="5200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47625</xdr:rowOff>
    </xdr:from>
    <xdr:to>
      <xdr:col>32</xdr:col>
      <xdr:colOff>190500</xdr:colOff>
      <xdr:row>39</xdr:row>
      <xdr:rowOff>47625</xdr:rowOff>
    </xdr:to>
    <xdr:cxnSp macro="">
      <xdr:nvCxnSpPr>
        <xdr:cNvPr id="735" name="直線コネクタ 734"/>
        <xdr:cNvCxnSpPr/>
      </xdr:nvCxnSpPr>
      <xdr:spPr>
        <a:xfrm>
          <a:off x="21326475" y="6734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152400</xdr:rowOff>
    </xdr:from>
    <xdr:ext cx="381000" cy="257175"/>
    <xdr:sp macro="" textlink="">
      <xdr:nvSpPr>
        <xdr:cNvPr id="736" name="諸支出金平均値テキスト"/>
        <xdr:cNvSpPr txBox="1"/>
      </xdr:nvSpPr>
      <xdr:spPr>
        <a:xfrm>
          <a:off x="2221230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123825</xdr:rowOff>
    </xdr:from>
    <xdr:to>
      <xdr:col>32</xdr:col>
      <xdr:colOff>238125</xdr:colOff>
      <xdr:row>39</xdr:row>
      <xdr:rowOff>57150</xdr:rowOff>
    </xdr:to>
    <xdr:sp macro="" textlink="">
      <xdr:nvSpPr>
        <xdr:cNvPr id="737" name="フローチャート : 判断 736"/>
        <xdr:cNvSpPr/>
      </xdr:nvSpPr>
      <xdr:spPr>
        <a:xfrm>
          <a:off x="221075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47625</xdr:rowOff>
    </xdr:from>
    <xdr:to>
      <xdr:col>31</xdr:col>
      <xdr:colOff>38100</xdr:colOff>
      <xdr:row>39</xdr:row>
      <xdr:rowOff>47625</xdr:rowOff>
    </xdr:to>
    <xdr:cxnSp macro="">
      <xdr:nvCxnSpPr>
        <xdr:cNvPr id="738" name="直線コネクタ 737"/>
        <xdr:cNvCxnSpPr/>
      </xdr:nvCxnSpPr>
      <xdr:spPr>
        <a:xfrm>
          <a:off x="20431125" y="6734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142875</xdr:rowOff>
    </xdr:from>
    <xdr:to>
      <xdr:col>31</xdr:col>
      <xdr:colOff>85725</xdr:colOff>
      <xdr:row>39</xdr:row>
      <xdr:rowOff>66675</xdr:rowOff>
    </xdr:to>
    <xdr:sp macro="" textlink="">
      <xdr:nvSpPr>
        <xdr:cNvPr id="739" name="フローチャート : 判断 738"/>
        <xdr:cNvSpPr/>
      </xdr:nvSpPr>
      <xdr:spPr>
        <a:xfrm>
          <a:off x="21269325" y="665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85725</xdr:rowOff>
    </xdr:from>
    <xdr:ext cx="381000" cy="257175"/>
    <xdr:sp macro="" textlink="">
      <xdr:nvSpPr>
        <xdr:cNvPr id="740" name="テキスト ボックス 739"/>
        <xdr:cNvSpPr txBox="1"/>
      </xdr:nvSpPr>
      <xdr:spPr>
        <a:xfrm>
          <a:off x="21135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47625</xdr:rowOff>
    </xdr:from>
    <xdr:to>
      <xdr:col>29</xdr:col>
      <xdr:colOff>514350</xdr:colOff>
      <xdr:row>39</xdr:row>
      <xdr:rowOff>47625</xdr:rowOff>
    </xdr:to>
    <xdr:cxnSp macro="">
      <xdr:nvCxnSpPr>
        <xdr:cNvPr id="741" name="直線コネクタ 740"/>
        <xdr:cNvCxnSpPr/>
      </xdr:nvCxnSpPr>
      <xdr:spPr>
        <a:xfrm>
          <a:off x="19545300"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104775</xdr:rowOff>
    </xdr:from>
    <xdr:to>
      <xdr:col>29</xdr:col>
      <xdr:colOff>571500</xdr:colOff>
      <xdr:row>39</xdr:row>
      <xdr:rowOff>38100</xdr:rowOff>
    </xdr:to>
    <xdr:sp macro="" textlink="">
      <xdr:nvSpPr>
        <xdr:cNvPr id="742" name="フローチャート : 判断 741"/>
        <xdr:cNvSpPr/>
      </xdr:nvSpPr>
      <xdr:spPr>
        <a:xfrm>
          <a:off x="20383500"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37</xdr:row>
      <xdr:rowOff>57150</xdr:rowOff>
    </xdr:from>
    <xdr:ext cx="466725" cy="257175"/>
    <xdr:sp macro="" textlink="">
      <xdr:nvSpPr>
        <xdr:cNvPr id="743" name="テキスト ボックス 742"/>
        <xdr:cNvSpPr txBox="1"/>
      </xdr:nvSpPr>
      <xdr:spPr>
        <a:xfrm>
          <a:off x="2020252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47625</xdr:rowOff>
    </xdr:from>
    <xdr:to>
      <xdr:col>28</xdr:col>
      <xdr:colOff>314325</xdr:colOff>
      <xdr:row>39</xdr:row>
      <xdr:rowOff>47625</xdr:rowOff>
    </xdr:to>
    <xdr:cxnSp macro="">
      <xdr:nvCxnSpPr>
        <xdr:cNvPr id="744" name="直線コネクタ 743"/>
        <xdr:cNvCxnSpPr/>
      </xdr:nvCxnSpPr>
      <xdr:spPr>
        <a:xfrm>
          <a:off x="18659475" y="6734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123825</xdr:rowOff>
    </xdr:from>
    <xdr:to>
      <xdr:col>28</xdr:col>
      <xdr:colOff>361950</xdr:colOff>
      <xdr:row>39</xdr:row>
      <xdr:rowOff>47625</xdr:rowOff>
    </xdr:to>
    <xdr:sp macro="" textlink="">
      <xdr:nvSpPr>
        <xdr:cNvPr id="745" name="フローチャート : 判断 744"/>
        <xdr:cNvSpPr/>
      </xdr:nvSpPr>
      <xdr:spPr>
        <a:xfrm>
          <a:off x="19497675" y="66389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37</xdr:row>
      <xdr:rowOff>66675</xdr:rowOff>
    </xdr:from>
    <xdr:ext cx="466725" cy="257175"/>
    <xdr:sp macro="" textlink="">
      <xdr:nvSpPr>
        <xdr:cNvPr id="746" name="テキスト ボックス 745"/>
        <xdr:cNvSpPr txBox="1"/>
      </xdr:nvSpPr>
      <xdr:spPr>
        <a:xfrm>
          <a:off x="19307175" y="641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133350</xdr:rowOff>
    </xdr:from>
    <xdr:to>
      <xdr:col>27</xdr:col>
      <xdr:colOff>161925</xdr:colOff>
      <xdr:row>39</xdr:row>
      <xdr:rowOff>66675</xdr:rowOff>
    </xdr:to>
    <xdr:sp macro="" textlink="">
      <xdr:nvSpPr>
        <xdr:cNvPr id="747" name="フローチャート : 判断 746"/>
        <xdr:cNvSpPr/>
      </xdr:nvSpPr>
      <xdr:spPr>
        <a:xfrm>
          <a:off x="18602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37</xdr:row>
      <xdr:rowOff>85725</xdr:rowOff>
    </xdr:from>
    <xdr:ext cx="381000" cy="257175"/>
    <xdr:sp macro="" textlink="">
      <xdr:nvSpPr>
        <xdr:cNvPr id="748" name="テキスト ボックス 747"/>
        <xdr:cNvSpPr txBox="1"/>
      </xdr:nvSpPr>
      <xdr:spPr>
        <a:xfrm>
          <a:off x="18468975" y="642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49" name="テキスト ボックス 748"/>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0" name="テキスト ボックス 749"/>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1" name="テキスト ボックス 750"/>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2" name="テキスト ボックス 751"/>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53" name="テキスト ボックス 752"/>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54" name="円/楕円 753"/>
        <xdr:cNvSpPr/>
      </xdr:nvSpPr>
      <xdr:spPr>
        <a:xfrm>
          <a:off x="221075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104775</xdr:rowOff>
    </xdr:from>
    <xdr:ext cx="247650" cy="257175"/>
    <xdr:sp macro="" textlink="">
      <xdr:nvSpPr>
        <xdr:cNvPr id="755" name="諸支出金該当値テキスト"/>
        <xdr:cNvSpPr txBox="1"/>
      </xdr:nvSpPr>
      <xdr:spPr>
        <a:xfrm>
          <a:off x="22212300" y="66198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38</xdr:row>
      <xdr:rowOff>161925</xdr:rowOff>
    </xdr:from>
    <xdr:to>
      <xdr:col>31</xdr:col>
      <xdr:colOff>85725</xdr:colOff>
      <xdr:row>39</xdr:row>
      <xdr:rowOff>95250</xdr:rowOff>
    </xdr:to>
    <xdr:sp macro="" textlink="">
      <xdr:nvSpPr>
        <xdr:cNvPr id="756" name="円/楕円 755"/>
        <xdr:cNvSpPr/>
      </xdr:nvSpPr>
      <xdr:spPr>
        <a:xfrm>
          <a:off x="21269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39</xdr:row>
      <xdr:rowOff>85725</xdr:rowOff>
    </xdr:from>
    <xdr:ext cx="247650" cy="257175"/>
    <xdr:sp macro="" textlink="">
      <xdr:nvSpPr>
        <xdr:cNvPr id="757" name="テキスト ボックス 756"/>
        <xdr:cNvSpPr txBox="1"/>
      </xdr:nvSpPr>
      <xdr:spPr>
        <a:xfrm>
          <a:off x="21202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95250</xdr:rowOff>
    </xdr:to>
    <xdr:sp macro="" textlink="">
      <xdr:nvSpPr>
        <xdr:cNvPr id="758" name="円/楕円 757"/>
        <xdr:cNvSpPr/>
      </xdr:nvSpPr>
      <xdr:spPr>
        <a:xfrm>
          <a:off x="2038350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85725</xdr:rowOff>
    </xdr:from>
    <xdr:ext cx="247650" cy="257175"/>
    <xdr:sp macro="" textlink="">
      <xdr:nvSpPr>
        <xdr:cNvPr id="759" name="テキスト ボックス 758"/>
        <xdr:cNvSpPr txBox="1"/>
      </xdr:nvSpPr>
      <xdr:spPr>
        <a:xfrm>
          <a:off x="2030730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95250</xdr:rowOff>
    </xdr:to>
    <xdr:sp macro="" textlink="">
      <xdr:nvSpPr>
        <xdr:cNvPr id="760" name="円/楕円 759"/>
        <xdr:cNvSpPr/>
      </xdr:nvSpPr>
      <xdr:spPr>
        <a:xfrm>
          <a:off x="19497675"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39</xdr:row>
      <xdr:rowOff>85725</xdr:rowOff>
    </xdr:from>
    <xdr:ext cx="247650" cy="257175"/>
    <xdr:sp macro="" textlink="">
      <xdr:nvSpPr>
        <xdr:cNvPr id="761" name="テキスト ボックス 760"/>
        <xdr:cNvSpPr txBox="1"/>
      </xdr:nvSpPr>
      <xdr:spPr>
        <a:xfrm>
          <a:off x="19421475"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62" name="円/楕円 761"/>
        <xdr:cNvSpPr/>
      </xdr:nvSpPr>
      <xdr:spPr>
        <a:xfrm>
          <a:off x="18602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39</xdr:row>
      <xdr:rowOff>85725</xdr:rowOff>
    </xdr:from>
    <xdr:ext cx="247650" cy="257175"/>
    <xdr:sp macro="" textlink="">
      <xdr:nvSpPr>
        <xdr:cNvPr id="763" name="テキスト ボックス 762"/>
        <xdr:cNvSpPr txBox="1"/>
      </xdr:nvSpPr>
      <xdr:spPr>
        <a:xfrm>
          <a:off x="185356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4" name="正方形/長方形 763"/>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5" name="正方形/長方形 764"/>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6" name="正方形/長方形 765"/>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7" name="正方形/長方形 766"/>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68" name="正方形/長方形 767"/>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69" name="正方形/長方形 768"/>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70" name="正方形/長方形 769"/>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1" name="正方形/長方形 770"/>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2" name="テキスト ボックス 771"/>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3" name="直線コネクタ 772"/>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4" name="直線コネクタ 773"/>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5" name="テキスト ボックス 774"/>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6" name="直線コネクタ 77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7" name="テキスト ボックス 776"/>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8"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79" name="直線コネクタ 778"/>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0"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1" name="直線コネクタ 780"/>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2"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4" name="直線コネクタ 783"/>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5"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6" name="フローチャート : 判断 785"/>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7" name="直線コネクタ 786"/>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788" name="フローチャート : 判断 787"/>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89" name="テキスト ボックス 788"/>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0" name="直線コネクタ 789"/>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1" name="フローチャート : 判断 790"/>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2" name="テキスト ボックス 791"/>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3" name="直線コネクタ 792"/>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4" name="フローチャート : 判断 793"/>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5" name="テキスト ボックス 794"/>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6" name="フローチャート : 判断 795"/>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797" name="テキスト ボックス 796"/>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98" name="テキスト ボックス 79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9" name="テキスト ボックス 79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0" name="テキスト ボックス 79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1" name="テキスト ボックス 80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02" name="テキスト ボックス 80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3" name="円/楕円 802"/>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4"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05" name="円/楕円 804"/>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6" name="テキスト ボックス 805"/>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7" name="円/楕円 806"/>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08" name="テキスト ボックス 807"/>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09" name="円/楕円 808"/>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0" name="テキスト ボックス 809"/>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1" name="円/楕円 810"/>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12" name="テキスト ボックス 811"/>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3" name="正方形/長方形 812"/>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4" name="正方形/長方形 813"/>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5" name="テキスト ボックス 814"/>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民生費については、住民１人あたり１５７，３２５円となっており、増加傾向にあるが、これは子育て支援強化としての保育園の増築や保育士の増員、また育児負担の経済的軽減策としての助成等を充実していることが大きい。</a:t>
          </a:r>
          <a:endParaRPr kumimoji="1" lang="en-US" altLang="ja-JP" sz="1100">
            <a:latin typeface="ＭＳ Ｐゴシック"/>
          </a:endParaRPr>
        </a:p>
        <a:p>
          <a:r>
            <a:rPr kumimoji="1" lang="ja-JP" altLang="en-US" sz="1100">
              <a:latin typeface="ＭＳ Ｐゴシック"/>
            </a:rPr>
            <a:t>土木費については、住民１人あたり６６，９２０円となっており、過去２年度と比較すると減少しているが、平成２５・２６年度は、国の経済対策事業を活用して、前倒しで事業を実施したからである。今後においても、有効な交付金等を活用しつつ効率的に実施していく。</a:t>
          </a:r>
          <a:endParaRPr kumimoji="1" lang="en-US" altLang="ja-JP" sz="1100">
            <a:latin typeface="ＭＳ Ｐゴシック"/>
          </a:endParaRPr>
        </a:p>
        <a:p>
          <a:r>
            <a:rPr kumimoji="1" lang="ja-JP" altLang="en-US" sz="1100">
              <a:latin typeface="ＭＳ Ｐゴシック"/>
            </a:rPr>
            <a:t>教育費については、１０４，９３４円となっており、類似団体と比較しても高い状況にある。これは、社会教育部門で体育館等の社会体育施設を多く抱えていることに加え、図書館・博物館を運営していることが大きい。今後は、類型ごとの施設管理計画を策定し、施設の適正配置化や運営・収入の見直し等による事業費の縮減を図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年度は、税収入が</a:t>
          </a:r>
          <a:r>
            <a:rPr lang="ja-JP" altLang="en-US" sz="1100" b="0" i="0" baseline="0">
              <a:solidFill>
                <a:schemeClr val="dk1"/>
              </a:solidFill>
              <a:effectLst/>
              <a:latin typeface="+mn-lt"/>
              <a:ea typeface="+mn-ea"/>
              <a:cs typeface="+mn-cs"/>
            </a:rPr>
            <a:t>１８億７，０００万円と前年度とほぼ同額を確保でき</a:t>
          </a:r>
          <a:r>
            <a:rPr lang="ja-JP" altLang="ja-JP" sz="1100" b="0" i="0" baseline="0">
              <a:solidFill>
                <a:schemeClr val="dk1"/>
              </a:solidFill>
              <a:effectLst/>
              <a:latin typeface="+mn-lt"/>
              <a:ea typeface="+mn-ea"/>
              <a:cs typeface="+mn-cs"/>
            </a:rPr>
            <a:t>たことや国県交付金を有効に活用できたことに加え、計画的な事業執行、予算執行に努めたため、実質収支比率は、</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８８</a:t>
          </a:r>
          <a:r>
            <a:rPr lang="ja-JP" altLang="ja-JP" sz="1100" b="0" i="0" baseline="0">
              <a:solidFill>
                <a:schemeClr val="dk1"/>
              </a:solidFill>
              <a:effectLst/>
              <a:latin typeface="+mn-lt"/>
              <a:ea typeface="+mn-ea"/>
              <a:cs typeface="+mn-cs"/>
            </a:rPr>
            <a:t>％となった。</a:t>
          </a:r>
          <a:endParaRPr lang="ja-JP" altLang="ja-JP" sz="1100">
            <a:effectLst/>
          </a:endParaRPr>
        </a:p>
        <a:p>
          <a:pPr rtl="0" eaLnBrk="1" fontAlgn="auto" latinLnBrk="0" hangingPunct="1"/>
          <a:r>
            <a:rPr lang="ja-JP" altLang="ja-JP" sz="1100" b="0" i="0" baseline="0">
              <a:solidFill>
                <a:schemeClr val="dk1"/>
              </a:solidFill>
              <a:effectLst/>
              <a:latin typeface="+mn-lt"/>
              <a:ea typeface="+mn-ea"/>
              <a:cs typeface="+mn-cs"/>
            </a:rPr>
            <a:t>実質単年度収支比率については、</a:t>
          </a:r>
          <a:r>
            <a:rPr lang="ja-JP" altLang="en-US" sz="1100" b="0" i="0" baseline="0">
              <a:solidFill>
                <a:schemeClr val="dk1"/>
              </a:solidFill>
              <a:effectLst/>
              <a:latin typeface="+mn-lt"/>
              <a:ea typeface="+mn-ea"/>
              <a:cs typeface="+mn-cs"/>
            </a:rPr>
            <a:t>平成２７年度において、</a:t>
          </a:r>
          <a:r>
            <a:rPr lang="ja-JP" altLang="ja-JP" sz="1100">
              <a:solidFill>
                <a:schemeClr val="dk1"/>
              </a:solidFill>
              <a:effectLst/>
              <a:latin typeface="+mn-lt"/>
              <a:ea typeface="+mn-ea"/>
              <a:cs typeface="+mn-cs"/>
            </a:rPr>
            <a:t>財政調整基金の取り崩しを行わなかった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平成２６年度の実質収支額が大きかったことが影響して、▲０．２８％となった</a:t>
          </a:r>
          <a:r>
            <a:rPr lang="ja-JP" altLang="ja-JP" sz="1100">
              <a:solidFill>
                <a:schemeClr val="dk1"/>
              </a:solidFill>
              <a:effectLst/>
              <a:latin typeface="+mn-lt"/>
              <a:ea typeface="+mn-ea"/>
              <a:cs typeface="+mn-cs"/>
            </a:rPr>
            <a:t>。</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滋賀県多賀町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全ての会計で赤字が発生せず、健全財政が維持できている。</a:t>
          </a:r>
          <a:endParaRPr lang="ja-JP" altLang="ja-JP" sz="1100">
            <a:effectLst/>
          </a:endParaRPr>
        </a:p>
        <a:p>
          <a:pPr rtl="0"/>
          <a:r>
            <a:rPr lang="ja-JP" altLang="ja-JP" sz="1100" b="0" i="0" baseline="0">
              <a:solidFill>
                <a:schemeClr val="dk1"/>
              </a:solidFill>
              <a:effectLst/>
              <a:latin typeface="+mn-lt"/>
              <a:ea typeface="+mn-ea"/>
              <a:cs typeface="+mn-cs"/>
            </a:rPr>
            <a:t>今後においても各特別会計での定期的な</a:t>
          </a:r>
          <a:r>
            <a:rPr lang="ja-JP" altLang="en-US" sz="1100" b="0" i="0" baseline="0">
              <a:solidFill>
                <a:schemeClr val="dk1"/>
              </a:solidFill>
              <a:effectLst/>
              <a:latin typeface="+mn-lt"/>
              <a:ea typeface="+mn-ea"/>
              <a:cs typeface="+mn-cs"/>
            </a:rPr>
            <a:t>使用料や保険料の</a:t>
          </a:r>
          <a:r>
            <a:rPr lang="ja-JP" altLang="ja-JP" sz="1100" b="0" i="0" baseline="0">
              <a:solidFill>
                <a:schemeClr val="dk1"/>
              </a:solidFill>
              <a:effectLst/>
              <a:latin typeface="+mn-lt"/>
              <a:ea typeface="+mn-ea"/>
              <a:cs typeface="+mn-cs"/>
            </a:rPr>
            <a:t>見直し</a:t>
          </a:r>
          <a:r>
            <a:rPr lang="ja-JP" altLang="en-US" sz="1100" b="0" i="0" baseline="0">
              <a:solidFill>
                <a:schemeClr val="dk1"/>
              </a:solidFill>
              <a:effectLst/>
              <a:latin typeface="+mn-lt"/>
              <a:ea typeface="+mn-ea"/>
              <a:cs typeface="+mn-cs"/>
            </a:rPr>
            <a:t>をしていくとともに、</a:t>
          </a:r>
          <a:r>
            <a:rPr lang="ja-JP" altLang="ja-JP" sz="1100" b="0" i="0" baseline="0">
              <a:solidFill>
                <a:schemeClr val="dk1"/>
              </a:solidFill>
              <a:effectLst/>
              <a:latin typeface="+mn-lt"/>
              <a:ea typeface="+mn-ea"/>
              <a:cs typeface="+mn-cs"/>
            </a:rPr>
            <a:t>収納率の向上に努め、計画的な事業執行に努める。</a:t>
          </a:r>
          <a:endParaRPr lang="ja-JP" altLang="ja-JP" sz="1100">
            <a:effectLst/>
          </a:endParaRPr>
        </a:p>
        <a:p>
          <a:pPr rtl="0"/>
          <a:r>
            <a:rPr lang="ja-JP" altLang="ja-JP" sz="1100" b="0" i="0" baseline="0">
              <a:solidFill>
                <a:schemeClr val="dk1"/>
              </a:solidFill>
              <a:effectLst/>
              <a:latin typeface="+mn-lt"/>
              <a:ea typeface="+mn-ea"/>
              <a:cs typeface="+mn-cs"/>
            </a:rPr>
            <a:t>特に水道事業会計においては、施設の老朽化</a:t>
          </a:r>
          <a:r>
            <a:rPr lang="ja-JP" altLang="en-US" sz="1100" b="0" i="0" baseline="0">
              <a:solidFill>
                <a:schemeClr val="dk1"/>
              </a:solidFill>
              <a:effectLst/>
              <a:latin typeface="+mn-lt"/>
              <a:ea typeface="+mn-ea"/>
              <a:cs typeface="+mn-cs"/>
            </a:rPr>
            <a:t>対策</a:t>
          </a:r>
          <a:r>
            <a:rPr lang="ja-JP" altLang="ja-JP" sz="1100" b="0" i="0" baseline="0">
              <a:solidFill>
                <a:schemeClr val="dk1"/>
              </a:solidFill>
              <a:effectLst/>
              <a:latin typeface="+mn-lt"/>
              <a:ea typeface="+mn-ea"/>
              <a:cs typeface="+mn-cs"/>
            </a:rPr>
            <a:t>が喫緊の課題となっていることから、料金改定を含めた中長期における事業・財政計画を策定し、安定した事業運営を図る。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4727270</v>
      </c>
      <c r="BO4" s="379"/>
      <c r="BP4" s="379"/>
      <c r="BQ4" s="379"/>
      <c r="BR4" s="379"/>
      <c r="BS4" s="379"/>
      <c r="BT4" s="379"/>
      <c r="BU4" s="380"/>
      <c r="BV4" s="378">
        <v>4994854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7.9</v>
      </c>
      <c r="CU4" s="385"/>
      <c r="CV4" s="385"/>
      <c r="CW4" s="385"/>
      <c r="CX4" s="385"/>
      <c r="CY4" s="385"/>
      <c r="CZ4" s="385"/>
      <c r="DA4" s="386"/>
      <c r="DB4" s="384">
        <v>8.7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4429380</v>
      </c>
      <c r="BO5" s="416"/>
      <c r="BP5" s="416"/>
      <c r="BQ5" s="416"/>
      <c r="BR5" s="416"/>
      <c r="BS5" s="416"/>
      <c r="BT5" s="416"/>
      <c r="BU5" s="417"/>
      <c r="BV5" s="415">
        <v>4691713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84.1</v>
      </c>
      <c r="CU5" s="413"/>
      <c r="CV5" s="413"/>
      <c r="CW5" s="413"/>
      <c r="CX5" s="413"/>
      <c r="CY5" s="413"/>
      <c r="CZ5" s="413"/>
      <c r="DA5" s="414"/>
      <c r="DB5" s="412">
        <v>83.7</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297890</v>
      </c>
      <c r="BO6" s="416"/>
      <c r="BP6" s="416"/>
      <c r="BQ6" s="416"/>
      <c r="BR6" s="416"/>
      <c r="BS6" s="416"/>
      <c r="BT6" s="416"/>
      <c r="BU6" s="417"/>
      <c r="BV6" s="415">
        <v>303141</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90.7</v>
      </c>
      <c r="CU6" s="453"/>
      <c r="CV6" s="453"/>
      <c r="CW6" s="453"/>
      <c r="CX6" s="453"/>
      <c r="CY6" s="453"/>
      <c r="CZ6" s="453"/>
      <c r="DA6" s="454"/>
      <c r="DB6" s="452">
        <v>90.9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62878</v>
      </c>
      <c r="BO7" s="416"/>
      <c r="BP7" s="416"/>
      <c r="BQ7" s="416"/>
      <c r="BR7" s="416"/>
      <c r="BS7" s="416"/>
      <c r="BT7" s="416"/>
      <c r="BU7" s="417"/>
      <c r="BV7" s="415">
        <v>43193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2982445</v>
      </c>
      <c r="CU7" s="416"/>
      <c r="CV7" s="416"/>
      <c r="CW7" s="416"/>
      <c r="CX7" s="416"/>
      <c r="CY7" s="416"/>
      <c r="CZ7" s="416"/>
      <c r="DA7" s="417"/>
      <c r="DB7" s="415">
        <v>2980043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235012</v>
      </c>
      <c r="BO8" s="416"/>
      <c r="BP8" s="416"/>
      <c r="BQ8" s="416"/>
      <c r="BR8" s="416"/>
      <c r="BS8" s="416"/>
      <c r="BT8" s="416"/>
      <c r="BU8" s="417"/>
      <c r="BV8" s="415">
        <v>259948</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7355</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92</v>
      </c>
      <c r="AV9" s="448"/>
      <c r="AW9" s="448"/>
      <c r="AX9" s="448"/>
      <c r="AY9" s="449" t="s">
        <v>99</v>
      </c>
      <c r="AZ9" s="450"/>
      <c r="BA9" s="450"/>
      <c r="BB9" s="450"/>
      <c r="BC9" s="450"/>
      <c r="BD9" s="450"/>
      <c r="BE9" s="450"/>
      <c r="BF9" s="450"/>
      <c r="BG9" s="450"/>
      <c r="BH9" s="450"/>
      <c r="BI9" s="450"/>
      <c r="BJ9" s="450"/>
      <c r="BK9" s="450"/>
      <c r="BL9" s="450"/>
      <c r="BM9" s="451"/>
      <c r="BN9" s="415">
        <v>-24936</v>
      </c>
      <c r="BO9" s="416"/>
      <c r="BP9" s="416"/>
      <c r="BQ9" s="416"/>
      <c r="BR9" s="416"/>
      <c r="BS9" s="416"/>
      <c r="BT9" s="416"/>
      <c r="BU9" s="417"/>
      <c r="BV9" s="415">
        <v>60959</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12.1</v>
      </c>
      <c r="CU9" s="413"/>
      <c r="CV9" s="413"/>
      <c r="CW9" s="413"/>
      <c r="CX9" s="413"/>
      <c r="CY9" s="413"/>
      <c r="CZ9" s="413"/>
      <c r="DA9" s="414"/>
      <c r="DB9" s="412">
        <v>12.4</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7761</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2534</v>
      </c>
      <c r="BO10" s="416"/>
      <c r="BP10" s="416"/>
      <c r="BQ10" s="416"/>
      <c r="BR10" s="416"/>
      <c r="BS10" s="416"/>
      <c r="BT10" s="416"/>
      <c r="BU10" s="417"/>
      <c r="BV10" s="415">
        <v>1105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v>14000</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7683</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7651</v>
      </c>
      <c r="S13" s="497"/>
      <c r="T13" s="497"/>
      <c r="U13" s="497"/>
      <c r="V13" s="498"/>
      <c r="W13" s="431" t="s">
        <v>121</v>
      </c>
      <c r="X13" s="432"/>
      <c r="Y13" s="432"/>
      <c r="Z13" s="432"/>
      <c r="AA13" s="432"/>
      <c r="AB13" s="422"/>
      <c r="AC13" s="466">
        <v>163</v>
      </c>
      <c r="AD13" s="467"/>
      <c r="AE13" s="467"/>
      <c r="AF13" s="467"/>
      <c r="AG13" s="506"/>
      <c r="AH13" s="466">
        <v>223</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-8402</v>
      </c>
      <c r="BO13" s="416"/>
      <c r="BP13" s="416"/>
      <c r="BQ13" s="416"/>
      <c r="BR13" s="416"/>
      <c r="BS13" s="416"/>
      <c r="BT13" s="416"/>
      <c r="BU13" s="417"/>
      <c r="BV13" s="415">
        <v>62064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4</v>
      </c>
      <c r="CU13" s="413"/>
      <c r="CV13" s="413"/>
      <c r="CW13" s="413"/>
      <c r="CX13" s="413"/>
      <c r="CY13" s="413"/>
      <c r="CZ13" s="413"/>
      <c r="DA13" s="414"/>
      <c r="DB13" s="412">
        <v>3.6</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7713</v>
      </c>
      <c r="S14" s="497"/>
      <c r="T14" s="497"/>
      <c r="U14" s="497"/>
      <c r="V14" s="498"/>
      <c r="W14" s="405"/>
      <c r="X14" s="406"/>
      <c r="Y14" s="406"/>
      <c r="Z14" s="406"/>
      <c r="AA14" s="406"/>
      <c r="AB14" s="395"/>
      <c r="AC14" s="499">
        <v>4.7</v>
      </c>
      <c r="AD14" s="500"/>
      <c r="AE14" s="500"/>
      <c r="AF14" s="500"/>
      <c r="AG14" s="501"/>
      <c r="AH14" s="499">
        <v>5.6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26.3</v>
      </c>
      <c r="CU14" s="511"/>
      <c r="CV14" s="511"/>
      <c r="CW14" s="511"/>
      <c r="CX14" s="511"/>
      <c r="CY14" s="511"/>
      <c r="CZ14" s="511"/>
      <c r="DA14" s="512"/>
      <c r="DB14" s="510">
        <v>27.2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7682</v>
      </c>
      <c r="S15" s="497"/>
      <c r="T15" s="497"/>
      <c r="U15" s="497"/>
      <c r="V15" s="498"/>
      <c r="W15" s="431" t="s">
        <v>128</v>
      </c>
      <c r="X15" s="432"/>
      <c r="Y15" s="432"/>
      <c r="Z15" s="432"/>
      <c r="AA15" s="432"/>
      <c r="AB15" s="422"/>
      <c r="AC15" s="466">
        <v>1332</v>
      </c>
      <c r="AD15" s="467"/>
      <c r="AE15" s="467"/>
      <c r="AF15" s="467"/>
      <c r="AG15" s="506"/>
      <c r="AH15" s="466">
        <v>1542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1595465</v>
      </c>
      <c r="BO15" s="379"/>
      <c r="BP15" s="379"/>
      <c r="BQ15" s="379"/>
      <c r="BR15" s="379"/>
      <c r="BS15" s="379"/>
      <c r="BT15" s="379"/>
      <c r="BU15" s="380"/>
      <c r="BV15" s="378">
        <v>1542376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38.5</v>
      </c>
      <c r="AD16" s="500"/>
      <c r="AE16" s="500"/>
      <c r="AF16" s="500"/>
      <c r="AG16" s="501"/>
      <c r="AH16" s="499">
        <v>38.8</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2286357</v>
      </c>
      <c r="BO16" s="416"/>
      <c r="BP16" s="416"/>
      <c r="BQ16" s="416"/>
      <c r="BR16" s="416"/>
      <c r="BS16" s="416"/>
      <c r="BT16" s="416"/>
      <c r="BU16" s="417"/>
      <c r="BV16" s="415">
        <v>2271211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1965</v>
      </c>
      <c r="AD17" s="467"/>
      <c r="AE17" s="467"/>
      <c r="AF17" s="467"/>
      <c r="AG17" s="506"/>
      <c r="AH17" s="466">
        <v>2191</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2070148</v>
      </c>
      <c r="BO17" s="416"/>
      <c r="BP17" s="416"/>
      <c r="BQ17" s="416"/>
      <c r="BR17" s="416"/>
      <c r="BS17" s="416"/>
      <c r="BT17" s="416"/>
      <c r="BU17" s="417"/>
      <c r="BV17" s="415">
        <v>2008768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135.77</v>
      </c>
      <c r="M18" s="528"/>
      <c r="N18" s="528"/>
      <c r="O18" s="528"/>
      <c r="P18" s="528"/>
      <c r="Q18" s="528"/>
      <c r="R18" s="529"/>
      <c r="S18" s="529"/>
      <c r="T18" s="529"/>
      <c r="U18" s="529"/>
      <c r="V18" s="530"/>
      <c r="W18" s="433"/>
      <c r="X18" s="434"/>
      <c r="Y18" s="434"/>
      <c r="Z18" s="434"/>
      <c r="AA18" s="434"/>
      <c r="AB18" s="425"/>
      <c r="AC18" s="531">
        <v>56.8</v>
      </c>
      <c r="AD18" s="532"/>
      <c r="AE18" s="532"/>
      <c r="AF18" s="532"/>
      <c r="AG18" s="533"/>
      <c r="AH18" s="531">
        <v>55.1</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2536814</v>
      </c>
      <c r="BO18" s="416"/>
      <c r="BP18" s="416"/>
      <c r="BQ18" s="416"/>
      <c r="BR18" s="416"/>
      <c r="BS18" s="416"/>
      <c r="BT18" s="416"/>
      <c r="BU18" s="417"/>
      <c r="BV18" s="415">
        <v>2534103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3555450</v>
      </c>
      <c r="BO19" s="416"/>
      <c r="BP19" s="416"/>
      <c r="BQ19" s="416"/>
      <c r="BR19" s="416"/>
      <c r="BS19" s="416"/>
      <c r="BT19" s="416"/>
      <c r="BU19" s="417"/>
      <c r="BV19" s="415">
        <v>3436018</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2421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5165326</v>
      </c>
      <c r="BO23" s="416"/>
      <c r="BP23" s="416"/>
      <c r="BQ23" s="416"/>
      <c r="BR23" s="416"/>
      <c r="BS23" s="416"/>
      <c r="BT23" s="416"/>
      <c r="BU23" s="417"/>
      <c r="BV23" s="415">
        <v>5096003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7180</v>
      </c>
      <c r="R24" s="467"/>
      <c r="S24" s="467"/>
      <c r="T24" s="467"/>
      <c r="U24" s="467"/>
      <c r="V24" s="506"/>
      <c r="W24" s="561"/>
      <c r="X24" s="549"/>
      <c r="Y24" s="550"/>
      <c r="Z24" s="465" t="s">
        <v>151</v>
      </c>
      <c r="AA24" s="445"/>
      <c r="AB24" s="445"/>
      <c r="AC24" s="445"/>
      <c r="AD24" s="445"/>
      <c r="AE24" s="445"/>
      <c r="AF24" s="445"/>
      <c r="AG24" s="446"/>
      <c r="AH24" s="466">
        <v>96</v>
      </c>
      <c r="AI24" s="467"/>
      <c r="AJ24" s="467"/>
      <c r="AK24" s="467"/>
      <c r="AL24" s="506"/>
      <c r="AM24" s="466">
        <v>282816</v>
      </c>
      <c r="AN24" s="467"/>
      <c r="AO24" s="467"/>
      <c r="AP24" s="467"/>
      <c r="AQ24" s="467"/>
      <c r="AR24" s="506"/>
      <c r="AS24" s="466">
        <v>2946</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2294220</v>
      </c>
      <c r="BO24" s="416"/>
      <c r="BP24" s="416"/>
      <c r="BQ24" s="416"/>
      <c r="BR24" s="416"/>
      <c r="BS24" s="416"/>
      <c r="BT24" s="416"/>
      <c r="BU24" s="417"/>
      <c r="BV24" s="415">
        <v>2554755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3" s="137" customFormat="1" ht="18.75" customHeight="1">
      <c r="A25" s="138"/>
      <c r="B25" s="548"/>
      <c r="C25" s="549"/>
      <c r="D25" s="550"/>
      <c r="E25" s="465" t="s">
        <v>153</v>
      </c>
      <c r="F25" s="445"/>
      <c r="G25" s="445"/>
      <c r="H25" s="445"/>
      <c r="I25" s="445"/>
      <c r="J25" s="445"/>
      <c r="K25" s="446"/>
      <c r="L25" s="466">
        <v>1</v>
      </c>
      <c r="M25" s="467"/>
      <c r="N25" s="467"/>
      <c r="O25" s="467"/>
      <c r="P25" s="506"/>
      <c r="Q25" s="466">
        <v>6170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791615</v>
      </c>
      <c r="BO25" s="379"/>
      <c r="BP25" s="379"/>
      <c r="BQ25" s="379"/>
      <c r="BR25" s="379"/>
      <c r="BS25" s="379"/>
      <c r="BT25" s="379"/>
      <c r="BU25" s="380"/>
      <c r="BV25" s="378">
        <v>710481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3" s="137" customFormat="1" ht="18.75" customHeight="1">
      <c r="A26" s="138"/>
      <c r="B26" s="548"/>
      <c r="C26" s="549"/>
      <c r="D26" s="550"/>
      <c r="E26" s="465" t="s">
        <v>156</v>
      </c>
      <c r="F26" s="445"/>
      <c r="G26" s="445"/>
      <c r="H26" s="445"/>
      <c r="I26" s="445"/>
      <c r="J26" s="445"/>
      <c r="K26" s="446"/>
      <c r="L26" s="466">
        <v>1</v>
      </c>
      <c r="M26" s="467"/>
      <c r="N26" s="467"/>
      <c r="O26" s="467"/>
      <c r="P26" s="506"/>
      <c r="Q26" s="466">
        <v>5730</v>
      </c>
      <c r="R26" s="467"/>
      <c r="S26" s="467"/>
      <c r="T26" s="467"/>
      <c r="U26" s="467"/>
      <c r="V26" s="506"/>
      <c r="W26" s="561"/>
      <c r="X26" s="549"/>
      <c r="Y26" s="550"/>
      <c r="Z26" s="465" t="s">
        <v>157</v>
      </c>
      <c r="AA26" s="571"/>
      <c r="AB26" s="571"/>
      <c r="AC26" s="571"/>
      <c r="AD26" s="571"/>
      <c r="AE26" s="571"/>
      <c r="AF26" s="571"/>
      <c r="AG26" s="572"/>
      <c r="AH26" s="466">
        <v>5</v>
      </c>
      <c r="AI26" s="467"/>
      <c r="AJ26" s="467"/>
      <c r="AK26" s="467"/>
      <c r="AL26" s="506"/>
      <c r="AM26" s="466">
        <v>10425</v>
      </c>
      <c r="AN26" s="467"/>
      <c r="AO26" s="467"/>
      <c r="AP26" s="467"/>
      <c r="AQ26" s="467"/>
      <c r="AR26" s="506"/>
      <c r="AS26" s="466">
        <v>2085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2920</v>
      </c>
      <c r="R27" s="467"/>
      <c r="S27" s="467"/>
      <c r="T27" s="467"/>
      <c r="U27" s="467"/>
      <c r="V27" s="506"/>
      <c r="W27" s="561"/>
      <c r="X27" s="549"/>
      <c r="Y27" s="550"/>
      <c r="Z27" s="465" t="s">
        <v>160</v>
      </c>
      <c r="AA27" s="445"/>
      <c r="AB27" s="445"/>
      <c r="AC27" s="445"/>
      <c r="AD27" s="445"/>
      <c r="AE27" s="445"/>
      <c r="AF27" s="445"/>
      <c r="AG27" s="446"/>
      <c r="AH27" s="466">
        <v>5</v>
      </c>
      <c r="AI27" s="467"/>
      <c r="AJ27" s="467"/>
      <c r="AK27" s="467"/>
      <c r="AL27" s="506"/>
      <c r="AM27" s="466">
        <v>17865</v>
      </c>
      <c r="AN27" s="467"/>
      <c r="AO27" s="467"/>
      <c r="AP27" s="467"/>
      <c r="AQ27" s="467"/>
      <c r="AR27" s="506"/>
      <c r="AS27" s="466">
        <v>3573</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583065</v>
      </c>
      <c r="BO27" s="585"/>
      <c r="BP27" s="585"/>
      <c r="BQ27" s="585"/>
      <c r="BR27" s="585"/>
      <c r="BS27" s="585"/>
      <c r="BT27" s="585"/>
      <c r="BU27" s="586"/>
      <c r="BV27" s="584">
        <v>607869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2140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876596</v>
      </c>
      <c r="BO28" s="379"/>
      <c r="BP28" s="379"/>
      <c r="BQ28" s="379"/>
      <c r="BR28" s="379"/>
      <c r="BS28" s="379"/>
      <c r="BT28" s="379"/>
      <c r="BU28" s="380"/>
      <c r="BV28" s="378">
        <v>874062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1850</v>
      </c>
      <c r="R29" s="467"/>
      <c r="S29" s="467"/>
      <c r="T29" s="467"/>
      <c r="U29" s="467"/>
      <c r="V29" s="506"/>
      <c r="W29" s="562"/>
      <c r="X29" s="563"/>
      <c r="Y29" s="564"/>
      <c r="Z29" s="465" t="s">
        <v>167</v>
      </c>
      <c r="AA29" s="445"/>
      <c r="AB29" s="445"/>
      <c r="AC29" s="445"/>
      <c r="AD29" s="445"/>
      <c r="AE29" s="445"/>
      <c r="AF29" s="445"/>
      <c r="AG29" s="446"/>
      <c r="AH29" s="466">
        <v>101</v>
      </c>
      <c r="AI29" s="467"/>
      <c r="AJ29" s="467"/>
      <c r="AK29" s="467"/>
      <c r="AL29" s="506"/>
      <c r="AM29" s="466">
        <v>300681</v>
      </c>
      <c r="AN29" s="467"/>
      <c r="AO29" s="467"/>
      <c r="AP29" s="467"/>
      <c r="AQ29" s="467"/>
      <c r="AR29" s="506"/>
      <c r="AS29" s="466">
        <v>2977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205575</v>
      </c>
      <c r="BO29" s="416"/>
      <c r="BP29" s="416"/>
      <c r="BQ29" s="416"/>
      <c r="BR29" s="416"/>
      <c r="BS29" s="416"/>
      <c r="BT29" s="416"/>
      <c r="BU29" s="417"/>
      <c r="BV29" s="415">
        <v>189221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1375300</v>
      </c>
      <c r="BO30" s="585"/>
      <c r="BP30" s="585"/>
      <c r="BQ30" s="585"/>
      <c r="BR30" s="585"/>
      <c r="BS30" s="585"/>
      <c r="BT30" s="585"/>
      <c r="BU30" s="586"/>
      <c r="BV30" s="584">
        <v>1251018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湖東広域衛生管理組合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育英事業特別会計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aca="true" t="shared" si="0" ref="AM35:AM43">IF(AO35="","",AM34+1)</f>
        <v/>
      </c>
      <c r="AN35" s="596"/>
      <c r="AO35" s="597"/>
      <c r="AP35" s="597"/>
      <c r="AQ35" s="597"/>
      <c r="AR35" s="597"/>
      <c r="AS35" s="597"/>
      <c r="AT35" s="597"/>
      <c r="AU35" s="597"/>
      <c r="AV35" s="597"/>
      <c r="AW35" s="597"/>
      <c r="AX35" s="597"/>
      <c r="AY35" s="597"/>
      <c r="AZ35" s="597"/>
      <c r="BA35" s="597"/>
      <c r="BB35" s="597"/>
      <c r="BC35" s="597"/>
      <c r="BD35" s="165"/>
      <c r="BE35" s="596">
        <f aca="true" t="shared" si="1" ref="BE35:BE43">IF(BG35="","",BE34+1)</f>
        <v>9</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aca="true" t="shared" si="2" ref="BW35:BW43">IF(BY35="","",BW34+1)</f>
        <v>11</v>
      </c>
      <c r="BX35" s="596"/>
      <c r="BY35" s="597" t="str">
        <f>IF('各会計、関係団体の財政状況及び健全化判断比率'!B69="","",'各会計、関係団体の財政状況及び健全化判断比率'!B69)</f>
        <v>彦根愛知犬上広域行政組合</v>
      </c>
      <c r="BZ35" s="597"/>
      <c r="CA35" s="597"/>
      <c r="CB35" s="597"/>
      <c r="CC35" s="597"/>
      <c r="CD35" s="597"/>
      <c r="CE35" s="597"/>
      <c r="CF35" s="597"/>
      <c r="CG35" s="597"/>
      <c r="CH35" s="597"/>
      <c r="CI35" s="597"/>
      <c r="CJ35" s="597"/>
      <c r="CK35" s="597"/>
      <c r="CL35" s="597"/>
      <c r="CM35" s="597"/>
      <c r="CN35" s="165"/>
      <c r="CO35" s="596" t="str">
        <f aca="true" t="shared" si="3" ref="CO35:CO4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びわ湖東部中核工業団地公共緑地維持管理特別会計</v>
      </c>
      <c r="F36" s="597"/>
      <c r="G36" s="597"/>
      <c r="H36" s="597"/>
      <c r="I36" s="597"/>
      <c r="J36" s="597"/>
      <c r="K36" s="597"/>
      <c r="L36" s="597"/>
      <c r="M36" s="597"/>
      <c r="N36" s="597"/>
      <c r="O36" s="597"/>
      <c r="P36" s="597"/>
      <c r="Q36" s="597"/>
      <c r="R36" s="597"/>
      <c r="S36" s="597"/>
      <c r="T36" s="165"/>
      <c r="U36" s="596">
        <f aca="true" t="shared" si="4" ref="U36:U43">IF(W36="","",U35+1)</f>
        <v>6</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大滝山林組合（一般会計）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大滝山林組合（林産物栽培特別会計）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aca="true" t="shared" si="5" ref="C38:C43">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大滝山林組合（高取山森林空間利活用特別会計）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彦根市犬上郡営林組合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滋賀県市町村議会議員公務災害補償等組合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滋賀県市町村職員退職手当組合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滋賀県市町村職員研修センター</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滋賀県後期高齢者医療広域連合(一般会計）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188</v>
      </c>
    </row>
    <row r="50" ht="13.5">
      <c r="E50" s="139" t="s">
        <v>189</v>
      </c>
    </row>
    <row r="51" ht="13.5">
      <c r="E51" s="139" t="s">
        <v>190</v>
      </c>
    </row>
    <row r="52" ht="13.5">
      <c r="E52" s="139" t="s">
        <v>191</v>
      </c>
    </row>
    <row r="53" ht="13.5"/>
    <row r="54" ht="13.5"/>
    <row r="55" ht="13.5"/>
    <row r="56" ht="13.5"/>
    <row r="57" ht="13.5" hidden="1"/>
    <row r="58" ht="13.5" hidden="1"/>
    <row r="59" ht="13.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BreakPreview"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v>12.95</v>
      </c>
      <c r="G34" s="33">
        <v>11.55</v>
      </c>
      <c r="H34" s="33">
        <v>11.08</v>
      </c>
      <c r="I34" s="33">
        <v>11.34</v>
      </c>
      <c r="J34" s="34">
        <v>12.42</v>
      </c>
      <c r="K34" s="22"/>
      <c r="L34" s="22"/>
      <c r="M34" s="22"/>
      <c r="N34" s="22"/>
      <c r="O34" s="22"/>
      <c r="P34" s="22"/>
    </row>
    <row r="35" spans="1:16" ht="39" customHeight="1">
      <c r="A35" s="22"/>
      <c r="B35" s="35"/>
      <c r="C35" s="1178" t="s">
        <v>530</v>
      </c>
      <c r="D35" s="1179"/>
      <c r="E35" s="1180"/>
      <c r="F35" s="36">
        <v>8.05</v>
      </c>
      <c r="G35" s="37">
        <v>4.7</v>
      </c>
      <c r="H35" s="37">
        <v>6.78</v>
      </c>
      <c r="I35" s="37">
        <v>8.7</v>
      </c>
      <c r="J35" s="38">
        <v>7.86</v>
      </c>
      <c r="K35" s="22"/>
      <c r="L35" s="22"/>
      <c r="M35" s="22"/>
      <c r="N35" s="22"/>
      <c r="O35" s="22"/>
      <c r="P35" s="22"/>
    </row>
    <row r="36" spans="1:16" ht="39" customHeight="1">
      <c r="A36" s="22"/>
      <c r="B36" s="35"/>
      <c r="C36" s="1178" t="s">
        <v>531</v>
      </c>
      <c r="D36" s="1179"/>
      <c r="E36" s="1180"/>
      <c r="F36" s="36">
        <v>4.46</v>
      </c>
      <c r="G36" s="37">
        <v>2.36</v>
      </c>
      <c r="H36" s="37">
        <v>0.68</v>
      </c>
      <c r="I36" s="37">
        <v>0.75</v>
      </c>
      <c r="J36" s="38">
        <v>1.14</v>
      </c>
      <c r="K36" s="22"/>
      <c r="L36" s="22"/>
      <c r="M36" s="22"/>
      <c r="N36" s="22"/>
      <c r="O36" s="22"/>
      <c r="P36" s="22"/>
    </row>
    <row r="37" spans="1:16" ht="39" customHeight="1">
      <c r="A37" s="22"/>
      <c r="B37" s="35"/>
      <c r="C37" s="1178" t="s">
        <v>532</v>
      </c>
      <c r="D37" s="1179"/>
      <c r="E37" s="1180"/>
      <c r="F37" s="36">
        <v>0.07</v>
      </c>
      <c r="G37" s="37">
        <v>0.24</v>
      </c>
      <c r="H37" s="37">
        <v>0.3</v>
      </c>
      <c r="I37" s="37">
        <v>0.25</v>
      </c>
      <c r="J37" s="38">
        <v>0.48</v>
      </c>
      <c r="K37" s="22"/>
      <c r="L37" s="22"/>
      <c r="M37" s="22"/>
      <c r="N37" s="22"/>
      <c r="O37" s="22"/>
      <c r="P37" s="22"/>
    </row>
    <row r="38" spans="1:16" ht="39" customHeight="1">
      <c r="A38" s="22"/>
      <c r="B38" s="35"/>
      <c r="C38" s="1178" t="s">
        <v>533</v>
      </c>
      <c r="D38" s="1179"/>
      <c r="E38" s="1180"/>
      <c r="F38" s="36">
        <v>0.05</v>
      </c>
      <c r="G38" s="37">
        <v>0.06</v>
      </c>
      <c r="H38" s="37">
        <v>0.05</v>
      </c>
      <c r="I38" s="37">
        <v>0.09</v>
      </c>
      <c r="J38" s="38">
        <v>0.06</v>
      </c>
      <c r="K38" s="22"/>
      <c r="L38" s="22"/>
      <c r="M38" s="22"/>
      <c r="N38" s="22"/>
      <c r="O38" s="22"/>
      <c r="P38" s="22"/>
    </row>
    <row r="39" spans="1:16" ht="39" customHeight="1">
      <c r="A39" s="22"/>
      <c r="B39" s="35"/>
      <c r="C39" s="1178" t="s">
        <v>534</v>
      </c>
      <c r="D39" s="1179"/>
      <c r="E39" s="1180"/>
      <c r="F39" s="36">
        <v>0.25</v>
      </c>
      <c r="G39" s="37">
        <v>0.19</v>
      </c>
      <c r="H39" s="37">
        <v>0.23</v>
      </c>
      <c r="I39" s="37">
        <v>0.08</v>
      </c>
      <c r="J39" s="38">
        <v>0.05</v>
      </c>
      <c r="K39" s="22"/>
      <c r="L39" s="22"/>
      <c r="M39" s="22"/>
      <c r="N39" s="22"/>
      <c r="O39" s="22"/>
      <c r="P39" s="22"/>
    </row>
    <row r="40" spans="1:16" ht="39" customHeight="1">
      <c r="A40" s="22"/>
      <c r="B40" s="35"/>
      <c r="C40" s="1178" t="s">
        <v>535</v>
      </c>
      <c r="D40" s="1179"/>
      <c r="E40" s="1180"/>
      <c r="F40" s="36">
        <v>0.73</v>
      </c>
      <c r="G40" s="37">
        <v>0.51</v>
      </c>
      <c r="H40" s="37">
        <v>0.05</v>
      </c>
      <c r="I40" s="37">
        <v>0.09</v>
      </c>
      <c r="J40" s="38">
        <v>0.02</v>
      </c>
      <c r="K40" s="22"/>
      <c r="L40" s="22"/>
      <c r="M40" s="22"/>
      <c r="N40" s="22"/>
      <c r="O40" s="22"/>
      <c r="P40" s="22"/>
    </row>
    <row r="41" spans="1:16" ht="39" customHeight="1">
      <c r="A41" s="22"/>
      <c r="B41" s="35"/>
      <c r="C41" s="1178" t="s">
        <v>536</v>
      </c>
      <c r="D41" s="1179"/>
      <c r="E41" s="1180"/>
      <c r="F41" s="36">
        <v>0.06</v>
      </c>
      <c r="G41" s="37">
        <v>0.02</v>
      </c>
      <c r="H41" s="37">
        <v>0.01</v>
      </c>
      <c r="I41" s="37">
        <v>0.01</v>
      </c>
      <c r="J41" s="38">
        <v>0.01</v>
      </c>
      <c r="K41" s="22"/>
      <c r="L41" s="22"/>
      <c r="M41" s="22"/>
      <c r="N41" s="22"/>
      <c r="O41" s="22"/>
      <c r="P41" s="22"/>
    </row>
    <row r="42" spans="1:16" ht="39" customHeight="1">
      <c r="A42" s="22"/>
      <c r="B42" s="39"/>
      <c r="C42" s="1178" t="s">
        <v>537</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538</v>
      </c>
      <c r="D43" s="1182"/>
      <c r="E43" s="1183"/>
      <c r="F43" s="41">
        <v>0.08</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409</v>
      </c>
      <c r="L45" s="60">
        <v>396</v>
      </c>
      <c r="M45" s="60">
        <v>381</v>
      </c>
      <c r="N45" s="60">
        <v>427</v>
      </c>
      <c r="O45" s="61">
        <v>417</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135</v>
      </c>
      <c r="L48" s="64">
        <v>153</v>
      </c>
      <c r="M48" s="64">
        <v>99</v>
      </c>
      <c r="N48" s="64">
        <v>151</v>
      </c>
      <c r="O48" s="65">
        <v>167</v>
      </c>
      <c r="P48" s="48"/>
      <c r="Q48" s="48"/>
      <c r="R48" s="48"/>
      <c r="S48" s="48"/>
      <c r="T48" s="48"/>
      <c r="U48" s="48"/>
    </row>
    <row r="49" spans="1:21" ht="30.75" customHeight="1">
      <c r="A49" s="48"/>
      <c r="B49" s="1196"/>
      <c r="C49" s="1197"/>
      <c r="D49" s="62"/>
      <c r="E49" s="1188" t="s">
        <v>16</v>
      </c>
      <c r="F49" s="1188"/>
      <c r="G49" s="1188"/>
      <c r="H49" s="1188"/>
      <c r="I49" s="1188"/>
      <c r="J49" s="1189"/>
      <c r="K49" s="63">
        <v>43</v>
      </c>
      <c r="L49" s="64">
        <v>16</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v>8</v>
      </c>
      <c r="L50" s="64">
        <v>8</v>
      </c>
      <c r="M50" s="64">
        <v>8</v>
      </c>
      <c r="N50" s="64">
        <v>1</v>
      </c>
      <c r="O50" s="65">
        <v>1</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v>0</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436</v>
      </c>
      <c r="L52" s="64">
        <v>467</v>
      </c>
      <c r="M52" s="64">
        <v>440</v>
      </c>
      <c r="N52" s="64">
        <v>464</v>
      </c>
      <c r="O52" s="65">
        <v>442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159</v>
      </c>
      <c r="L53" s="69">
        <v>106</v>
      </c>
      <c r="M53" s="69">
        <v>49</v>
      </c>
      <c r="N53" s="69">
        <v>116</v>
      </c>
      <c r="O53" s="70">
        <v>144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4296</v>
      </c>
      <c r="J41" s="83">
        <v>4578</v>
      </c>
      <c r="K41" s="83">
        <v>4915</v>
      </c>
      <c r="L41" s="83">
        <v>5096</v>
      </c>
      <c r="M41" s="84">
        <v>5165</v>
      </c>
    </row>
    <row r="42" spans="2:13" ht="27.75" customHeight="1">
      <c r="B42" s="1204"/>
      <c r="C42" s="1205"/>
      <c r="D42" s="85"/>
      <c r="E42" s="1210" t="s">
        <v>26</v>
      </c>
      <c r="F42" s="1210"/>
      <c r="G42" s="1210"/>
      <c r="H42" s="1211"/>
      <c r="I42" s="86">
        <v>27</v>
      </c>
      <c r="J42" s="87">
        <v>19</v>
      </c>
      <c r="K42" s="87">
        <v>10</v>
      </c>
      <c r="L42" s="87">
        <v>9</v>
      </c>
      <c r="M42" s="88">
        <v>7</v>
      </c>
    </row>
    <row r="43" spans="2:13" ht="27.75" customHeight="1">
      <c r="B43" s="1204"/>
      <c r="C43" s="1205"/>
      <c r="D43" s="85"/>
      <c r="E43" s="1210" t="s">
        <v>27</v>
      </c>
      <c r="F43" s="1210"/>
      <c r="G43" s="1210"/>
      <c r="H43" s="1211"/>
      <c r="I43" s="86">
        <v>2572</v>
      </c>
      <c r="J43" s="87">
        <v>2582</v>
      </c>
      <c r="K43" s="87">
        <v>2355</v>
      </c>
      <c r="L43" s="87">
        <v>2404</v>
      </c>
      <c r="M43" s="88">
        <v>2332</v>
      </c>
    </row>
    <row r="44" spans="2:13" ht="27.75" customHeight="1">
      <c r="B44" s="1204"/>
      <c r="C44" s="1205"/>
      <c r="D44" s="85"/>
      <c r="E44" s="1210" t="s">
        <v>28</v>
      </c>
      <c r="F44" s="1210"/>
      <c r="G44" s="1210"/>
      <c r="H44" s="1211"/>
      <c r="I44" s="86">
        <v>20</v>
      </c>
      <c r="J44" s="87">
        <v>4</v>
      </c>
      <c r="K44" s="87">
        <v>3</v>
      </c>
      <c r="L44" s="87">
        <v>4</v>
      </c>
      <c r="M44" s="88">
        <v>40</v>
      </c>
    </row>
    <row r="45" spans="2:13" ht="27.75" customHeight="1">
      <c r="B45" s="1204"/>
      <c r="C45" s="1205"/>
      <c r="D45" s="85"/>
      <c r="E45" s="1210" t="s">
        <v>29</v>
      </c>
      <c r="F45" s="1210"/>
      <c r="G45" s="1210"/>
      <c r="H45" s="1211"/>
      <c r="I45" s="86">
        <v>955</v>
      </c>
      <c r="J45" s="87">
        <v>852</v>
      </c>
      <c r="K45" s="87">
        <v>778</v>
      </c>
      <c r="L45" s="87">
        <v>802</v>
      </c>
      <c r="M45" s="88">
        <v>824</v>
      </c>
    </row>
    <row r="46" spans="2:13" ht="27.75" customHeight="1">
      <c r="B46" s="1204"/>
      <c r="C46" s="1205"/>
      <c r="D46" s="85"/>
      <c r="E46" s="1210" t="s">
        <v>30</v>
      </c>
      <c r="F46" s="1210"/>
      <c r="G46" s="1210"/>
      <c r="H46" s="1211"/>
      <c r="I46" s="86" t="s">
        <v>482</v>
      </c>
      <c r="J46" s="87" t="s">
        <v>482</v>
      </c>
      <c r="K46" s="87" t="s">
        <v>482</v>
      </c>
      <c r="L46" s="87" t="s">
        <v>482</v>
      </c>
      <c r="M46" s="88" t="s">
        <v>482</v>
      </c>
    </row>
    <row r="47" spans="2:13" ht="27.75" customHeight="1">
      <c r="B47" s="1204"/>
      <c r="C47" s="1205"/>
      <c r="D47" s="85"/>
      <c r="E47" s="1210" t="s">
        <v>31</v>
      </c>
      <c r="F47" s="1210"/>
      <c r="G47" s="1210"/>
      <c r="H47" s="1211"/>
      <c r="I47" s="86" t="s">
        <v>482</v>
      </c>
      <c r="J47" s="87" t="s">
        <v>482</v>
      </c>
      <c r="K47" s="87" t="s">
        <v>482</v>
      </c>
      <c r="L47" s="87" t="s">
        <v>482</v>
      </c>
      <c r="M47" s="88" t="s">
        <v>482</v>
      </c>
    </row>
    <row r="48" spans="2:13" ht="27.75" customHeight="1">
      <c r="B48" s="1206"/>
      <c r="C48" s="1207"/>
      <c r="D48" s="85"/>
      <c r="E48" s="1210" t="s">
        <v>32</v>
      </c>
      <c r="F48" s="1210"/>
      <c r="G48" s="1210"/>
      <c r="H48" s="1211"/>
      <c r="I48" s="86" t="s">
        <v>482</v>
      </c>
      <c r="J48" s="87" t="s">
        <v>482</v>
      </c>
      <c r="K48" s="87" t="s">
        <v>482</v>
      </c>
      <c r="L48" s="87" t="s">
        <v>482</v>
      </c>
      <c r="M48" s="88" t="s">
        <v>482</v>
      </c>
    </row>
    <row r="49" spans="2:13" ht="27.75" customHeight="1">
      <c r="B49" s="1212" t="s">
        <v>33</v>
      </c>
      <c r="C49" s="1213"/>
      <c r="D49" s="89"/>
      <c r="E49" s="1210" t="s">
        <v>34</v>
      </c>
      <c r="F49" s="1210"/>
      <c r="G49" s="1210"/>
      <c r="H49" s="1211"/>
      <c r="I49" s="86">
        <v>1758</v>
      </c>
      <c r="J49" s="87">
        <v>2005</v>
      </c>
      <c r="K49" s="87">
        <v>2139</v>
      </c>
      <c r="L49" s="87">
        <v>2232</v>
      </c>
      <c r="M49" s="88">
        <v>2345</v>
      </c>
    </row>
    <row r="50" spans="2:13" ht="27.75" customHeight="1">
      <c r="B50" s="1204"/>
      <c r="C50" s="1205"/>
      <c r="D50" s="85"/>
      <c r="E50" s="1210" t="s">
        <v>35</v>
      </c>
      <c r="F50" s="1210"/>
      <c r="G50" s="1210"/>
      <c r="H50" s="1211"/>
      <c r="I50" s="86" t="s">
        <v>482</v>
      </c>
      <c r="J50" s="87" t="s">
        <v>482</v>
      </c>
      <c r="K50" s="87" t="s">
        <v>482</v>
      </c>
      <c r="L50" s="87" t="s">
        <v>482</v>
      </c>
      <c r="M50" s="88" t="s">
        <v>482</v>
      </c>
    </row>
    <row r="51" spans="2:13" ht="27.75" customHeight="1">
      <c r="B51" s="1206"/>
      <c r="C51" s="1207"/>
      <c r="D51" s="85"/>
      <c r="E51" s="1210" t="s">
        <v>36</v>
      </c>
      <c r="F51" s="1210"/>
      <c r="G51" s="1210"/>
      <c r="H51" s="1211"/>
      <c r="I51" s="86">
        <v>5518</v>
      </c>
      <c r="J51" s="87">
        <v>5476</v>
      </c>
      <c r="K51" s="87">
        <v>5491</v>
      </c>
      <c r="L51" s="87">
        <v>5397</v>
      </c>
      <c r="M51" s="88">
        <v>5356</v>
      </c>
    </row>
    <row r="52" spans="2:13" ht="27.75" customHeight="1" thickBot="1">
      <c r="B52" s="1214" t="s">
        <v>37</v>
      </c>
      <c r="C52" s="1215"/>
      <c r="D52" s="90"/>
      <c r="E52" s="1216" t="s">
        <v>38</v>
      </c>
      <c r="F52" s="1216"/>
      <c r="G52" s="1216"/>
      <c r="H52" s="1217"/>
      <c r="I52" s="91">
        <v>594</v>
      </c>
      <c r="J52" s="92">
        <v>554</v>
      </c>
      <c r="K52" s="92">
        <v>432</v>
      </c>
      <c r="L52" s="92">
        <v>687</v>
      </c>
      <c r="M52" s="93">
        <v>669</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553</v>
      </c>
      <c r="C41" s="246"/>
      <c r="D41" s="246"/>
      <c r="E41" s="246"/>
      <c r="F41" s="246"/>
      <c r="G41" s="246"/>
      <c r="H41" s="246"/>
      <c r="I41" s="246"/>
      <c r="J41" s="246"/>
      <c r="K41" s="246"/>
      <c r="L41" s="246"/>
      <c r="M41" s="246"/>
      <c r="N41" s="246"/>
      <c r="O41" s="246"/>
      <c r="P41" s="247"/>
    </row>
    <row r="42" spans="2:15" ht="13.5">
      <c r="B42" s="248"/>
      <c r="C42" s="244"/>
      <c r="D42" s="244"/>
      <c r="E42" s="244"/>
      <c r="F42" s="244"/>
      <c r="G42" s="351" t="s">
        <v>554</v>
      </c>
      <c r="I42" s="352"/>
      <c r="J42" s="352"/>
      <c r="K42" s="352"/>
      <c r="L42" s="244"/>
      <c r="M42" s="244"/>
      <c r="N42" s="244"/>
      <c r="O42" s="244"/>
    </row>
    <row r="43" spans="2:15" ht="13.5">
      <c r="B43" s="248"/>
      <c r="C43" s="244"/>
      <c r="D43" s="244"/>
      <c r="E43" s="244"/>
      <c r="F43" s="244"/>
      <c r="G43" s="1218"/>
      <c r="H43" s="1219"/>
      <c r="I43" s="1219"/>
      <c r="J43" s="1219"/>
      <c r="K43" s="1219"/>
      <c r="L43" s="1219"/>
      <c r="M43" s="1219"/>
      <c r="N43" s="1219"/>
      <c r="O43" s="1220"/>
    </row>
    <row r="44" spans="2:15" ht="13.5">
      <c r="B44" s="248"/>
      <c r="C44" s="244"/>
      <c r="D44" s="244"/>
      <c r="E44" s="244"/>
      <c r="F44" s="244"/>
      <c r="G44" s="1221"/>
      <c r="H44" s="1222"/>
      <c r="I44" s="1222"/>
      <c r="J44" s="1222"/>
      <c r="K44" s="1222"/>
      <c r="L44" s="1222"/>
      <c r="M44" s="1222"/>
      <c r="N44" s="1222"/>
      <c r="O44" s="1223"/>
    </row>
    <row r="45" spans="2:15" ht="13.5">
      <c r="B45" s="248"/>
      <c r="C45" s="244"/>
      <c r="D45" s="244"/>
      <c r="E45" s="244"/>
      <c r="F45" s="244"/>
      <c r="G45" s="1221"/>
      <c r="H45" s="1222"/>
      <c r="I45" s="1222"/>
      <c r="J45" s="1222"/>
      <c r="K45" s="1222"/>
      <c r="L45" s="1222"/>
      <c r="M45" s="1222"/>
      <c r="N45" s="1222"/>
      <c r="O45" s="1223"/>
    </row>
    <row r="46" spans="2:15" ht="13.5">
      <c r="B46" s="248"/>
      <c r="C46" s="244"/>
      <c r="D46" s="244"/>
      <c r="E46" s="244"/>
      <c r="F46" s="244"/>
      <c r="G46" s="1221"/>
      <c r="H46" s="1222"/>
      <c r="I46" s="1222"/>
      <c r="J46" s="1222"/>
      <c r="K46" s="1222"/>
      <c r="L46" s="1222"/>
      <c r="M46" s="1222"/>
      <c r="N46" s="1222"/>
      <c r="O46" s="1223"/>
    </row>
    <row r="47" spans="2:15" ht="13.5">
      <c r="B47" s="248"/>
      <c r="C47" s="244"/>
      <c r="D47" s="244"/>
      <c r="E47" s="244"/>
      <c r="F47" s="244"/>
      <c r="G47" s="1224"/>
      <c r="H47" s="1225"/>
      <c r="I47" s="1225"/>
      <c r="J47" s="1225"/>
      <c r="K47" s="1225"/>
      <c r="L47" s="1225"/>
      <c r="M47" s="1225"/>
      <c r="N47" s="1225"/>
      <c r="O47" s="1226"/>
    </row>
    <row r="48" spans="2:10" ht="13.5">
      <c r="B48" s="248"/>
      <c r="C48" s="244"/>
      <c r="D48" s="244"/>
      <c r="E48" s="244"/>
      <c r="F48" s="244"/>
      <c r="G48" s="244"/>
      <c r="H48" s="353"/>
      <c r="I48" s="353"/>
      <c r="J48" s="353"/>
    </row>
    <row r="49" spans="2:7" ht="13.5">
      <c r="B49" s="248"/>
      <c r="C49" s="244"/>
      <c r="D49" s="244"/>
      <c r="E49" s="244"/>
      <c r="F49" s="244"/>
      <c r="G49" s="243" t="s">
        <v>555</v>
      </c>
    </row>
    <row r="50" spans="2:15" ht="13.5">
      <c r="B50" s="248"/>
      <c r="C50" s="244"/>
      <c r="D50" s="244"/>
      <c r="E50" s="244"/>
      <c r="F50" s="244"/>
      <c r="G50" s="1227"/>
      <c r="H50" s="1228"/>
      <c r="I50" s="1228"/>
      <c r="J50" s="1229"/>
      <c r="K50" s="354" t="s">
        <v>522</v>
      </c>
      <c r="L50" s="354" t="s">
        <v>523</v>
      </c>
      <c r="M50" s="354" t="s">
        <v>524</v>
      </c>
      <c r="N50" s="354" t="s">
        <v>525</v>
      </c>
      <c r="O50" s="354" t="s">
        <v>526</v>
      </c>
    </row>
    <row r="51" spans="2:15" ht="13.5">
      <c r="B51" s="248"/>
      <c r="C51" s="244"/>
      <c r="D51" s="244"/>
      <c r="E51" s="244"/>
      <c r="F51" s="244"/>
      <c r="G51" s="1230" t="s">
        <v>556</v>
      </c>
      <c r="H51" s="1231"/>
      <c r="I51" s="1236" t="s">
        <v>557</v>
      </c>
      <c r="J51" s="1236"/>
      <c r="K51" s="1238"/>
      <c r="L51" s="1238"/>
      <c r="M51" s="1238"/>
      <c r="N51" s="1238"/>
      <c r="O51" s="1238"/>
    </row>
    <row r="52" spans="2:15" ht="13.5">
      <c r="B52" s="248"/>
      <c r="C52" s="244"/>
      <c r="D52" s="244"/>
      <c r="E52" s="244"/>
      <c r="F52" s="244"/>
      <c r="G52" s="1232"/>
      <c r="H52" s="1233"/>
      <c r="I52" s="1237"/>
      <c r="J52" s="1237"/>
      <c r="K52" s="1239"/>
      <c r="L52" s="1239"/>
      <c r="M52" s="1239"/>
      <c r="N52" s="1239"/>
      <c r="O52" s="1239"/>
    </row>
    <row r="53" spans="1:15" ht="13.5">
      <c r="A53" s="355"/>
      <c r="B53" s="248"/>
      <c r="C53" s="244"/>
      <c r="D53" s="244"/>
      <c r="E53" s="244"/>
      <c r="F53" s="244"/>
      <c r="G53" s="1232"/>
      <c r="H53" s="1233"/>
      <c r="I53" s="1240" t="s">
        <v>558</v>
      </c>
      <c r="J53" s="1240"/>
      <c r="K53" s="1247"/>
      <c r="L53" s="1247"/>
      <c r="M53" s="1247"/>
      <c r="N53" s="1247"/>
      <c r="O53" s="1247"/>
    </row>
    <row r="54" spans="1:15" ht="13.5">
      <c r="A54" s="355"/>
      <c r="B54" s="248"/>
      <c r="C54" s="244"/>
      <c r="D54" s="244"/>
      <c r="E54" s="244"/>
      <c r="F54" s="244"/>
      <c r="G54" s="1234"/>
      <c r="H54" s="1235"/>
      <c r="I54" s="1240"/>
      <c r="J54" s="1240"/>
      <c r="K54" s="1248"/>
      <c r="L54" s="1248"/>
      <c r="M54" s="1248"/>
      <c r="N54" s="1248"/>
      <c r="O54" s="1248"/>
    </row>
    <row r="55" spans="1:15" ht="13.5">
      <c r="A55" s="355"/>
      <c r="B55" s="248"/>
      <c r="C55" s="244"/>
      <c r="D55" s="244"/>
      <c r="E55" s="244"/>
      <c r="F55" s="244"/>
      <c r="G55" s="1241" t="s">
        <v>559</v>
      </c>
      <c r="H55" s="1242"/>
      <c r="I55" s="1240" t="s">
        <v>557</v>
      </c>
      <c r="J55" s="1240"/>
      <c r="K55" s="1238"/>
      <c r="L55" s="1238"/>
      <c r="M55" s="1238"/>
      <c r="N55" s="1238"/>
      <c r="O55" s="1238"/>
    </row>
    <row r="56" spans="1:15" ht="13.5">
      <c r="A56" s="355"/>
      <c r="B56" s="248"/>
      <c r="C56" s="244"/>
      <c r="D56" s="244"/>
      <c r="E56" s="244"/>
      <c r="F56" s="244"/>
      <c r="G56" s="1243"/>
      <c r="H56" s="1244"/>
      <c r="I56" s="1240"/>
      <c r="J56" s="1240"/>
      <c r="K56" s="1239"/>
      <c r="L56" s="1239"/>
      <c r="M56" s="1239"/>
      <c r="N56" s="1239"/>
      <c r="O56" s="1239"/>
    </row>
    <row r="57" spans="2:17" s="355" customFormat="1" ht="13.5">
      <c r="B57" s="356"/>
      <c r="C57" s="352"/>
      <c r="D57" s="352"/>
      <c r="E57" s="352"/>
      <c r="F57" s="352"/>
      <c r="G57" s="1243"/>
      <c r="H57" s="1244"/>
      <c r="I57" s="1249" t="s">
        <v>560</v>
      </c>
      <c r="J57" s="1249"/>
      <c r="K57" s="1247"/>
      <c r="L57" s="1247"/>
      <c r="M57" s="1247"/>
      <c r="N57" s="1247"/>
      <c r="O57" s="1247"/>
      <c r="P57" s="357"/>
      <c r="Q57" s="356"/>
    </row>
    <row r="58" spans="1:17" s="355" customFormat="1" ht="13.5">
      <c r="A58" s="243"/>
      <c r="B58" s="356"/>
      <c r="C58" s="352"/>
      <c r="D58" s="352"/>
      <c r="E58" s="352"/>
      <c r="F58" s="352"/>
      <c r="G58" s="1245"/>
      <c r="H58" s="1246"/>
      <c r="I58" s="1249"/>
      <c r="J58" s="1249"/>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561</v>
      </c>
      <c r="C63" s="244"/>
      <c r="D63" s="244"/>
      <c r="E63" s="244"/>
      <c r="F63" s="244"/>
      <c r="G63" s="244"/>
      <c r="H63" s="244"/>
      <c r="I63" s="244"/>
      <c r="J63" s="244"/>
      <c r="K63" s="244"/>
      <c r="L63" s="244"/>
      <c r="M63" s="244"/>
      <c r="N63" s="244"/>
      <c r="O63" s="244"/>
    </row>
    <row r="64" spans="2:15" ht="13.5">
      <c r="B64" s="248"/>
      <c r="C64" s="244"/>
      <c r="D64" s="244"/>
      <c r="E64" s="244"/>
      <c r="F64" s="244"/>
      <c r="G64" s="351" t="s">
        <v>554</v>
      </c>
      <c r="I64" s="352"/>
      <c r="J64" s="352"/>
      <c r="K64" s="352"/>
      <c r="L64" s="244"/>
      <c r="M64" s="244"/>
      <c r="N64" s="244"/>
      <c r="O64" s="244"/>
    </row>
    <row r="65" spans="2:15" ht="13.5">
      <c r="B65" s="248"/>
      <c r="C65" s="244"/>
      <c r="D65" s="244"/>
      <c r="E65" s="244"/>
      <c r="F65" s="244"/>
      <c r="G65" s="1250" t="s">
        <v>564</v>
      </c>
      <c r="H65" s="1219"/>
      <c r="I65" s="1219"/>
      <c r="J65" s="1219"/>
      <c r="K65" s="1219"/>
      <c r="L65" s="1219"/>
      <c r="M65" s="1219"/>
      <c r="N65" s="1219"/>
      <c r="O65" s="1220"/>
    </row>
    <row r="66" spans="2:15" ht="13.5">
      <c r="B66" s="248"/>
      <c r="C66" s="244"/>
      <c r="D66" s="244"/>
      <c r="E66" s="244"/>
      <c r="F66" s="244"/>
      <c r="G66" s="1221"/>
      <c r="H66" s="1222"/>
      <c r="I66" s="1222"/>
      <c r="J66" s="1222"/>
      <c r="K66" s="1222"/>
      <c r="L66" s="1222"/>
      <c r="M66" s="1222"/>
      <c r="N66" s="1222"/>
      <c r="O66" s="1223"/>
    </row>
    <row r="67" spans="2:15" ht="13.5">
      <c r="B67" s="248"/>
      <c r="C67" s="244"/>
      <c r="D67" s="244"/>
      <c r="E67" s="244"/>
      <c r="F67" s="244"/>
      <c r="G67" s="1221"/>
      <c r="H67" s="1222"/>
      <c r="I67" s="1222"/>
      <c r="J67" s="1222"/>
      <c r="K67" s="1222"/>
      <c r="L67" s="1222"/>
      <c r="M67" s="1222"/>
      <c r="N67" s="1222"/>
      <c r="O67" s="1223"/>
    </row>
    <row r="68" spans="2:15" ht="13.5">
      <c r="B68" s="248"/>
      <c r="C68" s="244"/>
      <c r="D68" s="244"/>
      <c r="E68" s="244"/>
      <c r="F68" s="244"/>
      <c r="G68" s="1221"/>
      <c r="H68" s="1222"/>
      <c r="I68" s="1222"/>
      <c r="J68" s="1222"/>
      <c r="K68" s="1222"/>
      <c r="L68" s="1222"/>
      <c r="M68" s="1222"/>
      <c r="N68" s="1222"/>
      <c r="O68" s="1223"/>
    </row>
    <row r="69" spans="2:15" ht="13.5">
      <c r="B69" s="248"/>
      <c r="C69" s="244"/>
      <c r="D69" s="244"/>
      <c r="E69" s="244"/>
      <c r="F69" s="244"/>
      <c r="G69" s="1224"/>
      <c r="H69" s="1225"/>
      <c r="I69" s="1225"/>
      <c r="J69" s="1225"/>
      <c r="K69" s="1225"/>
      <c r="L69" s="1225"/>
      <c r="M69" s="1225"/>
      <c r="N69" s="1225"/>
      <c r="O69" s="1226"/>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562</v>
      </c>
      <c r="I71" s="368"/>
      <c r="J71" s="364"/>
      <c r="K71" s="364"/>
      <c r="L71" s="365"/>
      <c r="M71" s="364"/>
      <c r="N71" s="365"/>
      <c r="O71" s="366"/>
    </row>
    <row r="72" spans="2:15" ht="13.5">
      <c r="B72" s="248"/>
      <c r="C72" s="244"/>
      <c r="D72" s="244"/>
      <c r="E72" s="244"/>
      <c r="F72" s="244"/>
      <c r="G72" s="1227"/>
      <c r="H72" s="1228"/>
      <c r="I72" s="1228"/>
      <c r="J72" s="1229"/>
      <c r="K72" s="354" t="s">
        <v>522</v>
      </c>
      <c r="L72" s="354" t="s">
        <v>523</v>
      </c>
      <c r="M72" s="354" t="s">
        <v>524</v>
      </c>
      <c r="N72" s="354" t="s">
        <v>525</v>
      </c>
      <c r="O72" s="354" t="s">
        <v>526</v>
      </c>
    </row>
    <row r="73" spans="2:19" ht="13.5">
      <c r="B73" s="248"/>
      <c r="C73" s="244"/>
      <c r="D73" s="244"/>
      <c r="E73" s="244"/>
      <c r="F73" s="244"/>
      <c r="G73" s="1230" t="s">
        <v>556</v>
      </c>
      <c r="H73" s="1231"/>
      <c r="I73" s="1236" t="s">
        <v>557</v>
      </c>
      <c r="J73" s="1236"/>
      <c r="K73" s="1251">
        <v>24.1</v>
      </c>
      <c r="L73" s="1251">
        <v>22.2</v>
      </c>
      <c r="M73" s="1239">
        <v>17.3</v>
      </c>
      <c r="N73" s="1239">
        <v>27.2</v>
      </c>
      <c r="O73" s="1239">
        <v>26.3</v>
      </c>
      <c r="S73" s="243">
        <v>9.9</v>
      </c>
    </row>
    <row r="74" spans="2:15" ht="13.5">
      <c r="B74" s="248"/>
      <c r="C74" s="244"/>
      <c r="D74" s="244"/>
      <c r="E74" s="244"/>
      <c r="F74" s="244"/>
      <c r="G74" s="1232"/>
      <c r="H74" s="1233"/>
      <c r="I74" s="1237"/>
      <c r="J74" s="1237"/>
      <c r="K74" s="1251"/>
      <c r="L74" s="1251"/>
      <c r="M74" s="1239"/>
      <c r="N74" s="1239"/>
      <c r="O74" s="1239"/>
    </row>
    <row r="75" spans="2:29" ht="13.5">
      <c r="B75" s="248"/>
      <c r="C75" s="244"/>
      <c r="D75" s="244"/>
      <c r="E75" s="244"/>
      <c r="F75" s="244"/>
      <c r="G75" s="1232"/>
      <c r="H75" s="1233"/>
      <c r="I75" s="1240" t="s">
        <v>563</v>
      </c>
      <c r="J75" s="1240"/>
      <c r="K75" s="1252">
        <v>7.4</v>
      </c>
      <c r="L75" s="1252">
        <v>5.8</v>
      </c>
      <c r="M75" s="1252">
        <v>4.2</v>
      </c>
      <c r="N75" s="1252">
        <v>3.6</v>
      </c>
      <c r="O75" s="1252">
        <v>4</v>
      </c>
      <c r="U75" s="243">
        <v>81.2</v>
      </c>
      <c r="W75" s="243">
        <v>87.2</v>
      </c>
      <c r="Y75" s="243">
        <v>99.8</v>
      </c>
      <c r="AA75" s="243">
        <v>109.5</v>
      </c>
      <c r="AC75" s="243">
        <v>115.2</v>
      </c>
    </row>
    <row r="76" spans="2:15" ht="13.5">
      <c r="B76" s="248"/>
      <c r="C76" s="244"/>
      <c r="D76" s="244"/>
      <c r="E76" s="244"/>
      <c r="F76" s="244"/>
      <c r="G76" s="1234"/>
      <c r="H76" s="1235"/>
      <c r="I76" s="1240"/>
      <c r="J76" s="1240"/>
      <c r="K76" s="1248"/>
      <c r="L76" s="1248"/>
      <c r="M76" s="1248"/>
      <c r="N76" s="1248"/>
      <c r="O76" s="1248"/>
    </row>
    <row r="77" spans="2:20" ht="13.5">
      <c r="B77" s="248"/>
      <c r="C77" s="244"/>
      <c r="D77" s="244"/>
      <c r="E77" s="244"/>
      <c r="F77" s="244"/>
      <c r="G77" s="1241" t="s">
        <v>559</v>
      </c>
      <c r="H77" s="1242"/>
      <c r="I77" s="1240" t="s">
        <v>557</v>
      </c>
      <c r="J77" s="1240"/>
      <c r="K77" s="1251">
        <v>38.6</v>
      </c>
      <c r="L77" s="1251">
        <v>28.4</v>
      </c>
      <c r="M77" s="1239">
        <v>20.5</v>
      </c>
      <c r="N77" s="1239">
        <v>17.9</v>
      </c>
      <c r="O77" s="1239">
        <v>0.8</v>
      </c>
      <c r="R77" s="243">
        <v>12.3</v>
      </c>
      <c r="T77" s="243">
        <v>11.1</v>
      </c>
    </row>
    <row r="78" spans="2:15" ht="13.5">
      <c r="B78" s="248"/>
      <c r="C78" s="244"/>
      <c r="D78" s="244"/>
      <c r="E78" s="244"/>
      <c r="F78" s="244"/>
      <c r="G78" s="1243"/>
      <c r="H78" s="1244"/>
      <c r="I78" s="1240"/>
      <c r="J78" s="1240"/>
      <c r="K78" s="1251"/>
      <c r="L78" s="1251"/>
      <c r="M78" s="1239"/>
      <c r="N78" s="1239"/>
      <c r="O78" s="1239"/>
    </row>
    <row r="79" spans="2:30" ht="13.5">
      <c r="B79" s="248"/>
      <c r="C79" s="244"/>
      <c r="D79" s="244"/>
      <c r="E79" s="244"/>
      <c r="F79" s="244"/>
      <c r="G79" s="1243"/>
      <c r="H79" s="1244"/>
      <c r="I79" s="1253" t="s">
        <v>563</v>
      </c>
      <c r="J79" s="1249"/>
      <c r="K79" s="1254">
        <v>12.6</v>
      </c>
      <c r="L79" s="1254">
        <v>11.4</v>
      </c>
      <c r="M79" s="1254">
        <v>10.5</v>
      </c>
      <c r="N79" s="1254">
        <v>9.5</v>
      </c>
      <c r="O79" s="1254">
        <v>8.1</v>
      </c>
      <c r="V79" s="243">
        <v>53.5</v>
      </c>
      <c r="X79" s="243">
        <v>48.2</v>
      </c>
      <c r="Z79" s="243">
        <v>34.2</v>
      </c>
      <c r="AB79" s="243">
        <v>30.3</v>
      </c>
      <c r="AD79" s="243">
        <v>28.9</v>
      </c>
    </row>
    <row r="80" spans="2:15" ht="13.5">
      <c r="B80" s="248"/>
      <c r="C80" s="244"/>
      <c r="D80" s="244"/>
      <c r="E80" s="244"/>
      <c r="F80" s="244"/>
      <c r="G80" s="1245"/>
      <c r="H80" s="1246"/>
      <c r="I80" s="1249"/>
      <c r="J80" s="1249"/>
      <c r="K80" s="1254"/>
      <c r="L80" s="1254"/>
      <c r="M80" s="1254"/>
      <c r="N80" s="1254"/>
      <c r="O80" s="1254"/>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rintOptions horizontalCentered="1" verticalCentered="1"/>
  <pageMargins left="0" right="0" top="0.5905511811023623" bottom="0" header="0.3937007874015748" footer="0"/>
  <pageSetup fitToHeight="1" fitToWidth="1" horizontalDpi="300" verticalDpi="300" orientation="landscape" paperSize="9" scale="49"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521</v>
      </c>
      <c r="G2" s="111"/>
      <c r="H2" s="112"/>
    </row>
    <row r="3" spans="1:8" ht="13.5">
      <c r="A3" s="108" t="s">
        <v>514</v>
      </c>
      <c r="B3" s="113"/>
      <c r="C3" s="114"/>
      <c r="D3" s="115">
        <v>91326</v>
      </c>
      <c r="E3" s="116"/>
      <c r="F3" s="117">
        <v>92021</v>
      </c>
      <c r="G3" s="118"/>
      <c r="H3" s="119"/>
    </row>
    <row r="4" spans="1:8" ht="13.5">
      <c r="A4" s="120"/>
      <c r="B4" s="121"/>
      <c r="C4" s="122"/>
      <c r="D4" s="123">
        <v>71049</v>
      </c>
      <c r="E4" s="124"/>
      <c r="F4" s="125">
        <v>52579</v>
      </c>
      <c r="G4" s="126"/>
      <c r="H4" s="127"/>
    </row>
    <row r="5" spans="1:8" ht="13.5">
      <c r="A5" s="108" t="s">
        <v>516</v>
      </c>
      <c r="B5" s="113"/>
      <c r="C5" s="114"/>
      <c r="D5" s="115">
        <v>112208</v>
      </c>
      <c r="E5" s="116"/>
      <c r="F5" s="117">
        <v>94828</v>
      </c>
      <c r="G5" s="118"/>
      <c r="H5" s="119"/>
    </row>
    <row r="6" spans="1:8" ht="13.5">
      <c r="A6" s="120"/>
      <c r="B6" s="121"/>
      <c r="C6" s="122"/>
      <c r="D6" s="123">
        <v>80063</v>
      </c>
      <c r="E6" s="124"/>
      <c r="F6" s="125">
        <v>55133</v>
      </c>
      <c r="G6" s="126"/>
      <c r="H6" s="127"/>
    </row>
    <row r="7" spans="1:8" ht="13.5">
      <c r="A7" s="108" t="s">
        <v>517</v>
      </c>
      <c r="B7" s="113"/>
      <c r="C7" s="114"/>
      <c r="D7" s="115">
        <v>179547</v>
      </c>
      <c r="E7" s="116"/>
      <c r="F7" s="117">
        <v>119674</v>
      </c>
      <c r="G7" s="118"/>
      <c r="H7" s="119"/>
    </row>
    <row r="8" spans="1:8" ht="13.5">
      <c r="A8" s="120"/>
      <c r="B8" s="121"/>
      <c r="C8" s="122"/>
      <c r="D8" s="123">
        <v>45677</v>
      </c>
      <c r="E8" s="124"/>
      <c r="F8" s="125">
        <v>57803</v>
      </c>
      <c r="G8" s="126"/>
      <c r="H8" s="127"/>
    </row>
    <row r="9" spans="1:8" ht="13.5">
      <c r="A9" s="108" t="s">
        <v>518</v>
      </c>
      <c r="B9" s="113"/>
      <c r="C9" s="114"/>
      <c r="D9" s="115">
        <v>129801</v>
      </c>
      <c r="E9" s="116"/>
      <c r="F9" s="117">
        <v>119685</v>
      </c>
      <c r="G9" s="118"/>
      <c r="H9" s="119"/>
    </row>
    <row r="10" spans="1:8" ht="13.5">
      <c r="A10" s="120"/>
      <c r="B10" s="121"/>
      <c r="C10" s="122"/>
      <c r="D10" s="123">
        <v>72844</v>
      </c>
      <c r="E10" s="124"/>
      <c r="F10" s="125">
        <v>68464</v>
      </c>
      <c r="G10" s="126"/>
      <c r="H10" s="127"/>
    </row>
    <row r="11" spans="1:8" ht="13.5">
      <c r="A11" s="108" t="s">
        <v>519</v>
      </c>
      <c r="B11" s="113"/>
      <c r="C11" s="114"/>
      <c r="D11" s="115">
        <v>86446</v>
      </c>
      <c r="E11" s="116"/>
      <c r="F11" s="117">
        <v>128611</v>
      </c>
      <c r="G11" s="118"/>
      <c r="H11" s="119"/>
    </row>
    <row r="12" spans="1:8" ht="13.5">
      <c r="A12" s="120"/>
      <c r="B12" s="121"/>
      <c r="C12" s="128"/>
      <c r="D12" s="123">
        <v>65514</v>
      </c>
      <c r="E12" s="124"/>
      <c r="F12" s="125">
        <v>61552</v>
      </c>
      <c r="G12" s="126"/>
      <c r="H12" s="127"/>
    </row>
    <row r="13" spans="1:8" ht="13.5">
      <c r="A13" s="108"/>
      <c r="B13" s="113"/>
      <c r="C13" s="129"/>
      <c r="D13" s="130">
        <v>119866</v>
      </c>
      <c r="E13" s="131"/>
      <c r="F13" s="132">
        <v>110964</v>
      </c>
      <c r="G13" s="133"/>
      <c r="H13" s="119"/>
    </row>
    <row r="14" spans="1:8" ht="13.5">
      <c r="A14" s="120"/>
      <c r="B14" s="121"/>
      <c r="C14" s="122"/>
      <c r="D14" s="123">
        <v>67029</v>
      </c>
      <c r="E14" s="124"/>
      <c r="F14" s="125">
        <v>59106</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8.13</v>
      </c>
      <c r="C19" s="134">
        <f>ROUND(VALUE(SUBSTITUTE('実質収支比率等に係る経年分析'!G$48,"▲","-")),2)</f>
        <v>4.74</v>
      </c>
      <c r="D19" s="134">
        <f>ROUND(VALUE(SUBSTITUTE('実質収支比率等に係る経年分析'!H$48,"▲","-")),2)</f>
        <v>6.81</v>
      </c>
      <c r="E19" s="134">
        <f>ROUND(VALUE(SUBSTITUTE('実質収支比率等に係る経年分析'!I$48,"▲","-")),2)</f>
        <v>8.72</v>
      </c>
      <c r="F19" s="134">
        <f>ROUND(VALUE(SUBSTITUTE('実質収支比率等に係る経年分析'!J$48,"▲","-")),2)</f>
        <v>7.88</v>
      </c>
    </row>
    <row r="20" spans="1:6" ht="13.5">
      <c r="A20" s="134" t="s">
        <v>43</v>
      </c>
      <c r="B20" s="134">
        <f>ROUND(VALUE(SUBSTITUTE('実質収支比率等に係る経年分析'!F$47,"▲","-")),2)</f>
        <v>28.4</v>
      </c>
      <c r="C20" s="134">
        <f>ROUND(VALUE(SUBSTITUTE('実質収支比率等に係る経年分析'!G$47,"▲","-")),2)</f>
        <v>27.88</v>
      </c>
      <c r="D20" s="134">
        <f>ROUND(VALUE(SUBSTITUTE('実質収支比率等に係る経年分析'!H$47,"▲","-")),2)</f>
        <v>29.85</v>
      </c>
      <c r="E20" s="134">
        <f>ROUND(VALUE(SUBSTITUTE('実質収支比率等に係る経年分析'!I$47,"▲","-")),2)</f>
        <v>29.33</v>
      </c>
      <c r="F20" s="134">
        <f>ROUND(VALUE(SUBSTITUTE('実質収支比率等に係る経年分析'!J$47,"▲","-")),2)</f>
        <v>29.39</v>
      </c>
    </row>
    <row r="21" spans="1:6" ht="13.5">
      <c r="A21" s="134" t="s">
        <v>44</v>
      </c>
      <c r="B21" s="134">
        <f>IF(ISNUMBER(VALUE(SUBSTITUTE('実質収支比率等に係る経年分析'!F$49,"▲","-"))),ROUND(VALUE(SUBSTITUTE('実質収支比率等に係る経年分析'!F$49,"▲","-")),2),NA())</f>
        <v>-5.4</v>
      </c>
      <c r="C21" s="134">
        <f>IF(ISNUMBER(VALUE(SUBSTITUTE('実質収支比率等に係る経年分析'!G$49,"▲","-"))),ROUND(VALUE(SUBSTITUTE('実質収支比率等に係る経年分析'!G$49,"▲","-")),2),NA())</f>
        <v>1</v>
      </c>
      <c r="D21" s="134">
        <f>IF(ISNUMBER(VALUE(SUBSTITUTE('実質収支比率等に係る経年分析'!H$49,"▲","-"))),ROUND(VALUE(SUBSTITUTE('実質収支比率等に係る経年分析'!H$49,"▲","-")),2),NA())</f>
        <v>3.73</v>
      </c>
      <c r="E21" s="134">
        <f>IF(ISNUMBER(VALUE(SUBSTITUTE('実質収支比率等に係る経年分析'!I$49,"▲","-"))),ROUND(VALUE(SUBSTITUTE('実質収支比率等に係る経年分析'!I$49,"▲","-")),2),NA())</f>
        <v>2.08</v>
      </c>
      <c r="F21" s="134">
        <f>IF(ISNUMBER(VALUE(SUBSTITUTE('実質収支比率等に係る経年分析'!J$49,"▲","-"))),ROUND(VALUE(SUBSTITUTE('実質収支比率等に係る経年分析'!J$49,"▲","-")),2),NA())</f>
        <v>-0.28</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0.08</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#N/A</v>
      </c>
      <c r="I27" s="135">
        <f>IF(ROUND(VALUE(SUBSTITUTE('連結実質赤字比率に係る赤字・黒字の構成分析'!I$43,"▲","-")),2)&gt;=0,ABS(ROUND(VALUE(SUBSTITUTE('連結実質赤字比率に係る赤字・黒字の構成分析'!I$43,"▲","-")),2)),NA())</f>
        <v>0</v>
      </c>
      <c r="J27" s="135" t="e">
        <f>IF(ROUND(VALUE(SUBSTITUTE('連結実質赤字比率に係る赤字・黒字の構成分析'!J$43,"▲","-")),2)&lt;0,ABS(ROUND(VALUE(SUBSTITUTE('連結実質赤字比率に係る赤字・黒字の構成分析'!J$43,"▲","-")),2)),NA())</f>
        <v>#N/A</v>
      </c>
      <c r="K27" s="135">
        <f>IF(ROUND(VALUE(SUBSTITUTE('連結実質赤字比率に係る赤字・黒字の構成分析'!J$43,"▲","-")),2)&gt;=0,ABS(ROUND(VALUE(SUBSTITUTE('連結実質赤字比率に係る赤字・黒字の構成分析'!J$43,"▲","-")),2)),NA())</f>
        <v>0</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びわ湖東部中核工業団地公共緑地維持管理特別会計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0.06</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0.02</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0.01</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0.01</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0.01</v>
      </c>
    </row>
    <row r="30" spans="1:11" ht="13.5">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0.73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0.51</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0.05</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0.09</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0.02</v>
      </c>
    </row>
    <row r="31" spans="1:11" ht="13.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0.25</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0.19</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0.23</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0.08</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0.05</v>
      </c>
    </row>
    <row r="32" spans="1:11" ht="13.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0.05</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0.06</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0.05</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0.09</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0.06</v>
      </c>
    </row>
    <row r="33" spans="1:11" ht="13.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0.07</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0.24</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0.3</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0.25</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0.48</v>
      </c>
    </row>
    <row r="34" spans="1:11" ht="13.5">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4.46</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2.36</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0.68</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0.75</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1.14</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8.05</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4.7</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6.78</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8.7</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7.86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12.95</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11.55</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11.08</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11.34</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12.42</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436</v>
      </c>
      <c r="E42" s="136"/>
      <c r="F42" s="136"/>
      <c r="G42" s="136">
        <f>'実質公債費比率（分子）の構造'!L$52</f>
        <v>467</v>
      </c>
      <c r="H42" s="136"/>
      <c r="I42" s="136"/>
      <c r="J42" s="136">
        <f>'実質公債費比率（分子）の構造'!M$52</f>
        <v>440</v>
      </c>
      <c r="K42" s="136"/>
      <c r="L42" s="136"/>
      <c r="M42" s="136">
        <f>'実質公債費比率（分子）の構造'!N$52</f>
        <v>464</v>
      </c>
      <c r="N42" s="136"/>
      <c r="O42" s="136"/>
      <c r="P42" s="136">
        <f>'実質公債費比率（分子）の構造'!O$52</f>
        <v>442</v>
      </c>
    </row>
    <row r="43" spans="1:16" ht="13.5">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ht="13.5">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1</v>
      </c>
      <c r="L44" s="136"/>
      <c r="M44" s="136"/>
      <c r="N44" s="136">
        <f>'実質公債費比率（分子）の構造'!O$50</f>
        <v>1</v>
      </c>
      <c r="O44" s="136"/>
      <c r="P44" s="136"/>
    </row>
    <row r="45" spans="1:16" ht="13.5">
      <c r="A45" s="136" t="s">
        <v>54</v>
      </c>
      <c r="B45" s="136">
        <f>'実質公債費比率（分子）の構造'!K$49</f>
        <v>43</v>
      </c>
      <c r="C45" s="136"/>
      <c r="D45" s="136"/>
      <c r="E45" s="136">
        <f>'実質公債費比率（分子）の構造'!L$49</f>
        <v>16</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ht="13.5">
      <c r="A46" s="136" t="s">
        <v>55</v>
      </c>
      <c r="B46" s="136">
        <f>'実質公債費比率（分子）の構造'!K$48</f>
        <v>135</v>
      </c>
      <c r="C46" s="136"/>
      <c r="D46" s="136"/>
      <c r="E46" s="136">
        <f>'実質公債費比率（分子）の構造'!L$48</f>
        <v>153</v>
      </c>
      <c r="F46" s="136"/>
      <c r="G46" s="136"/>
      <c r="H46" s="136">
        <f>'実質公債費比率（分子）の構造'!M$48</f>
        <v>99</v>
      </c>
      <c r="I46" s="136"/>
      <c r="J46" s="136"/>
      <c r="K46" s="136">
        <f>'実質公債費比率（分子）の構造'!N$48</f>
        <v>151</v>
      </c>
      <c r="L46" s="136"/>
      <c r="M46" s="136"/>
      <c r="N46" s="136">
        <f>'実質公債費比率（分子）の構造'!O$48</f>
        <v>167</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409</v>
      </c>
      <c r="C49" s="136"/>
      <c r="D49" s="136"/>
      <c r="E49" s="136">
        <f>'実質公債費比率（分子）の構造'!L$45</f>
        <v>396</v>
      </c>
      <c r="F49" s="136"/>
      <c r="G49" s="136"/>
      <c r="H49" s="136">
        <f>'実質公債費比率（分子）の構造'!M$45</f>
        <v>381</v>
      </c>
      <c r="I49" s="136"/>
      <c r="J49" s="136"/>
      <c r="K49" s="136">
        <f>'実質公債費比率（分子）の構造'!N$45</f>
        <v>427</v>
      </c>
      <c r="L49" s="136"/>
      <c r="M49" s="136"/>
      <c r="N49" s="136">
        <f>'実質公債費比率（分子）の構造'!O$45</f>
        <v>417</v>
      </c>
      <c r="O49" s="136"/>
      <c r="P49" s="136"/>
    </row>
    <row r="50" spans="1:16" ht="13.5">
      <c r="A50" s="136" t="s">
        <v>59</v>
      </c>
      <c r="B50" s="136" t="e">
        <f>NA()</f>
        <v>#N/A</v>
      </c>
      <c r="C50" s="136">
        <f>IF(ISNUMBER('実質公債費比率（分子）の構造'!K$53),'実質公債費比率（分子）の構造'!K$53,NA())</f>
        <v>159</v>
      </c>
      <c r="D50" s="136" t="e">
        <f>NA()</f>
        <v>#N/A</v>
      </c>
      <c r="E50" s="136" t="e">
        <f>NA()</f>
        <v>#N/A</v>
      </c>
      <c r="F50" s="136">
        <f>IF(ISNUMBER('実質公債費比率（分子）の構造'!L$53),'実質公債費比率（分子）の構造'!L$53,NA())</f>
        <v>106</v>
      </c>
      <c r="G50" s="136" t="e">
        <f>NA()</f>
        <v>#N/A</v>
      </c>
      <c r="H50" s="136" t="e">
        <f>NA()</f>
        <v>#N/A</v>
      </c>
      <c r="I50" s="136">
        <f>IF(ISNUMBER('実質公債費比率（分子）の構造'!M$53),'実質公債費比率（分子）の構造'!M$53,NA())</f>
        <v>49</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144</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5518</v>
      </c>
      <c r="E56" s="135"/>
      <c r="F56" s="135"/>
      <c r="G56" s="135">
        <f>'将来負担比率（分子）の構造'!J$51</f>
        <v>5476</v>
      </c>
      <c r="H56" s="135"/>
      <c r="I56" s="135"/>
      <c r="J56" s="135">
        <f>'将来負担比率（分子）の構造'!K$51</f>
        <v>5491</v>
      </c>
      <c r="K56" s="135"/>
      <c r="L56" s="135"/>
      <c r="M56" s="135">
        <f>'将来負担比率（分子）の構造'!L$51</f>
        <v>5397</v>
      </c>
      <c r="N56" s="135"/>
      <c r="O56" s="135"/>
      <c r="P56" s="135">
        <f>'将来負担比率（分子）の構造'!M$51</f>
        <v>5356</v>
      </c>
    </row>
    <row r="57" spans="1:16" ht="13.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ht="13.5">
      <c r="A58" s="135" t="s">
        <v>34</v>
      </c>
      <c r="B58" s="135"/>
      <c r="C58" s="135"/>
      <c r="D58" s="135">
        <f>'将来負担比率（分子）の構造'!I$49</f>
        <v>1758</v>
      </c>
      <c r="E58" s="135"/>
      <c r="F58" s="135"/>
      <c r="G58" s="135">
        <f>'将来負担比率（分子）の構造'!J$49</f>
        <v>2005</v>
      </c>
      <c r="H58" s="135"/>
      <c r="I58" s="135"/>
      <c r="J58" s="135">
        <f>'将来負担比率（分子）の構造'!K$49</f>
        <v>2139</v>
      </c>
      <c r="K58" s="135"/>
      <c r="L58" s="135"/>
      <c r="M58" s="135">
        <f>'将来負担比率（分子）の構造'!L$49</f>
        <v>2232</v>
      </c>
      <c r="N58" s="135"/>
      <c r="O58" s="135"/>
      <c r="P58" s="135">
        <f>'将来負担比率（分子）の構造'!M$49</f>
        <v>2345</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ht="13.5">
      <c r="A62" s="135" t="s">
        <v>29</v>
      </c>
      <c r="B62" s="135">
        <f>'将来負担比率（分子）の構造'!I$45</f>
        <v>955</v>
      </c>
      <c r="C62" s="135"/>
      <c r="D62" s="135"/>
      <c r="E62" s="135">
        <f>'将来負担比率（分子）の構造'!J$45</f>
        <v>852</v>
      </c>
      <c r="F62" s="135"/>
      <c r="G62" s="135"/>
      <c r="H62" s="135">
        <f>'将来負担比率（分子）の構造'!K$45</f>
        <v>778</v>
      </c>
      <c r="I62" s="135"/>
      <c r="J62" s="135"/>
      <c r="K62" s="135">
        <f>'将来負担比率（分子）の構造'!L$45</f>
        <v>802</v>
      </c>
      <c r="L62" s="135"/>
      <c r="M62" s="135"/>
      <c r="N62" s="135">
        <f>'将来負担比率（分子）の構造'!M$45</f>
        <v>824</v>
      </c>
      <c r="O62" s="135"/>
      <c r="P62" s="135"/>
    </row>
    <row r="63" spans="1:16" ht="13.5">
      <c r="A63" s="135" t="s">
        <v>28</v>
      </c>
      <c r="B63" s="135">
        <f>'将来負担比率（分子）の構造'!I$44</f>
        <v>20</v>
      </c>
      <c r="C63" s="135"/>
      <c r="D63" s="135"/>
      <c r="E63" s="135">
        <f>'将来負担比率（分子）の構造'!J$44</f>
        <v>4</v>
      </c>
      <c r="F63" s="135"/>
      <c r="G63" s="135"/>
      <c r="H63" s="135">
        <f>'将来負担比率（分子）の構造'!K$44</f>
        <v>3</v>
      </c>
      <c r="I63" s="135"/>
      <c r="J63" s="135"/>
      <c r="K63" s="135">
        <f>'将来負担比率（分子）の構造'!L$44</f>
        <v>4</v>
      </c>
      <c r="L63" s="135"/>
      <c r="M63" s="135"/>
      <c r="N63" s="135">
        <f>'将来負担比率（分子）の構造'!M$44</f>
        <v>40</v>
      </c>
      <c r="O63" s="135"/>
      <c r="P63" s="135"/>
    </row>
    <row r="64" spans="1:16" ht="13.5">
      <c r="A64" s="135" t="s">
        <v>27</v>
      </c>
      <c r="B64" s="135">
        <f>'将来負担比率（分子）の構造'!I$43</f>
        <v>2572</v>
      </c>
      <c r="C64" s="135"/>
      <c r="D64" s="135"/>
      <c r="E64" s="135">
        <f>'将来負担比率（分子）の構造'!J$43</f>
        <v>2582</v>
      </c>
      <c r="F64" s="135"/>
      <c r="G64" s="135"/>
      <c r="H64" s="135">
        <f>'将来負担比率（分子）の構造'!K$43</f>
        <v>2355</v>
      </c>
      <c r="I64" s="135"/>
      <c r="J64" s="135"/>
      <c r="K64" s="135">
        <f>'将来負担比率（分子）の構造'!L$43</f>
        <v>2404</v>
      </c>
      <c r="L64" s="135"/>
      <c r="M64" s="135"/>
      <c r="N64" s="135">
        <f>'将来負担比率（分子）の構造'!M$43</f>
        <v>2332</v>
      </c>
      <c r="O64" s="135"/>
      <c r="P64" s="135"/>
    </row>
    <row r="65" spans="1:16" ht="13.5">
      <c r="A65" s="135" t="s">
        <v>26</v>
      </c>
      <c r="B65" s="135">
        <f>'将来負担比率（分子）の構造'!I$42</f>
        <v>27</v>
      </c>
      <c r="C65" s="135"/>
      <c r="D65" s="135"/>
      <c r="E65" s="135">
        <f>'将来負担比率（分子）の構造'!J$42</f>
        <v>19</v>
      </c>
      <c r="F65" s="135"/>
      <c r="G65" s="135"/>
      <c r="H65" s="135">
        <f>'将来負担比率（分子）の構造'!K$42</f>
        <v>10</v>
      </c>
      <c r="I65" s="135"/>
      <c r="J65" s="135"/>
      <c r="K65" s="135">
        <f>'将来負担比率（分子）の構造'!L$42</f>
        <v>9</v>
      </c>
      <c r="L65" s="135"/>
      <c r="M65" s="135"/>
      <c r="N65" s="135">
        <f>'将来負担比率（分子）の構造'!M$42</f>
        <v>7</v>
      </c>
      <c r="O65" s="135"/>
      <c r="P65" s="135"/>
    </row>
    <row r="66" spans="1:16" ht="13.5">
      <c r="A66" s="135" t="s">
        <v>25</v>
      </c>
      <c r="B66" s="135">
        <f>'将来負担比率（分子）の構造'!I$41</f>
        <v>4296</v>
      </c>
      <c r="C66" s="135"/>
      <c r="D66" s="135"/>
      <c r="E66" s="135">
        <f>'将来負担比率（分子）の構造'!J$41</f>
        <v>4578</v>
      </c>
      <c r="F66" s="135"/>
      <c r="G66" s="135"/>
      <c r="H66" s="135">
        <f>'将来負担比率（分子）の構造'!K$41</f>
        <v>4915</v>
      </c>
      <c r="I66" s="135"/>
      <c r="J66" s="135"/>
      <c r="K66" s="135">
        <f>'将来負担比率（分子）の構造'!L$41</f>
        <v>5096</v>
      </c>
      <c r="L66" s="135"/>
      <c r="M66" s="135"/>
      <c r="N66" s="135">
        <f>'将来負担比率（分子）の構造'!M$41</f>
        <v>5165</v>
      </c>
      <c r="O66" s="135"/>
      <c r="P66" s="135"/>
    </row>
    <row r="67" spans="1:16" ht="13.5">
      <c r="A67" s="135" t="s">
        <v>63</v>
      </c>
      <c r="B67" s="135" t="e">
        <f>NA()</f>
        <v>#N/A</v>
      </c>
      <c r="C67" s="135">
        <f>IF(ISNUMBER('将来負担比率（分子）の構造'!I$52),IF('将来負担比率（分子）の構造'!I$52&lt;0,0,'将来負担比率（分子）の構造'!I$52),NA())</f>
        <v>594</v>
      </c>
      <c r="D67" s="135" t="e">
        <f>NA()</f>
        <v>#N/A</v>
      </c>
      <c r="E67" s="135" t="e">
        <f>NA()</f>
        <v>#N/A</v>
      </c>
      <c r="F67" s="135">
        <f>IF(ISNUMBER('将来負担比率（分子）の構造'!J$52),IF('将来負担比率（分子）の構造'!J$52&lt;0,0,'将来負担比率（分子）の構造'!J$52),NA())</f>
        <v>554</v>
      </c>
      <c r="G67" s="135" t="e">
        <f>NA()</f>
        <v>#N/A</v>
      </c>
      <c r="H67" s="135" t="e">
        <f>NA()</f>
        <v>#N/A</v>
      </c>
      <c r="I67" s="135">
        <f>IF(ISNUMBER('将来負担比率（分子）の構造'!K$52),IF('将来負担比率（分子）の構造'!K$52&lt;0,0,'将来負担比率（分子）の構造'!K$52),NA())</f>
        <v>432</v>
      </c>
      <c r="J67" s="135" t="e">
        <f>NA()</f>
        <v>#N/A</v>
      </c>
      <c r="K67" s="135" t="e">
        <f>NA()</f>
        <v>#N/A</v>
      </c>
      <c r="L67" s="135">
        <f>IF(ISNUMBER('将来負担比率（分子）の構造'!L$52),IF('将来負担比率（分子）の構造'!L$52&lt;0,0,'将来負担比率（分子）の構造'!L$52),NA())</f>
        <v>687</v>
      </c>
      <c r="M67" s="135" t="e">
        <f>NA()</f>
        <v>#N/A</v>
      </c>
      <c r="N67" s="135" t="e">
        <f>NA()</f>
        <v>#N/A</v>
      </c>
      <c r="O67" s="135">
        <f>IF(ISNUMBER('将来負担比率（分子）の構造'!M$52),IF('将来負担比率（分子）の構造'!M$52&lt;0,0,'将来負担比率（分子）の構造'!M$52),NA())</f>
        <v>669</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3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3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33" s="181" customFormat="1" ht="11.25" customHeight="1">
      <c r="B5" s="609" t="s">
        <v>205</v>
      </c>
      <c r="C5" s="610"/>
      <c r="D5" s="610"/>
      <c r="E5" s="610"/>
      <c r="F5" s="610"/>
      <c r="G5" s="610"/>
      <c r="H5" s="610"/>
      <c r="I5" s="610"/>
      <c r="J5" s="610"/>
      <c r="K5" s="610"/>
      <c r="L5" s="610"/>
      <c r="M5" s="610"/>
      <c r="N5" s="610"/>
      <c r="O5" s="610"/>
      <c r="P5" s="610"/>
      <c r="Q5" s="611"/>
      <c r="R5" s="612">
        <v>1876612</v>
      </c>
      <c r="S5" s="613"/>
      <c r="T5" s="613"/>
      <c r="U5" s="613"/>
      <c r="V5" s="613"/>
      <c r="W5" s="613"/>
      <c r="X5" s="613"/>
      <c r="Y5" s="614"/>
      <c r="Z5" s="615">
        <v>39.7</v>
      </c>
      <c r="AA5" s="615"/>
      <c r="AB5" s="615"/>
      <c r="AC5" s="615"/>
      <c r="AD5" s="616">
        <v>1876612</v>
      </c>
      <c r="AE5" s="616"/>
      <c r="AF5" s="616"/>
      <c r="AG5" s="616"/>
      <c r="AH5" s="616"/>
      <c r="AI5" s="616"/>
      <c r="AJ5" s="616"/>
      <c r="AK5" s="616"/>
      <c r="AL5" s="617">
        <v>67.1</v>
      </c>
      <c r="AM5" s="618"/>
      <c r="AN5" s="618"/>
      <c r="AO5" s="619"/>
      <c r="AP5" s="609" t="s">
        <v>206</v>
      </c>
      <c r="AQ5" s="610"/>
      <c r="AR5" s="610"/>
      <c r="AS5" s="610"/>
      <c r="AT5" s="610"/>
      <c r="AU5" s="610"/>
      <c r="AV5" s="610"/>
      <c r="AW5" s="610"/>
      <c r="AX5" s="610"/>
      <c r="AY5" s="610"/>
      <c r="AZ5" s="610"/>
      <c r="BA5" s="610"/>
      <c r="BB5" s="610"/>
      <c r="BC5" s="610"/>
      <c r="BD5" s="610"/>
      <c r="BE5" s="610"/>
      <c r="BF5" s="611"/>
      <c r="BG5" s="623">
        <v>1876612</v>
      </c>
      <c r="BH5" s="624"/>
      <c r="BI5" s="624"/>
      <c r="BJ5" s="624"/>
      <c r="BK5" s="624"/>
      <c r="BL5" s="624"/>
      <c r="BM5" s="624"/>
      <c r="BN5" s="625"/>
      <c r="BO5" s="626">
        <v>100</v>
      </c>
      <c r="BP5" s="626"/>
      <c r="BQ5" s="626"/>
      <c r="BR5" s="626"/>
      <c r="BS5" s="627">
        <v>29342</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33" ht="11.25" customHeight="1">
      <c r="B6" s="620" t="s">
        <v>210</v>
      </c>
      <c r="C6" s="621"/>
      <c r="D6" s="621"/>
      <c r="E6" s="621"/>
      <c r="F6" s="621"/>
      <c r="G6" s="621"/>
      <c r="H6" s="621"/>
      <c r="I6" s="621"/>
      <c r="J6" s="621"/>
      <c r="K6" s="621"/>
      <c r="L6" s="621"/>
      <c r="M6" s="621"/>
      <c r="N6" s="621"/>
      <c r="O6" s="621"/>
      <c r="P6" s="621"/>
      <c r="Q6" s="622"/>
      <c r="R6" s="623">
        <v>42395</v>
      </c>
      <c r="S6" s="624"/>
      <c r="T6" s="624"/>
      <c r="U6" s="624"/>
      <c r="V6" s="624"/>
      <c r="W6" s="624"/>
      <c r="X6" s="624"/>
      <c r="Y6" s="625"/>
      <c r="Z6" s="626">
        <v>0.9</v>
      </c>
      <c r="AA6" s="626"/>
      <c r="AB6" s="626"/>
      <c r="AC6" s="626"/>
      <c r="AD6" s="627">
        <v>42395</v>
      </c>
      <c r="AE6" s="627"/>
      <c r="AF6" s="627"/>
      <c r="AG6" s="627"/>
      <c r="AH6" s="627"/>
      <c r="AI6" s="627"/>
      <c r="AJ6" s="627"/>
      <c r="AK6" s="627"/>
      <c r="AL6" s="628">
        <v>1.5</v>
      </c>
      <c r="AM6" s="629"/>
      <c r="AN6" s="629"/>
      <c r="AO6" s="630"/>
      <c r="AP6" s="620" t="s">
        <v>211</v>
      </c>
      <c r="AQ6" s="621"/>
      <c r="AR6" s="621"/>
      <c r="AS6" s="621"/>
      <c r="AT6" s="621"/>
      <c r="AU6" s="621"/>
      <c r="AV6" s="621"/>
      <c r="AW6" s="621"/>
      <c r="AX6" s="621"/>
      <c r="AY6" s="621"/>
      <c r="AZ6" s="621"/>
      <c r="BA6" s="621"/>
      <c r="BB6" s="621"/>
      <c r="BC6" s="621"/>
      <c r="BD6" s="621"/>
      <c r="BE6" s="621"/>
      <c r="BF6" s="622"/>
      <c r="BG6" s="623">
        <v>1876612</v>
      </c>
      <c r="BH6" s="624"/>
      <c r="BI6" s="624"/>
      <c r="BJ6" s="624"/>
      <c r="BK6" s="624"/>
      <c r="BL6" s="624"/>
      <c r="BM6" s="624"/>
      <c r="BN6" s="625"/>
      <c r="BO6" s="626">
        <v>100</v>
      </c>
      <c r="BP6" s="626"/>
      <c r="BQ6" s="626"/>
      <c r="BR6" s="626"/>
      <c r="BS6" s="627">
        <v>29342</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76725</v>
      </c>
      <c r="CS6" s="624"/>
      <c r="CT6" s="624"/>
      <c r="CU6" s="624"/>
      <c r="CV6" s="624"/>
      <c r="CW6" s="624"/>
      <c r="CX6" s="624"/>
      <c r="CY6" s="625"/>
      <c r="CZ6" s="626">
        <v>1.7</v>
      </c>
      <c r="DA6" s="626"/>
      <c r="DB6" s="626"/>
      <c r="DC6" s="626"/>
      <c r="DD6" s="632" t="s">
        <v>213</v>
      </c>
      <c r="DE6" s="624"/>
      <c r="DF6" s="624"/>
      <c r="DG6" s="624"/>
      <c r="DH6" s="624"/>
      <c r="DI6" s="624"/>
      <c r="DJ6" s="624"/>
      <c r="DK6" s="624"/>
      <c r="DL6" s="624"/>
      <c r="DM6" s="624"/>
      <c r="DN6" s="624"/>
      <c r="DO6" s="624"/>
      <c r="DP6" s="625"/>
      <c r="DQ6" s="632">
        <v>76718</v>
      </c>
      <c r="DR6" s="624"/>
      <c r="DS6" s="624"/>
      <c r="DT6" s="624"/>
      <c r="DU6" s="624"/>
      <c r="DV6" s="624"/>
      <c r="DW6" s="624"/>
      <c r="DX6" s="624"/>
      <c r="DY6" s="624"/>
      <c r="DZ6" s="624"/>
      <c r="EA6" s="624"/>
      <c r="EB6" s="624"/>
      <c r="EC6" s="633"/>
    </row>
    <row r="7" spans="2:133" ht="11.25" customHeight="1">
      <c r="B7" s="620" t="s">
        <v>214</v>
      </c>
      <c r="C7" s="621"/>
      <c r="D7" s="621"/>
      <c r="E7" s="621"/>
      <c r="F7" s="621"/>
      <c r="G7" s="621"/>
      <c r="H7" s="621"/>
      <c r="I7" s="621"/>
      <c r="J7" s="621"/>
      <c r="K7" s="621"/>
      <c r="L7" s="621"/>
      <c r="M7" s="621"/>
      <c r="N7" s="621"/>
      <c r="O7" s="621"/>
      <c r="P7" s="621"/>
      <c r="Q7" s="622"/>
      <c r="R7" s="623">
        <v>1507</v>
      </c>
      <c r="S7" s="624"/>
      <c r="T7" s="624"/>
      <c r="U7" s="624"/>
      <c r="V7" s="624"/>
      <c r="W7" s="624"/>
      <c r="X7" s="624"/>
      <c r="Y7" s="625"/>
      <c r="Z7" s="626">
        <v>0</v>
      </c>
      <c r="AA7" s="626"/>
      <c r="AB7" s="626"/>
      <c r="AC7" s="626"/>
      <c r="AD7" s="627">
        <v>1507</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602125</v>
      </c>
      <c r="BH7" s="624"/>
      <c r="BI7" s="624"/>
      <c r="BJ7" s="624"/>
      <c r="BK7" s="624"/>
      <c r="BL7" s="624"/>
      <c r="BM7" s="624"/>
      <c r="BN7" s="625"/>
      <c r="BO7" s="626">
        <v>32.1</v>
      </c>
      <c r="BP7" s="626"/>
      <c r="BQ7" s="626"/>
      <c r="BR7" s="626"/>
      <c r="BS7" s="627">
        <v>29342</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625117</v>
      </c>
      <c r="CS7" s="624"/>
      <c r="CT7" s="624"/>
      <c r="CU7" s="624"/>
      <c r="CV7" s="624"/>
      <c r="CW7" s="624"/>
      <c r="CX7" s="624"/>
      <c r="CY7" s="625"/>
      <c r="CZ7" s="626">
        <v>14.1</v>
      </c>
      <c r="DA7" s="626"/>
      <c r="DB7" s="626"/>
      <c r="DC7" s="626"/>
      <c r="DD7" s="632">
        <v>45586</v>
      </c>
      <c r="DE7" s="624"/>
      <c r="DF7" s="624"/>
      <c r="DG7" s="624"/>
      <c r="DH7" s="624"/>
      <c r="DI7" s="624"/>
      <c r="DJ7" s="624"/>
      <c r="DK7" s="624"/>
      <c r="DL7" s="624"/>
      <c r="DM7" s="624"/>
      <c r="DN7" s="624"/>
      <c r="DO7" s="624"/>
      <c r="DP7" s="625"/>
      <c r="DQ7" s="632">
        <v>531990</v>
      </c>
      <c r="DR7" s="624"/>
      <c r="DS7" s="624"/>
      <c r="DT7" s="624"/>
      <c r="DU7" s="624"/>
      <c r="DV7" s="624"/>
      <c r="DW7" s="624"/>
      <c r="DX7" s="624"/>
      <c r="DY7" s="624"/>
      <c r="DZ7" s="624"/>
      <c r="EA7" s="624"/>
      <c r="EB7" s="624"/>
      <c r="EC7" s="633"/>
    </row>
    <row r="8" spans="2:133" ht="11.25" customHeight="1">
      <c r="B8" s="620" t="s">
        <v>217</v>
      </c>
      <c r="C8" s="621"/>
      <c r="D8" s="621"/>
      <c r="E8" s="621"/>
      <c r="F8" s="621"/>
      <c r="G8" s="621"/>
      <c r="H8" s="621"/>
      <c r="I8" s="621"/>
      <c r="J8" s="621"/>
      <c r="K8" s="621"/>
      <c r="L8" s="621"/>
      <c r="M8" s="621"/>
      <c r="N8" s="621"/>
      <c r="O8" s="621"/>
      <c r="P8" s="621"/>
      <c r="Q8" s="622"/>
      <c r="R8" s="623">
        <v>4736</v>
      </c>
      <c r="S8" s="624"/>
      <c r="T8" s="624"/>
      <c r="U8" s="624"/>
      <c r="V8" s="624"/>
      <c r="W8" s="624"/>
      <c r="X8" s="624"/>
      <c r="Y8" s="625"/>
      <c r="Z8" s="626">
        <v>0.1</v>
      </c>
      <c r="AA8" s="626"/>
      <c r="AB8" s="626"/>
      <c r="AC8" s="626"/>
      <c r="AD8" s="627">
        <v>4736</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12564</v>
      </c>
      <c r="BH8" s="624"/>
      <c r="BI8" s="624"/>
      <c r="BJ8" s="624"/>
      <c r="BK8" s="624"/>
      <c r="BL8" s="624"/>
      <c r="BM8" s="624"/>
      <c r="BN8" s="625"/>
      <c r="BO8" s="626">
        <v>0.7</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1208725</v>
      </c>
      <c r="CS8" s="624"/>
      <c r="CT8" s="624"/>
      <c r="CU8" s="624"/>
      <c r="CV8" s="624"/>
      <c r="CW8" s="624"/>
      <c r="CX8" s="624"/>
      <c r="CY8" s="625"/>
      <c r="CZ8" s="626">
        <v>27.3</v>
      </c>
      <c r="DA8" s="626"/>
      <c r="DB8" s="626"/>
      <c r="DC8" s="626"/>
      <c r="DD8" s="632">
        <v>158383</v>
      </c>
      <c r="DE8" s="624"/>
      <c r="DF8" s="624"/>
      <c r="DG8" s="624"/>
      <c r="DH8" s="624"/>
      <c r="DI8" s="624"/>
      <c r="DJ8" s="624"/>
      <c r="DK8" s="624"/>
      <c r="DL8" s="624"/>
      <c r="DM8" s="624"/>
      <c r="DN8" s="624"/>
      <c r="DO8" s="624"/>
      <c r="DP8" s="625"/>
      <c r="DQ8" s="632">
        <v>662504</v>
      </c>
      <c r="DR8" s="624"/>
      <c r="DS8" s="624"/>
      <c r="DT8" s="624"/>
      <c r="DU8" s="624"/>
      <c r="DV8" s="624"/>
      <c r="DW8" s="624"/>
      <c r="DX8" s="624"/>
      <c r="DY8" s="624"/>
      <c r="DZ8" s="624"/>
      <c r="EA8" s="624"/>
      <c r="EB8" s="624"/>
      <c r="EC8" s="633"/>
    </row>
    <row r="9" spans="2:133" ht="11.25" customHeight="1">
      <c r="B9" s="620" t="s">
        <v>220</v>
      </c>
      <c r="C9" s="621"/>
      <c r="D9" s="621"/>
      <c r="E9" s="621"/>
      <c r="F9" s="621"/>
      <c r="G9" s="621"/>
      <c r="H9" s="621"/>
      <c r="I9" s="621"/>
      <c r="J9" s="621"/>
      <c r="K9" s="621"/>
      <c r="L9" s="621"/>
      <c r="M9" s="621"/>
      <c r="N9" s="621"/>
      <c r="O9" s="621"/>
      <c r="P9" s="621"/>
      <c r="Q9" s="622"/>
      <c r="R9" s="623">
        <v>5141</v>
      </c>
      <c r="S9" s="624"/>
      <c r="T9" s="624"/>
      <c r="U9" s="624"/>
      <c r="V9" s="624"/>
      <c r="W9" s="624"/>
      <c r="X9" s="624"/>
      <c r="Y9" s="625"/>
      <c r="Z9" s="626">
        <v>0.1</v>
      </c>
      <c r="AA9" s="626"/>
      <c r="AB9" s="626"/>
      <c r="AC9" s="626"/>
      <c r="AD9" s="627">
        <v>5141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307073</v>
      </c>
      <c r="BH9" s="624"/>
      <c r="BI9" s="624"/>
      <c r="BJ9" s="624"/>
      <c r="BK9" s="624"/>
      <c r="BL9" s="624"/>
      <c r="BM9" s="624"/>
      <c r="BN9" s="625"/>
      <c r="BO9" s="626">
        <v>16.4</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316503</v>
      </c>
      <c r="CS9" s="624"/>
      <c r="CT9" s="624"/>
      <c r="CU9" s="624"/>
      <c r="CV9" s="624"/>
      <c r="CW9" s="624"/>
      <c r="CX9" s="624"/>
      <c r="CY9" s="625"/>
      <c r="CZ9" s="626">
        <v>7.1</v>
      </c>
      <c r="DA9" s="626"/>
      <c r="DB9" s="626"/>
      <c r="DC9" s="626"/>
      <c r="DD9" s="632">
        <v>28233</v>
      </c>
      <c r="DE9" s="624"/>
      <c r="DF9" s="624"/>
      <c r="DG9" s="624"/>
      <c r="DH9" s="624"/>
      <c r="DI9" s="624"/>
      <c r="DJ9" s="624"/>
      <c r="DK9" s="624"/>
      <c r="DL9" s="624"/>
      <c r="DM9" s="624"/>
      <c r="DN9" s="624"/>
      <c r="DO9" s="624"/>
      <c r="DP9" s="625"/>
      <c r="DQ9" s="632">
        <v>266762</v>
      </c>
      <c r="DR9" s="624"/>
      <c r="DS9" s="624"/>
      <c r="DT9" s="624"/>
      <c r="DU9" s="624"/>
      <c r="DV9" s="624"/>
      <c r="DW9" s="624"/>
      <c r="DX9" s="624"/>
      <c r="DY9" s="624"/>
      <c r="DZ9" s="624"/>
      <c r="EA9" s="624"/>
      <c r="EB9" s="624"/>
      <c r="EC9" s="633"/>
    </row>
    <row r="10" spans="2:133" ht="11.25" customHeight="1">
      <c r="B10" s="620" t="s">
        <v>223</v>
      </c>
      <c r="C10" s="621"/>
      <c r="D10" s="621"/>
      <c r="E10" s="621"/>
      <c r="F10" s="621"/>
      <c r="G10" s="621"/>
      <c r="H10" s="621"/>
      <c r="I10" s="621"/>
      <c r="J10" s="621"/>
      <c r="K10" s="621"/>
      <c r="L10" s="621"/>
      <c r="M10" s="621"/>
      <c r="N10" s="621"/>
      <c r="O10" s="621"/>
      <c r="P10" s="621"/>
      <c r="Q10" s="622"/>
      <c r="R10" s="623">
        <v>152601</v>
      </c>
      <c r="S10" s="624"/>
      <c r="T10" s="624"/>
      <c r="U10" s="624"/>
      <c r="V10" s="624"/>
      <c r="W10" s="624"/>
      <c r="X10" s="624"/>
      <c r="Y10" s="625"/>
      <c r="Z10" s="626">
        <v>3.2</v>
      </c>
      <c r="AA10" s="626"/>
      <c r="AB10" s="626"/>
      <c r="AC10" s="626"/>
      <c r="AD10" s="627">
        <v>152601</v>
      </c>
      <c r="AE10" s="627"/>
      <c r="AF10" s="627"/>
      <c r="AG10" s="627"/>
      <c r="AH10" s="627"/>
      <c r="AI10" s="627"/>
      <c r="AJ10" s="627"/>
      <c r="AK10" s="627"/>
      <c r="AL10" s="628">
        <v>5.5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52719</v>
      </c>
      <c r="BH10" s="624"/>
      <c r="BI10" s="624"/>
      <c r="BJ10" s="624"/>
      <c r="BK10" s="624"/>
      <c r="BL10" s="624"/>
      <c r="BM10" s="624"/>
      <c r="BN10" s="625"/>
      <c r="BO10" s="626">
        <v>2.8</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109</v>
      </c>
      <c r="CS10" s="624"/>
      <c r="CT10" s="624"/>
      <c r="CU10" s="624"/>
      <c r="CV10" s="624"/>
      <c r="CW10" s="624"/>
      <c r="CX10" s="624"/>
      <c r="CY10" s="625"/>
      <c r="CZ10" s="626" t="s">
        <v>109</v>
      </c>
      <c r="DA10" s="626"/>
      <c r="DB10" s="626"/>
      <c r="DC10" s="626"/>
      <c r="DD10" s="632" t="s">
        <v>109</v>
      </c>
      <c r="DE10" s="624"/>
      <c r="DF10" s="624"/>
      <c r="DG10" s="624"/>
      <c r="DH10" s="624"/>
      <c r="DI10" s="624"/>
      <c r="DJ10" s="624"/>
      <c r="DK10" s="624"/>
      <c r="DL10" s="624"/>
      <c r="DM10" s="624"/>
      <c r="DN10" s="624"/>
      <c r="DO10" s="624"/>
      <c r="DP10" s="625"/>
      <c r="DQ10" s="632" t="s">
        <v>109</v>
      </c>
      <c r="DR10" s="624"/>
      <c r="DS10" s="624"/>
      <c r="DT10" s="624"/>
      <c r="DU10" s="624"/>
      <c r="DV10" s="624"/>
      <c r="DW10" s="624"/>
      <c r="DX10" s="624"/>
      <c r="DY10" s="624"/>
      <c r="DZ10" s="624"/>
      <c r="EA10" s="624"/>
      <c r="EB10" s="624"/>
      <c r="EC10" s="633"/>
    </row>
    <row r="11" spans="2:13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229769</v>
      </c>
      <c r="BH11" s="624"/>
      <c r="BI11" s="624"/>
      <c r="BJ11" s="624"/>
      <c r="BK11" s="624"/>
      <c r="BL11" s="624"/>
      <c r="BM11" s="624"/>
      <c r="BN11" s="625"/>
      <c r="BO11" s="626">
        <v>12.2</v>
      </c>
      <c r="BP11" s="626"/>
      <c r="BQ11" s="626"/>
      <c r="BR11" s="626"/>
      <c r="BS11" s="632">
        <v>29342</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260967</v>
      </c>
      <c r="CS11" s="624"/>
      <c r="CT11" s="624"/>
      <c r="CU11" s="624"/>
      <c r="CV11" s="624"/>
      <c r="CW11" s="624"/>
      <c r="CX11" s="624"/>
      <c r="CY11" s="625"/>
      <c r="CZ11" s="626">
        <v>5.9</v>
      </c>
      <c r="DA11" s="626"/>
      <c r="DB11" s="626"/>
      <c r="DC11" s="626"/>
      <c r="DD11" s="632">
        <v>31732</v>
      </c>
      <c r="DE11" s="624"/>
      <c r="DF11" s="624"/>
      <c r="DG11" s="624"/>
      <c r="DH11" s="624"/>
      <c r="DI11" s="624"/>
      <c r="DJ11" s="624"/>
      <c r="DK11" s="624"/>
      <c r="DL11" s="624"/>
      <c r="DM11" s="624"/>
      <c r="DN11" s="624"/>
      <c r="DO11" s="624"/>
      <c r="DP11" s="625"/>
      <c r="DQ11" s="632">
        <v>173486</v>
      </c>
      <c r="DR11" s="624"/>
      <c r="DS11" s="624"/>
      <c r="DT11" s="624"/>
      <c r="DU11" s="624"/>
      <c r="DV11" s="624"/>
      <c r="DW11" s="624"/>
      <c r="DX11" s="624"/>
      <c r="DY11" s="624"/>
      <c r="DZ11" s="624"/>
      <c r="EA11" s="624"/>
      <c r="EB11" s="624"/>
      <c r="EC11" s="633"/>
    </row>
    <row r="12" spans="2:13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1204103</v>
      </c>
      <c r="BH12" s="624"/>
      <c r="BI12" s="624"/>
      <c r="BJ12" s="624"/>
      <c r="BK12" s="624"/>
      <c r="BL12" s="624"/>
      <c r="BM12" s="624"/>
      <c r="BN12" s="625"/>
      <c r="BO12" s="626">
        <v>64.2</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59556</v>
      </c>
      <c r="CS12" s="624"/>
      <c r="CT12" s="624"/>
      <c r="CU12" s="624"/>
      <c r="CV12" s="624"/>
      <c r="CW12" s="624"/>
      <c r="CX12" s="624"/>
      <c r="CY12" s="625"/>
      <c r="CZ12" s="626">
        <v>1.3</v>
      </c>
      <c r="DA12" s="626"/>
      <c r="DB12" s="626"/>
      <c r="DC12" s="626"/>
      <c r="DD12" s="632">
        <v>14634</v>
      </c>
      <c r="DE12" s="624"/>
      <c r="DF12" s="624"/>
      <c r="DG12" s="624"/>
      <c r="DH12" s="624"/>
      <c r="DI12" s="624"/>
      <c r="DJ12" s="624"/>
      <c r="DK12" s="624"/>
      <c r="DL12" s="624"/>
      <c r="DM12" s="624"/>
      <c r="DN12" s="624"/>
      <c r="DO12" s="624"/>
      <c r="DP12" s="625"/>
      <c r="DQ12" s="632">
        <v>44505</v>
      </c>
      <c r="DR12" s="624"/>
      <c r="DS12" s="624"/>
      <c r="DT12" s="624"/>
      <c r="DU12" s="624"/>
      <c r="DV12" s="624"/>
      <c r="DW12" s="624"/>
      <c r="DX12" s="624"/>
      <c r="DY12" s="624"/>
      <c r="DZ12" s="624"/>
      <c r="EA12" s="624"/>
      <c r="EB12" s="624"/>
      <c r="EC12" s="633"/>
    </row>
    <row r="13" spans="2:133" ht="11.25" customHeight="1">
      <c r="B13" s="620" t="s">
        <v>232</v>
      </c>
      <c r="C13" s="621"/>
      <c r="D13" s="621"/>
      <c r="E13" s="621"/>
      <c r="F13" s="621"/>
      <c r="G13" s="621"/>
      <c r="H13" s="621"/>
      <c r="I13" s="621"/>
      <c r="J13" s="621"/>
      <c r="K13" s="621"/>
      <c r="L13" s="621"/>
      <c r="M13" s="621"/>
      <c r="N13" s="621"/>
      <c r="O13" s="621"/>
      <c r="P13" s="621"/>
      <c r="Q13" s="622"/>
      <c r="R13" s="623">
        <v>11360</v>
      </c>
      <c r="S13" s="624"/>
      <c r="T13" s="624"/>
      <c r="U13" s="624"/>
      <c r="V13" s="624"/>
      <c r="W13" s="624"/>
      <c r="X13" s="624"/>
      <c r="Y13" s="625"/>
      <c r="Z13" s="626">
        <v>0.2</v>
      </c>
      <c r="AA13" s="626"/>
      <c r="AB13" s="626"/>
      <c r="AC13" s="626"/>
      <c r="AD13" s="627">
        <v>11360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1203388</v>
      </c>
      <c r="BH13" s="624"/>
      <c r="BI13" s="624"/>
      <c r="BJ13" s="624"/>
      <c r="BK13" s="624"/>
      <c r="BL13" s="624"/>
      <c r="BM13" s="624"/>
      <c r="BN13" s="625"/>
      <c r="BO13" s="626">
        <v>64.1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514146</v>
      </c>
      <c r="CS13" s="624"/>
      <c r="CT13" s="624"/>
      <c r="CU13" s="624"/>
      <c r="CV13" s="624"/>
      <c r="CW13" s="624"/>
      <c r="CX13" s="624"/>
      <c r="CY13" s="625"/>
      <c r="CZ13" s="626">
        <v>11.6</v>
      </c>
      <c r="DA13" s="626"/>
      <c r="DB13" s="626"/>
      <c r="DC13" s="626"/>
      <c r="DD13" s="632">
        <v>311345</v>
      </c>
      <c r="DE13" s="624"/>
      <c r="DF13" s="624"/>
      <c r="DG13" s="624"/>
      <c r="DH13" s="624"/>
      <c r="DI13" s="624"/>
      <c r="DJ13" s="624"/>
      <c r="DK13" s="624"/>
      <c r="DL13" s="624"/>
      <c r="DM13" s="624"/>
      <c r="DN13" s="624"/>
      <c r="DO13" s="624"/>
      <c r="DP13" s="625"/>
      <c r="DQ13" s="632">
        <v>270932</v>
      </c>
      <c r="DR13" s="624"/>
      <c r="DS13" s="624"/>
      <c r="DT13" s="624"/>
      <c r="DU13" s="624"/>
      <c r="DV13" s="624"/>
      <c r="DW13" s="624"/>
      <c r="DX13" s="624"/>
      <c r="DY13" s="624"/>
      <c r="DZ13" s="624"/>
      <c r="EA13" s="624"/>
      <c r="EB13" s="624"/>
      <c r="EC13" s="633"/>
    </row>
    <row r="14" spans="2:13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22589</v>
      </c>
      <c r="BH14" s="624"/>
      <c r="BI14" s="624"/>
      <c r="BJ14" s="624"/>
      <c r="BK14" s="624"/>
      <c r="BL14" s="624"/>
      <c r="BM14" s="624"/>
      <c r="BN14" s="625"/>
      <c r="BO14" s="626">
        <v>1.2</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130832</v>
      </c>
      <c r="CS14" s="624"/>
      <c r="CT14" s="624"/>
      <c r="CU14" s="624"/>
      <c r="CV14" s="624"/>
      <c r="CW14" s="624"/>
      <c r="CX14" s="624"/>
      <c r="CY14" s="625"/>
      <c r="CZ14" s="626">
        <v>3</v>
      </c>
      <c r="DA14" s="626"/>
      <c r="DB14" s="626"/>
      <c r="DC14" s="626"/>
      <c r="DD14" s="632">
        <v>17994</v>
      </c>
      <c r="DE14" s="624"/>
      <c r="DF14" s="624"/>
      <c r="DG14" s="624"/>
      <c r="DH14" s="624"/>
      <c r="DI14" s="624"/>
      <c r="DJ14" s="624"/>
      <c r="DK14" s="624"/>
      <c r="DL14" s="624"/>
      <c r="DM14" s="624"/>
      <c r="DN14" s="624"/>
      <c r="DO14" s="624"/>
      <c r="DP14" s="625"/>
      <c r="DQ14" s="632">
        <v>114404</v>
      </c>
      <c r="DR14" s="624"/>
      <c r="DS14" s="624"/>
      <c r="DT14" s="624"/>
      <c r="DU14" s="624"/>
      <c r="DV14" s="624"/>
      <c r="DW14" s="624"/>
      <c r="DX14" s="624"/>
      <c r="DY14" s="624"/>
      <c r="DZ14" s="624"/>
      <c r="EA14" s="624"/>
      <c r="EB14" s="624"/>
      <c r="EC14" s="633"/>
    </row>
    <row r="15" spans="2:133" ht="11.25" customHeight="1">
      <c r="B15" s="620" t="s">
        <v>238</v>
      </c>
      <c r="C15" s="621"/>
      <c r="D15" s="621"/>
      <c r="E15" s="621"/>
      <c r="F15" s="621"/>
      <c r="G15" s="621"/>
      <c r="H15" s="621"/>
      <c r="I15" s="621"/>
      <c r="J15" s="621"/>
      <c r="K15" s="621"/>
      <c r="L15" s="621"/>
      <c r="M15" s="621"/>
      <c r="N15" s="621"/>
      <c r="O15" s="621"/>
      <c r="P15" s="621"/>
      <c r="Q15" s="622"/>
      <c r="R15" s="623">
        <v>5154</v>
      </c>
      <c r="S15" s="624"/>
      <c r="T15" s="624"/>
      <c r="U15" s="624"/>
      <c r="V15" s="624"/>
      <c r="W15" s="624"/>
      <c r="X15" s="624"/>
      <c r="Y15" s="625"/>
      <c r="Z15" s="626">
        <v>0.1</v>
      </c>
      <c r="AA15" s="626"/>
      <c r="AB15" s="626"/>
      <c r="AC15" s="626"/>
      <c r="AD15" s="627">
        <v>5154</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46280</v>
      </c>
      <c r="BH15" s="624"/>
      <c r="BI15" s="624"/>
      <c r="BJ15" s="624"/>
      <c r="BK15" s="624"/>
      <c r="BL15" s="624"/>
      <c r="BM15" s="624"/>
      <c r="BN15" s="625"/>
      <c r="BO15" s="626">
        <v>2.5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806210</v>
      </c>
      <c r="CS15" s="624"/>
      <c r="CT15" s="624"/>
      <c r="CU15" s="624"/>
      <c r="CV15" s="624"/>
      <c r="CW15" s="624"/>
      <c r="CX15" s="624"/>
      <c r="CY15" s="625"/>
      <c r="CZ15" s="626">
        <v>18.2</v>
      </c>
      <c r="DA15" s="626"/>
      <c r="DB15" s="626"/>
      <c r="DC15" s="626"/>
      <c r="DD15" s="632">
        <v>56261</v>
      </c>
      <c r="DE15" s="624"/>
      <c r="DF15" s="624"/>
      <c r="DG15" s="624"/>
      <c r="DH15" s="624"/>
      <c r="DI15" s="624"/>
      <c r="DJ15" s="624"/>
      <c r="DK15" s="624"/>
      <c r="DL15" s="624"/>
      <c r="DM15" s="624"/>
      <c r="DN15" s="624"/>
      <c r="DO15" s="624"/>
      <c r="DP15" s="625"/>
      <c r="DQ15" s="632">
        <v>685660</v>
      </c>
      <c r="DR15" s="624"/>
      <c r="DS15" s="624"/>
      <c r="DT15" s="624"/>
      <c r="DU15" s="624"/>
      <c r="DV15" s="624"/>
      <c r="DW15" s="624"/>
      <c r="DX15" s="624"/>
      <c r="DY15" s="624"/>
      <c r="DZ15" s="624"/>
      <c r="EA15" s="624"/>
      <c r="EB15" s="624"/>
      <c r="EC15" s="633"/>
    </row>
    <row r="16" spans="2:133" ht="11.25" customHeight="1">
      <c r="B16" s="620" t="s">
        <v>241</v>
      </c>
      <c r="C16" s="621"/>
      <c r="D16" s="621"/>
      <c r="E16" s="621"/>
      <c r="F16" s="621"/>
      <c r="G16" s="621"/>
      <c r="H16" s="621"/>
      <c r="I16" s="621"/>
      <c r="J16" s="621"/>
      <c r="K16" s="621"/>
      <c r="L16" s="621"/>
      <c r="M16" s="621"/>
      <c r="N16" s="621"/>
      <c r="O16" s="621"/>
      <c r="P16" s="621"/>
      <c r="Q16" s="622"/>
      <c r="R16" s="623">
        <v>876949</v>
      </c>
      <c r="S16" s="624"/>
      <c r="T16" s="624"/>
      <c r="U16" s="624"/>
      <c r="V16" s="624"/>
      <c r="W16" s="624"/>
      <c r="X16" s="624"/>
      <c r="Y16" s="625"/>
      <c r="Z16" s="626">
        <v>18.6</v>
      </c>
      <c r="AA16" s="626"/>
      <c r="AB16" s="626"/>
      <c r="AC16" s="626"/>
      <c r="AD16" s="627">
        <v>690892</v>
      </c>
      <c r="AE16" s="627"/>
      <c r="AF16" s="627"/>
      <c r="AG16" s="627"/>
      <c r="AH16" s="627"/>
      <c r="AI16" s="627"/>
      <c r="AJ16" s="627"/>
      <c r="AK16" s="627"/>
      <c r="AL16" s="628">
        <v>24.7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v>1515</v>
      </c>
      <c r="BH16" s="624"/>
      <c r="BI16" s="624"/>
      <c r="BJ16" s="624"/>
      <c r="BK16" s="624"/>
      <c r="BL16" s="624"/>
      <c r="BM16" s="624"/>
      <c r="BN16" s="625"/>
      <c r="BO16" s="626">
        <v>0.1</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690892</v>
      </c>
      <c r="S17" s="624"/>
      <c r="T17" s="624"/>
      <c r="U17" s="624"/>
      <c r="V17" s="624"/>
      <c r="W17" s="624"/>
      <c r="X17" s="624"/>
      <c r="Y17" s="625"/>
      <c r="Z17" s="626">
        <v>14.6</v>
      </c>
      <c r="AA17" s="626"/>
      <c r="AB17" s="626"/>
      <c r="AC17" s="626"/>
      <c r="AD17" s="627">
        <v>690892</v>
      </c>
      <c r="AE17" s="627"/>
      <c r="AF17" s="627"/>
      <c r="AG17" s="627"/>
      <c r="AH17" s="627"/>
      <c r="AI17" s="627"/>
      <c r="AJ17" s="627"/>
      <c r="AK17" s="627"/>
      <c r="AL17" s="628">
        <v>24.7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430599</v>
      </c>
      <c r="CS17" s="624"/>
      <c r="CT17" s="624"/>
      <c r="CU17" s="624"/>
      <c r="CV17" s="624"/>
      <c r="CW17" s="624"/>
      <c r="CX17" s="624"/>
      <c r="CY17" s="625"/>
      <c r="CZ17" s="626">
        <v>9.7</v>
      </c>
      <c r="DA17" s="626"/>
      <c r="DB17" s="626"/>
      <c r="DC17" s="626"/>
      <c r="DD17" s="632" t="s">
        <v>109</v>
      </c>
      <c r="DE17" s="624"/>
      <c r="DF17" s="624"/>
      <c r="DG17" s="624"/>
      <c r="DH17" s="624"/>
      <c r="DI17" s="624"/>
      <c r="DJ17" s="624"/>
      <c r="DK17" s="624"/>
      <c r="DL17" s="624"/>
      <c r="DM17" s="624"/>
      <c r="DN17" s="624"/>
      <c r="DO17" s="624"/>
      <c r="DP17" s="625"/>
      <c r="DQ17" s="632">
        <v>430599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186057</v>
      </c>
      <c r="S18" s="624"/>
      <c r="T18" s="624"/>
      <c r="U18" s="624"/>
      <c r="V18" s="624"/>
      <c r="W18" s="624"/>
      <c r="X18" s="624"/>
      <c r="Y18" s="625"/>
      <c r="Z18" s="626">
        <v>3.9</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2976455</v>
      </c>
      <c r="S20" s="624"/>
      <c r="T20" s="624"/>
      <c r="U20" s="624"/>
      <c r="V20" s="624"/>
      <c r="W20" s="624"/>
      <c r="X20" s="624"/>
      <c r="Y20" s="625"/>
      <c r="Z20" s="626">
        <v>63</v>
      </c>
      <c r="AA20" s="626"/>
      <c r="AB20" s="626"/>
      <c r="AC20" s="626"/>
      <c r="AD20" s="627">
        <v>2790398</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4429380</v>
      </c>
      <c r="CS20" s="624"/>
      <c r="CT20" s="624"/>
      <c r="CU20" s="624"/>
      <c r="CV20" s="624"/>
      <c r="CW20" s="624"/>
      <c r="CX20" s="624"/>
      <c r="CY20" s="625"/>
      <c r="CZ20" s="626">
        <v>100</v>
      </c>
      <c r="DA20" s="626"/>
      <c r="DB20" s="626"/>
      <c r="DC20" s="626"/>
      <c r="DD20" s="632">
        <v>664168</v>
      </c>
      <c r="DE20" s="624"/>
      <c r="DF20" s="624"/>
      <c r="DG20" s="624"/>
      <c r="DH20" s="624"/>
      <c r="DI20" s="624"/>
      <c r="DJ20" s="624"/>
      <c r="DK20" s="624"/>
      <c r="DL20" s="624"/>
      <c r="DM20" s="624"/>
      <c r="DN20" s="624"/>
      <c r="DO20" s="624"/>
      <c r="DP20" s="625"/>
      <c r="DQ20" s="632">
        <v>3257560</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1274</v>
      </c>
      <c r="S21" s="624"/>
      <c r="T21" s="624"/>
      <c r="U21" s="624"/>
      <c r="V21" s="624"/>
      <c r="W21" s="624"/>
      <c r="X21" s="624"/>
      <c r="Y21" s="625"/>
      <c r="Z21" s="626">
        <v>0</v>
      </c>
      <c r="AA21" s="626"/>
      <c r="AB21" s="626"/>
      <c r="AC21" s="626"/>
      <c r="AD21" s="627">
        <v>1274</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10268</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63147</v>
      </c>
      <c r="S23" s="624"/>
      <c r="T23" s="624"/>
      <c r="U23" s="624"/>
      <c r="V23" s="624"/>
      <c r="W23" s="624"/>
      <c r="X23" s="624"/>
      <c r="Y23" s="625"/>
      <c r="Z23" s="626">
        <v>1.3</v>
      </c>
      <c r="AA23" s="626"/>
      <c r="AB23" s="626"/>
      <c r="AC23" s="626"/>
      <c r="AD23" s="627">
        <v>2127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6640</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1582915</v>
      </c>
      <c r="CS24" s="613"/>
      <c r="CT24" s="613"/>
      <c r="CU24" s="613"/>
      <c r="CV24" s="613"/>
      <c r="CW24" s="613"/>
      <c r="CX24" s="613"/>
      <c r="CY24" s="614"/>
      <c r="CZ24" s="650">
        <v>35.7</v>
      </c>
      <c r="DA24" s="651"/>
      <c r="DB24" s="651"/>
      <c r="DC24" s="652"/>
      <c r="DD24" s="649">
        <v>1237701</v>
      </c>
      <c r="DE24" s="613"/>
      <c r="DF24" s="613"/>
      <c r="DG24" s="613"/>
      <c r="DH24" s="613"/>
      <c r="DI24" s="613"/>
      <c r="DJ24" s="613"/>
      <c r="DK24" s="614"/>
      <c r="DL24" s="649">
        <v>1219844</v>
      </c>
      <c r="DM24" s="613"/>
      <c r="DN24" s="613"/>
      <c r="DO24" s="613"/>
      <c r="DP24" s="613"/>
      <c r="DQ24" s="613"/>
      <c r="DR24" s="613"/>
      <c r="DS24" s="613"/>
      <c r="DT24" s="613"/>
      <c r="DU24" s="613"/>
      <c r="DV24" s="614"/>
      <c r="DW24" s="617">
        <v>40.4</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304361</v>
      </c>
      <c r="S25" s="624"/>
      <c r="T25" s="624"/>
      <c r="U25" s="624"/>
      <c r="V25" s="624"/>
      <c r="W25" s="624"/>
      <c r="X25" s="624"/>
      <c r="Y25" s="625"/>
      <c r="Z25" s="626">
        <v>6.4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805712</v>
      </c>
      <c r="CS25" s="655"/>
      <c r="CT25" s="655"/>
      <c r="CU25" s="655"/>
      <c r="CV25" s="655"/>
      <c r="CW25" s="655"/>
      <c r="CX25" s="655"/>
      <c r="CY25" s="656"/>
      <c r="CZ25" s="657">
        <v>18.2</v>
      </c>
      <c r="DA25" s="658"/>
      <c r="DB25" s="658"/>
      <c r="DC25" s="659"/>
      <c r="DD25" s="632">
        <v>725645</v>
      </c>
      <c r="DE25" s="655"/>
      <c r="DF25" s="655"/>
      <c r="DG25" s="655"/>
      <c r="DH25" s="655"/>
      <c r="DI25" s="655"/>
      <c r="DJ25" s="655"/>
      <c r="DK25" s="656"/>
      <c r="DL25" s="632">
        <v>721788</v>
      </c>
      <c r="DM25" s="655"/>
      <c r="DN25" s="655"/>
      <c r="DO25" s="655"/>
      <c r="DP25" s="655"/>
      <c r="DQ25" s="655"/>
      <c r="DR25" s="655"/>
      <c r="DS25" s="655"/>
      <c r="DT25" s="655"/>
      <c r="DU25" s="655"/>
      <c r="DV25" s="656"/>
      <c r="DW25" s="628">
        <v>23.9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532810</v>
      </c>
      <c r="CS26" s="624"/>
      <c r="CT26" s="624"/>
      <c r="CU26" s="624"/>
      <c r="CV26" s="624"/>
      <c r="CW26" s="624"/>
      <c r="CX26" s="624"/>
      <c r="CY26" s="625"/>
      <c r="CZ26" s="657">
        <v>12</v>
      </c>
      <c r="DA26" s="658"/>
      <c r="DB26" s="658"/>
      <c r="DC26" s="659"/>
      <c r="DD26" s="632">
        <v>456804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373595</v>
      </c>
      <c r="S27" s="624"/>
      <c r="T27" s="624"/>
      <c r="U27" s="624"/>
      <c r="V27" s="624"/>
      <c r="W27" s="624"/>
      <c r="X27" s="624"/>
      <c r="Y27" s="625"/>
      <c r="Z27" s="626">
        <v>7.9</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1876612</v>
      </c>
      <c r="BH27" s="624"/>
      <c r="BI27" s="624"/>
      <c r="BJ27" s="624"/>
      <c r="BK27" s="624"/>
      <c r="BL27" s="624"/>
      <c r="BM27" s="624"/>
      <c r="BN27" s="625"/>
      <c r="BO27" s="626">
        <v>100</v>
      </c>
      <c r="BP27" s="626"/>
      <c r="BQ27" s="626"/>
      <c r="BR27" s="626"/>
      <c r="BS27" s="632">
        <v>29342</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346604</v>
      </c>
      <c r="CS27" s="655"/>
      <c r="CT27" s="655"/>
      <c r="CU27" s="655"/>
      <c r="CV27" s="655"/>
      <c r="CW27" s="655"/>
      <c r="CX27" s="655"/>
      <c r="CY27" s="656"/>
      <c r="CZ27" s="657">
        <v>7.8</v>
      </c>
      <c r="DA27" s="658"/>
      <c r="DB27" s="658"/>
      <c r="DC27" s="659"/>
      <c r="DD27" s="632">
        <v>81457</v>
      </c>
      <c r="DE27" s="655"/>
      <c r="DF27" s="655"/>
      <c r="DG27" s="655"/>
      <c r="DH27" s="655"/>
      <c r="DI27" s="655"/>
      <c r="DJ27" s="655"/>
      <c r="DK27" s="656"/>
      <c r="DL27" s="632">
        <v>81457</v>
      </c>
      <c r="DM27" s="655"/>
      <c r="DN27" s="655"/>
      <c r="DO27" s="655"/>
      <c r="DP27" s="655"/>
      <c r="DQ27" s="655"/>
      <c r="DR27" s="655"/>
      <c r="DS27" s="655"/>
      <c r="DT27" s="655"/>
      <c r="DU27" s="655"/>
      <c r="DV27" s="656"/>
      <c r="DW27" s="628">
        <v>2.7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6077</v>
      </c>
      <c r="S28" s="624"/>
      <c r="T28" s="624"/>
      <c r="U28" s="624"/>
      <c r="V28" s="624"/>
      <c r="W28" s="624"/>
      <c r="X28" s="624"/>
      <c r="Y28" s="625"/>
      <c r="Z28" s="626">
        <v>0.1</v>
      </c>
      <c r="AA28" s="626"/>
      <c r="AB28" s="626"/>
      <c r="AC28" s="626"/>
      <c r="AD28" s="627">
        <v>1012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430599</v>
      </c>
      <c r="CS28" s="624"/>
      <c r="CT28" s="624"/>
      <c r="CU28" s="624"/>
      <c r="CV28" s="624"/>
      <c r="CW28" s="624"/>
      <c r="CX28" s="624"/>
      <c r="CY28" s="625"/>
      <c r="CZ28" s="657">
        <v>9.7</v>
      </c>
      <c r="DA28" s="658"/>
      <c r="DB28" s="658"/>
      <c r="DC28" s="659"/>
      <c r="DD28" s="632">
        <v>430599</v>
      </c>
      <c r="DE28" s="624"/>
      <c r="DF28" s="624"/>
      <c r="DG28" s="624"/>
      <c r="DH28" s="624"/>
      <c r="DI28" s="624"/>
      <c r="DJ28" s="624"/>
      <c r="DK28" s="625"/>
      <c r="DL28" s="632">
        <v>416599</v>
      </c>
      <c r="DM28" s="624"/>
      <c r="DN28" s="624"/>
      <c r="DO28" s="624"/>
      <c r="DP28" s="624"/>
      <c r="DQ28" s="624"/>
      <c r="DR28" s="624"/>
      <c r="DS28" s="624"/>
      <c r="DT28" s="624"/>
      <c r="DU28" s="624"/>
      <c r="DV28" s="625"/>
      <c r="DW28" s="628">
        <v>13.8</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16052</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430599</v>
      </c>
      <c r="CS29" s="655"/>
      <c r="CT29" s="655"/>
      <c r="CU29" s="655"/>
      <c r="CV29" s="655"/>
      <c r="CW29" s="655"/>
      <c r="CX29" s="655"/>
      <c r="CY29" s="656"/>
      <c r="CZ29" s="657">
        <v>9.7</v>
      </c>
      <c r="DA29" s="658"/>
      <c r="DB29" s="658"/>
      <c r="DC29" s="659"/>
      <c r="DD29" s="632">
        <v>430599</v>
      </c>
      <c r="DE29" s="655"/>
      <c r="DF29" s="655"/>
      <c r="DG29" s="655"/>
      <c r="DH29" s="655"/>
      <c r="DI29" s="655"/>
      <c r="DJ29" s="655"/>
      <c r="DK29" s="656"/>
      <c r="DL29" s="632">
        <v>416599</v>
      </c>
      <c r="DM29" s="655"/>
      <c r="DN29" s="655"/>
      <c r="DO29" s="655"/>
      <c r="DP29" s="655"/>
      <c r="DQ29" s="655"/>
      <c r="DR29" s="655"/>
      <c r="DS29" s="655"/>
      <c r="DT29" s="655"/>
      <c r="DU29" s="655"/>
      <c r="DV29" s="656"/>
      <c r="DW29" s="628">
        <v>13.8</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107350</v>
      </c>
      <c r="S30" s="624"/>
      <c r="T30" s="624"/>
      <c r="U30" s="624"/>
      <c r="V30" s="624"/>
      <c r="W30" s="624"/>
      <c r="X30" s="624"/>
      <c r="Y30" s="625"/>
      <c r="Z30" s="626">
        <v>2.3</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99.7</v>
      </c>
      <c r="BH30" s="682"/>
      <c r="BI30" s="682"/>
      <c r="BJ30" s="682"/>
      <c r="BK30" s="682"/>
      <c r="BL30" s="682"/>
      <c r="BM30" s="618">
        <v>99.3</v>
      </c>
      <c r="BN30" s="682"/>
      <c r="BO30" s="682"/>
      <c r="BP30" s="682"/>
      <c r="BQ30" s="683"/>
      <c r="BR30" s="681">
        <v>99.8</v>
      </c>
      <c r="BS30" s="682"/>
      <c r="BT30" s="682"/>
      <c r="BU30" s="682"/>
      <c r="BV30" s="682"/>
      <c r="BW30" s="682"/>
      <c r="BX30" s="618">
        <v>99.4</v>
      </c>
      <c r="BY30" s="682"/>
      <c r="BZ30" s="682"/>
      <c r="CA30" s="682"/>
      <c r="CB30" s="683"/>
      <c r="CD30" s="686"/>
      <c r="CE30" s="687"/>
      <c r="CF30" s="637" t="s">
        <v>290</v>
      </c>
      <c r="CG30" s="638"/>
      <c r="CH30" s="638"/>
      <c r="CI30" s="638"/>
      <c r="CJ30" s="638"/>
      <c r="CK30" s="638"/>
      <c r="CL30" s="638"/>
      <c r="CM30" s="638"/>
      <c r="CN30" s="638"/>
      <c r="CO30" s="638"/>
      <c r="CP30" s="638"/>
      <c r="CQ30" s="639"/>
      <c r="CR30" s="623">
        <v>375377</v>
      </c>
      <c r="CS30" s="624"/>
      <c r="CT30" s="624"/>
      <c r="CU30" s="624"/>
      <c r="CV30" s="624"/>
      <c r="CW30" s="624"/>
      <c r="CX30" s="624"/>
      <c r="CY30" s="625"/>
      <c r="CZ30" s="657">
        <v>8.5</v>
      </c>
      <c r="DA30" s="658"/>
      <c r="DB30" s="658"/>
      <c r="DC30" s="659"/>
      <c r="DD30" s="632">
        <v>375377</v>
      </c>
      <c r="DE30" s="624"/>
      <c r="DF30" s="624"/>
      <c r="DG30" s="624"/>
      <c r="DH30" s="624"/>
      <c r="DI30" s="624"/>
      <c r="DJ30" s="624"/>
      <c r="DK30" s="625"/>
      <c r="DL30" s="632">
        <v>361377</v>
      </c>
      <c r="DM30" s="624"/>
      <c r="DN30" s="624"/>
      <c r="DO30" s="624"/>
      <c r="DP30" s="624"/>
      <c r="DQ30" s="624"/>
      <c r="DR30" s="624"/>
      <c r="DS30" s="624"/>
      <c r="DT30" s="624"/>
      <c r="DU30" s="624"/>
      <c r="DV30" s="625"/>
      <c r="DW30" s="628">
        <v>12</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303141</v>
      </c>
      <c r="S31" s="624"/>
      <c r="T31" s="624"/>
      <c r="U31" s="624"/>
      <c r="V31" s="624"/>
      <c r="W31" s="624"/>
      <c r="X31" s="624"/>
      <c r="Y31" s="625"/>
      <c r="Z31" s="626">
        <v>6.4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99.1</v>
      </c>
      <c r="BN31" s="679"/>
      <c r="BO31" s="679"/>
      <c r="BP31" s="679"/>
      <c r="BQ31" s="680"/>
      <c r="BR31" s="678">
        <v>99.8</v>
      </c>
      <c r="BS31" s="655"/>
      <c r="BT31" s="655"/>
      <c r="BU31" s="655"/>
      <c r="BV31" s="655"/>
      <c r="BW31" s="655"/>
      <c r="BX31" s="629">
        <v>99.3</v>
      </c>
      <c r="BY31" s="679"/>
      <c r="BZ31" s="679"/>
      <c r="CA31" s="679"/>
      <c r="CB31" s="680"/>
      <c r="CD31" s="686"/>
      <c r="CE31" s="687"/>
      <c r="CF31" s="637" t="s">
        <v>294</v>
      </c>
      <c r="CG31" s="638"/>
      <c r="CH31" s="638"/>
      <c r="CI31" s="638"/>
      <c r="CJ31" s="638"/>
      <c r="CK31" s="638"/>
      <c r="CL31" s="638"/>
      <c r="CM31" s="638"/>
      <c r="CN31" s="638"/>
      <c r="CO31" s="638"/>
      <c r="CP31" s="638"/>
      <c r="CQ31" s="639"/>
      <c r="CR31" s="623">
        <v>55222</v>
      </c>
      <c r="CS31" s="655"/>
      <c r="CT31" s="655"/>
      <c r="CU31" s="655"/>
      <c r="CV31" s="655"/>
      <c r="CW31" s="655"/>
      <c r="CX31" s="655"/>
      <c r="CY31" s="656"/>
      <c r="CZ31" s="657">
        <v>1.2</v>
      </c>
      <c r="DA31" s="658"/>
      <c r="DB31" s="658"/>
      <c r="DC31" s="659"/>
      <c r="DD31" s="632">
        <v>55222</v>
      </c>
      <c r="DE31" s="655"/>
      <c r="DF31" s="655"/>
      <c r="DG31" s="655"/>
      <c r="DH31" s="655"/>
      <c r="DI31" s="655"/>
      <c r="DJ31" s="655"/>
      <c r="DK31" s="656"/>
      <c r="DL31" s="632">
        <v>55222</v>
      </c>
      <c r="DM31" s="655"/>
      <c r="DN31" s="655"/>
      <c r="DO31" s="655"/>
      <c r="DP31" s="655"/>
      <c r="DQ31" s="655"/>
      <c r="DR31" s="655"/>
      <c r="DS31" s="655"/>
      <c r="DT31" s="655"/>
      <c r="DU31" s="655"/>
      <c r="DV31" s="656"/>
      <c r="DW31" s="628">
        <v>1.8</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114210</v>
      </c>
      <c r="S32" s="624"/>
      <c r="T32" s="624"/>
      <c r="U32" s="624"/>
      <c r="V32" s="624"/>
      <c r="W32" s="624"/>
      <c r="X32" s="624"/>
      <c r="Y32" s="625"/>
      <c r="Z32" s="626">
        <v>2.4</v>
      </c>
      <c r="AA32" s="626"/>
      <c r="AB32" s="626"/>
      <c r="AC32" s="626"/>
      <c r="AD32" s="627">
        <v>943</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99.8</v>
      </c>
      <c r="BH32" s="691"/>
      <c r="BI32" s="691"/>
      <c r="BJ32" s="691"/>
      <c r="BK32" s="691"/>
      <c r="BL32" s="691"/>
      <c r="BM32" s="692">
        <v>99.4</v>
      </c>
      <c r="BN32" s="691"/>
      <c r="BO32" s="691"/>
      <c r="BP32" s="691"/>
      <c r="BQ32" s="693"/>
      <c r="BR32" s="690">
        <v>99.8</v>
      </c>
      <c r="BS32" s="691"/>
      <c r="BT32" s="691"/>
      <c r="BU32" s="691"/>
      <c r="BV32" s="691"/>
      <c r="BW32" s="691"/>
      <c r="BX32" s="692">
        <v>99.5</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444700</v>
      </c>
      <c r="S33" s="624"/>
      <c r="T33" s="624"/>
      <c r="U33" s="624"/>
      <c r="V33" s="624"/>
      <c r="W33" s="624"/>
      <c r="X33" s="624"/>
      <c r="Y33" s="625"/>
      <c r="Z33" s="626">
        <v>9.4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2182297</v>
      </c>
      <c r="CS33" s="655"/>
      <c r="CT33" s="655"/>
      <c r="CU33" s="655"/>
      <c r="CV33" s="655"/>
      <c r="CW33" s="655"/>
      <c r="CX33" s="655"/>
      <c r="CY33" s="656"/>
      <c r="CZ33" s="657">
        <v>49.3</v>
      </c>
      <c r="DA33" s="658"/>
      <c r="DB33" s="658"/>
      <c r="DC33" s="659"/>
      <c r="DD33" s="632">
        <v>1852029</v>
      </c>
      <c r="DE33" s="655"/>
      <c r="DF33" s="655"/>
      <c r="DG33" s="655"/>
      <c r="DH33" s="655"/>
      <c r="DI33" s="655"/>
      <c r="DJ33" s="655"/>
      <c r="DK33" s="656"/>
      <c r="DL33" s="632">
        <v>1316970</v>
      </c>
      <c r="DM33" s="655"/>
      <c r="DN33" s="655"/>
      <c r="DO33" s="655"/>
      <c r="DP33" s="655"/>
      <c r="DQ33" s="655"/>
      <c r="DR33" s="655"/>
      <c r="DS33" s="655"/>
      <c r="DT33" s="655"/>
      <c r="DU33" s="655"/>
      <c r="DV33" s="656"/>
      <c r="DW33" s="628">
        <v>43.6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827191</v>
      </c>
      <c r="CS34" s="624"/>
      <c r="CT34" s="624"/>
      <c r="CU34" s="624"/>
      <c r="CV34" s="624"/>
      <c r="CW34" s="624"/>
      <c r="CX34" s="624"/>
      <c r="CY34" s="625"/>
      <c r="CZ34" s="657">
        <v>18.7</v>
      </c>
      <c r="DA34" s="658"/>
      <c r="DB34" s="658"/>
      <c r="DC34" s="659"/>
      <c r="DD34" s="632">
        <v>663981</v>
      </c>
      <c r="DE34" s="624"/>
      <c r="DF34" s="624"/>
      <c r="DG34" s="624"/>
      <c r="DH34" s="624"/>
      <c r="DI34" s="624"/>
      <c r="DJ34" s="624"/>
      <c r="DK34" s="625"/>
      <c r="DL34" s="632">
        <v>553218</v>
      </c>
      <c r="DM34" s="624"/>
      <c r="DN34" s="624"/>
      <c r="DO34" s="624"/>
      <c r="DP34" s="624"/>
      <c r="DQ34" s="624"/>
      <c r="DR34" s="624"/>
      <c r="DS34" s="624"/>
      <c r="DT34" s="624"/>
      <c r="DU34" s="624"/>
      <c r="DV34" s="625"/>
      <c r="DW34" s="628">
        <v>18.3</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221400</v>
      </c>
      <c r="S35" s="624"/>
      <c r="T35" s="624"/>
      <c r="U35" s="624"/>
      <c r="V35" s="624"/>
      <c r="W35" s="624"/>
      <c r="X35" s="624"/>
      <c r="Y35" s="625"/>
      <c r="Z35" s="626">
        <v>4.7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512274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1605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21700</v>
      </c>
      <c r="CS35" s="655"/>
      <c r="CT35" s="655"/>
      <c r="CU35" s="655"/>
      <c r="CV35" s="655"/>
      <c r="CW35" s="655"/>
      <c r="CX35" s="655"/>
      <c r="CY35" s="656"/>
      <c r="CZ35" s="657">
        <v>0.5</v>
      </c>
      <c r="DA35" s="658"/>
      <c r="DB35" s="658"/>
      <c r="DC35" s="659"/>
      <c r="DD35" s="632">
        <v>21700</v>
      </c>
      <c r="DE35" s="655"/>
      <c r="DF35" s="655"/>
      <c r="DG35" s="655"/>
      <c r="DH35" s="655"/>
      <c r="DI35" s="655"/>
      <c r="DJ35" s="655"/>
      <c r="DK35" s="656"/>
      <c r="DL35" s="632">
        <v>21700</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4727270</v>
      </c>
      <c r="S36" s="696"/>
      <c r="T36" s="696"/>
      <c r="U36" s="696"/>
      <c r="V36" s="696"/>
      <c r="W36" s="696"/>
      <c r="X36" s="696"/>
      <c r="Y36" s="697"/>
      <c r="Z36" s="698">
        <v>100</v>
      </c>
      <c r="AA36" s="698"/>
      <c r="AB36" s="698"/>
      <c r="AC36" s="698"/>
      <c r="AD36" s="699">
        <v>2795754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172572</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-61223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642241</v>
      </c>
      <c r="CS36" s="624"/>
      <c r="CT36" s="624"/>
      <c r="CU36" s="624"/>
      <c r="CV36" s="624"/>
      <c r="CW36" s="624"/>
      <c r="CX36" s="624"/>
      <c r="CY36" s="625"/>
      <c r="CZ36" s="657">
        <v>14.5</v>
      </c>
      <c r="DA36" s="658"/>
      <c r="DB36" s="658"/>
      <c r="DC36" s="659"/>
      <c r="DD36" s="632">
        <v>540071</v>
      </c>
      <c r="DE36" s="624"/>
      <c r="DF36" s="624"/>
      <c r="DG36" s="624"/>
      <c r="DH36" s="624"/>
      <c r="DI36" s="624"/>
      <c r="DJ36" s="624"/>
      <c r="DK36" s="625"/>
      <c r="DL36" s="632">
        <v>404258</v>
      </c>
      <c r="DM36" s="624"/>
      <c r="DN36" s="624"/>
      <c r="DO36" s="624"/>
      <c r="DP36" s="624"/>
      <c r="DQ36" s="624"/>
      <c r="DR36" s="624"/>
      <c r="DS36" s="624"/>
      <c r="DT36" s="624"/>
      <c r="DU36" s="624"/>
      <c r="DV36" s="625"/>
      <c r="DW36" s="628">
        <v>13.4</v>
      </c>
      <c r="DX36" s="653"/>
      <c r="DY36" s="653"/>
      <c r="DZ36" s="653"/>
      <c r="EA36" s="653"/>
      <c r="EB36" s="653"/>
      <c r="EC36" s="654"/>
    </row>
    <row r="37" spans="43:133" ht="11.25" customHeight="1">
      <c r="AQ37" s="702" t="s">
        <v>312</v>
      </c>
      <c r="AR37" s="703"/>
      <c r="AS37" s="703"/>
      <c r="AT37" s="703"/>
      <c r="AU37" s="703"/>
      <c r="AV37" s="703"/>
      <c r="AW37" s="703"/>
      <c r="AX37" s="703"/>
      <c r="AY37" s="704"/>
      <c r="AZ37" s="623">
        <v>44186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1112</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136122</v>
      </c>
      <c r="CS37" s="655"/>
      <c r="CT37" s="655"/>
      <c r="CU37" s="655"/>
      <c r="CV37" s="655"/>
      <c r="CW37" s="655"/>
      <c r="CX37" s="655"/>
      <c r="CY37" s="656"/>
      <c r="CZ37" s="657">
        <v>3.1</v>
      </c>
      <c r="DA37" s="658"/>
      <c r="DB37" s="658"/>
      <c r="DC37" s="659"/>
      <c r="DD37" s="632">
        <v>110964</v>
      </c>
      <c r="DE37" s="655"/>
      <c r="DF37" s="655"/>
      <c r="DG37" s="655"/>
      <c r="DH37" s="655"/>
      <c r="DI37" s="655"/>
      <c r="DJ37" s="655"/>
      <c r="DK37" s="656"/>
      <c r="DL37" s="632">
        <v>105002</v>
      </c>
      <c r="DM37" s="655"/>
      <c r="DN37" s="655"/>
      <c r="DO37" s="655"/>
      <c r="DP37" s="655"/>
      <c r="DQ37" s="655"/>
      <c r="DR37" s="655"/>
      <c r="DS37" s="655"/>
      <c r="DT37" s="655"/>
      <c r="DU37" s="655"/>
      <c r="DV37" s="656"/>
      <c r="DW37" s="628">
        <v>3.5</v>
      </c>
      <c r="DX37" s="653"/>
      <c r="DY37" s="653"/>
      <c r="DZ37" s="653"/>
      <c r="EA37" s="653"/>
      <c r="EB37" s="653"/>
      <c r="EC37" s="654"/>
    </row>
    <row r="38" spans="43: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1933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468088</v>
      </c>
      <c r="CS38" s="624"/>
      <c r="CT38" s="624"/>
      <c r="CU38" s="624"/>
      <c r="CV38" s="624"/>
      <c r="CW38" s="624"/>
      <c r="CX38" s="624"/>
      <c r="CY38" s="625"/>
      <c r="CZ38" s="657">
        <v>10.6</v>
      </c>
      <c r="DA38" s="658"/>
      <c r="DB38" s="658"/>
      <c r="DC38" s="659"/>
      <c r="DD38" s="632">
        <v>420858</v>
      </c>
      <c r="DE38" s="624"/>
      <c r="DF38" s="624"/>
      <c r="DG38" s="624"/>
      <c r="DH38" s="624"/>
      <c r="DI38" s="624"/>
      <c r="DJ38" s="624"/>
      <c r="DK38" s="625"/>
      <c r="DL38" s="632">
        <v>337794</v>
      </c>
      <c r="DM38" s="624"/>
      <c r="DN38" s="624"/>
      <c r="DO38" s="624"/>
      <c r="DP38" s="624"/>
      <c r="DQ38" s="624"/>
      <c r="DR38" s="624"/>
      <c r="DS38" s="624"/>
      <c r="DT38" s="624"/>
      <c r="DU38" s="624"/>
      <c r="DV38" s="625"/>
      <c r="DW38" s="628">
        <v>11.2</v>
      </c>
      <c r="DX38" s="653"/>
      <c r="DY38" s="653"/>
      <c r="DZ38" s="653"/>
      <c r="EA38" s="653"/>
      <c r="EB38" s="653"/>
      <c r="EC38" s="654"/>
    </row>
    <row r="39" spans="43: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81</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222516</v>
      </c>
      <c r="CS39" s="655"/>
      <c r="CT39" s="655"/>
      <c r="CU39" s="655"/>
      <c r="CV39" s="655"/>
      <c r="CW39" s="655"/>
      <c r="CX39" s="655"/>
      <c r="CY39" s="656"/>
      <c r="CZ39" s="657">
        <v>5</v>
      </c>
      <c r="DA39" s="658"/>
      <c r="DB39" s="658"/>
      <c r="DC39" s="659"/>
      <c r="DD39" s="632">
        <v>205419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70442</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561</v>
      </c>
      <c r="CS40" s="624"/>
      <c r="CT40" s="624"/>
      <c r="CU40" s="624"/>
      <c r="CV40" s="624"/>
      <c r="CW40" s="624"/>
      <c r="CX40" s="624"/>
      <c r="CY40" s="625"/>
      <c r="CZ40" s="657">
        <v>0</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225074</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335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664168</v>
      </c>
      <c r="CS42" s="624"/>
      <c r="CT42" s="624"/>
      <c r="CU42" s="624"/>
      <c r="CV42" s="624"/>
      <c r="CW42" s="624"/>
      <c r="CX42" s="624"/>
      <c r="CY42" s="625"/>
      <c r="CZ42" s="657">
        <v>15</v>
      </c>
      <c r="DA42" s="706"/>
      <c r="DB42" s="706"/>
      <c r="DC42" s="707"/>
      <c r="DD42" s="632">
        <v>167830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6151</v>
      </c>
      <c r="CS43" s="655"/>
      <c r="CT43" s="655"/>
      <c r="CU43" s="655"/>
      <c r="CV43" s="655"/>
      <c r="CW43" s="655"/>
      <c r="CX43" s="655"/>
      <c r="CY43" s="656"/>
      <c r="CZ43" s="657">
        <v>0.1</v>
      </c>
      <c r="DA43" s="658"/>
      <c r="DB43" s="658"/>
      <c r="DC43" s="659"/>
      <c r="DD43" s="632">
        <v>6151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664168</v>
      </c>
      <c r="CS44" s="624"/>
      <c r="CT44" s="624"/>
      <c r="CU44" s="624"/>
      <c r="CV44" s="624"/>
      <c r="CW44" s="624"/>
      <c r="CX44" s="624"/>
      <c r="CY44" s="625"/>
      <c r="CZ44" s="657">
        <v>15</v>
      </c>
      <c r="DA44" s="706"/>
      <c r="DB44" s="706"/>
      <c r="DC44" s="707"/>
      <c r="DD44" s="632">
        <v>167830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82:133" ht="11.25" customHeight="1">
      <c r="CD45" s="731"/>
      <c r="CE45" s="732"/>
      <c r="CF45" s="620" t="s">
        <v>334</v>
      </c>
      <c r="CG45" s="621"/>
      <c r="CH45" s="621"/>
      <c r="CI45" s="621"/>
      <c r="CJ45" s="621"/>
      <c r="CK45" s="621"/>
      <c r="CL45" s="621"/>
      <c r="CM45" s="621"/>
      <c r="CN45" s="621"/>
      <c r="CO45" s="621"/>
      <c r="CP45" s="621"/>
      <c r="CQ45" s="622"/>
      <c r="CR45" s="623">
        <v>154074</v>
      </c>
      <c r="CS45" s="655"/>
      <c r="CT45" s="655"/>
      <c r="CU45" s="655"/>
      <c r="CV45" s="655"/>
      <c r="CW45" s="655"/>
      <c r="CX45" s="655"/>
      <c r="CY45" s="656"/>
      <c r="CZ45" s="657">
        <v>3.5</v>
      </c>
      <c r="DA45" s="658"/>
      <c r="DB45" s="658"/>
      <c r="DC45" s="659"/>
      <c r="DD45" s="632">
        <v>20176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82:133" ht="11.25" customHeight="1">
      <c r="CD46" s="731"/>
      <c r="CE46" s="732"/>
      <c r="CF46" s="620" t="s">
        <v>335</v>
      </c>
      <c r="CG46" s="621"/>
      <c r="CH46" s="621"/>
      <c r="CI46" s="621"/>
      <c r="CJ46" s="621"/>
      <c r="CK46" s="621"/>
      <c r="CL46" s="621"/>
      <c r="CM46" s="621"/>
      <c r="CN46" s="621"/>
      <c r="CO46" s="621"/>
      <c r="CP46" s="621"/>
      <c r="CQ46" s="622"/>
      <c r="CR46" s="623">
        <v>503346</v>
      </c>
      <c r="CS46" s="624"/>
      <c r="CT46" s="624"/>
      <c r="CU46" s="624"/>
      <c r="CV46" s="624"/>
      <c r="CW46" s="624"/>
      <c r="CX46" s="624"/>
      <c r="CY46" s="625"/>
      <c r="CZ46" s="657">
        <v>11.4</v>
      </c>
      <c r="DA46" s="706"/>
      <c r="DB46" s="706"/>
      <c r="DC46" s="707"/>
      <c r="DD46" s="632">
        <v>146306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82:133" ht="11.25" customHeight="1">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82:133" ht="11.2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4429380</v>
      </c>
      <c r="CS49" s="691"/>
      <c r="CT49" s="691"/>
      <c r="CU49" s="691"/>
      <c r="CV49" s="691"/>
      <c r="CW49" s="691"/>
      <c r="CX49" s="691"/>
      <c r="CY49" s="718"/>
      <c r="CZ49" s="719">
        <v>100</v>
      </c>
      <c r="DA49" s="720"/>
      <c r="DB49" s="720"/>
      <c r="DC49" s="721"/>
      <c r="DD49" s="722">
        <v>3257560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ht="11.25" hidden="1"/>
    <row r="51" ht="11.25"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4717</v>
      </c>
      <c r="R7" s="753"/>
      <c r="S7" s="753"/>
      <c r="T7" s="753"/>
      <c r="U7" s="753"/>
      <c r="V7" s="753">
        <v>4420</v>
      </c>
      <c r="W7" s="753"/>
      <c r="X7" s="753"/>
      <c r="Y7" s="753"/>
      <c r="Z7" s="753"/>
      <c r="AA7" s="753">
        <v>297</v>
      </c>
      <c r="AB7" s="753"/>
      <c r="AC7" s="753"/>
      <c r="AD7" s="753"/>
      <c r="AE7" s="754"/>
      <c r="AF7" s="755">
        <v>234</v>
      </c>
      <c r="AG7" s="756"/>
      <c r="AH7" s="756"/>
      <c r="AI7" s="756"/>
      <c r="AJ7" s="757"/>
      <c r="AK7" s="792">
        <v>107</v>
      </c>
      <c r="AL7" s="793"/>
      <c r="AM7" s="793"/>
      <c r="AN7" s="793"/>
      <c r="AO7" s="793"/>
      <c r="AP7" s="793">
        <v>5165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4</v>
      </c>
      <c r="R8" s="777"/>
      <c r="S8" s="777"/>
      <c r="T8" s="777"/>
      <c r="U8" s="777"/>
      <c r="V8" s="777">
        <v>3</v>
      </c>
      <c r="W8" s="777"/>
      <c r="X8" s="777"/>
      <c r="Y8" s="777"/>
      <c r="Z8" s="777"/>
      <c r="AA8" s="777">
        <v>0</v>
      </c>
      <c r="AB8" s="777"/>
      <c r="AC8" s="777"/>
      <c r="AD8" s="777"/>
      <c r="AE8" s="778"/>
      <c r="AF8" s="779">
        <v>0</v>
      </c>
      <c r="AG8" s="780"/>
      <c r="AH8" s="780"/>
      <c r="AI8" s="780"/>
      <c r="AJ8" s="781"/>
      <c r="AK8" s="782" t="s">
        <v>551</v>
      </c>
      <c r="AL8" s="783"/>
      <c r="AM8" s="783"/>
      <c r="AN8" s="783"/>
      <c r="AO8" s="783"/>
      <c r="AP8" s="783" t="s">
        <v>551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7</v>
      </c>
      <c r="R9" s="777"/>
      <c r="S9" s="777"/>
      <c r="T9" s="777"/>
      <c r="U9" s="777"/>
      <c r="V9" s="777">
        <v>6</v>
      </c>
      <c r="W9" s="777"/>
      <c r="X9" s="777"/>
      <c r="Y9" s="777"/>
      <c r="Z9" s="777"/>
      <c r="AA9" s="777">
        <v>1</v>
      </c>
      <c r="AB9" s="777"/>
      <c r="AC9" s="777"/>
      <c r="AD9" s="777"/>
      <c r="AE9" s="778"/>
      <c r="AF9" s="779">
        <v>1</v>
      </c>
      <c r="AG9" s="780"/>
      <c r="AH9" s="780"/>
      <c r="AI9" s="780"/>
      <c r="AJ9" s="781"/>
      <c r="AK9" s="782" t="s">
        <v>551</v>
      </c>
      <c r="AL9" s="783"/>
      <c r="AM9" s="783"/>
      <c r="AN9" s="783"/>
      <c r="AO9" s="783"/>
      <c r="AP9" s="783" t="s">
        <v>551</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4727</v>
      </c>
      <c r="R23" s="812"/>
      <c r="S23" s="812"/>
      <c r="T23" s="812"/>
      <c r="U23" s="812"/>
      <c r="V23" s="812">
        <v>4429</v>
      </c>
      <c r="W23" s="812"/>
      <c r="X23" s="812"/>
      <c r="Y23" s="812"/>
      <c r="Z23" s="812"/>
      <c r="AA23" s="812">
        <v>298</v>
      </c>
      <c r="AB23" s="812"/>
      <c r="AC23" s="812"/>
      <c r="AD23" s="812"/>
      <c r="AE23" s="813"/>
      <c r="AF23" s="814">
        <v>235</v>
      </c>
      <c r="AG23" s="812"/>
      <c r="AH23" s="812"/>
      <c r="AI23" s="812"/>
      <c r="AJ23" s="815"/>
      <c r="AK23" s="816"/>
      <c r="AL23" s="817"/>
      <c r="AM23" s="817"/>
      <c r="AN23" s="817"/>
      <c r="AO23" s="817"/>
      <c r="AP23" s="812">
        <v>5165</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1002</v>
      </c>
      <c r="R28" s="841"/>
      <c r="S28" s="841"/>
      <c r="T28" s="841"/>
      <c r="U28" s="841"/>
      <c r="V28" s="841">
        <v>1000</v>
      </c>
      <c r="W28" s="841"/>
      <c r="X28" s="841"/>
      <c r="Y28" s="841"/>
      <c r="Z28" s="841"/>
      <c r="AA28" s="841">
        <v>2</v>
      </c>
      <c r="AB28" s="841"/>
      <c r="AC28" s="841"/>
      <c r="AD28" s="841"/>
      <c r="AE28" s="842"/>
      <c r="AF28" s="843">
        <v>2</v>
      </c>
      <c r="AG28" s="841"/>
      <c r="AH28" s="841"/>
      <c r="AI28" s="841"/>
      <c r="AJ28" s="844"/>
      <c r="AK28" s="845">
        <v>52</v>
      </c>
      <c r="AL28" s="836"/>
      <c r="AM28" s="836"/>
      <c r="AN28" s="836"/>
      <c r="AO28" s="836"/>
      <c r="AP28" s="836" t="s">
        <v>551</v>
      </c>
      <c r="AQ28" s="836"/>
      <c r="AR28" s="836"/>
      <c r="AS28" s="836"/>
      <c r="AT28" s="836"/>
      <c r="AU28" s="836" t="s">
        <v>551</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750</v>
      </c>
      <c r="R29" s="777"/>
      <c r="S29" s="777"/>
      <c r="T29" s="777"/>
      <c r="U29" s="777"/>
      <c r="V29" s="777">
        <v>736</v>
      </c>
      <c r="W29" s="777"/>
      <c r="X29" s="777"/>
      <c r="Y29" s="777"/>
      <c r="Z29" s="777"/>
      <c r="AA29" s="777">
        <v>14</v>
      </c>
      <c r="AB29" s="777"/>
      <c r="AC29" s="777"/>
      <c r="AD29" s="777"/>
      <c r="AE29" s="778"/>
      <c r="AF29" s="779">
        <v>14</v>
      </c>
      <c r="AG29" s="780"/>
      <c r="AH29" s="780"/>
      <c r="AI29" s="780"/>
      <c r="AJ29" s="781"/>
      <c r="AK29" s="848">
        <v>112</v>
      </c>
      <c r="AL29" s="849"/>
      <c r="AM29" s="849"/>
      <c r="AN29" s="849"/>
      <c r="AO29" s="849"/>
      <c r="AP29" s="849" t="s">
        <v>551</v>
      </c>
      <c r="AQ29" s="849"/>
      <c r="AR29" s="849"/>
      <c r="AS29" s="849"/>
      <c r="AT29" s="849"/>
      <c r="AU29" s="849" t="s">
        <v>551</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93</v>
      </c>
      <c r="R30" s="777"/>
      <c r="S30" s="777"/>
      <c r="T30" s="777"/>
      <c r="U30" s="777"/>
      <c r="V30" s="777">
        <v>91</v>
      </c>
      <c r="W30" s="777"/>
      <c r="X30" s="777"/>
      <c r="Y30" s="777"/>
      <c r="Z30" s="777"/>
      <c r="AA30" s="777">
        <v>2</v>
      </c>
      <c r="AB30" s="777"/>
      <c r="AC30" s="777"/>
      <c r="AD30" s="777"/>
      <c r="AE30" s="778"/>
      <c r="AF30" s="779">
        <v>2</v>
      </c>
      <c r="AG30" s="780"/>
      <c r="AH30" s="780"/>
      <c r="AI30" s="780"/>
      <c r="AJ30" s="781"/>
      <c r="AK30" s="848">
        <v>113</v>
      </c>
      <c r="AL30" s="849"/>
      <c r="AM30" s="849"/>
      <c r="AN30" s="849"/>
      <c r="AO30" s="849"/>
      <c r="AP30" s="849" t="s">
        <v>551</v>
      </c>
      <c r="AQ30" s="849"/>
      <c r="AR30" s="849"/>
      <c r="AS30" s="849"/>
      <c r="AT30" s="849"/>
      <c r="AU30" s="849" t="s">
        <v>551</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317</v>
      </c>
      <c r="R31" s="777"/>
      <c r="S31" s="777"/>
      <c r="T31" s="777"/>
      <c r="U31" s="777"/>
      <c r="V31" s="777">
        <v>313</v>
      </c>
      <c r="W31" s="777"/>
      <c r="X31" s="777"/>
      <c r="Y31" s="777"/>
      <c r="Z31" s="777"/>
      <c r="AA31" s="777">
        <v>5</v>
      </c>
      <c r="AB31" s="777"/>
      <c r="AC31" s="777"/>
      <c r="AD31" s="777"/>
      <c r="AE31" s="778"/>
      <c r="AF31" s="779">
        <v>371</v>
      </c>
      <c r="AG31" s="780"/>
      <c r="AH31" s="780"/>
      <c r="AI31" s="780"/>
      <c r="AJ31" s="781"/>
      <c r="AK31" s="848">
        <v>44</v>
      </c>
      <c r="AL31" s="849"/>
      <c r="AM31" s="849"/>
      <c r="AN31" s="849"/>
      <c r="AO31" s="849"/>
      <c r="AP31" s="849">
        <v>2768</v>
      </c>
      <c r="AQ31" s="849"/>
      <c r="AR31" s="849"/>
      <c r="AS31" s="849"/>
      <c r="AT31" s="849"/>
      <c r="AU31" s="849">
        <v>794</v>
      </c>
      <c r="AV31" s="849"/>
      <c r="AW31" s="849"/>
      <c r="AX31" s="849"/>
      <c r="AY31" s="849"/>
      <c r="AZ31" s="850" t="s">
        <v>551</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478</v>
      </c>
      <c r="R32" s="777"/>
      <c r="S32" s="777"/>
      <c r="T32" s="777"/>
      <c r="U32" s="777"/>
      <c r="V32" s="777">
        <v>444</v>
      </c>
      <c r="W32" s="777"/>
      <c r="X32" s="777"/>
      <c r="Y32" s="777"/>
      <c r="Z32" s="777"/>
      <c r="AA32" s="777">
        <v>57</v>
      </c>
      <c r="AB32" s="777"/>
      <c r="AC32" s="777"/>
      <c r="AD32" s="777"/>
      <c r="AE32" s="778"/>
      <c r="AF32" s="779">
        <v>34</v>
      </c>
      <c r="AG32" s="780"/>
      <c r="AH32" s="780"/>
      <c r="AI32" s="780"/>
      <c r="AJ32" s="781"/>
      <c r="AK32" s="848">
        <v>128</v>
      </c>
      <c r="AL32" s="849"/>
      <c r="AM32" s="849"/>
      <c r="AN32" s="849"/>
      <c r="AO32" s="849"/>
      <c r="AP32" s="849">
        <v>3145</v>
      </c>
      <c r="AQ32" s="849"/>
      <c r="AR32" s="849"/>
      <c r="AS32" s="849"/>
      <c r="AT32" s="849"/>
      <c r="AU32" s="849">
        <v>1082</v>
      </c>
      <c r="AV32" s="849"/>
      <c r="AW32" s="849"/>
      <c r="AX32" s="849"/>
      <c r="AY32" s="849"/>
      <c r="AZ32" s="850" t="s">
        <v>551</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384</v>
      </c>
      <c r="C33" s="774"/>
      <c r="D33" s="774"/>
      <c r="E33" s="774"/>
      <c r="F33" s="774"/>
      <c r="G33" s="774"/>
      <c r="H33" s="774"/>
      <c r="I33" s="774"/>
      <c r="J33" s="774"/>
      <c r="K33" s="774"/>
      <c r="L33" s="774"/>
      <c r="M33" s="774"/>
      <c r="N33" s="774"/>
      <c r="O33" s="774"/>
      <c r="P33" s="775"/>
      <c r="Q33" s="776">
        <v>50</v>
      </c>
      <c r="R33" s="777"/>
      <c r="S33" s="777"/>
      <c r="T33" s="777"/>
      <c r="U33" s="777"/>
      <c r="V33" s="777">
        <v>50</v>
      </c>
      <c r="W33" s="777"/>
      <c r="X33" s="777"/>
      <c r="Y33" s="777"/>
      <c r="Z33" s="777"/>
      <c r="AA33" s="777">
        <v>4</v>
      </c>
      <c r="AB33" s="777"/>
      <c r="AC33" s="777"/>
      <c r="AD33" s="777"/>
      <c r="AE33" s="778"/>
      <c r="AF33" s="779">
        <v>1</v>
      </c>
      <c r="AG33" s="780"/>
      <c r="AH33" s="780"/>
      <c r="AI33" s="780"/>
      <c r="AJ33" s="781"/>
      <c r="AK33" s="848">
        <v>44</v>
      </c>
      <c r="AL33" s="849"/>
      <c r="AM33" s="849"/>
      <c r="AN33" s="849"/>
      <c r="AO33" s="849"/>
      <c r="AP33" s="849">
        <v>456</v>
      </c>
      <c r="AQ33" s="849"/>
      <c r="AR33" s="849"/>
      <c r="AS33" s="849"/>
      <c r="AT33" s="849"/>
      <c r="AU33" s="849">
        <v>456</v>
      </c>
      <c r="AV33" s="849"/>
      <c r="AW33" s="849"/>
      <c r="AX33" s="849"/>
      <c r="AY33" s="849"/>
      <c r="AZ33" s="850" t="s">
        <v>551</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424</v>
      </c>
      <c r="AG63" s="860"/>
      <c r="AH63" s="860"/>
      <c r="AI63" s="860"/>
      <c r="AJ63" s="861"/>
      <c r="AK63" s="862"/>
      <c r="AL63" s="857"/>
      <c r="AM63" s="857"/>
      <c r="AN63" s="857"/>
      <c r="AO63" s="857"/>
      <c r="AP63" s="860">
        <v>6369</v>
      </c>
      <c r="AQ63" s="860"/>
      <c r="AR63" s="860"/>
      <c r="AS63" s="860"/>
      <c r="AT63" s="860"/>
      <c r="AU63" s="860">
        <v>2332</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969</v>
      </c>
      <c r="R68" s="884"/>
      <c r="S68" s="884"/>
      <c r="T68" s="884"/>
      <c r="U68" s="884"/>
      <c r="V68" s="884">
        <v>956</v>
      </c>
      <c r="W68" s="884"/>
      <c r="X68" s="884"/>
      <c r="Y68" s="884"/>
      <c r="Z68" s="884"/>
      <c r="AA68" s="884">
        <v>12</v>
      </c>
      <c r="AB68" s="884"/>
      <c r="AC68" s="884"/>
      <c r="AD68" s="884"/>
      <c r="AE68" s="884"/>
      <c r="AF68" s="884">
        <v>12</v>
      </c>
      <c r="AG68" s="884"/>
      <c r="AH68" s="884"/>
      <c r="AI68" s="884"/>
      <c r="AJ68" s="884"/>
      <c r="AK68" s="884">
        <v>58</v>
      </c>
      <c r="AL68" s="884"/>
      <c r="AM68" s="884"/>
      <c r="AN68" s="884"/>
      <c r="AO68" s="884"/>
      <c r="AP68" s="884">
        <v>281</v>
      </c>
      <c r="AQ68" s="884"/>
      <c r="AR68" s="884"/>
      <c r="AS68" s="884"/>
      <c r="AT68" s="884"/>
      <c r="AU68" s="884">
        <v>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905</v>
      </c>
      <c r="R69" s="849"/>
      <c r="S69" s="849"/>
      <c r="T69" s="849"/>
      <c r="U69" s="849"/>
      <c r="V69" s="849">
        <v>894</v>
      </c>
      <c r="W69" s="849"/>
      <c r="X69" s="849"/>
      <c r="Y69" s="849"/>
      <c r="Z69" s="849"/>
      <c r="AA69" s="849">
        <v>12</v>
      </c>
      <c r="AB69" s="849"/>
      <c r="AC69" s="849"/>
      <c r="AD69" s="849"/>
      <c r="AE69" s="849"/>
      <c r="AF69" s="849">
        <v>12</v>
      </c>
      <c r="AG69" s="849"/>
      <c r="AH69" s="849"/>
      <c r="AI69" s="849"/>
      <c r="AJ69" s="849"/>
      <c r="AK69" s="849">
        <v>93</v>
      </c>
      <c r="AL69" s="849"/>
      <c r="AM69" s="849"/>
      <c r="AN69" s="849"/>
      <c r="AO69" s="849"/>
      <c r="AP69" s="849">
        <v>17</v>
      </c>
      <c r="AQ69" s="849"/>
      <c r="AR69" s="849"/>
      <c r="AS69" s="849"/>
      <c r="AT69" s="849"/>
      <c r="AU69" s="849">
        <v>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95</v>
      </c>
      <c r="R70" s="849"/>
      <c r="S70" s="849"/>
      <c r="T70" s="849"/>
      <c r="U70" s="849"/>
      <c r="V70" s="849">
        <v>82</v>
      </c>
      <c r="W70" s="849"/>
      <c r="X70" s="849"/>
      <c r="Y70" s="849"/>
      <c r="Z70" s="849"/>
      <c r="AA70" s="849">
        <v>13</v>
      </c>
      <c r="AB70" s="849"/>
      <c r="AC70" s="849"/>
      <c r="AD70" s="849"/>
      <c r="AE70" s="849"/>
      <c r="AF70" s="849">
        <v>13</v>
      </c>
      <c r="AG70" s="849"/>
      <c r="AH70" s="849"/>
      <c r="AI70" s="849"/>
      <c r="AJ70" s="849"/>
      <c r="AK70" s="849">
        <v>24</v>
      </c>
      <c r="AL70" s="849"/>
      <c r="AM70" s="849"/>
      <c r="AN70" s="849"/>
      <c r="AO70" s="849"/>
      <c r="AP70" s="849">
        <v>8</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48</v>
      </c>
      <c r="R71" s="849"/>
      <c r="S71" s="849"/>
      <c r="T71" s="849"/>
      <c r="U71" s="849"/>
      <c r="V71" s="849">
        <v>43</v>
      </c>
      <c r="W71" s="849"/>
      <c r="X71" s="849"/>
      <c r="Y71" s="849"/>
      <c r="Z71" s="849"/>
      <c r="AA71" s="849">
        <v>5</v>
      </c>
      <c r="AB71" s="849"/>
      <c r="AC71" s="849"/>
      <c r="AD71" s="849"/>
      <c r="AE71" s="849"/>
      <c r="AF71" s="849">
        <v>5</v>
      </c>
      <c r="AG71" s="849"/>
      <c r="AH71" s="849"/>
      <c r="AI71" s="849"/>
      <c r="AJ71" s="849"/>
      <c r="AK71" s="849" t="s">
        <v>550</v>
      </c>
      <c r="AL71" s="849"/>
      <c r="AM71" s="849"/>
      <c r="AN71" s="849"/>
      <c r="AO71" s="849"/>
      <c r="AP71" s="849" t="s">
        <v>550</v>
      </c>
      <c r="AQ71" s="849"/>
      <c r="AR71" s="849"/>
      <c r="AS71" s="849"/>
      <c r="AT71" s="849"/>
      <c r="AU71" s="849" t="s">
        <v>550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47</v>
      </c>
      <c r="R72" s="849"/>
      <c r="S72" s="849"/>
      <c r="T72" s="849"/>
      <c r="U72" s="849"/>
      <c r="V72" s="849">
        <v>45</v>
      </c>
      <c r="W72" s="849"/>
      <c r="X72" s="849"/>
      <c r="Y72" s="849"/>
      <c r="Z72" s="849"/>
      <c r="AA72" s="849">
        <v>3</v>
      </c>
      <c r="AB72" s="849"/>
      <c r="AC72" s="849"/>
      <c r="AD72" s="849"/>
      <c r="AE72" s="849"/>
      <c r="AF72" s="849">
        <v>3</v>
      </c>
      <c r="AG72" s="849"/>
      <c r="AH72" s="849"/>
      <c r="AI72" s="849"/>
      <c r="AJ72" s="849"/>
      <c r="AK72" s="849" t="s">
        <v>550</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34</v>
      </c>
      <c r="R73" s="849"/>
      <c r="S73" s="849"/>
      <c r="T73" s="849"/>
      <c r="U73" s="849"/>
      <c r="V73" s="849">
        <v>29</v>
      </c>
      <c r="W73" s="849"/>
      <c r="X73" s="849"/>
      <c r="Y73" s="849"/>
      <c r="Z73" s="849"/>
      <c r="AA73" s="849">
        <v>5</v>
      </c>
      <c r="AB73" s="849"/>
      <c r="AC73" s="849"/>
      <c r="AD73" s="849"/>
      <c r="AE73" s="849"/>
      <c r="AF73" s="849">
        <v>5</v>
      </c>
      <c r="AG73" s="849"/>
      <c r="AH73" s="849"/>
      <c r="AI73" s="849"/>
      <c r="AJ73" s="849"/>
      <c r="AK73" s="849" t="s">
        <v>550</v>
      </c>
      <c r="AL73" s="849"/>
      <c r="AM73" s="849"/>
      <c r="AN73" s="849"/>
      <c r="AO73" s="849"/>
      <c r="AP73" s="849">
        <v>11</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29</v>
      </c>
      <c r="R74" s="849"/>
      <c r="S74" s="849"/>
      <c r="T74" s="849"/>
      <c r="U74" s="849"/>
      <c r="V74" s="849">
        <v>28</v>
      </c>
      <c r="W74" s="849"/>
      <c r="X74" s="849"/>
      <c r="Y74" s="849"/>
      <c r="Z74" s="849"/>
      <c r="AA74" s="849">
        <v>1</v>
      </c>
      <c r="AB74" s="849"/>
      <c r="AC74" s="849"/>
      <c r="AD74" s="849"/>
      <c r="AE74" s="849"/>
      <c r="AF74" s="849">
        <v>1</v>
      </c>
      <c r="AG74" s="849"/>
      <c r="AH74" s="849"/>
      <c r="AI74" s="849"/>
      <c r="AJ74" s="849"/>
      <c r="AK74" s="849">
        <v>1</v>
      </c>
      <c r="AL74" s="849"/>
      <c r="AM74" s="849"/>
      <c r="AN74" s="849"/>
      <c r="AO74" s="849"/>
      <c r="AP74" s="849" t="s">
        <v>550</v>
      </c>
      <c r="AQ74" s="849"/>
      <c r="AR74" s="849"/>
      <c r="AS74" s="849"/>
      <c r="AT74" s="849"/>
      <c r="AU74" s="849" t="s">
        <v>550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4035</v>
      </c>
      <c r="R75" s="898"/>
      <c r="S75" s="898"/>
      <c r="T75" s="898"/>
      <c r="U75" s="848"/>
      <c r="V75" s="899">
        <v>3844</v>
      </c>
      <c r="W75" s="898"/>
      <c r="X75" s="898"/>
      <c r="Y75" s="898"/>
      <c r="Z75" s="848"/>
      <c r="AA75" s="899">
        <v>192</v>
      </c>
      <c r="AB75" s="898"/>
      <c r="AC75" s="898"/>
      <c r="AD75" s="898"/>
      <c r="AE75" s="848"/>
      <c r="AF75" s="899">
        <v>192</v>
      </c>
      <c r="AG75" s="898"/>
      <c r="AH75" s="898"/>
      <c r="AI75" s="898"/>
      <c r="AJ75" s="848"/>
      <c r="AK75" s="899">
        <v>560</v>
      </c>
      <c r="AL75" s="898"/>
      <c r="AM75" s="898"/>
      <c r="AN75" s="898"/>
      <c r="AO75" s="848"/>
      <c r="AP75" s="849" t="s">
        <v>550</v>
      </c>
      <c r="AQ75" s="849"/>
      <c r="AR75" s="849"/>
      <c r="AS75" s="849"/>
      <c r="AT75" s="849"/>
      <c r="AU75" s="849" t="s">
        <v>550</v>
      </c>
      <c r="AV75" s="849"/>
      <c r="AW75" s="849"/>
      <c r="AX75" s="849"/>
      <c r="AY75" s="849"/>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83</v>
      </c>
      <c r="R76" s="898"/>
      <c r="S76" s="898"/>
      <c r="T76" s="898"/>
      <c r="U76" s="848"/>
      <c r="V76" s="899">
        <v>78</v>
      </c>
      <c r="W76" s="898"/>
      <c r="X76" s="898"/>
      <c r="Y76" s="898"/>
      <c r="Z76" s="848"/>
      <c r="AA76" s="899">
        <v>5</v>
      </c>
      <c r="AB76" s="898"/>
      <c r="AC76" s="898"/>
      <c r="AD76" s="898"/>
      <c r="AE76" s="848"/>
      <c r="AF76" s="899">
        <v>5</v>
      </c>
      <c r="AG76" s="898"/>
      <c r="AH76" s="898"/>
      <c r="AI76" s="898"/>
      <c r="AJ76" s="848"/>
      <c r="AK76" s="849" t="s">
        <v>550</v>
      </c>
      <c r="AL76" s="849"/>
      <c r="AM76" s="849"/>
      <c r="AN76" s="849"/>
      <c r="AO76" s="849"/>
      <c r="AP76" s="849" t="s">
        <v>550</v>
      </c>
      <c r="AQ76" s="849"/>
      <c r="AR76" s="849"/>
      <c r="AS76" s="849"/>
      <c r="AT76" s="849"/>
      <c r="AU76" s="849" t="s">
        <v>550</v>
      </c>
      <c r="AV76" s="849"/>
      <c r="AW76" s="849"/>
      <c r="AX76" s="849"/>
      <c r="AY76" s="849"/>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132</v>
      </c>
      <c r="R77" s="898"/>
      <c r="S77" s="898"/>
      <c r="T77" s="898"/>
      <c r="U77" s="848"/>
      <c r="V77" s="899">
        <v>122</v>
      </c>
      <c r="W77" s="898"/>
      <c r="X77" s="898"/>
      <c r="Y77" s="898"/>
      <c r="Z77" s="848"/>
      <c r="AA77" s="899">
        <v>9</v>
      </c>
      <c r="AB77" s="898"/>
      <c r="AC77" s="898"/>
      <c r="AD77" s="898"/>
      <c r="AE77" s="848"/>
      <c r="AF77" s="899">
        <v>9</v>
      </c>
      <c r="AG77" s="898"/>
      <c r="AH77" s="898"/>
      <c r="AI77" s="898"/>
      <c r="AJ77" s="848"/>
      <c r="AK77" s="849" t="s">
        <v>550</v>
      </c>
      <c r="AL77" s="849"/>
      <c r="AM77" s="849"/>
      <c r="AN77" s="849"/>
      <c r="AO77" s="849"/>
      <c r="AP77" s="849" t="s">
        <v>550</v>
      </c>
      <c r="AQ77" s="849"/>
      <c r="AR77" s="849"/>
      <c r="AS77" s="849"/>
      <c r="AT77" s="849"/>
      <c r="AU77" s="849" t="s">
        <v>550</v>
      </c>
      <c r="AV77" s="849"/>
      <c r="AW77" s="849"/>
      <c r="AX77" s="849"/>
      <c r="AY77" s="849"/>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153189</v>
      </c>
      <c r="R78" s="849"/>
      <c r="S78" s="849"/>
      <c r="T78" s="849"/>
      <c r="U78" s="849"/>
      <c r="V78" s="849">
        <v>146666</v>
      </c>
      <c r="W78" s="849"/>
      <c r="X78" s="849"/>
      <c r="Y78" s="849"/>
      <c r="Z78" s="849"/>
      <c r="AA78" s="849">
        <v>6523</v>
      </c>
      <c r="AB78" s="849"/>
      <c r="AC78" s="849"/>
      <c r="AD78" s="849"/>
      <c r="AE78" s="849"/>
      <c r="AF78" s="849">
        <v>6523</v>
      </c>
      <c r="AG78" s="849"/>
      <c r="AH78" s="849"/>
      <c r="AI78" s="849"/>
      <c r="AJ78" s="849"/>
      <c r="AK78" s="849">
        <v>130</v>
      </c>
      <c r="AL78" s="849"/>
      <c r="AM78" s="849"/>
      <c r="AN78" s="849"/>
      <c r="AO78" s="849"/>
      <c r="AP78" s="849" t="s">
        <v>550</v>
      </c>
      <c r="AQ78" s="849"/>
      <c r="AR78" s="849"/>
      <c r="AS78" s="849"/>
      <c r="AT78" s="849"/>
      <c r="AU78" s="849" t="s">
        <v>550</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900"/>
      <c r="C79" s="901"/>
      <c r="D79" s="901"/>
      <c r="E79" s="901"/>
      <c r="F79" s="901"/>
      <c r="G79" s="901"/>
      <c r="H79" s="901"/>
      <c r="I79" s="901"/>
      <c r="J79" s="901"/>
      <c r="K79" s="901"/>
      <c r="L79" s="901"/>
      <c r="M79" s="901"/>
      <c r="N79" s="901"/>
      <c r="O79" s="901"/>
      <c r="P79" s="902"/>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900"/>
      <c r="C80" s="901"/>
      <c r="D80" s="901"/>
      <c r="E80" s="901"/>
      <c r="F80" s="901"/>
      <c r="G80" s="901"/>
      <c r="H80" s="901"/>
      <c r="I80" s="901"/>
      <c r="J80" s="901"/>
      <c r="K80" s="901"/>
      <c r="L80" s="901"/>
      <c r="M80" s="901"/>
      <c r="N80" s="901"/>
      <c r="O80" s="901"/>
      <c r="P80" s="902"/>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900"/>
      <c r="C81" s="901"/>
      <c r="D81" s="901"/>
      <c r="E81" s="901"/>
      <c r="F81" s="901"/>
      <c r="G81" s="901"/>
      <c r="H81" s="901"/>
      <c r="I81" s="901"/>
      <c r="J81" s="901"/>
      <c r="K81" s="901"/>
      <c r="L81" s="901"/>
      <c r="M81" s="901"/>
      <c r="N81" s="901"/>
      <c r="O81" s="901"/>
      <c r="P81" s="902"/>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900"/>
      <c r="C82" s="901"/>
      <c r="D82" s="901"/>
      <c r="E82" s="901"/>
      <c r="F82" s="901"/>
      <c r="G82" s="901"/>
      <c r="H82" s="901"/>
      <c r="I82" s="901"/>
      <c r="J82" s="901"/>
      <c r="K82" s="901"/>
      <c r="L82" s="901"/>
      <c r="M82" s="901"/>
      <c r="N82" s="901"/>
      <c r="O82" s="901"/>
      <c r="P82" s="902"/>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900"/>
      <c r="C83" s="901"/>
      <c r="D83" s="901"/>
      <c r="E83" s="901"/>
      <c r="F83" s="901"/>
      <c r="G83" s="901"/>
      <c r="H83" s="901"/>
      <c r="I83" s="901"/>
      <c r="J83" s="901"/>
      <c r="K83" s="901"/>
      <c r="L83" s="901"/>
      <c r="M83" s="901"/>
      <c r="N83" s="901"/>
      <c r="O83" s="901"/>
      <c r="P83" s="902"/>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900"/>
      <c r="C84" s="901"/>
      <c r="D84" s="901"/>
      <c r="E84" s="901"/>
      <c r="F84" s="901"/>
      <c r="G84" s="901"/>
      <c r="H84" s="901"/>
      <c r="I84" s="901"/>
      <c r="J84" s="901"/>
      <c r="K84" s="901"/>
      <c r="L84" s="901"/>
      <c r="M84" s="901"/>
      <c r="N84" s="901"/>
      <c r="O84" s="901"/>
      <c r="P84" s="902"/>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900"/>
      <c r="C85" s="901"/>
      <c r="D85" s="901"/>
      <c r="E85" s="901"/>
      <c r="F85" s="901"/>
      <c r="G85" s="901"/>
      <c r="H85" s="901"/>
      <c r="I85" s="901"/>
      <c r="J85" s="901"/>
      <c r="K85" s="901"/>
      <c r="L85" s="901"/>
      <c r="M85" s="901"/>
      <c r="N85" s="901"/>
      <c r="O85" s="901"/>
      <c r="P85" s="902"/>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900"/>
      <c r="C86" s="901"/>
      <c r="D86" s="901"/>
      <c r="E86" s="901"/>
      <c r="F86" s="901"/>
      <c r="G86" s="901"/>
      <c r="H86" s="901"/>
      <c r="I86" s="901"/>
      <c r="J86" s="901"/>
      <c r="K86" s="901"/>
      <c r="L86" s="901"/>
      <c r="M86" s="901"/>
      <c r="N86" s="901"/>
      <c r="O86" s="901"/>
      <c r="P86" s="902"/>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6780</v>
      </c>
      <c r="AG88" s="860"/>
      <c r="AH88" s="860"/>
      <c r="AI88" s="860"/>
      <c r="AJ88" s="860"/>
      <c r="AK88" s="857"/>
      <c r="AL88" s="857"/>
      <c r="AM88" s="857"/>
      <c r="AN88" s="857"/>
      <c r="AO88" s="857"/>
      <c r="AP88" s="860">
        <v>317</v>
      </c>
      <c r="AQ88" s="860"/>
      <c r="AR88" s="860"/>
      <c r="AS88" s="860"/>
      <c r="AT88" s="860"/>
      <c r="AU88" s="860">
        <v>40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391</v>
      </c>
      <c r="BS102" s="809"/>
      <c r="BT102" s="809"/>
      <c r="BU102" s="809"/>
      <c r="BV102" s="809"/>
      <c r="BW102" s="809"/>
      <c r="BX102" s="809"/>
      <c r="BY102" s="809"/>
      <c r="BZ102" s="809"/>
      <c r="CA102" s="809"/>
      <c r="CB102" s="809"/>
      <c r="CC102" s="809"/>
      <c r="CD102" s="809"/>
      <c r="CE102" s="809"/>
      <c r="CF102" s="809"/>
      <c r="CG102" s="810"/>
      <c r="CH102" s="910"/>
      <c r="CI102" s="911"/>
      <c r="CJ102" s="911"/>
      <c r="CK102" s="911"/>
      <c r="CL102" s="912"/>
      <c r="CM102" s="910"/>
      <c r="CN102" s="911"/>
      <c r="CO102" s="911"/>
      <c r="CP102" s="911"/>
      <c r="CQ102" s="912"/>
      <c r="CR102" s="913"/>
      <c r="CS102" s="868"/>
      <c r="CT102" s="868"/>
      <c r="CU102" s="868"/>
      <c r="CV102" s="914"/>
      <c r="CW102" s="913"/>
      <c r="CX102" s="868"/>
      <c r="CY102" s="868"/>
      <c r="CZ102" s="868"/>
      <c r="DA102" s="914"/>
      <c r="DB102" s="913"/>
      <c r="DC102" s="868"/>
      <c r="DD102" s="868"/>
      <c r="DE102" s="868"/>
      <c r="DF102" s="914"/>
      <c r="DG102" s="913"/>
      <c r="DH102" s="868"/>
      <c r="DI102" s="868"/>
      <c r="DJ102" s="868"/>
      <c r="DK102" s="914"/>
      <c r="DL102" s="913"/>
      <c r="DM102" s="868"/>
      <c r="DN102" s="868"/>
      <c r="DO102" s="868"/>
      <c r="DP102" s="914"/>
      <c r="DQ102" s="913"/>
      <c r="DR102" s="868"/>
      <c r="DS102" s="868"/>
      <c r="DT102" s="868"/>
      <c r="DU102" s="914"/>
      <c r="DV102" s="939"/>
      <c r="DW102" s="940"/>
      <c r="DX102" s="940"/>
      <c r="DY102" s="940"/>
      <c r="DZ102" s="94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2" t="s">
        <v>392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3" t="s">
        <v>393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44" t="s">
        <v>396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397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0" s="197" customFormat="1" ht="26.25" customHeight="1">
      <c r="A109" s="937" t="s">
        <v>398</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399</v>
      </c>
      <c r="AB109" s="916"/>
      <c r="AC109" s="916"/>
      <c r="AD109" s="916"/>
      <c r="AE109" s="917"/>
      <c r="AF109" s="915" t="s">
        <v>284</v>
      </c>
      <c r="AG109" s="916"/>
      <c r="AH109" s="916"/>
      <c r="AI109" s="916"/>
      <c r="AJ109" s="917"/>
      <c r="AK109" s="915" t="s">
        <v>283</v>
      </c>
      <c r="AL109" s="916"/>
      <c r="AM109" s="916"/>
      <c r="AN109" s="916"/>
      <c r="AO109" s="917"/>
      <c r="AP109" s="915" t="s">
        <v>400</v>
      </c>
      <c r="AQ109" s="916"/>
      <c r="AR109" s="916"/>
      <c r="AS109" s="916"/>
      <c r="AT109" s="918"/>
      <c r="AU109" s="937" t="s">
        <v>398</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399</v>
      </c>
      <c r="BR109" s="916"/>
      <c r="BS109" s="916"/>
      <c r="BT109" s="916"/>
      <c r="BU109" s="917"/>
      <c r="BV109" s="915" t="s">
        <v>284</v>
      </c>
      <c r="BW109" s="916"/>
      <c r="BX109" s="916"/>
      <c r="BY109" s="916"/>
      <c r="BZ109" s="917"/>
      <c r="CA109" s="915" t="s">
        <v>283</v>
      </c>
      <c r="CB109" s="916"/>
      <c r="CC109" s="916"/>
      <c r="CD109" s="916"/>
      <c r="CE109" s="917"/>
      <c r="CF109" s="938" t="s">
        <v>400</v>
      </c>
      <c r="CG109" s="938"/>
      <c r="CH109" s="938"/>
      <c r="CI109" s="938"/>
      <c r="CJ109" s="938"/>
      <c r="CK109" s="915" t="s">
        <v>401</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399</v>
      </c>
      <c r="DH109" s="916"/>
      <c r="DI109" s="916"/>
      <c r="DJ109" s="916"/>
      <c r="DK109" s="917"/>
      <c r="DL109" s="915" t="s">
        <v>284</v>
      </c>
      <c r="DM109" s="916"/>
      <c r="DN109" s="916"/>
      <c r="DO109" s="916"/>
      <c r="DP109" s="917"/>
      <c r="DQ109" s="915" t="s">
        <v>283</v>
      </c>
      <c r="DR109" s="916"/>
      <c r="DS109" s="916"/>
      <c r="DT109" s="916"/>
      <c r="DU109" s="917"/>
      <c r="DV109" s="915" t="s">
        <v>400</v>
      </c>
      <c r="DW109" s="916"/>
      <c r="DX109" s="916"/>
      <c r="DY109" s="916"/>
      <c r="DZ109" s="918"/>
    </row>
    <row r="110" spans="1:130" s="197" customFormat="1" ht="26.25" customHeight="1">
      <c r="A110" s="919" t="s">
        <v>402</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381238</v>
      </c>
      <c r="AB110" s="923"/>
      <c r="AC110" s="923"/>
      <c r="AD110" s="923"/>
      <c r="AE110" s="924"/>
      <c r="AF110" s="925">
        <v>426852</v>
      </c>
      <c r="AG110" s="923"/>
      <c r="AH110" s="923"/>
      <c r="AI110" s="923"/>
      <c r="AJ110" s="924"/>
      <c r="AK110" s="925">
        <v>416599</v>
      </c>
      <c r="AL110" s="923"/>
      <c r="AM110" s="923"/>
      <c r="AN110" s="923"/>
      <c r="AO110" s="924"/>
      <c r="AP110" s="926">
        <v>16.4</v>
      </c>
      <c r="AQ110" s="927"/>
      <c r="AR110" s="927"/>
      <c r="AS110" s="927"/>
      <c r="AT110" s="928"/>
      <c r="AU110" s="929" t="s">
        <v>61</v>
      </c>
      <c r="AV110" s="930"/>
      <c r="AW110" s="930"/>
      <c r="AX110" s="930"/>
      <c r="AY110" s="931"/>
      <c r="AZ110" s="973" t="s">
        <v>403</v>
      </c>
      <c r="BA110" s="920"/>
      <c r="BB110" s="920"/>
      <c r="BC110" s="920"/>
      <c r="BD110" s="920"/>
      <c r="BE110" s="920"/>
      <c r="BF110" s="920"/>
      <c r="BG110" s="920"/>
      <c r="BH110" s="920"/>
      <c r="BI110" s="920"/>
      <c r="BJ110" s="920"/>
      <c r="BK110" s="920"/>
      <c r="BL110" s="920"/>
      <c r="BM110" s="920"/>
      <c r="BN110" s="920"/>
      <c r="BO110" s="920"/>
      <c r="BP110" s="921"/>
      <c r="BQ110" s="959">
        <v>4915341</v>
      </c>
      <c r="BR110" s="960"/>
      <c r="BS110" s="960"/>
      <c r="BT110" s="960"/>
      <c r="BU110" s="960"/>
      <c r="BV110" s="960">
        <v>5096003</v>
      </c>
      <c r="BW110" s="960"/>
      <c r="BX110" s="960"/>
      <c r="BY110" s="960"/>
      <c r="BZ110" s="960"/>
      <c r="CA110" s="960">
        <v>5165326</v>
      </c>
      <c r="CB110" s="960"/>
      <c r="CC110" s="960"/>
      <c r="CD110" s="960"/>
      <c r="CE110" s="960"/>
      <c r="CF110" s="974">
        <v>203.4</v>
      </c>
      <c r="CG110" s="975"/>
      <c r="CH110" s="975"/>
      <c r="CI110" s="975"/>
      <c r="CJ110" s="975"/>
      <c r="CK110" s="976" t="s">
        <v>404</v>
      </c>
      <c r="CL110" s="977"/>
      <c r="CM110" s="956" t="s">
        <v>405</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406</v>
      </c>
      <c r="DH110" s="960"/>
      <c r="DI110" s="960"/>
      <c r="DJ110" s="960"/>
      <c r="DK110" s="960"/>
      <c r="DL110" s="960" t="s">
        <v>406</v>
      </c>
      <c r="DM110" s="960"/>
      <c r="DN110" s="960"/>
      <c r="DO110" s="960"/>
      <c r="DP110" s="960"/>
      <c r="DQ110" s="960" t="s">
        <v>406</v>
      </c>
      <c r="DR110" s="960"/>
      <c r="DS110" s="960"/>
      <c r="DT110" s="960"/>
      <c r="DU110" s="960"/>
      <c r="DV110" s="961" t="s">
        <v>406</v>
      </c>
      <c r="DW110" s="961"/>
      <c r="DX110" s="961"/>
      <c r="DY110" s="961"/>
      <c r="DZ110" s="962"/>
    </row>
    <row r="111" spans="1:130" s="197" customFormat="1" ht="26.25" customHeight="1">
      <c r="A111" s="963" t="s">
        <v>407</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109</v>
      </c>
      <c r="AB111" s="967"/>
      <c r="AC111" s="967"/>
      <c r="AD111" s="967"/>
      <c r="AE111" s="968"/>
      <c r="AF111" s="969" t="s">
        <v>109</v>
      </c>
      <c r="AG111" s="967"/>
      <c r="AH111" s="967"/>
      <c r="AI111" s="967"/>
      <c r="AJ111" s="968"/>
      <c r="AK111" s="969" t="s">
        <v>109</v>
      </c>
      <c r="AL111" s="967"/>
      <c r="AM111" s="967"/>
      <c r="AN111" s="967"/>
      <c r="AO111" s="968"/>
      <c r="AP111" s="970" t="s">
        <v>109</v>
      </c>
      <c r="AQ111" s="971"/>
      <c r="AR111" s="971"/>
      <c r="AS111" s="971"/>
      <c r="AT111" s="972"/>
      <c r="AU111" s="932"/>
      <c r="AV111" s="933"/>
      <c r="AW111" s="933"/>
      <c r="AX111" s="933"/>
      <c r="AY111" s="934"/>
      <c r="AZ111" s="982" t="s">
        <v>408</v>
      </c>
      <c r="BA111" s="983"/>
      <c r="BB111" s="983"/>
      <c r="BC111" s="983"/>
      <c r="BD111" s="983"/>
      <c r="BE111" s="983"/>
      <c r="BF111" s="983"/>
      <c r="BG111" s="983"/>
      <c r="BH111" s="983"/>
      <c r="BI111" s="983"/>
      <c r="BJ111" s="983"/>
      <c r="BK111" s="983"/>
      <c r="BL111" s="983"/>
      <c r="BM111" s="983"/>
      <c r="BN111" s="983"/>
      <c r="BO111" s="983"/>
      <c r="BP111" s="984"/>
      <c r="BQ111" s="952">
        <v>10334</v>
      </c>
      <c r="BR111" s="953"/>
      <c r="BS111" s="953"/>
      <c r="BT111" s="953"/>
      <c r="BU111" s="953"/>
      <c r="BV111" s="953">
        <v>8886</v>
      </c>
      <c r="BW111" s="953"/>
      <c r="BX111" s="953"/>
      <c r="BY111" s="953"/>
      <c r="BZ111" s="953"/>
      <c r="CA111" s="953">
        <v>7438</v>
      </c>
      <c r="CB111" s="953"/>
      <c r="CC111" s="953"/>
      <c r="CD111" s="953"/>
      <c r="CE111" s="953"/>
      <c r="CF111" s="947">
        <v>0.3</v>
      </c>
      <c r="CG111" s="948"/>
      <c r="CH111" s="948"/>
      <c r="CI111" s="948"/>
      <c r="CJ111" s="948"/>
      <c r="CK111" s="978"/>
      <c r="CL111" s="979"/>
      <c r="CM111" s="949" t="s">
        <v>409</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410</v>
      </c>
      <c r="DH111" s="953"/>
      <c r="DI111" s="953"/>
      <c r="DJ111" s="953"/>
      <c r="DK111" s="953"/>
      <c r="DL111" s="953" t="s">
        <v>410</v>
      </c>
      <c r="DM111" s="953"/>
      <c r="DN111" s="953"/>
      <c r="DO111" s="953"/>
      <c r="DP111" s="953"/>
      <c r="DQ111" s="953" t="s">
        <v>410</v>
      </c>
      <c r="DR111" s="953"/>
      <c r="DS111" s="953"/>
      <c r="DT111" s="953"/>
      <c r="DU111" s="953"/>
      <c r="DV111" s="954" t="s">
        <v>410</v>
      </c>
      <c r="DW111" s="954"/>
      <c r="DX111" s="954"/>
      <c r="DY111" s="954"/>
      <c r="DZ111" s="955"/>
    </row>
    <row r="112" spans="1:130" s="197" customFormat="1" ht="26.25" customHeight="1">
      <c r="A112" s="985" t="s">
        <v>411</v>
      </c>
      <c r="B112" s="986"/>
      <c r="C112" s="983" t="s">
        <v>412</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406</v>
      </c>
      <c r="AB112" s="992"/>
      <c r="AC112" s="992"/>
      <c r="AD112" s="992"/>
      <c r="AE112" s="993"/>
      <c r="AF112" s="994" t="s">
        <v>406</v>
      </c>
      <c r="AG112" s="992"/>
      <c r="AH112" s="992"/>
      <c r="AI112" s="992"/>
      <c r="AJ112" s="993"/>
      <c r="AK112" s="994" t="s">
        <v>406</v>
      </c>
      <c r="AL112" s="992"/>
      <c r="AM112" s="992"/>
      <c r="AN112" s="992"/>
      <c r="AO112" s="993"/>
      <c r="AP112" s="995" t="s">
        <v>406</v>
      </c>
      <c r="AQ112" s="996"/>
      <c r="AR112" s="996"/>
      <c r="AS112" s="996"/>
      <c r="AT112" s="997"/>
      <c r="AU112" s="932"/>
      <c r="AV112" s="933"/>
      <c r="AW112" s="933"/>
      <c r="AX112" s="933"/>
      <c r="AY112" s="934"/>
      <c r="AZ112" s="982" t="s">
        <v>413</v>
      </c>
      <c r="BA112" s="983"/>
      <c r="BB112" s="983"/>
      <c r="BC112" s="983"/>
      <c r="BD112" s="983"/>
      <c r="BE112" s="983"/>
      <c r="BF112" s="983"/>
      <c r="BG112" s="983"/>
      <c r="BH112" s="983"/>
      <c r="BI112" s="983"/>
      <c r="BJ112" s="983"/>
      <c r="BK112" s="983"/>
      <c r="BL112" s="983"/>
      <c r="BM112" s="983"/>
      <c r="BN112" s="983"/>
      <c r="BO112" s="983"/>
      <c r="BP112" s="984"/>
      <c r="BQ112" s="952">
        <v>2355284</v>
      </c>
      <c r="BR112" s="953"/>
      <c r="BS112" s="953"/>
      <c r="BT112" s="953"/>
      <c r="BU112" s="953"/>
      <c r="BV112" s="953">
        <v>2404039</v>
      </c>
      <c r="BW112" s="953"/>
      <c r="BX112" s="953"/>
      <c r="BY112" s="953"/>
      <c r="BZ112" s="953"/>
      <c r="CA112" s="953">
        <v>2331930</v>
      </c>
      <c r="CB112" s="953"/>
      <c r="CC112" s="953"/>
      <c r="CD112" s="953"/>
      <c r="CE112" s="953"/>
      <c r="CF112" s="947">
        <v>91.8</v>
      </c>
      <c r="CG112" s="948"/>
      <c r="CH112" s="948"/>
      <c r="CI112" s="948"/>
      <c r="CJ112" s="948"/>
      <c r="CK112" s="978"/>
      <c r="CL112" s="979"/>
      <c r="CM112" s="949" t="s">
        <v>414</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406</v>
      </c>
      <c r="DH112" s="953"/>
      <c r="DI112" s="953"/>
      <c r="DJ112" s="953"/>
      <c r="DK112" s="953"/>
      <c r="DL112" s="953" t="s">
        <v>406</v>
      </c>
      <c r="DM112" s="953"/>
      <c r="DN112" s="953"/>
      <c r="DO112" s="953"/>
      <c r="DP112" s="953"/>
      <c r="DQ112" s="953" t="s">
        <v>406</v>
      </c>
      <c r="DR112" s="953"/>
      <c r="DS112" s="953"/>
      <c r="DT112" s="953"/>
      <c r="DU112" s="953"/>
      <c r="DV112" s="954" t="s">
        <v>406</v>
      </c>
      <c r="DW112" s="954"/>
      <c r="DX112" s="954"/>
      <c r="DY112" s="954"/>
      <c r="DZ112" s="955"/>
    </row>
    <row r="113" spans="1:130" s="197" customFormat="1" ht="26.25" customHeight="1">
      <c r="A113" s="987"/>
      <c r="B113" s="988"/>
      <c r="C113" s="983" t="s">
        <v>415</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99144</v>
      </c>
      <c r="AB113" s="967"/>
      <c r="AC113" s="967"/>
      <c r="AD113" s="967"/>
      <c r="AE113" s="968"/>
      <c r="AF113" s="969">
        <v>151172</v>
      </c>
      <c r="AG113" s="967"/>
      <c r="AH113" s="967"/>
      <c r="AI113" s="967"/>
      <c r="AJ113" s="968"/>
      <c r="AK113" s="969">
        <v>167145</v>
      </c>
      <c r="AL113" s="967"/>
      <c r="AM113" s="967"/>
      <c r="AN113" s="967"/>
      <c r="AO113" s="968"/>
      <c r="AP113" s="970">
        <v>6.6</v>
      </c>
      <c r="AQ113" s="971"/>
      <c r="AR113" s="971"/>
      <c r="AS113" s="971"/>
      <c r="AT113" s="972"/>
      <c r="AU113" s="932"/>
      <c r="AV113" s="933"/>
      <c r="AW113" s="933"/>
      <c r="AX113" s="933"/>
      <c r="AY113" s="934"/>
      <c r="AZ113" s="982" t="s">
        <v>416</v>
      </c>
      <c r="BA113" s="983"/>
      <c r="BB113" s="983"/>
      <c r="BC113" s="983"/>
      <c r="BD113" s="983"/>
      <c r="BE113" s="983"/>
      <c r="BF113" s="983"/>
      <c r="BG113" s="983"/>
      <c r="BH113" s="983"/>
      <c r="BI113" s="983"/>
      <c r="BJ113" s="983"/>
      <c r="BK113" s="983"/>
      <c r="BL113" s="983"/>
      <c r="BM113" s="983"/>
      <c r="BN113" s="983"/>
      <c r="BO113" s="983"/>
      <c r="BP113" s="984"/>
      <c r="BQ113" s="952">
        <v>2843</v>
      </c>
      <c r="BR113" s="953"/>
      <c r="BS113" s="953"/>
      <c r="BT113" s="953"/>
      <c r="BU113" s="953"/>
      <c r="BV113" s="953">
        <v>3826</v>
      </c>
      <c r="BW113" s="953"/>
      <c r="BX113" s="953"/>
      <c r="BY113" s="953"/>
      <c r="BZ113" s="953"/>
      <c r="CA113" s="953">
        <v>40435</v>
      </c>
      <c r="CB113" s="953"/>
      <c r="CC113" s="953"/>
      <c r="CD113" s="953"/>
      <c r="CE113" s="953"/>
      <c r="CF113" s="947">
        <v>1.6</v>
      </c>
      <c r="CG113" s="948"/>
      <c r="CH113" s="948"/>
      <c r="CI113" s="948"/>
      <c r="CJ113" s="948"/>
      <c r="CK113" s="978"/>
      <c r="CL113" s="979"/>
      <c r="CM113" s="949" t="s">
        <v>417</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406</v>
      </c>
      <c r="DH113" s="992"/>
      <c r="DI113" s="992"/>
      <c r="DJ113" s="992"/>
      <c r="DK113" s="993"/>
      <c r="DL113" s="994" t="s">
        <v>406</v>
      </c>
      <c r="DM113" s="992"/>
      <c r="DN113" s="992"/>
      <c r="DO113" s="992"/>
      <c r="DP113" s="993"/>
      <c r="DQ113" s="994" t="s">
        <v>406</v>
      </c>
      <c r="DR113" s="992"/>
      <c r="DS113" s="992"/>
      <c r="DT113" s="992"/>
      <c r="DU113" s="993"/>
      <c r="DV113" s="995" t="s">
        <v>406</v>
      </c>
      <c r="DW113" s="996"/>
      <c r="DX113" s="996"/>
      <c r="DY113" s="996"/>
      <c r="DZ113" s="997"/>
    </row>
    <row r="114" spans="1:130" s="197" customFormat="1" ht="26.25" customHeight="1">
      <c r="A114" s="987"/>
      <c r="B114" s="988"/>
      <c r="C114" s="983" t="s">
        <v>418</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v>1459</v>
      </c>
      <c r="AB114" s="992"/>
      <c r="AC114" s="992"/>
      <c r="AD114" s="992"/>
      <c r="AE114" s="993"/>
      <c r="AF114" s="994">
        <v>833</v>
      </c>
      <c r="AG114" s="992"/>
      <c r="AH114" s="992"/>
      <c r="AI114" s="992"/>
      <c r="AJ114" s="993"/>
      <c r="AK114" s="994">
        <v>858</v>
      </c>
      <c r="AL114" s="992"/>
      <c r="AM114" s="992"/>
      <c r="AN114" s="992"/>
      <c r="AO114" s="993"/>
      <c r="AP114" s="995">
        <v>0</v>
      </c>
      <c r="AQ114" s="996"/>
      <c r="AR114" s="996"/>
      <c r="AS114" s="996"/>
      <c r="AT114" s="997"/>
      <c r="AU114" s="932"/>
      <c r="AV114" s="933"/>
      <c r="AW114" s="933"/>
      <c r="AX114" s="933"/>
      <c r="AY114" s="934"/>
      <c r="AZ114" s="982" t="s">
        <v>419</v>
      </c>
      <c r="BA114" s="983"/>
      <c r="BB114" s="983"/>
      <c r="BC114" s="983"/>
      <c r="BD114" s="983"/>
      <c r="BE114" s="983"/>
      <c r="BF114" s="983"/>
      <c r="BG114" s="983"/>
      <c r="BH114" s="983"/>
      <c r="BI114" s="983"/>
      <c r="BJ114" s="983"/>
      <c r="BK114" s="983"/>
      <c r="BL114" s="983"/>
      <c r="BM114" s="983"/>
      <c r="BN114" s="983"/>
      <c r="BO114" s="983"/>
      <c r="BP114" s="984"/>
      <c r="BQ114" s="952">
        <v>777552</v>
      </c>
      <c r="BR114" s="953"/>
      <c r="BS114" s="953"/>
      <c r="BT114" s="953"/>
      <c r="BU114" s="953"/>
      <c r="BV114" s="953">
        <v>802152</v>
      </c>
      <c r="BW114" s="953"/>
      <c r="BX114" s="953"/>
      <c r="BY114" s="953"/>
      <c r="BZ114" s="953"/>
      <c r="CA114" s="953">
        <v>824381</v>
      </c>
      <c r="CB114" s="953"/>
      <c r="CC114" s="953"/>
      <c r="CD114" s="953"/>
      <c r="CE114" s="953"/>
      <c r="CF114" s="947">
        <v>32.5</v>
      </c>
      <c r="CG114" s="948"/>
      <c r="CH114" s="948"/>
      <c r="CI114" s="948"/>
      <c r="CJ114" s="948"/>
      <c r="CK114" s="978"/>
      <c r="CL114" s="979"/>
      <c r="CM114" s="949" t="s">
        <v>420</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406</v>
      </c>
      <c r="DH114" s="992"/>
      <c r="DI114" s="992"/>
      <c r="DJ114" s="992"/>
      <c r="DK114" s="993"/>
      <c r="DL114" s="994" t="s">
        <v>406</v>
      </c>
      <c r="DM114" s="992"/>
      <c r="DN114" s="992"/>
      <c r="DO114" s="992"/>
      <c r="DP114" s="993"/>
      <c r="DQ114" s="994" t="s">
        <v>406</v>
      </c>
      <c r="DR114" s="992"/>
      <c r="DS114" s="992"/>
      <c r="DT114" s="992"/>
      <c r="DU114" s="993"/>
      <c r="DV114" s="995" t="s">
        <v>406</v>
      </c>
      <c r="DW114" s="996"/>
      <c r="DX114" s="996"/>
      <c r="DY114" s="996"/>
      <c r="DZ114" s="997"/>
    </row>
    <row r="115" spans="1:130" s="197" customFormat="1" ht="26.25" customHeight="1">
      <c r="A115" s="987"/>
      <c r="B115" s="988"/>
      <c r="C115" s="983" t="s">
        <v>421</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8448</v>
      </c>
      <c r="AB115" s="967"/>
      <c r="AC115" s="967"/>
      <c r="AD115" s="967"/>
      <c r="AE115" s="968"/>
      <c r="AF115" s="969">
        <v>1448</v>
      </c>
      <c r="AG115" s="967"/>
      <c r="AH115" s="967"/>
      <c r="AI115" s="967"/>
      <c r="AJ115" s="968"/>
      <c r="AK115" s="969">
        <v>1448</v>
      </c>
      <c r="AL115" s="967"/>
      <c r="AM115" s="967"/>
      <c r="AN115" s="967"/>
      <c r="AO115" s="968"/>
      <c r="AP115" s="970">
        <v>0.1</v>
      </c>
      <c r="AQ115" s="971"/>
      <c r="AR115" s="971"/>
      <c r="AS115" s="971"/>
      <c r="AT115" s="972"/>
      <c r="AU115" s="932"/>
      <c r="AV115" s="933"/>
      <c r="AW115" s="933"/>
      <c r="AX115" s="933"/>
      <c r="AY115" s="934"/>
      <c r="AZ115" s="982" t="s">
        <v>422</v>
      </c>
      <c r="BA115" s="983"/>
      <c r="BB115" s="983"/>
      <c r="BC115" s="983"/>
      <c r="BD115" s="983"/>
      <c r="BE115" s="983"/>
      <c r="BF115" s="983"/>
      <c r="BG115" s="983"/>
      <c r="BH115" s="983"/>
      <c r="BI115" s="983"/>
      <c r="BJ115" s="983"/>
      <c r="BK115" s="983"/>
      <c r="BL115" s="983"/>
      <c r="BM115" s="983"/>
      <c r="BN115" s="983"/>
      <c r="BO115" s="983"/>
      <c r="BP115" s="984"/>
      <c r="BQ115" s="952" t="s">
        <v>406</v>
      </c>
      <c r="BR115" s="953"/>
      <c r="BS115" s="953"/>
      <c r="BT115" s="953"/>
      <c r="BU115" s="953"/>
      <c r="BV115" s="953" t="s">
        <v>406</v>
      </c>
      <c r="BW115" s="953"/>
      <c r="BX115" s="953"/>
      <c r="BY115" s="953"/>
      <c r="BZ115" s="953"/>
      <c r="CA115" s="953" t="s">
        <v>406</v>
      </c>
      <c r="CB115" s="953"/>
      <c r="CC115" s="953"/>
      <c r="CD115" s="953"/>
      <c r="CE115" s="953"/>
      <c r="CF115" s="947" t="s">
        <v>406</v>
      </c>
      <c r="CG115" s="948"/>
      <c r="CH115" s="948"/>
      <c r="CI115" s="948"/>
      <c r="CJ115" s="948"/>
      <c r="CK115" s="978"/>
      <c r="CL115" s="979"/>
      <c r="CM115" s="982" t="s">
        <v>423</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4"/>
      <c r="DG115" s="991" t="s">
        <v>406</v>
      </c>
      <c r="DH115" s="992"/>
      <c r="DI115" s="992"/>
      <c r="DJ115" s="992"/>
      <c r="DK115" s="993"/>
      <c r="DL115" s="994" t="s">
        <v>406</v>
      </c>
      <c r="DM115" s="992"/>
      <c r="DN115" s="992"/>
      <c r="DO115" s="992"/>
      <c r="DP115" s="993"/>
      <c r="DQ115" s="994" t="s">
        <v>406</v>
      </c>
      <c r="DR115" s="992"/>
      <c r="DS115" s="992"/>
      <c r="DT115" s="992"/>
      <c r="DU115" s="993"/>
      <c r="DV115" s="995" t="s">
        <v>406</v>
      </c>
      <c r="DW115" s="996"/>
      <c r="DX115" s="996"/>
      <c r="DY115" s="996"/>
      <c r="DZ115" s="997"/>
    </row>
    <row r="116" spans="1:130" s="197" customFormat="1" ht="26.25" customHeight="1">
      <c r="A116" s="989"/>
      <c r="B116" s="990"/>
      <c r="C116" s="1004" t="s">
        <v>424</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1">
        <v>193</v>
      </c>
      <c r="AB116" s="992"/>
      <c r="AC116" s="992"/>
      <c r="AD116" s="992"/>
      <c r="AE116" s="993"/>
      <c r="AF116" s="994" t="s">
        <v>406</v>
      </c>
      <c r="AG116" s="992"/>
      <c r="AH116" s="992"/>
      <c r="AI116" s="992"/>
      <c r="AJ116" s="993"/>
      <c r="AK116" s="994" t="s">
        <v>406</v>
      </c>
      <c r="AL116" s="992"/>
      <c r="AM116" s="992"/>
      <c r="AN116" s="992"/>
      <c r="AO116" s="993"/>
      <c r="AP116" s="995" t="s">
        <v>406</v>
      </c>
      <c r="AQ116" s="996"/>
      <c r="AR116" s="996"/>
      <c r="AS116" s="996"/>
      <c r="AT116" s="997"/>
      <c r="AU116" s="932"/>
      <c r="AV116" s="933"/>
      <c r="AW116" s="933"/>
      <c r="AX116" s="933"/>
      <c r="AY116" s="934"/>
      <c r="AZ116" s="982" t="s">
        <v>425</v>
      </c>
      <c r="BA116" s="983"/>
      <c r="BB116" s="983"/>
      <c r="BC116" s="983"/>
      <c r="BD116" s="983"/>
      <c r="BE116" s="983"/>
      <c r="BF116" s="983"/>
      <c r="BG116" s="983"/>
      <c r="BH116" s="983"/>
      <c r="BI116" s="983"/>
      <c r="BJ116" s="983"/>
      <c r="BK116" s="983"/>
      <c r="BL116" s="983"/>
      <c r="BM116" s="983"/>
      <c r="BN116" s="983"/>
      <c r="BO116" s="983"/>
      <c r="BP116" s="984"/>
      <c r="BQ116" s="952" t="s">
        <v>406</v>
      </c>
      <c r="BR116" s="953"/>
      <c r="BS116" s="953"/>
      <c r="BT116" s="953"/>
      <c r="BU116" s="953"/>
      <c r="BV116" s="953" t="s">
        <v>406</v>
      </c>
      <c r="BW116" s="953"/>
      <c r="BX116" s="953"/>
      <c r="BY116" s="953"/>
      <c r="BZ116" s="953"/>
      <c r="CA116" s="953" t="s">
        <v>406</v>
      </c>
      <c r="CB116" s="953"/>
      <c r="CC116" s="953"/>
      <c r="CD116" s="953"/>
      <c r="CE116" s="953"/>
      <c r="CF116" s="947" t="s">
        <v>406</v>
      </c>
      <c r="CG116" s="948"/>
      <c r="CH116" s="948"/>
      <c r="CI116" s="948"/>
      <c r="CJ116" s="948"/>
      <c r="CK116" s="978"/>
      <c r="CL116" s="979"/>
      <c r="CM116" s="949" t="s">
        <v>426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v>10334</v>
      </c>
      <c r="DH116" s="992"/>
      <c r="DI116" s="992"/>
      <c r="DJ116" s="992"/>
      <c r="DK116" s="993"/>
      <c r="DL116" s="994">
        <v>8886</v>
      </c>
      <c r="DM116" s="992"/>
      <c r="DN116" s="992"/>
      <c r="DO116" s="992"/>
      <c r="DP116" s="993"/>
      <c r="DQ116" s="994">
        <v>7438</v>
      </c>
      <c r="DR116" s="992"/>
      <c r="DS116" s="992"/>
      <c r="DT116" s="992"/>
      <c r="DU116" s="993"/>
      <c r="DV116" s="995">
        <v>0.3</v>
      </c>
      <c r="DW116" s="996"/>
      <c r="DX116" s="996"/>
      <c r="DY116" s="996"/>
      <c r="DZ116" s="997"/>
    </row>
    <row r="117" spans="1:130" s="197" customFormat="1" ht="26.25" customHeight="1">
      <c r="A117" s="937" t="s">
        <v>167</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26" t="s">
        <v>427</v>
      </c>
      <c r="Z117" s="917"/>
      <c r="AA117" s="1029">
        <v>490482</v>
      </c>
      <c r="AB117" s="999"/>
      <c r="AC117" s="999"/>
      <c r="AD117" s="999"/>
      <c r="AE117" s="1000"/>
      <c r="AF117" s="998">
        <v>580305</v>
      </c>
      <c r="AG117" s="999"/>
      <c r="AH117" s="999"/>
      <c r="AI117" s="999"/>
      <c r="AJ117" s="1000"/>
      <c r="AK117" s="998">
        <v>586050</v>
      </c>
      <c r="AL117" s="999"/>
      <c r="AM117" s="999"/>
      <c r="AN117" s="999"/>
      <c r="AO117" s="1000"/>
      <c r="AP117" s="1001"/>
      <c r="AQ117" s="1002"/>
      <c r="AR117" s="1002"/>
      <c r="AS117" s="1002"/>
      <c r="AT117" s="1003"/>
      <c r="AU117" s="932"/>
      <c r="AV117" s="933"/>
      <c r="AW117" s="933"/>
      <c r="AX117" s="933"/>
      <c r="AY117" s="934"/>
      <c r="AZ117" s="1028" t="s">
        <v>428</v>
      </c>
      <c r="BA117" s="1004"/>
      <c r="BB117" s="1004"/>
      <c r="BC117" s="1004"/>
      <c r="BD117" s="1004"/>
      <c r="BE117" s="1004"/>
      <c r="BF117" s="1004"/>
      <c r="BG117" s="1004"/>
      <c r="BH117" s="1004"/>
      <c r="BI117" s="1004"/>
      <c r="BJ117" s="1004"/>
      <c r="BK117" s="1004"/>
      <c r="BL117" s="1004"/>
      <c r="BM117" s="1004"/>
      <c r="BN117" s="1004"/>
      <c r="BO117" s="1004"/>
      <c r="BP117" s="1005"/>
      <c r="BQ117" s="1018" t="s">
        <v>109</v>
      </c>
      <c r="BR117" s="1019"/>
      <c r="BS117" s="1019"/>
      <c r="BT117" s="1019"/>
      <c r="BU117" s="1019"/>
      <c r="BV117" s="1019" t="s">
        <v>109</v>
      </c>
      <c r="BW117" s="1019"/>
      <c r="BX117" s="1019"/>
      <c r="BY117" s="1019"/>
      <c r="BZ117" s="1019"/>
      <c r="CA117" s="1019" t="s">
        <v>109</v>
      </c>
      <c r="CB117" s="1019"/>
      <c r="CC117" s="1019"/>
      <c r="CD117" s="1019"/>
      <c r="CE117" s="1019"/>
      <c r="CF117" s="947" t="s">
        <v>109</v>
      </c>
      <c r="CG117" s="948"/>
      <c r="CH117" s="948"/>
      <c r="CI117" s="948"/>
      <c r="CJ117" s="948"/>
      <c r="CK117" s="978"/>
      <c r="CL117" s="979"/>
      <c r="CM117" s="949" t="s">
        <v>429</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109</v>
      </c>
      <c r="DH117" s="992"/>
      <c r="DI117" s="992"/>
      <c r="DJ117" s="992"/>
      <c r="DK117" s="993"/>
      <c r="DL117" s="994" t="s">
        <v>109</v>
      </c>
      <c r="DM117" s="992"/>
      <c r="DN117" s="992"/>
      <c r="DO117" s="992"/>
      <c r="DP117" s="993"/>
      <c r="DQ117" s="994" t="s">
        <v>109</v>
      </c>
      <c r="DR117" s="992"/>
      <c r="DS117" s="992"/>
      <c r="DT117" s="992"/>
      <c r="DU117" s="993"/>
      <c r="DV117" s="995" t="s">
        <v>109</v>
      </c>
      <c r="DW117" s="996"/>
      <c r="DX117" s="996"/>
      <c r="DY117" s="996"/>
      <c r="DZ117" s="997"/>
    </row>
    <row r="118" spans="1:130" s="197" customFormat="1" ht="26.25" customHeight="1">
      <c r="A118" s="937" t="s">
        <v>401</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399</v>
      </c>
      <c r="AB118" s="916"/>
      <c r="AC118" s="916"/>
      <c r="AD118" s="916"/>
      <c r="AE118" s="917"/>
      <c r="AF118" s="915" t="s">
        <v>284</v>
      </c>
      <c r="AG118" s="916"/>
      <c r="AH118" s="916"/>
      <c r="AI118" s="916"/>
      <c r="AJ118" s="917"/>
      <c r="AK118" s="915" t="s">
        <v>283</v>
      </c>
      <c r="AL118" s="916"/>
      <c r="AM118" s="916"/>
      <c r="AN118" s="916"/>
      <c r="AO118" s="917"/>
      <c r="AP118" s="1023" t="s">
        <v>400</v>
      </c>
      <c r="AQ118" s="1024"/>
      <c r="AR118" s="1024"/>
      <c r="AS118" s="1024"/>
      <c r="AT118" s="1025"/>
      <c r="AU118" s="935"/>
      <c r="AV118" s="936"/>
      <c r="AW118" s="936"/>
      <c r="AX118" s="936"/>
      <c r="AY118" s="936"/>
      <c r="AZ118" s="228" t="s">
        <v>167</v>
      </c>
      <c r="BA118" s="228"/>
      <c r="BB118" s="228"/>
      <c r="BC118" s="228"/>
      <c r="BD118" s="228"/>
      <c r="BE118" s="228"/>
      <c r="BF118" s="228"/>
      <c r="BG118" s="228"/>
      <c r="BH118" s="228"/>
      <c r="BI118" s="228"/>
      <c r="BJ118" s="228"/>
      <c r="BK118" s="228"/>
      <c r="BL118" s="228"/>
      <c r="BM118" s="228"/>
      <c r="BN118" s="228"/>
      <c r="BO118" s="1026" t="s">
        <v>430</v>
      </c>
      <c r="BP118" s="1027"/>
      <c r="BQ118" s="1018">
        <v>8061354</v>
      </c>
      <c r="BR118" s="1019"/>
      <c r="BS118" s="1019"/>
      <c r="BT118" s="1019"/>
      <c r="BU118" s="1019"/>
      <c r="BV118" s="1019">
        <v>8314906</v>
      </c>
      <c r="BW118" s="1019"/>
      <c r="BX118" s="1019"/>
      <c r="BY118" s="1019"/>
      <c r="BZ118" s="1019"/>
      <c r="CA118" s="1019">
        <v>8369510</v>
      </c>
      <c r="CB118" s="1019"/>
      <c r="CC118" s="1019"/>
      <c r="CD118" s="1019"/>
      <c r="CE118" s="1019"/>
      <c r="CF118" s="1020"/>
      <c r="CG118" s="1021"/>
      <c r="CH118" s="1021"/>
      <c r="CI118" s="1021"/>
      <c r="CJ118" s="1022"/>
      <c r="CK118" s="978"/>
      <c r="CL118" s="979"/>
      <c r="CM118" s="949" t="s">
        <v>431</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109</v>
      </c>
      <c r="DH118" s="992"/>
      <c r="DI118" s="992"/>
      <c r="DJ118" s="992"/>
      <c r="DK118" s="993"/>
      <c r="DL118" s="994" t="s">
        <v>109</v>
      </c>
      <c r="DM118" s="992"/>
      <c r="DN118" s="992"/>
      <c r="DO118" s="992"/>
      <c r="DP118" s="993"/>
      <c r="DQ118" s="994" t="s">
        <v>109</v>
      </c>
      <c r="DR118" s="992"/>
      <c r="DS118" s="992"/>
      <c r="DT118" s="992"/>
      <c r="DU118" s="993"/>
      <c r="DV118" s="995" t="s">
        <v>109</v>
      </c>
      <c r="DW118" s="996"/>
      <c r="DX118" s="996"/>
      <c r="DY118" s="996"/>
      <c r="DZ118" s="997"/>
    </row>
    <row r="119" spans="1:130" s="197" customFormat="1" ht="26.25" customHeight="1">
      <c r="A119" s="1007" t="s">
        <v>404</v>
      </c>
      <c r="B119" s="977"/>
      <c r="C119" s="956" t="s">
        <v>405</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2" t="s">
        <v>109</v>
      </c>
      <c r="AB119" s="923"/>
      <c r="AC119" s="923"/>
      <c r="AD119" s="923"/>
      <c r="AE119" s="924"/>
      <c r="AF119" s="925" t="s">
        <v>109</v>
      </c>
      <c r="AG119" s="923"/>
      <c r="AH119" s="923"/>
      <c r="AI119" s="923"/>
      <c r="AJ119" s="924"/>
      <c r="AK119" s="925" t="s">
        <v>109</v>
      </c>
      <c r="AL119" s="923"/>
      <c r="AM119" s="923"/>
      <c r="AN119" s="923"/>
      <c r="AO119" s="924"/>
      <c r="AP119" s="926" t="s">
        <v>109</v>
      </c>
      <c r="AQ119" s="927"/>
      <c r="AR119" s="927"/>
      <c r="AS119" s="927"/>
      <c r="AT119" s="928"/>
      <c r="AU119" s="1010" t="s">
        <v>432</v>
      </c>
      <c r="AV119" s="1011"/>
      <c r="AW119" s="1011"/>
      <c r="AX119" s="1011"/>
      <c r="AY119" s="1012"/>
      <c r="AZ119" s="973" t="s">
        <v>433</v>
      </c>
      <c r="BA119" s="920"/>
      <c r="BB119" s="920"/>
      <c r="BC119" s="920"/>
      <c r="BD119" s="920"/>
      <c r="BE119" s="920"/>
      <c r="BF119" s="920"/>
      <c r="BG119" s="920"/>
      <c r="BH119" s="920"/>
      <c r="BI119" s="920"/>
      <c r="BJ119" s="920"/>
      <c r="BK119" s="920"/>
      <c r="BL119" s="920"/>
      <c r="BM119" s="920"/>
      <c r="BN119" s="920"/>
      <c r="BO119" s="920"/>
      <c r="BP119" s="921"/>
      <c r="BQ119" s="959">
        <v>2138578</v>
      </c>
      <c r="BR119" s="960"/>
      <c r="BS119" s="960"/>
      <c r="BT119" s="960"/>
      <c r="BU119" s="960"/>
      <c r="BV119" s="960">
        <v>2231645</v>
      </c>
      <c r="BW119" s="960"/>
      <c r="BX119" s="960"/>
      <c r="BY119" s="960"/>
      <c r="BZ119" s="960"/>
      <c r="CA119" s="960">
        <v>2345348</v>
      </c>
      <c r="CB119" s="960"/>
      <c r="CC119" s="960"/>
      <c r="CD119" s="960"/>
      <c r="CE119" s="960"/>
      <c r="CF119" s="974">
        <v>92.4</v>
      </c>
      <c r="CG119" s="975"/>
      <c r="CH119" s="975"/>
      <c r="CI119" s="975"/>
      <c r="CJ119" s="975"/>
      <c r="CK119" s="980"/>
      <c r="CL119" s="981"/>
      <c r="CM119" s="1037" t="s">
        <v>434</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30" t="s">
        <v>109</v>
      </c>
      <c r="DH119" s="1031"/>
      <c r="DI119" s="1031"/>
      <c r="DJ119" s="1031"/>
      <c r="DK119" s="1032"/>
      <c r="DL119" s="1033" t="s">
        <v>109</v>
      </c>
      <c r="DM119" s="1031"/>
      <c r="DN119" s="1031"/>
      <c r="DO119" s="1031"/>
      <c r="DP119" s="1032"/>
      <c r="DQ119" s="1033" t="s">
        <v>109</v>
      </c>
      <c r="DR119" s="1031"/>
      <c r="DS119" s="1031"/>
      <c r="DT119" s="1031"/>
      <c r="DU119" s="1032"/>
      <c r="DV119" s="1034" t="s">
        <v>109</v>
      </c>
      <c r="DW119" s="1035"/>
      <c r="DX119" s="1035"/>
      <c r="DY119" s="1035"/>
      <c r="DZ119" s="1036"/>
    </row>
    <row r="120" spans="1:130" s="197" customFormat="1" ht="26.25" customHeight="1">
      <c r="A120" s="1008"/>
      <c r="B120" s="979"/>
      <c r="C120" s="949" t="s">
        <v>409</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109</v>
      </c>
      <c r="AB120" s="992"/>
      <c r="AC120" s="992"/>
      <c r="AD120" s="992"/>
      <c r="AE120" s="993"/>
      <c r="AF120" s="994" t="s">
        <v>109</v>
      </c>
      <c r="AG120" s="992"/>
      <c r="AH120" s="992"/>
      <c r="AI120" s="992"/>
      <c r="AJ120" s="993"/>
      <c r="AK120" s="994" t="s">
        <v>109</v>
      </c>
      <c r="AL120" s="992"/>
      <c r="AM120" s="992"/>
      <c r="AN120" s="992"/>
      <c r="AO120" s="993"/>
      <c r="AP120" s="995" t="s">
        <v>109</v>
      </c>
      <c r="AQ120" s="996"/>
      <c r="AR120" s="996"/>
      <c r="AS120" s="996"/>
      <c r="AT120" s="997"/>
      <c r="AU120" s="1013"/>
      <c r="AV120" s="1014"/>
      <c r="AW120" s="1014"/>
      <c r="AX120" s="1014"/>
      <c r="AY120" s="1015"/>
      <c r="AZ120" s="982" t="s">
        <v>435</v>
      </c>
      <c r="BA120" s="983"/>
      <c r="BB120" s="983"/>
      <c r="BC120" s="983"/>
      <c r="BD120" s="983"/>
      <c r="BE120" s="983"/>
      <c r="BF120" s="983"/>
      <c r="BG120" s="983"/>
      <c r="BH120" s="983"/>
      <c r="BI120" s="983"/>
      <c r="BJ120" s="983"/>
      <c r="BK120" s="983"/>
      <c r="BL120" s="983"/>
      <c r="BM120" s="983"/>
      <c r="BN120" s="983"/>
      <c r="BO120" s="983"/>
      <c r="BP120" s="984"/>
      <c r="BQ120" s="952" t="s">
        <v>109</v>
      </c>
      <c r="BR120" s="953"/>
      <c r="BS120" s="953"/>
      <c r="BT120" s="953"/>
      <c r="BU120" s="953"/>
      <c r="BV120" s="953" t="s">
        <v>109</v>
      </c>
      <c r="BW120" s="953"/>
      <c r="BX120" s="953"/>
      <c r="BY120" s="953"/>
      <c r="BZ120" s="953"/>
      <c r="CA120" s="953" t="s">
        <v>109</v>
      </c>
      <c r="CB120" s="953"/>
      <c r="CC120" s="953"/>
      <c r="CD120" s="953"/>
      <c r="CE120" s="953"/>
      <c r="CF120" s="947" t="s">
        <v>109</v>
      </c>
      <c r="CG120" s="948"/>
      <c r="CH120" s="948"/>
      <c r="CI120" s="948"/>
      <c r="CJ120" s="948"/>
      <c r="CK120" s="1046" t="s">
        <v>436</v>
      </c>
      <c r="CL120" s="1047"/>
      <c r="CM120" s="1047"/>
      <c r="CN120" s="1047"/>
      <c r="CO120" s="1048"/>
      <c r="CP120" s="1054" t="s">
        <v>437</v>
      </c>
      <c r="CQ120" s="1055"/>
      <c r="CR120" s="1055"/>
      <c r="CS120" s="1055"/>
      <c r="CT120" s="1055"/>
      <c r="CU120" s="1055"/>
      <c r="CV120" s="1055"/>
      <c r="CW120" s="1055"/>
      <c r="CX120" s="1055"/>
      <c r="CY120" s="1055"/>
      <c r="CZ120" s="1055"/>
      <c r="DA120" s="1055"/>
      <c r="DB120" s="1055"/>
      <c r="DC120" s="1055"/>
      <c r="DD120" s="1055"/>
      <c r="DE120" s="1055"/>
      <c r="DF120" s="1056"/>
      <c r="DG120" s="959">
        <v>1152752</v>
      </c>
      <c r="DH120" s="960"/>
      <c r="DI120" s="960"/>
      <c r="DJ120" s="960"/>
      <c r="DK120" s="960"/>
      <c r="DL120" s="960">
        <v>1120291</v>
      </c>
      <c r="DM120" s="960"/>
      <c r="DN120" s="960"/>
      <c r="DO120" s="960"/>
      <c r="DP120" s="960"/>
      <c r="DQ120" s="960">
        <v>1081983</v>
      </c>
      <c r="DR120" s="960"/>
      <c r="DS120" s="960"/>
      <c r="DT120" s="960"/>
      <c r="DU120" s="960"/>
      <c r="DV120" s="961">
        <v>42.6</v>
      </c>
      <c r="DW120" s="961"/>
      <c r="DX120" s="961"/>
      <c r="DY120" s="961"/>
      <c r="DZ120" s="962"/>
    </row>
    <row r="121" spans="1:130" s="197" customFormat="1" ht="26.25" customHeight="1">
      <c r="A121" s="1008"/>
      <c r="B121" s="979"/>
      <c r="C121" s="1043" t="s">
        <v>438</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991" t="s">
        <v>109</v>
      </c>
      <c r="AB121" s="992"/>
      <c r="AC121" s="992"/>
      <c r="AD121" s="992"/>
      <c r="AE121" s="993"/>
      <c r="AF121" s="994" t="s">
        <v>109</v>
      </c>
      <c r="AG121" s="992"/>
      <c r="AH121" s="992"/>
      <c r="AI121" s="992"/>
      <c r="AJ121" s="993"/>
      <c r="AK121" s="994" t="s">
        <v>109</v>
      </c>
      <c r="AL121" s="992"/>
      <c r="AM121" s="992"/>
      <c r="AN121" s="992"/>
      <c r="AO121" s="993"/>
      <c r="AP121" s="995" t="s">
        <v>109</v>
      </c>
      <c r="AQ121" s="996"/>
      <c r="AR121" s="996"/>
      <c r="AS121" s="996"/>
      <c r="AT121" s="997"/>
      <c r="AU121" s="1013"/>
      <c r="AV121" s="1014"/>
      <c r="AW121" s="1014"/>
      <c r="AX121" s="1014"/>
      <c r="AY121" s="1015"/>
      <c r="AZ121" s="1028" t="s">
        <v>439</v>
      </c>
      <c r="BA121" s="1004"/>
      <c r="BB121" s="1004"/>
      <c r="BC121" s="1004"/>
      <c r="BD121" s="1004"/>
      <c r="BE121" s="1004"/>
      <c r="BF121" s="1004"/>
      <c r="BG121" s="1004"/>
      <c r="BH121" s="1004"/>
      <c r="BI121" s="1004"/>
      <c r="BJ121" s="1004"/>
      <c r="BK121" s="1004"/>
      <c r="BL121" s="1004"/>
      <c r="BM121" s="1004"/>
      <c r="BN121" s="1004"/>
      <c r="BO121" s="1004"/>
      <c r="BP121" s="1005"/>
      <c r="BQ121" s="1018">
        <v>5490717</v>
      </c>
      <c r="BR121" s="1019"/>
      <c r="BS121" s="1019"/>
      <c r="BT121" s="1019"/>
      <c r="BU121" s="1019"/>
      <c r="BV121" s="1019">
        <v>5396701</v>
      </c>
      <c r="BW121" s="1019"/>
      <c r="BX121" s="1019"/>
      <c r="BY121" s="1019"/>
      <c r="BZ121" s="1019"/>
      <c r="CA121" s="1019">
        <v>5355582</v>
      </c>
      <c r="CB121" s="1019"/>
      <c r="CC121" s="1019"/>
      <c r="CD121" s="1019"/>
      <c r="CE121" s="1019"/>
      <c r="CF121" s="1057">
        <v>210.9</v>
      </c>
      <c r="CG121" s="1058"/>
      <c r="CH121" s="1058"/>
      <c r="CI121" s="1058"/>
      <c r="CJ121" s="1058"/>
      <c r="CK121" s="1049"/>
      <c r="CL121" s="1050"/>
      <c r="CM121" s="1050"/>
      <c r="CN121" s="1050"/>
      <c r="CO121" s="1051"/>
      <c r="CP121" s="1040" t="s">
        <v>440</v>
      </c>
      <c r="CQ121" s="1041"/>
      <c r="CR121" s="1041"/>
      <c r="CS121" s="1041"/>
      <c r="CT121" s="1041"/>
      <c r="CU121" s="1041"/>
      <c r="CV121" s="1041"/>
      <c r="CW121" s="1041"/>
      <c r="CX121" s="1041"/>
      <c r="CY121" s="1041"/>
      <c r="CZ121" s="1041"/>
      <c r="DA121" s="1041"/>
      <c r="DB121" s="1041"/>
      <c r="DC121" s="1041"/>
      <c r="DD121" s="1041"/>
      <c r="DE121" s="1041"/>
      <c r="DF121" s="1042"/>
      <c r="DG121" s="952">
        <v>709272</v>
      </c>
      <c r="DH121" s="953"/>
      <c r="DI121" s="953"/>
      <c r="DJ121" s="953"/>
      <c r="DK121" s="953"/>
      <c r="DL121" s="953">
        <v>808877</v>
      </c>
      <c r="DM121" s="953"/>
      <c r="DN121" s="953"/>
      <c r="DO121" s="953"/>
      <c r="DP121" s="953"/>
      <c r="DQ121" s="953">
        <v>824791</v>
      </c>
      <c r="DR121" s="953"/>
      <c r="DS121" s="953"/>
      <c r="DT121" s="953"/>
      <c r="DU121" s="953"/>
      <c r="DV121" s="954">
        <v>32.5</v>
      </c>
      <c r="DW121" s="954"/>
      <c r="DX121" s="954"/>
      <c r="DY121" s="954"/>
      <c r="DZ121" s="955"/>
    </row>
    <row r="122" spans="1:130" s="197" customFormat="1" ht="26.25" customHeight="1">
      <c r="A122" s="1008"/>
      <c r="B122" s="979"/>
      <c r="C122" s="949" t="s">
        <v>420</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109</v>
      </c>
      <c r="AB122" s="992"/>
      <c r="AC122" s="992"/>
      <c r="AD122" s="992"/>
      <c r="AE122" s="993"/>
      <c r="AF122" s="994" t="s">
        <v>109</v>
      </c>
      <c r="AG122" s="992"/>
      <c r="AH122" s="992"/>
      <c r="AI122" s="992"/>
      <c r="AJ122" s="993"/>
      <c r="AK122" s="994" t="s">
        <v>109</v>
      </c>
      <c r="AL122" s="992"/>
      <c r="AM122" s="992"/>
      <c r="AN122" s="992"/>
      <c r="AO122" s="993"/>
      <c r="AP122" s="995" t="s">
        <v>109</v>
      </c>
      <c r="AQ122" s="996"/>
      <c r="AR122" s="996"/>
      <c r="AS122" s="996"/>
      <c r="AT122" s="997"/>
      <c r="AU122" s="1016"/>
      <c r="AV122" s="1017"/>
      <c r="AW122" s="1017"/>
      <c r="AX122" s="1017"/>
      <c r="AY122" s="1017"/>
      <c r="AZ122" s="228" t="s">
        <v>167</v>
      </c>
      <c r="BA122" s="228"/>
      <c r="BB122" s="228"/>
      <c r="BC122" s="228"/>
      <c r="BD122" s="228"/>
      <c r="BE122" s="228"/>
      <c r="BF122" s="228"/>
      <c r="BG122" s="228"/>
      <c r="BH122" s="228"/>
      <c r="BI122" s="228"/>
      <c r="BJ122" s="228"/>
      <c r="BK122" s="228"/>
      <c r="BL122" s="228"/>
      <c r="BM122" s="228"/>
      <c r="BN122" s="228"/>
      <c r="BO122" s="1026" t="s">
        <v>441</v>
      </c>
      <c r="BP122" s="1027"/>
      <c r="BQ122" s="1067">
        <v>7629295</v>
      </c>
      <c r="BR122" s="1068"/>
      <c r="BS122" s="1068"/>
      <c r="BT122" s="1068"/>
      <c r="BU122" s="1068"/>
      <c r="BV122" s="1068">
        <v>7628346</v>
      </c>
      <c r="BW122" s="1068"/>
      <c r="BX122" s="1068"/>
      <c r="BY122" s="1068"/>
      <c r="BZ122" s="1068"/>
      <c r="CA122" s="1068">
        <v>7700930</v>
      </c>
      <c r="CB122" s="1068"/>
      <c r="CC122" s="1068"/>
      <c r="CD122" s="1068"/>
      <c r="CE122" s="1068"/>
      <c r="CF122" s="1020"/>
      <c r="CG122" s="1021"/>
      <c r="CH122" s="1021"/>
      <c r="CI122" s="1021"/>
      <c r="CJ122" s="1022"/>
      <c r="CK122" s="1049"/>
      <c r="CL122" s="1050"/>
      <c r="CM122" s="1050"/>
      <c r="CN122" s="1050"/>
      <c r="CO122" s="1051"/>
      <c r="CP122" s="1040" t="s">
        <v>442</v>
      </c>
      <c r="CQ122" s="1041"/>
      <c r="CR122" s="1041"/>
      <c r="CS122" s="1041"/>
      <c r="CT122" s="1041"/>
      <c r="CU122" s="1041"/>
      <c r="CV122" s="1041"/>
      <c r="CW122" s="1041"/>
      <c r="CX122" s="1041"/>
      <c r="CY122" s="1041"/>
      <c r="CZ122" s="1041"/>
      <c r="DA122" s="1041"/>
      <c r="DB122" s="1041"/>
      <c r="DC122" s="1041"/>
      <c r="DD122" s="1041"/>
      <c r="DE122" s="1041"/>
      <c r="DF122" s="1042"/>
      <c r="DG122" s="952">
        <v>493260</v>
      </c>
      <c r="DH122" s="953"/>
      <c r="DI122" s="953"/>
      <c r="DJ122" s="953"/>
      <c r="DK122" s="953"/>
      <c r="DL122" s="953">
        <v>474871</v>
      </c>
      <c r="DM122" s="953"/>
      <c r="DN122" s="953"/>
      <c r="DO122" s="953"/>
      <c r="DP122" s="953"/>
      <c r="DQ122" s="953">
        <v>455601</v>
      </c>
      <c r="DR122" s="953"/>
      <c r="DS122" s="953"/>
      <c r="DT122" s="953"/>
      <c r="DU122" s="953"/>
      <c r="DV122" s="954">
        <v>17.9</v>
      </c>
      <c r="DW122" s="954"/>
      <c r="DX122" s="954"/>
      <c r="DY122" s="954"/>
      <c r="DZ122" s="955"/>
    </row>
    <row r="123" spans="1:130" s="197" customFormat="1" ht="26.25" customHeight="1" thickBot="1">
      <c r="A123" s="1008"/>
      <c r="B123" s="979"/>
      <c r="C123" s="949" t="s">
        <v>426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109</v>
      </c>
      <c r="AB123" s="992"/>
      <c r="AC123" s="992"/>
      <c r="AD123" s="992"/>
      <c r="AE123" s="993"/>
      <c r="AF123" s="994" t="s">
        <v>109</v>
      </c>
      <c r="AG123" s="992"/>
      <c r="AH123" s="992"/>
      <c r="AI123" s="992"/>
      <c r="AJ123" s="993"/>
      <c r="AK123" s="994" t="s">
        <v>109</v>
      </c>
      <c r="AL123" s="992"/>
      <c r="AM123" s="992"/>
      <c r="AN123" s="992"/>
      <c r="AO123" s="993"/>
      <c r="AP123" s="995" t="s">
        <v>109</v>
      </c>
      <c r="AQ123" s="996"/>
      <c r="AR123" s="996"/>
      <c r="AS123" s="996"/>
      <c r="AT123" s="997"/>
      <c r="AU123" s="1064" t="s">
        <v>443</v>
      </c>
      <c r="AV123" s="1065"/>
      <c r="AW123" s="1065"/>
      <c r="AX123" s="1065"/>
      <c r="AY123" s="1065"/>
      <c r="AZ123" s="1065"/>
      <c r="BA123" s="1065"/>
      <c r="BB123" s="1065"/>
      <c r="BC123" s="1065"/>
      <c r="BD123" s="1065"/>
      <c r="BE123" s="1065"/>
      <c r="BF123" s="1065"/>
      <c r="BG123" s="1065"/>
      <c r="BH123" s="1065"/>
      <c r="BI123" s="1065"/>
      <c r="BJ123" s="1065"/>
      <c r="BK123" s="1065"/>
      <c r="BL123" s="1065"/>
      <c r="BM123" s="1065"/>
      <c r="BN123" s="1065"/>
      <c r="BO123" s="1065"/>
      <c r="BP123" s="1066"/>
      <c r="BQ123" s="1059">
        <v>17.3</v>
      </c>
      <c r="BR123" s="1060"/>
      <c r="BS123" s="1060"/>
      <c r="BT123" s="1060"/>
      <c r="BU123" s="1060"/>
      <c r="BV123" s="1060">
        <v>27.2</v>
      </c>
      <c r="BW123" s="1060"/>
      <c r="BX123" s="1060"/>
      <c r="BY123" s="1060"/>
      <c r="BZ123" s="1060"/>
      <c r="CA123" s="1060">
        <v>26.3</v>
      </c>
      <c r="CB123" s="1060"/>
      <c r="CC123" s="1060"/>
      <c r="CD123" s="1060"/>
      <c r="CE123" s="1060"/>
      <c r="CF123" s="1061"/>
      <c r="CG123" s="1062"/>
      <c r="CH123" s="1062"/>
      <c r="CI123" s="1062"/>
      <c r="CJ123" s="1063"/>
      <c r="CK123" s="1049"/>
      <c r="CL123" s="1050"/>
      <c r="CM123" s="1050"/>
      <c r="CN123" s="1050"/>
      <c r="CO123" s="1051"/>
      <c r="CP123" s="1040" t="s">
        <v>444</v>
      </c>
      <c r="CQ123" s="1041"/>
      <c r="CR123" s="1041"/>
      <c r="CS123" s="1041"/>
      <c r="CT123" s="1041"/>
      <c r="CU123" s="1041"/>
      <c r="CV123" s="1041"/>
      <c r="CW123" s="1041"/>
      <c r="CX123" s="1041"/>
      <c r="CY123" s="1041"/>
      <c r="CZ123" s="1041"/>
      <c r="DA123" s="1041"/>
      <c r="DB123" s="1041"/>
      <c r="DC123" s="1041"/>
      <c r="DD123" s="1041"/>
      <c r="DE123" s="1041"/>
      <c r="DF123" s="1042"/>
      <c r="DG123" s="991" t="s">
        <v>445</v>
      </c>
      <c r="DH123" s="992"/>
      <c r="DI123" s="992"/>
      <c r="DJ123" s="992"/>
      <c r="DK123" s="993"/>
      <c r="DL123" s="994" t="s">
        <v>445</v>
      </c>
      <c r="DM123" s="992"/>
      <c r="DN123" s="992"/>
      <c r="DO123" s="992"/>
      <c r="DP123" s="993"/>
      <c r="DQ123" s="994" t="s">
        <v>445</v>
      </c>
      <c r="DR123" s="992"/>
      <c r="DS123" s="992"/>
      <c r="DT123" s="992"/>
      <c r="DU123" s="993"/>
      <c r="DV123" s="995" t="s">
        <v>445</v>
      </c>
      <c r="DW123" s="996"/>
      <c r="DX123" s="996"/>
      <c r="DY123" s="996"/>
      <c r="DZ123" s="997"/>
    </row>
    <row r="124" spans="1:130" s="197" customFormat="1" ht="26.25" customHeight="1">
      <c r="A124" s="1008"/>
      <c r="B124" s="979"/>
      <c r="C124" s="949" t="s">
        <v>429</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445</v>
      </c>
      <c r="AB124" s="992"/>
      <c r="AC124" s="992"/>
      <c r="AD124" s="992"/>
      <c r="AE124" s="993"/>
      <c r="AF124" s="994" t="s">
        <v>445</v>
      </c>
      <c r="AG124" s="992"/>
      <c r="AH124" s="992"/>
      <c r="AI124" s="992"/>
      <c r="AJ124" s="993"/>
      <c r="AK124" s="994" t="s">
        <v>445</v>
      </c>
      <c r="AL124" s="992"/>
      <c r="AM124" s="992"/>
      <c r="AN124" s="992"/>
      <c r="AO124" s="993"/>
      <c r="AP124" s="995" t="s">
        <v>445</v>
      </c>
      <c r="AQ124" s="996"/>
      <c r="AR124" s="996"/>
      <c r="AS124" s="996"/>
      <c r="AT124" s="99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2"/>
      <c r="CL124" s="1052"/>
      <c r="CM124" s="1052"/>
      <c r="CN124" s="1052"/>
      <c r="CO124" s="1053"/>
      <c r="CP124" s="1040" t="s">
        <v>446</v>
      </c>
      <c r="CQ124" s="1041"/>
      <c r="CR124" s="1041"/>
      <c r="CS124" s="1041"/>
      <c r="CT124" s="1041"/>
      <c r="CU124" s="1041"/>
      <c r="CV124" s="1041"/>
      <c r="CW124" s="1041"/>
      <c r="CX124" s="1041"/>
      <c r="CY124" s="1041"/>
      <c r="CZ124" s="1041"/>
      <c r="DA124" s="1041"/>
      <c r="DB124" s="1041"/>
      <c r="DC124" s="1041"/>
      <c r="DD124" s="1041"/>
      <c r="DE124" s="1041"/>
      <c r="DF124" s="1042"/>
      <c r="DG124" s="1030" t="s">
        <v>445</v>
      </c>
      <c r="DH124" s="1031"/>
      <c r="DI124" s="1031"/>
      <c r="DJ124" s="1031"/>
      <c r="DK124" s="1032"/>
      <c r="DL124" s="1033" t="s">
        <v>445</v>
      </c>
      <c r="DM124" s="1031"/>
      <c r="DN124" s="1031"/>
      <c r="DO124" s="1031"/>
      <c r="DP124" s="1032"/>
      <c r="DQ124" s="1033" t="s">
        <v>445</v>
      </c>
      <c r="DR124" s="1031"/>
      <c r="DS124" s="1031"/>
      <c r="DT124" s="1031"/>
      <c r="DU124" s="1032"/>
      <c r="DV124" s="1034" t="s">
        <v>445</v>
      </c>
      <c r="DW124" s="1035"/>
      <c r="DX124" s="1035"/>
      <c r="DY124" s="1035"/>
      <c r="DZ124" s="1036"/>
    </row>
    <row r="125" spans="1:130" s="197" customFormat="1" ht="26.25" customHeight="1" thickBot="1">
      <c r="A125" s="1008"/>
      <c r="B125" s="979"/>
      <c r="C125" s="949" t="s">
        <v>431</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445</v>
      </c>
      <c r="AB125" s="992"/>
      <c r="AC125" s="992"/>
      <c r="AD125" s="992"/>
      <c r="AE125" s="993"/>
      <c r="AF125" s="994" t="s">
        <v>445</v>
      </c>
      <c r="AG125" s="992"/>
      <c r="AH125" s="992"/>
      <c r="AI125" s="992"/>
      <c r="AJ125" s="993"/>
      <c r="AK125" s="994" t="s">
        <v>445</v>
      </c>
      <c r="AL125" s="992"/>
      <c r="AM125" s="992"/>
      <c r="AN125" s="992"/>
      <c r="AO125" s="993"/>
      <c r="AP125" s="995" t="s">
        <v>445</v>
      </c>
      <c r="AQ125" s="996"/>
      <c r="AR125" s="996"/>
      <c r="AS125" s="996"/>
      <c r="AT125" s="99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7" t="s">
        <v>447</v>
      </c>
      <c r="CL125" s="1047"/>
      <c r="CM125" s="1047"/>
      <c r="CN125" s="1047"/>
      <c r="CO125" s="1048"/>
      <c r="CP125" s="973" t="s">
        <v>448</v>
      </c>
      <c r="CQ125" s="920"/>
      <c r="CR125" s="920"/>
      <c r="CS125" s="920"/>
      <c r="CT125" s="920"/>
      <c r="CU125" s="920"/>
      <c r="CV125" s="920"/>
      <c r="CW125" s="920"/>
      <c r="CX125" s="920"/>
      <c r="CY125" s="920"/>
      <c r="CZ125" s="920"/>
      <c r="DA125" s="920"/>
      <c r="DB125" s="920"/>
      <c r="DC125" s="920"/>
      <c r="DD125" s="920"/>
      <c r="DE125" s="920"/>
      <c r="DF125" s="921"/>
      <c r="DG125" s="959" t="s">
        <v>445</v>
      </c>
      <c r="DH125" s="960"/>
      <c r="DI125" s="960"/>
      <c r="DJ125" s="960"/>
      <c r="DK125" s="960"/>
      <c r="DL125" s="960" t="s">
        <v>445</v>
      </c>
      <c r="DM125" s="960"/>
      <c r="DN125" s="960"/>
      <c r="DO125" s="960"/>
      <c r="DP125" s="960"/>
      <c r="DQ125" s="960" t="s">
        <v>445</v>
      </c>
      <c r="DR125" s="960"/>
      <c r="DS125" s="960"/>
      <c r="DT125" s="960"/>
      <c r="DU125" s="960"/>
      <c r="DV125" s="961" t="s">
        <v>445</v>
      </c>
      <c r="DW125" s="961"/>
      <c r="DX125" s="961"/>
      <c r="DY125" s="961"/>
      <c r="DZ125" s="962"/>
    </row>
    <row r="126" spans="1:130" s="197" customFormat="1" ht="26.25" customHeight="1">
      <c r="A126" s="1008"/>
      <c r="B126" s="979"/>
      <c r="C126" s="949" t="s">
        <v>434</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8448</v>
      </c>
      <c r="AB126" s="992"/>
      <c r="AC126" s="992"/>
      <c r="AD126" s="992"/>
      <c r="AE126" s="993"/>
      <c r="AF126" s="994">
        <v>1448</v>
      </c>
      <c r="AG126" s="992"/>
      <c r="AH126" s="992"/>
      <c r="AI126" s="992"/>
      <c r="AJ126" s="993"/>
      <c r="AK126" s="994">
        <v>1448</v>
      </c>
      <c r="AL126" s="992"/>
      <c r="AM126" s="992"/>
      <c r="AN126" s="992"/>
      <c r="AO126" s="993"/>
      <c r="AP126" s="995">
        <v>0.1</v>
      </c>
      <c r="AQ126" s="996"/>
      <c r="AR126" s="996"/>
      <c r="AS126" s="996"/>
      <c r="AT126" s="997"/>
      <c r="AU126" s="233"/>
      <c r="AV126" s="233"/>
      <c r="AW126" s="233"/>
      <c r="AX126" s="1069" t="s">
        <v>449</v>
      </c>
      <c r="AY126" s="1070"/>
      <c r="AZ126" s="1070"/>
      <c r="BA126" s="1070"/>
      <c r="BB126" s="1070"/>
      <c r="BC126" s="1070"/>
      <c r="BD126" s="1070"/>
      <c r="BE126" s="1071"/>
      <c r="BF126" s="1085" t="s">
        <v>450</v>
      </c>
      <c r="BG126" s="1070"/>
      <c r="BH126" s="1070"/>
      <c r="BI126" s="1070"/>
      <c r="BJ126" s="1070"/>
      <c r="BK126" s="1070"/>
      <c r="BL126" s="1071"/>
      <c r="BM126" s="1085" t="s">
        <v>451</v>
      </c>
      <c r="BN126" s="1070"/>
      <c r="BO126" s="1070"/>
      <c r="BP126" s="1070"/>
      <c r="BQ126" s="1070"/>
      <c r="BR126" s="1070"/>
      <c r="BS126" s="1071"/>
      <c r="BT126" s="1085" t="s">
        <v>452</v>
      </c>
      <c r="BU126" s="1070"/>
      <c r="BV126" s="1070"/>
      <c r="BW126" s="1070"/>
      <c r="BX126" s="1070"/>
      <c r="BY126" s="1070"/>
      <c r="BZ126" s="1086"/>
      <c r="CA126" s="233"/>
      <c r="CB126" s="233"/>
      <c r="CC126" s="233"/>
      <c r="CD126" s="234"/>
      <c r="CE126" s="234"/>
      <c r="CF126" s="234"/>
      <c r="CG126" s="231"/>
      <c r="CH126" s="231"/>
      <c r="CI126" s="231"/>
      <c r="CJ126" s="232"/>
      <c r="CK126" s="1050"/>
      <c r="CL126" s="1050"/>
      <c r="CM126" s="1050"/>
      <c r="CN126" s="1050"/>
      <c r="CO126" s="1051"/>
      <c r="CP126" s="982" t="s">
        <v>453</v>
      </c>
      <c r="CQ126" s="983"/>
      <c r="CR126" s="983"/>
      <c r="CS126" s="983"/>
      <c r="CT126" s="983"/>
      <c r="CU126" s="983"/>
      <c r="CV126" s="983"/>
      <c r="CW126" s="983"/>
      <c r="CX126" s="983"/>
      <c r="CY126" s="983"/>
      <c r="CZ126" s="983"/>
      <c r="DA126" s="983"/>
      <c r="DB126" s="983"/>
      <c r="DC126" s="983"/>
      <c r="DD126" s="983"/>
      <c r="DE126" s="983"/>
      <c r="DF126" s="984"/>
      <c r="DG126" s="952" t="s">
        <v>445</v>
      </c>
      <c r="DH126" s="953"/>
      <c r="DI126" s="953"/>
      <c r="DJ126" s="953"/>
      <c r="DK126" s="953"/>
      <c r="DL126" s="953" t="s">
        <v>445</v>
      </c>
      <c r="DM126" s="953"/>
      <c r="DN126" s="953"/>
      <c r="DO126" s="953"/>
      <c r="DP126" s="953"/>
      <c r="DQ126" s="953" t="s">
        <v>445</v>
      </c>
      <c r="DR126" s="953"/>
      <c r="DS126" s="953"/>
      <c r="DT126" s="953"/>
      <c r="DU126" s="953"/>
      <c r="DV126" s="954" t="s">
        <v>445</v>
      </c>
      <c r="DW126" s="954"/>
      <c r="DX126" s="954"/>
      <c r="DY126" s="954"/>
      <c r="DZ126" s="955"/>
    </row>
    <row r="127" spans="1:130" s="197" customFormat="1" ht="26.25" customHeight="1" thickBot="1">
      <c r="A127" s="1009"/>
      <c r="B127" s="981"/>
      <c r="C127" s="1037" t="s">
        <v>454</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1" t="s">
        <v>445</v>
      </c>
      <c r="AB127" s="992"/>
      <c r="AC127" s="992"/>
      <c r="AD127" s="992"/>
      <c r="AE127" s="993"/>
      <c r="AF127" s="994" t="s">
        <v>445</v>
      </c>
      <c r="AG127" s="992"/>
      <c r="AH127" s="992"/>
      <c r="AI127" s="992"/>
      <c r="AJ127" s="993"/>
      <c r="AK127" s="994" t="s">
        <v>445</v>
      </c>
      <c r="AL127" s="992"/>
      <c r="AM127" s="992"/>
      <c r="AN127" s="992"/>
      <c r="AO127" s="993"/>
      <c r="AP127" s="995" t="s">
        <v>445</v>
      </c>
      <c r="AQ127" s="996"/>
      <c r="AR127" s="996"/>
      <c r="AS127" s="996"/>
      <c r="AT127" s="997"/>
      <c r="AU127" s="233"/>
      <c r="AV127" s="233"/>
      <c r="AW127" s="233"/>
      <c r="AX127" s="919" t="s">
        <v>455</v>
      </c>
      <c r="AY127" s="920"/>
      <c r="AZ127" s="920"/>
      <c r="BA127" s="920"/>
      <c r="BB127" s="920"/>
      <c r="BC127" s="920"/>
      <c r="BD127" s="920"/>
      <c r="BE127" s="921"/>
      <c r="BF127" s="1074" t="s">
        <v>445</v>
      </c>
      <c r="BG127" s="1075"/>
      <c r="BH127" s="1075"/>
      <c r="BI127" s="1075"/>
      <c r="BJ127" s="1075"/>
      <c r="BK127" s="1075"/>
      <c r="BL127" s="1084"/>
      <c r="BM127" s="1074">
        <v>15</v>
      </c>
      <c r="BN127" s="1075"/>
      <c r="BO127" s="1075"/>
      <c r="BP127" s="1075"/>
      <c r="BQ127" s="1075"/>
      <c r="BR127" s="1075"/>
      <c r="BS127" s="1084"/>
      <c r="BT127" s="1074">
        <v>20</v>
      </c>
      <c r="BU127" s="1075"/>
      <c r="BV127" s="1075"/>
      <c r="BW127" s="1075"/>
      <c r="BX127" s="1075"/>
      <c r="BY127" s="1075"/>
      <c r="BZ127" s="1076"/>
      <c r="CA127" s="234"/>
      <c r="CB127" s="234"/>
      <c r="CC127" s="234"/>
      <c r="CD127" s="234"/>
      <c r="CE127" s="234"/>
      <c r="CF127" s="234"/>
      <c r="CG127" s="231"/>
      <c r="CH127" s="231"/>
      <c r="CI127" s="231"/>
      <c r="CJ127" s="232"/>
      <c r="CK127" s="1072"/>
      <c r="CL127" s="1072"/>
      <c r="CM127" s="1072"/>
      <c r="CN127" s="1072"/>
      <c r="CO127" s="1073"/>
      <c r="CP127" s="1077" t="s">
        <v>456</v>
      </c>
      <c r="CQ127" s="1078"/>
      <c r="CR127" s="1078"/>
      <c r="CS127" s="1078"/>
      <c r="CT127" s="1078"/>
      <c r="CU127" s="1078"/>
      <c r="CV127" s="1078"/>
      <c r="CW127" s="1078"/>
      <c r="CX127" s="1078"/>
      <c r="CY127" s="1078"/>
      <c r="CZ127" s="1078"/>
      <c r="DA127" s="1078"/>
      <c r="DB127" s="1078"/>
      <c r="DC127" s="1078"/>
      <c r="DD127" s="1078"/>
      <c r="DE127" s="1078"/>
      <c r="DF127" s="1079"/>
      <c r="DG127" s="1080" t="s">
        <v>457</v>
      </c>
      <c r="DH127" s="1081"/>
      <c r="DI127" s="1081"/>
      <c r="DJ127" s="1081"/>
      <c r="DK127" s="1081"/>
      <c r="DL127" s="1081" t="s">
        <v>458</v>
      </c>
      <c r="DM127" s="1081"/>
      <c r="DN127" s="1081"/>
      <c r="DO127" s="1081"/>
      <c r="DP127" s="1081"/>
      <c r="DQ127" s="1081" t="s">
        <v>458</v>
      </c>
      <c r="DR127" s="1081"/>
      <c r="DS127" s="1081"/>
      <c r="DT127" s="1081"/>
      <c r="DU127" s="1081"/>
      <c r="DV127" s="1082" t="s">
        <v>458</v>
      </c>
      <c r="DW127" s="1082"/>
      <c r="DX127" s="1082"/>
      <c r="DY127" s="1082"/>
      <c r="DZ127" s="1083"/>
    </row>
    <row r="128" spans="1:130" s="197" customFormat="1" ht="26.25" customHeight="1">
      <c r="A128" s="1104" t="s">
        <v>459</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460</v>
      </c>
      <c r="X128" s="1106"/>
      <c r="Y128" s="1106"/>
      <c r="Z128" s="1107"/>
      <c r="AA128" s="1122" t="s">
        <v>445</v>
      </c>
      <c r="AB128" s="1123"/>
      <c r="AC128" s="1123"/>
      <c r="AD128" s="1123"/>
      <c r="AE128" s="1124"/>
      <c r="AF128" s="1125" t="s">
        <v>445</v>
      </c>
      <c r="AG128" s="1123"/>
      <c r="AH128" s="1123"/>
      <c r="AI128" s="1123"/>
      <c r="AJ128" s="1124"/>
      <c r="AK128" s="1125" t="s">
        <v>445</v>
      </c>
      <c r="AL128" s="1123"/>
      <c r="AM128" s="1123"/>
      <c r="AN128" s="1123"/>
      <c r="AO128" s="1124"/>
      <c r="AP128" s="1126"/>
      <c r="AQ128" s="1127"/>
      <c r="AR128" s="1127"/>
      <c r="AS128" s="1127"/>
      <c r="AT128" s="1128"/>
      <c r="AU128" s="235"/>
      <c r="AV128" s="235"/>
      <c r="AW128" s="235"/>
      <c r="AX128" s="1087" t="s">
        <v>461</v>
      </c>
      <c r="AY128" s="983"/>
      <c r="AZ128" s="983"/>
      <c r="BA128" s="983"/>
      <c r="BB128" s="983"/>
      <c r="BC128" s="983"/>
      <c r="BD128" s="983"/>
      <c r="BE128" s="984"/>
      <c r="BF128" s="1099" t="s">
        <v>445</v>
      </c>
      <c r="BG128" s="1100"/>
      <c r="BH128" s="1100"/>
      <c r="BI128" s="1100"/>
      <c r="BJ128" s="1100"/>
      <c r="BK128" s="1100"/>
      <c r="BL128" s="1101"/>
      <c r="BM128" s="1099">
        <v>20</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963" t="s">
        <v>90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3" t="s">
        <v>462</v>
      </c>
      <c r="X129" s="1094"/>
      <c r="Y129" s="1094"/>
      <c r="Z129" s="1095"/>
      <c r="AA129" s="991">
        <v>2924071</v>
      </c>
      <c r="AB129" s="992"/>
      <c r="AC129" s="992"/>
      <c r="AD129" s="992"/>
      <c r="AE129" s="993"/>
      <c r="AF129" s="994">
        <v>2980043</v>
      </c>
      <c r="AG129" s="992"/>
      <c r="AH129" s="992"/>
      <c r="AI129" s="992"/>
      <c r="AJ129" s="993"/>
      <c r="AK129" s="994">
        <v>2982445</v>
      </c>
      <c r="AL129" s="992"/>
      <c r="AM129" s="992"/>
      <c r="AN129" s="992"/>
      <c r="AO129" s="993"/>
      <c r="AP129" s="1096"/>
      <c r="AQ129" s="1097"/>
      <c r="AR129" s="1097"/>
      <c r="AS129" s="1097"/>
      <c r="AT129" s="1098"/>
      <c r="AU129" s="235"/>
      <c r="AV129" s="235"/>
      <c r="AW129" s="235"/>
      <c r="AX129" s="1087" t="s">
        <v>463</v>
      </c>
      <c r="AY129" s="983"/>
      <c r="AZ129" s="983"/>
      <c r="BA129" s="983"/>
      <c r="BB129" s="983"/>
      <c r="BC129" s="983"/>
      <c r="BD129" s="983"/>
      <c r="BE129" s="984"/>
      <c r="BF129" s="1088">
        <v>4</v>
      </c>
      <c r="BG129" s="1089"/>
      <c r="BH129" s="1089"/>
      <c r="BI129" s="1089"/>
      <c r="BJ129" s="1089"/>
      <c r="BK129" s="1089"/>
      <c r="BL129" s="1090"/>
      <c r="BM129" s="1088">
        <v>25</v>
      </c>
      <c r="BN129" s="1089"/>
      <c r="BO129" s="1089"/>
      <c r="BP129" s="1089"/>
      <c r="BQ129" s="1089"/>
      <c r="BR129" s="1089"/>
      <c r="BS129" s="1090"/>
      <c r="BT129" s="1088">
        <v>35</v>
      </c>
      <c r="BU129" s="1091"/>
      <c r="BV129" s="1091"/>
      <c r="BW129" s="1091"/>
      <c r="BX129" s="1091"/>
      <c r="BY129" s="1091"/>
      <c r="BZ129" s="109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963" t="s">
        <v>464</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3" t="s">
        <v>465</v>
      </c>
      <c r="X130" s="1094"/>
      <c r="Y130" s="1094"/>
      <c r="Z130" s="1095"/>
      <c r="AA130" s="991">
        <v>440333</v>
      </c>
      <c r="AB130" s="992"/>
      <c r="AC130" s="992"/>
      <c r="AD130" s="992"/>
      <c r="AE130" s="993"/>
      <c r="AF130" s="994">
        <v>464327</v>
      </c>
      <c r="AG130" s="992"/>
      <c r="AH130" s="992"/>
      <c r="AI130" s="992"/>
      <c r="AJ130" s="993"/>
      <c r="AK130" s="994">
        <v>442975</v>
      </c>
      <c r="AL130" s="992"/>
      <c r="AM130" s="992"/>
      <c r="AN130" s="992"/>
      <c r="AO130" s="993"/>
      <c r="AP130" s="1096"/>
      <c r="AQ130" s="1097"/>
      <c r="AR130" s="1097"/>
      <c r="AS130" s="1097"/>
      <c r="AT130" s="1098"/>
      <c r="AU130" s="235"/>
      <c r="AV130" s="235"/>
      <c r="AW130" s="235"/>
      <c r="AX130" s="1146" t="s">
        <v>466</v>
      </c>
      <c r="AY130" s="1078"/>
      <c r="AZ130" s="1078"/>
      <c r="BA130" s="1078"/>
      <c r="BB130" s="1078"/>
      <c r="BC130" s="1078"/>
      <c r="BD130" s="1078"/>
      <c r="BE130" s="1079"/>
      <c r="BF130" s="1108">
        <v>26.3</v>
      </c>
      <c r="BG130" s="1109"/>
      <c r="BH130" s="1109"/>
      <c r="BI130" s="1109"/>
      <c r="BJ130" s="1109"/>
      <c r="BK130" s="1109"/>
      <c r="BL130" s="1110"/>
      <c r="BM130" s="1108">
        <v>350</v>
      </c>
      <c r="BN130" s="1109"/>
      <c r="BO130" s="1109"/>
      <c r="BP130" s="1109"/>
      <c r="BQ130" s="1109"/>
      <c r="BR130" s="1109"/>
      <c r="BS130" s="1110"/>
      <c r="BT130" s="1111"/>
      <c r="BU130" s="1112"/>
      <c r="BV130" s="1112"/>
      <c r="BW130" s="1112"/>
      <c r="BX130" s="1112"/>
      <c r="BY130" s="1112"/>
      <c r="BZ130" s="111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1114"/>
      <c r="B131" s="1115"/>
      <c r="C131" s="1115"/>
      <c r="D131" s="1115"/>
      <c r="E131" s="1115"/>
      <c r="F131" s="1115"/>
      <c r="G131" s="1115"/>
      <c r="H131" s="1115"/>
      <c r="I131" s="1115"/>
      <c r="J131" s="1115"/>
      <c r="K131" s="1115"/>
      <c r="L131" s="1115"/>
      <c r="M131" s="1115"/>
      <c r="N131" s="1115"/>
      <c r="O131" s="1115"/>
      <c r="P131" s="1115"/>
      <c r="Q131" s="1115"/>
      <c r="R131" s="1115"/>
      <c r="S131" s="1115"/>
      <c r="T131" s="1115"/>
      <c r="U131" s="1115"/>
      <c r="V131" s="1115"/>
      <c r="W131" s="1116" t="s">
        <v>467</v>
      </c>
      <c r="X131" s="1117"/>
      <c r="Y131" s="1117"/>
      <c r="Z131" s="1118"/>
      <c r="AA131" s="1030">
        <v>2483738</v>
      </c>
      <c r="AB131" s="1031"/>
      <c r="AC131" s="1031"/>
      <c r="AD131" s="1031"/>
      <c r="AE131" s="1032"/>
      <c r="AF131" s="1033">
        <v>2515716</v>
      </c>
      <c r="AG131" s="1031"/>
      <c r="AH131" s="1031"/>
      <c r="AI131" s="1031"/>
      <c r="AJ131" s="1032"/>
      <c r="AK131" s="1033">
        <v>2539470</v>
      </c>
      <c r="AL131" s="1031"/>
      <c r="AM131" s="1031"/>
      <c r="AN131" s="1031"/>
      <c r="AO131" s="1032"/>
      <c r="AP131" s="1119"/>
      <c r="AQ131" s="1120"/>
      <c r="AR131" s="1120"/>
      <c r="AS131" s="1120"/>
      <c r="AT131" s="112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1130" t="s">
        <v>468</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469</v>
      </c>
      <c r="W132" s="1134"/>
      <c r="X132" s="1134"/>
      <c r="Y132" s="1134"/>
      <c r="Z132" s="1135"/>
      <c r="AA132" s="1136">
        <v>2.019093801</v>
      </c>
      <c r="AB132" s="1137"/>
      <c r="AC132" s="1137"/>
      <c r="AD132" s="1137"/>
      <c r="AE132" s="1138"/>
      <c r="AF132" s="1139">
        <v>4.610138823</v>
      </c>
      <c r="AG132" s="1137"/>
      <c r="AH132" s="1137"/>
      <c r="AI132" s="1137"/>
      <c r="AJ132" s="1138"/>
      <c r="AK132" s="1139">
        <v>5.634049625</v>
      </c>
      <c r="AL132" s="1137"/>
      <c r="AM132" s="1137"/>
      <c r="AN132" s="1137"/>
      <c r="AO132" s="1138"/>
      <c r="AP132" s="1020"/>
      <c r="AQ132" s="1021"/>
      <c r="AR132" s="1021"/>
      <c r="AS132" s="1021"/>
      <c r="AT132" s="114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41" t="s">
        <v>470</v>
      </c>
      <c r="W133" s="1141"/>
      <c r="X133" s="1141"/>
      <c r="Y133" s="1141"/>
      <c r="Z133" s="1142"/>
      <c r="AA133" s="1143">
        <v>4.2</v>
      </c>
      <c r="AB133" s="1144"/>
      <c r="AC133" s="1144"/>
      <c r="AD133" s="1144"/>
      <c r="AE133" s="1145"/>
      <c r="AF133" s="1143">
        <v>3.6</v>
      </c>
      <c r="AG133" s="1144"/>
      <c r="AH133" s="1144"/>
      <c r="AI133" s="1144"/>
      <c r="AJ133" s="1145"/>
      <c r="AK133" s="1143">
        <v>4</v>
      </c>
      <c r="AL133" s="1144"/>
      <c r="AM133" s="1144"/>
      <c r="AN133" s="1144"/>
      <c r="AO133" s="1145"/>
      <c r="AP133" s="1061"/>
      <c r="AQ133" s="1062"/>
      <c r="AR133" s="1062"/>
      <c r="AS133" s="1062"/>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40" zoomScaleNormal="4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471</v>
      </c>
      <c r="B5" s="246"/>
      <c r="C5" s="246"/>
      <c r="D5" s="246"/>
      <c r="E5" s="246"/>
      <c r="F5" s="246"/>
      <c r="G5" s="246"/>
      <c r="H5" s="246"/>
      <c r="I5" s="246"/>
      <c r="J5" s="246"/>
      <c r="K5" s="246"/>
      <c r="L5" s="246"/>
      <c r="M5" s="246"/>
      <c r="N5" s="246"/>
      <c r="O5" s="247"/>
    </row>
    <row r="6" spans="1:14" ht="13.5">
      <c r="A6" s="248"/>
      <c r="B6" s="244"/>
      <c r="C6" s="244"/>
      <c r="D6" s="244"/>
      <c r="E6" s="244"/>
      <c r="F6" s="244"/>
      <c r="G6" s="249" t="s">
        <v>472</v>
      </c>
      <c r="H6" s="249"/>
      <c r="I6" s="249"/>
      <c r="J6" s="249"/>
      <c r="K6" s="244"/>
      <c r="L6" s="244"/>
      <c r="M6" s="244"/>
      <c r="N6" s="244"/>
    </row>
    <row r="7" spans="1:14" ht="13.5">
      <c r="A7" s="248"/>
      <c r="B7" s="244"/>
      <c r="C7" s="244"/>
      <c r="D7" s="244"/>
      <c r="E7" s="244"/>
      <c r="F7" s="244"/>
      <c r="G7" s="251"/>
      <c r="H7" s="252"/>
      <c r="I7" s="252"/>
      <c r="J7" s="253"/>
      <c r="K7" s="1150" t="s">
        <v>473</v>
      </c>
      <c r="L7" s="254"/>
      <c r="M7" s="255" t="s">
        <v>474</v>
      </c>
      <c r="N7" s="256"/>
    </row>
    <row r="8" spans="1:14" ht="14.25">
      <c r="A8" s="248"/>
      <c r="B8" s="244"/>
      <c r="C8" s="244"/>
      <c r="D8" s="244"/>
      <c r="E8" s="244"/>
      <c r="F8" s="244"/>
      <c r="G8" s="257"/>
      <c r="H8" s="258"/>
      <c r="I8" s="258"/>
      <c r="J8" s="259"/>
      <c r="K8" s="1151"/>
      <c r="L8" s="260" t="s">
        <v>475</v>
      </c>
      <c r="M8" s="261" t="s">
        <v>476</v>
      </c>
      <c r="N8" s="262" t="s">
        <v>477</v>
      </c>
    </row>
    <row r="9" spans="1:14" ht="14.25">
      <c r="A9" s="248"/>
      <c r="B9" s="244"/>
      <c r="C9" s="244"/>
      <c r="D9" s="244"/>
      <c r="E9" s="244"/>
      <c r="F9" s="244"/>
      <c r="G9" s="1152" t="s">
        <v>478</v>
      </c>
      <c r="H9" s="1153"/>
      <c r="I9" s="1153"/>
      <c r="J9" s="1154"/>
      <c r="K9" s="263">
        <v>805712</v>
      </c>
      <c r="L9" s="264">
        <v>104869</v>
      </c>
      <c r="M9" s="265">
        <v>105093</v>
      </c>
      <c r="N9" s="266">
        <v>-0.2</v>
      </c>
    </row>
    <row r="10" spans="1:14" ht="14.25">
      <c r="A10" s="248"/>
      <c r="B10" s="244"/>
      <c r="C10" s="244"/>
      <c r="D10" s="244"/>
      <c r="E10" s="244"/>
      <c r="F10" s="244"/>
      <c r="G10" s="1152" t="s">
        <v>479</v>
      </c>
      <c r="H10" s="1153"/>
      <c r="I10" s="1153"/>
      <c r="J10" s="1154"/>
      <c r="K10" s="267">
        <v>170966</v>
      </c>
      <c r="L10" s="268">
        <v>22253</v>
      </c>
      <c r="M10" s="269">
        <v>11546</v>
      </c>
      <c r="N10" s="270">
        <v>92.7</v>
      </c>
    </row>
    <row r="11" spans="1:14" ht="13.5" customHeight="1">
      <c r="A11" s="248"/>
      <c r="B11" s="244"/>
      <c r="C11" s="244"/>
      <c r="D11" s="244"/>
      <c r="E11" s="244"/>
      <c r="F11" s="244"/>
      <c r="G11" s="1152" t="s">
        <v>480</v>
      </c>
      <c r="H11" s="1153"/>
      <c r="I11" s="1153"/>
      <c r="J11" s="1154"/>
      <c r="K11" s="267">
        <v>35904</v>
      </c>
      <c r="L11" s="268">
        <v>4673</v>
      </c>
      <c r="M11" s="269">
        <v>13382</v>
      </c>
      <c r="N11" s="270">
        <v>-65.1</v>
      </c>
    </row>
    <row r="12" spans="1:14" ht="13.5" customHeight="1">
      <c r="A12" s="248"/>
      <c r="B12" s="244"/>
      <c r="C12" s="244"/>
      <c r="D12" s="244"/>
      <c r="E12" s="244"/>
      <c r="F12" s="244"/>
      <c r="G12" s="1152" t="s">
        <v>481</v>
      </c>
      <c r="H12" s="1153"/>
      <c r="I12" s="1153"/>
      <c r="J12" s="1154"/>
      <c r="K12" s="267" t="s">
        <v>482</v>
      </c>
      <c r="L12" s="268" t="s">
        <v>482</v>
      </c>
      <c r="M12" s="269">
        <v>1458</v>
      </c>
      <c r="N12" s="270" t="s">
        <v>482</v>
      </c>
    </row>
    <row r="13" spans="1:14" ht="13.5" customHeight="1">
      <c r="A13" s="248"/>
      <c r="B13" s="244"/>
      <c r="C13" s="244"/>
      <c r="D13" s="244"/>
      <c r="E13" s="244"/>
      <c r="F13" s="244"/>
      <c r="G13" s="1152" t="s">
        <v>483</v>
      </c>
      <c r="H13" s="1153"/>
      <c r="I13" s="1153"/>
      <c r="J13" s="1154"/>
      <c r="K13" s="267" t="s">
        <v>482</v>
      </c>
      <c r="L13" s="268" t="s">
        <v>482</v>
      </c>
      <c r="M13" s="269" t="s">
        <v>482</v>
      </c>
      <c r="N13" s="270" t="s">
        <v>482</v>
      </c>
    </row>
    <row r="14" spans="1:14" ht="13.5" customHeight="1">
      <c r="A14" s="248"/>
      <c r="B14" s="244"/>
      <c r="C14" s="244"/>
      <c r="D14" s="244"/>
      <c r="E14" s="244"/>
      <c r="F14" s="244"/>
      <c r="G14" s="1152" t="s">
        <v>484</v>
      </c>
      <c r="H14" s="1153"/>
      <c r="I14" s="1153"/>
      <c r="J14" s="1154"/>
      <c r="K14" s="267">
        <v>34637</v>
      </c>
      <c r="L14" s="268">
        <v>4508</v>
      </c>
      <c r="M14" s="269">
        <v>5712</v>
      </c>
      <c r="N14" s="270">
        <v>-21.1</v>
      </c>
    </row>
    <row r="15" spans="1:14" ht="13.5" customHeight="1">
      <c r="A15" s="248"/>
      <c r="B15" s="244"/>
      <c r="C15" s="244"/>
      <c r="D15" s="244"/>
      <c r="E15" s="244"/>
      <c r="F15" s="244"/>
      <c r="G15" s="1152" t="s">
        <v>485</v>
      </c>
      <c r="H15" s="1153"/>
      <c r="I15" s="1153"/>
      <c r="J15" s="1154"/>
      <c r="K15" s="267">
        <v>6151</v>
      </c>
      <c r="L15" s="268">
        <v>801</v>
      </c>
      <c r="M15" s="269">
        <v>2855</v>
      </c>
      <c r="N15" s="270">
        <v>-71.9</v>
      </c>
    </row>
    <row r="16" spans="1:14" ht="14.25">
      <c r="A16" s="248"/>
      <c r="B16" s="244"/>
      <c r="C16" s="244"/>
      <c r="D16" s="244"/>
      <c r="E16" s="244"/>
      <c r="F16" s="244"/>
      <c r="G16" s="1155" t="s">
        <v>486</v>
      </c>
      <c r="H16" s="1156"/>
      <c r="I16" s="1156"/>
      <c r="J16" s="1157"/>
      <c r="K16" s="268">
        <v>-58944</v>
      </c>
      <c r="L16" s="268">
        <v>-7672</v>
      </c>
      <c r="M16" s="269">
        <v>-10245</v>
      </c>
      <c r="N16" s="270">
        <v>-25.1</v>
      </c>
    </row>
    <row r="17" spans="1:14" ht="14.25">
      <c r="A17" s="248"/>
      <c r="B17" s="244"/>
      <c r="C17" s="244"/>
      <c r="D17" s="244"/>
      <c r="E17" s="244"/>
      <c r="F17" s="244"/>
      <c r="G17" s="1155" t="s">
        <v>167</v>
      </c>
      <c r="H17" s="1156"/>
      <c r="I17" s="1156"/>
      <c r="J17" s="1157"/>
      <c r="K17" s="268">
        <v>994426</v>
      </c>
      <c r="L17" s="268">
        <v>129432</v>
      </c>
      <c r="M17" s="269">
        <v>129801</v>
      </c>
      <c r="N17" s="270">
        <v>-0.3</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487</v>
      </c>
      <c r="H19" s="244"/>
      <c r="I19" s="244"/>
      <c r="J19" s="244"/>
      <c r="K19" s="244"/>
      <c r="L19" s="244"/>
      <c r="M19" s="244"/>
      <c r="N19" s="244"/>
    </row>
    <row r="20" spans="1:14" ht="14.25">
      <c r="A20" s="248"/>
      <c r="B20" s="244"/>
      <c r="C20" s="244"/>
      <c r="D20" s="244"/>
      <c r="E20" s="244"/>
      <c r="F20" s="244"/>
      <c r="G20" s="272"/>
      <c r="H20" s="273"/>
      <c r="I20" s="273"/>
      <c r="J20" s="274"/>
      <c r="K20" s="275" t="s">
        <v>488</v>
      </c>
      <c r="L20" s="276" t="s">
        <v>489</v>
      </c>
      <c r="M20" s="277" t="s">
        <v>490</v>
      </c>
      <c r="N20" s="278"/>
    </row>
    <row r="21" spans="1:16" s="284" customFormat="1" ht="14.25">
      <c r="A21" s="279"/>
      <c r="B21" s="249"/>
      <c r="C21" s="249"/>
      <c r="D21" s="249"/>
      <c r="E21" s="249"/>
      <c r="F21" s="249"/>
      <c r="G21" s="1147" t="s">
        <v>491</v>
      </c>
      <c r="H21" s="1148"/>
      <c r="I21" s="1148"/>
      <c r="J21" s="1149"/>
      <c r="K21" s="280">
        <v>13.15</v>
      </c>
      <c r="L21" s="281">
        <v>12.01</v>
      </c>
      <c r="M21" s="282">
        <v>1.14</v>
      </c>
      <c r="N21" s="249"/>
      <c r="O21" s="283"/>
      <c r="P21" s="279"/>
    </row>
    <row r="22" spans="1:16" s="284" customFormat="1" ht="14.25">
      <c r="A22" s="279"/>
      <c r="B22" s="249"/>
      <c r="C22" s="249"/>
      <c r="D22" s="249"/>
      <c r="E22" s="249"/>
      <c r="F22" s="249"/>
      <c r="G22" s="1147" t="s">
        <v>492</v>
      </c>
      <c r="H22" s="1148"/>
      <c r="I22" s="1148"/>
      <c r="J22" s="1149"/>
      <c r="K22" s="285">
        <v>96.5</v>
      </c>
      <c r="L22" s="286">
        <v>95.9</v>
      </c>
      <c r="M22" s="287">
        <v>0.6</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493</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494</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495</v>
      </c>
      <c r="H29" s="249"/>
      <c r="I29" s="249"/>
      <c r="J29" s="249"/>
      <c r="K29" s="244"/>
      <c r="L29" s="244"/>
      <c r="M29" s="244"/>
      <c r="N29" s="244"/>
      <c r="O29" s="293"/>
    </row>
    <row r="30" spans="1:14" ht="13.5">
      <c r="A30" s="248"/>
      <c r="B30" s="244"/>
      <c r="C30" s="244"/>
      <c r="D30" s="244"/>
      <c r="E30" s="244"/>
      <c r="F30" s="244"/>
      <c r="G30" s="251"/>
      <c r="H30" s="252"/>
      <c r="I30" s="252"/>
      <c r="J30" s="253"/>
      <c r="K30" s="1150" t="s">
        <v>473</v>
      </c>
      <c r="L30" s="254"/>
      <c r="M30" s="255" t="s">
        <v>474</v>
      </c>
      <c r="N30" s="256"/>
    </row>
    <row r="31" spans="1:14" ht="14.25">
      <c r="A31" s="248"/>
      <c r="B31" s="244"/>
      <c r="C31" s="244"/>
      <c r="D31" s="244"/>
      <c r="E31" s="244"/>
      <c r="F31" s="244"/>
      <c r="G31" s="257"/>
      <c r="H31" s="258"/>
      <c r="I31" s="258"/>
      <c r="J31" s="259"/>
      <c r="K31" s="1151"/>
      <c r="L31" s="260" t="s">
        <v>475</v>
      </c>
      <c r="M31" s="261" t="s">
        <v>476</v>
      </c>
      <c r="N31" s="262" t="s">
        <v>477</v>
      </c>
    </row>
    <row r="32" spans="1:14" ht="27" customHeight="1">
      <c r="A32" s="248"/>
      <c r="B32" s="244"/>
      <c r="C32" s="244"/>
      <c r="D32" s="244"/>
      <c r="E32" s="244"/>
      <c r="F32" s="244"/>
      <c r="G32" s="1163" t="s">
        <v>496</v>
      </c>
      <c r="H32" s="1164"/>
      <c r="I32" s="1164"/>
      <c r="J32" s="1165"/>
      <c r="K32" s="294">
        <v>416599</v>
      </c>
      <c r="L32" s="294">
        <v>54223</v>
      </c>
      <c r="M32" s="295">
        <v>66201</v>
      </c>
      <c r="N32" s="296">
        <v>-18.1</v>
      </c>
    </row>
    <row r="33" spans="1:14" ht="13.5" customHeight="1">
      <c r="A33" s="248"/>
      <c r="B33" s="244"/>
      <c r="C33" s="244"/>
      <c r="D33" s="244"/>
      <c r="E33" s="244"/>
      <c r="F33" s="244"/>
      <c r="G33" s="1163" t="s">
        <v>497</v>
      </c>
      <c r="H33" s="1164"/>
      <c r="I33" s="1164"/>
      <c r="J33" s="1165"/>
      <c r="K33" s="294" t="s">
        <v>482</v>
      </c>
      <c r="L33" s="294" t="s">
        <v>482</v>
      </c>
      <c r="M33" s="295" t="s">
        <v>482</v>
      </c>
      <c r="N33" s="296" t="s">
        <v>482</v>
      </c>
    </row>
    <row r="34" spans="1:14" ht="27" customHeight="1">
      <c r="A34" s="248"/>
      <c r="B34" s="244"/>
      <c r="C34" s="244"/>
      <c r="D34" s="244"/>
      <c r="E34" s="244"/>
      <c r="F34" s="244"/>
      <c r="G34" s="1163" t="s">
        <v>498</v>
      </c>
      <c r="H34" s="1164"/>
      <c r="I34" s="1164"/>
      <c r="J34" s="1165"/>
      <c r="K34" s="294" t="s">
        <v>482</v>
      </c>
      <c r="L34" s="294" t="s">
        <v>482</v>
      </c>
      <c r="M34" s="295" t="s">
        <v>482</v>
      </c>
      <c r="N34" s="296" t="s">
        <v>482</v>
      </c>
    </row>
    <row r="35" spans="1:14" ht="27" customHeight="1">
      <c r="A35" s="248"/>
      <c r="B35" s="244"/>
      <c r="C35" s="244"/>
      <c r="D35" s="244"/>
      <c r="E35" s="244"/>
      <c r="F35" s="244"/>
      <c r="G35" s="1163" t="s">
        <v>499</v>
      </c>
      <c r="H35" s="1164"/>
      <c r="I35" s="1164"/>
      <c r="J35" s="1165"/>
      <c r="K35" s="294">
        <v>167145</v>
      </c>
      <c r="L35" s="294">
        <v>21755</v>
      </c>
      <c r="M35" s="295">
        <v>21827</v>
      </c>
      <c r="N35" s="296">
        <v>-0.3</v>
      </c>
    </row>
    <row r="36" spans="1:14" ht="27" customHeight="1">
      <c r="A36" s="248"/>
      <c r="B36" s="244"/>
      <c r="C36" s="244"/>
      <c r="D36" s="244"/>
      <c r="E36" s="244"/>
      <c r="F36" s="244"/>
      <c r="G36" s="1163" t="s">
        <v>500</v>
      </c>
      <c r="H36" s="1164"/>
      <c r="I36" s="1164"/>
      <c r="J36" s="1165"/>
      <c r="K36" s="294">
        <v>858</v>
      </c>
      <c r="L36" s="294">
        <v>112</v>
      </c>
      <c r="M36" s="295">
        <v>5334</v>
      </c>
      <c r="N36" s="296">
        <v>-97.9</v>
      </c>
    </row>
    <row r="37" spans="1:14" ht="13.5" customHeight="1">
      <c r="A37" s="248"/>
      <c r="B37" s="244"/>
      <c r="C37" s="244"/>
      <c r="D37" s="244"/>
      <c r="E37" s="244"/>
      <c r="F37" s="244"/>
      <c r="G37" s="1163" t="s">
        <v>501</v>
      </c>
      <c r="H37" s="1164"/>
      <c r="I37" s="1164"/>
      <c r="J37" s="1165"/>
      <c r="K37" s="294">
        <v>1448</v>
      </c>
      <c r="L37" s="294">
        <v>188</v>
      </c>
      <c r="M37" s="295">
        <v>1051</v>
      </c>
      <c r="N37" s="296">
        <v>-82.1</v>
      </c>
    </row>
    <row r="38" spans="1:15" ht="27" customHeight="1">
      <c r="A38" s="248"/>
      <c r="B38" s="244"/>
      <c r="C38" s="244"/>
      <c r="D38" s="244"/>
      <c r="E38" s="244"/>
      <c r="F38" s="244"/>
      <c r="G38" s="1166" t="s">
        <v>502</v>
      </c>
      <c r="H38" s="1167"/>
      <c r="I38" s="1167"/>
      <c r="J38" s="1168"/>
      <c r="K38" s="297" t="s">
        <v>482</v>
      </c>
      <c r="L38" s="297" t="s">
        <v>482</v>
      </c>
      <c r="M38" s="298">
        <v>4</v>
      </c>
      <c r="N38" s="299" t="s">
        <v>482</v>
      </c>
      <c r="O38" s="293"/>
    </row>
    <row r="39" spans="1:15" ht="14.25">
      <c r="A39" s="248"/>
      <c r="B39" s="244"/>
      <c r="C39" s="244"/>
      <c r="D39" s="244"/>
      <c r="E39" s="244"/>
      <c r="F39" s="244"/>
      <c r="G39" s="1166" t="s">
        <v>503</v>
      </c>
      <c r="H39" s="1167"/>
      <c r="I39" s="1167"/>
      <c r="J39" s="1168"/>
      <c r="K39" s="300" t="s">
        <v>482</v>
      </c>
      <c r="L39" s="300" t="s">
        <v>482</v>
      </c>
      <c r="M39" s="301">
        <v>-2306</v>
      </c>
      <c r="N39" s="302" t="s">
        <v>482</v>
      </c>
      <c r="O39" s="293"/>
    </row>
    <row r="40" spans="1:15" ht="27" customHeight="1">
      <c r="A40" s="248"/>
      <c r="B40" s="244"/>
      <c r="C40" s="244"/>
      <c r="D40" s="244"/>
      <c r="E40" s="244"/>
      <c r="F40" s="244"/>
      <c r="G40" s="1163" t="s">
        <v>504</v>
      </c>
      <c r="H40" s="1164"/>
      <c r="I40" s="1164"/>
      <c r="J40" s="1165"/>
      <c r="K40" s="300">
        <v>-442975</v>
      </c>
      <c r="L40" s="300">
        <v>-57657</v>
      </c>
      <c r="M40" s="301">
        <v>-67056</v>
      </c>
      <c r="N40" s="302">
        <v>-14</v>
      </c>
      <c r="O40" s="293"/>
    </row>
    <row r="41" spans="1:15" ht="14.25">
      <c r="A41" s="248"/>
      <c r="B41" s="244"/>
      <c r="C41" s="244"/>
      <c r="D41" s="244"/>
      <c r="E41" s="244"/>
      <c r="F41" s="244"/>
      <c r="G41" s="1169" t="s">
        <v>278</v>
      </c>
      <c r="H41" s="1170"/>
      <c r="I41" s="1170"/>
      <c r="J41" s="1171"/>
      <c r="K41" s="294">
        <v>143075</v>
      </c>
      <c r="L41" s="300">
        <v>18622</v>
      </c>
      <c r="M41" s="301">
        <v>25054</v>
      </c>
      <c r="N41" s="302">
        <v>-25.7</v>
      </c>
      <c r="O41" s="293"/>
    </row>
    <row r="42" spans="1:15" ht="14.25">
      <c r="A42" s="248"/>
      <c r="B42" s="244"/>
      <c r="C42" s="244"/>
      <c r="D42" s="244"/>
      <c r="E42" s="244"/>
      <c r="F42" s="244"/>
      <c r="G42" s="303" t="s">
        <v>505</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506</v>
      </c>
      <c r="B47" s="244"/>
      <c r="C47" s="244"/>
      <c r="D47" s="244"/>
      <c r="E47" s="244"/>
      <c r="F47" s="244"/>
      <c r="G47" s="244"/>
      <c r="H47" s="244"/>
      <c r="I47" s="244"/>
      <c r="J47" s="244"/>
      <c r="K47" s="244"/>
      <c r="L47" s="244"/>
      <c r="M47" s="244"/>
      <c r="N47" s="244"/>
    </row>
    <row r="48" spans="1:14" ht="14.25">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8" t="s">
        <v>473</v>
      </c>
      <c r="J49" s="1160" t="s">
        <v>508</v>
      </c>
      <c r="K49" s="1161"/>
      <c r="L49" s="1161"/>
      <c r="M49" s="1161"/>
      <c r="N49" s="1162"/>
    </row>
    <row r="50" spans="1:14" ht="14.25">
      <c r="A50" s="248"/>
      <c r="B50" s="244"/>
      <c r="C50" s="244"/>
      <c r="D50" s="244"/>
      <c r="E50" s="244"/>
      <c r="F50" s="244"/>
      <c r="G50" s="312"/>
      <c r="H50" s="313"/>
      <c r="I50" s="1159"/>
      <c r="J50" s="314" t="s">
        <v>509</v>
      </c>
      <c r="K50" s="315" t="s">
        <v>510</v>
      </c>
      <c r="L50" s="316" t="s">
        <v>511</v>
      </c>
      <c r="M50" s="317" t="s">
        <v>512</v>
      </c>
      <c r="N50" s="318" t="s">
        <v>513</v>
      </c>
    </row>
    <row r="51" spans="1:14" ht="14.25">
      <c r="A51" s="248"/>
      <c r="B51" s="244"/>
      <c r="C51" s="244"/>
      <c r="D51" s="244"/>
      <c r="E51" s="244"/>
      <c r="F51" s="244"/>
      <c r="G51" s="310" t="s">
        <v>514</v>
      </c>
      <c r="H51" s="311"/>
      <c r="I51" s="319">
        <v>720834</v>
      </c>
      <c r="J51" s="320">
        <v>91326</v>
      </c>
      <c r="K51" s="321">
        <v>29.7</v>
      </c>
      <c r="L51" s="322">
        <v>92021</v>
      </c>
      <c r="M51" s="323">
        <v>-24.5</v>
      </c>
      <c r="N51" s="324">
        <v>54.2</v>
      </c>
    </row>
    <row r="52" spans="1:14" ht="14.25">
      <c r="A52" s="248"/>
      <c r="B52" s="244"/>
      <c r="C52" s="244"/>
      <c r="D52" s="244"/>
      <c r="E52" s="244"/>
      <c r="F52" s="244"/>
      <c r="G52" s="325"/>
      <c r="H52" s="326" t="s">
        <v>515</v>
      </c>
      <c r="I52" s="327">
        <v>560792</v>
      </c>
      <c r="J52" s="328">
        <v>71049</v>
      </c>
      <c r="K52" s="329">
        <v>15.5</v>
      </c>
      <c r="L52" s="330">
        <v>52579</v>
      </c>
      <c r="M52" s="331">
        <v>-23.2</v>
      </c>
      <c r="N52" s="332">
        <v>38.7</v>
      </c>
    </row>
    <row r="53" spans="1:14" ht="14.25">
      <c r="A53" s="248"/>
      <c r="B53" s="244"/>
      <c r="C53" s="244"/>
      <c r="D53" s="244"/>
      <c r="E53" s="244"/>
      <c r="F53" s="244"/>
      <c r="G53" s="310" t="s">
        <v>516</v>
      </c>
      <c r="H53" s="311"/>
      <c r="I53" s="319">
        <v>872757</v>
      </c>
      <c r="J53" s="320">
        <v>112208</v>
      </c>
      <c r="K53" s="321">
        <v>22.9</v>
      </c>
      <c r="L53" s="322">
        <v>94828</v>
      </c>
      <c r="M53" s="323">
        <v>3.1</v>
      </c>
      <c r="N53" s="324">
        <v>19.8</v>
      </c>
    </row>
    <row r="54" spans="1:14" ht="14.25">
      <c r="A54" s="248"/>
      <c r="B54" s="244"/>
      <c r="C54" s="244"/>
      <c r="D54" s="244"/>
      <c r="E54" s="244"/>
      <c r="F54" s="244"/>
      <c r="G54" s="325"/>
      <c r="H54" s="326" t="s">
        <v>515</v>
      </c>
      <c r="I54" s="327">
        <v>622731</v>
      </c>
      <c r="J54" s="328">
        <v>80063</v>
      </c>
      <c r="K54" s="329">
        <v>12.7</v>
      </c>
      <c r="L54" s="330">
        <v>55133</v>
      </c>
      <c r="M54" s="331">
        <v>4.9</v>
      </c>
      <c r="N54" s="332">
        <v>7.8</v>
      </c>
    </row>
    <row r="55" spans="1:14" ht="14.25">
      <c r="A55" s="248"/>
      <c r="B55" s="244"/>
      <c r="C55" s="244"/>
      <c r="D55" s="244"/>
      <c r="E55" s="244"/>
      <c r="F55" s="244"/>
      <c r="G55" s="310" t="s">
        <v>517</v>
      </c>
      <c r="H55" s="311"/>
      <c r="I55" s="319">
        <v>1397057</v>
      </c>
      <c r="J55" s="320">
        <v>179547</v>
      </c>
      <c r="K55" s="321">
        <v>60</v>
      </c>
      <c r="L55" s="322">
        <v>119674</v>
      </c>
      <c r="M55" s="323">
        <v>26.2</v>
      </c>
      <c r="N55" s="324">
        <v>33.8</v>
      </c>
    </row>
    <row r="56" spans="1:14" ht="14.25">
      <c r="A56" s="248"/>
      <c r="B56" s="244"/>
      <c r="C56" s="244"/>
      <c r="D56" s="244"/>
      <c r="E56" s="244"/>
      <c r="F56" s="244"/>
      <c r="G56" s="325"/>
      <c r="H56" s="326" t="s">
        <v>515</v>
      </c>
      <c r="I56" s="327">
        <v>355415</v>
      </c>
      <c r="J56" s="328">
        <v>45677</v>
      </c>
      <c r="K56" s="329">
        <v>-42.9</v>
      </c>
      <c r="L56" s="330">
        <v>57803</v>
      </c>
      <c r="M56" s="331">
        <v>4.8</v>
      </c>
      <c r="N56" s="332">
        <v>-47.7</v>
      </c>
    </row>
    <row r="57" spans="1:14" ht="14.25">
      <c r="A57" s="248"/>
      <c r="B57" s="244"/>
      <c r="C57" s="244"/>
      <c r="D57" s="244"/>
      <c r="E57" s="244"/>
      <c r="F57" s="244"/>
      <c r="G57" s="310" t="s">
        <v>518</v>
      </c>
      <c r="H57" s="311"/>
      <c r="I57" s="319">
        <v>1001156</v>
      </c>
      <c r="J57" s="320">
        <v>129801</v>
      </c>
      <c r="K57" s="321">
        <v>-27.7</v>
      </c>
      <c r="L57" s="322">
        <v>119685</v>
      </c>
      <c r="M57" s="323">
        <v>0</v>
      </c>
      <c r="N57" s="324">
        <v>-27.7</v>
      </c>
    </row>
    <row r="58" spans="1:14" ht="14.25">
      <c r="A58" s="248"/>
      <c r="B58" s="244"/>
      <c r="C58" s="244"/>
      <c r="D58" s="244"/>
      <c r="E58" s="244"/>
      <c r="F58" s="244"/>
      <c r="G58" s="325"/>
      <c r="H58" s="326" t="s">
        <v>515</v>
      </c>
      <c r="I58" s="327">
        <v>561846</v>
      </c>
      <c r="J58" s="328">
        <v>72844</v>
      </c>
      <c r="K58" s="329">
        <v>59.5</v>
      </c>
      <c r="L58" s="330">
        <v>68464</v>
      </c>
      <c r="M58" s="331">
        <v>18.4</v>
      </c>
      <c r="N58" s="332">
        <v>41.1</v>
      </c>
    </row>
    <row r="59" spans="1:14" ht="14.25">
      <c r="A59" s="248"/>
      <c r="B59" s="244"/>
      <c r="C59" s="244"/>
      <c r="D59" s="244"/>
      <c r="E59" s="244"/>
      <c r="F59" s="244"/>
      <c r="G59" s="310" t="s">
        <v>519</v>
      </c>
      <c r="H59" s="311"/>
      <c r="I59" s="319">
        <v>664168</v>
      </c>
      <c r="J59" s="320">
        <v>86446</v>
      </c>
      <c r="K59" s="321">
        <v>-33.4</v>
      </c>
      <c r="L59" s="322">
        <v>128611</v>
      </c>
      <c r="M59" s="323">
        <v>7.5</v>
      </c>
      <c r="N59" s="324">
        <v>-40.9</v>
      </c>
    </row>
    <row r="60" spans="1:14" ht="14.25">
      <c r="A60" s="248"/>
      <c r="B60" s="244"/>
      <c r="C60" s="244"/>
      <c r="D60" s="244"/>
      <c r="E60" s="244"/>
      <c r="F60" s="244"/>
      <c r="G60" s="325"/>
      <c r="H60" s="326" t="s">
        <v>515</v>
      </c>
      <c r="I60" s="333">
        <v>503346</v>
      </c>
      <c r="J60" s="328">
        <v>65514</v>
      </c>
      <c r="K60" s="329">
        <v>-10.1</v>
      </c>
      <c r="L60" s="330">
        <v>61552</v>
      </c>
      <c r="M60" s="331">
        <v>-10.1</v>
      </c>
      <c r="N60" s="332">
        <v>0</v>
      </c>
    </row>
    <row r="61" spans="1:14" ht="14.25">
      <c r="A61" s="248"/>
      <c r="B61" s="244"/>
      <c r="C61" s="244"/>
      <c r="D61" s="244"/>
      <c r="E61" s="244"/>
      <c r="F61" s="244"/>
      <c r="G61" s="310" t="s">
        <v>520</v>
      </c>
      <c r="H61" s="334"/>
      <c r="I61" s="335">
        <v>931194</v>
      </c>
      <c r="J61" s="336">
        <v>119866</v>
      </c>
      <c r="K61" s="337">
        <v>10.3</v>
      </c>
      <c r="L61" s="338">
        <v>110964</v>
      </c>
      <c r="M61" s="339">
        <v>2.5</v>
      </c>
      <c r="N61" s="324">
        <v>7.8</v>
      </c>
    </row>
    <row r="62" spans="1:14" ht="14.25">
      <c r="A62" s="248"/>
      <c r="B62" s="244"/>
      <c r="C62" s="244"/>
      <c r="D62" s="244"/>
      <c r="E62" s="244"/>
      <c r="F62" s="244"/>
      <c r="G62" s="325"/>
      <c r="H62" s="326" t="s">
        <v>515</v>
      </c>
      <c r="I62" s="327">
        <v>520826</v>
      </c>
      <c r="J62" s="328">
        <v>67029</v>
      </c>
      <c r="K62" s="329">
        <v>6.9</v>
      </c>
      <c r="L62" s="330">
        <v>59106</v>
      </c>
      <c r="M62" s="331">
        <v>-1</v>
      </c>
      <c r="N62" s="332">
        <v>7.9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28.4</v>
      </c>
      <c r="G47" s="12">
        <v>27.88</v>
      </c>
      <c r="H47" s="12">
        <v>29.85</v>
      </c>
      <c r="I47" s="12">
        <v>29.33</v>
      </c>
      <c r="J47" s="13">
        <v>29.39</v>
      </c>
    </row>
    <row r="48" spans="2:10" ht="57.75" customHeight="1">
      <c r="B48" s="14"/>
      <c r="C48" s="1174" t="s">
        <v>4</v>
      </c>
      <c r="D48" s="1174"/>
      <c r="E48" s="1175"/>
      <c r="F48" s="15">
        <v>8.13</v>
      </c>
      <c r="G48" s="16">
        <v>4.74</v>
      </c>
      <c r="H48" s="16">
        <v>6.81</v>
      </c>
      <c r="I48" s="16">
        <v>8.72</v>
      </c>
      <c r="J48" s="17">
        <v>7.88</v>
      </c>
    </row>
    <row r="49" spans="2:10" ht="57.75" customHeight="1" thickBot="1">
      <c r="B49" s="18"/>
      <c r="C49" s="1176" t="s">
        <v>5</v>
      </c>
      <c r="D49" s="1176"/>
      <c r="E49" s="1177"/>
      <c r="F49" s="19" t="s">
        <v>527</v>
      </c>
      <c r="G49" s="20">
        <v>1</v>
      </c>
      <c r="H49" s="20">
        <v>3.73</v>
      </c>
      <c r="I49" s="20">
        <v>2.08</v>
      </c>
      <c r="J49" s="21" t="s">
        <v>528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2017-05-08T07:45:48Z</cp:lastPrinted>
  <dcterms:created xsi:type="dcterms:W3CDTF">2017-02-15T20:14:33Z</dcterms:created>
  <dcterms:modified xsi:type="dcterms:W3CDTF">2017-05-09T04:11:59Z</dcterms:modified>
  <cp:category/>
  <cp:version/>
  <cp:contentType/>
  <cp:contentStatus/>
</cp:coreProperties>
</file>