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W39" i="9"/>
  <c r="BW40" i="9" s="1"/>
  <c r="BW41" i="9" s="1"/>
  <c r="BE39" i="9"/>
  <c r="AM39" i="9"/>
  <c r="U39" i="9"/>
  <c r="C39" i="9"/>
  <c r="CO38" i="9"/>
  <c r="BE38" i="9"/>
  <c r="AM38" i="9"/>
  <c r="U38" i="9"/>
  <c r="CO37" i="9"/>
  <c r="BE37" i="9"/>
  <c r="AM37" i="9"/>
  <c r="U37" i="9"/>
  <c r="CO36" i="9"/>
  <c r="BE36" i="9"/>
  <c r="AM36" i="9"/>
  <c r="CO35" i="9"/>
  <c r="AM35" i="9"/>
  <c r="BW34" i="9"/>
  <c r="BW35" i="9" s="1"/>
  <c r="BW36" i="9" s="1"/>
  <c r="BW37" i="9" s="1"/>
  <c r="BW38" i="9" s="1"/>
  <c r="C34" i="9"/>
  <c r="CO34" i="9" l="1"/>
  <c r="C35" i="9"/>
  <c r="C36" i="9" s="1"/>
  <c r="C37" i="9" s="1"/>
  <c r="C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<sst xmlns="http://schemas.openxmlformats.org/spreadsheetml/2006/main" count="958" uniqueCount="542">
  <si>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</si>
  <si>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</si>
  <si>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</si>
  <si>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</si>
  <si>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</si>
  <si>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</si>
  <si>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</si>
  <si>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</si>
  <si>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</si>
  <si>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</si>
  <si>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</si>
  <si>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</si>
  <si>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</si>
  <si>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</si>
  <si>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</si>
  <si>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</si>
  <si>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</si>
  <si>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</si>
  <si>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</si>
  <si>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</si>
  <si>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</si>
  <si>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</si>
  <si>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</si>
  <si>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</si>
  <si>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</si>
  <si>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</si>
  <si>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</si>
  <si>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</si>
  <si>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</si>
  <si>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</si>
  <si>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</si>
  <si>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</si>
  <si>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</si>
  <si>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</si>
  <si>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</si>
  <si>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</si>
  <si>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</si>
  <si>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</si>
  <si>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</si>
  <si>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</si>
  <si>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</si>
  <si>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</si>
  <si>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</si>
  <si>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</si>
  <si>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</si>
  <si>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</si>
  <si>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</si>
  <si>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</si>
  <si>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</si>
  <si>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</si>
  <si>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</si>
  <si>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</si>
  <si>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</si>
  <si>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</si>
  <si>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</si>
  <si>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</si>
  <si>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</si>
  <si>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</si>
  <si>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</si>
  <si>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</si>
  <si>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</si>
  <si>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</si>
  <si>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</si>
  <si>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</si>
  <si>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</si>
  <si>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</si>
  <si>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</si>
  <si>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</si>
  <si>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</si>
  <si>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</si>
  <si>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</si>
  <si>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</si>
  <si>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</si>
  <si>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</si>
  <si>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</si>
  <si>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</si>
  <si>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</si>
  <si>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</si>
  <si>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</si>
  <si>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</si>
  <si>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</si>
  <si>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</si>
  <si>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</si>
  <si>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</si>
  <si>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</si>
  <si>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</si>
  <si>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</si>
  <si>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</si>
  <si>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</si>
  <si>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</si>
  <si>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</si>
  <si>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</si>
  <si>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</si>
  <si>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</si>
  <si>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</si>
  <si>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</si>
  <si>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</si>
  <si>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</si>
  <si>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</si>
  <si>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</si>
  <si>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</si>
  <si>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</si>
  <si>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</si>
  <si>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</si>
  <si>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</si>
  <si>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</si>
  <si>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</si>
  <si>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</si>
  <si>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</si>
  <si>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</si>
  <si>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</si>
  <si>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</si>
  <si>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</si>
  <si>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</si>
  <si>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</si>
  <si>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</si>
  <si>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</si>
  <si>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</si>
  <si>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</si>
  <si>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</si>
  <si>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</si>
  <si>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</si>
  <si>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</si>
  <si>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</si>
  <si>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</si>
  <si>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</si>
  <si>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</si>
  <si>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</si>
  <si>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</si>
  <si>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</si>
  <si>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</si>
  <si>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</si>
  <si>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</si>
  <si>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</si>
  <si>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</si>
  <si>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</si>
  <si>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</si>
  <si>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</si>
  <si>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</si>
  <si>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</si>
  <si>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</si>
  <si>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</si>
  <si>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</si>
  <si>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</si>
  <si>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</si>
  <si>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</si>
  <si>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</si>
  <si>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</si>
  <si>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</si>
  <si>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</si>
  <si>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</si>
  <si>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</si>
  <si>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</si>
  <si>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</si>
  <si>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</si>
  <si>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</si>
  <si>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</si>
  <si>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</si>
  <si>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</si>
  <si>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</si>
  <si>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</si>
  <si>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</si>
  <si>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</si>
  <si>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</si>
  <si>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</si>
  <si>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</si>
  <si>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</si>
  <si>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</si>
  <si>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</si>
  <si>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</si>
  <si>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</si>
  <si>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</si>
  <si>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</si>
  <si>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</si>
  <si>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</si>
  <si>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</si>
  <si>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</si>
  <si>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</si>
  <si>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</si>
  <si>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</si>
  <si>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</si>
  <si>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</si>
  <si>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</si>
  <si>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</si>
  <si>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</si>
  <si>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</si>
  <si>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</si>
  <si>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</si>
  <si>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</si>
  <si>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</si>
  <si>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</si>
  <si>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</si>
  <si>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</si>
  <si>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</si>
  <si>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滋賀県野洲市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</si>
  <si>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</si>
  <si>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</si>
  <si>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</si>
  <si>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</si>
  <si>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</si>
  <si>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</si>
  <si>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</si>
  <si>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</si>
  <si>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</si>
  <si>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</si>
  <si>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</si>
  <si>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</si>
  <si>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</si>
  <si>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</si>
  <si>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</si>
  <si>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</si>
  <si>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</si>
  <si>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</si>
  <si>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</si>
  <si>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</si>
  <si>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</si>
  <si>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</si>
  <si>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</si>
  <si>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</si>
  <si>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</si>
  <si>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</si>
  <si>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</si>
  <si>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</si>
  <si>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</si>
  <si>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</si>
  <si>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</si>
  <si>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</si>
  <si>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</si>
  <si>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</si>
  <si>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</si>
  <si>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</si>
  <si>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</si>
  <si>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</si>
  <si>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</si>
  <si>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</si>
  <si>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</si>
  <si>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</si>
  <si>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</si>
  <si>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</si>
  <si>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</si>
  <si>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</si>
  <si>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</si>
  <si>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</si>
  <si>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</si>
  <si>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</si>
  <si>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</si>
  <si>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</si>
  <si>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</si>
  <si>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</si>
  <si>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</si>
  <si>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</si>
  <si>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</si>
  <si>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</si>
  <si>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</si>
  <si>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</si>
  <si>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</si>
  <si>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</si>
  <si>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</si>
  <si>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</si>
  <si>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</si>
  <si>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</si>
  <si>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</si>
  <si>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</si>
  <si>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</si>
  <si>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</si>
  <si>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</si>
  <si>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</si>
  <si>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</si>
  <si>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</si>
  <si>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</si>
  <si>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</si>
  <si>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</si>
  <si>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</si>
  <si>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</si>
  <si>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</si>
  <si>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</si>
  <si>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</si>
  <si>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</si>
  <si>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</si>
  <si>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</si>
  <si>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</si>
  <si>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</si>
  <si>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</si>
  <si>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</si>
  <si>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</si>
  <si>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</si>
  <si>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</si>
  <si>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</si>
  <si>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</si>
  <si>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</si>
  <si>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</si>
  <si>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</si>
  <si>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</si>
  <si>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</si>
  <si>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</si>
  <si>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</si>
  <si>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</si>
  <si>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</si>
  <si>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</si>
  <si>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</si>
  <si>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</si>
  <si>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</si>
  <si>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</si>
  <si>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</si>
  <si>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</si>
  <si>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</si>
  <si>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</si>
  <si>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</si>
  <si>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</si>
  <si>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</si>
  <si>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</si>
  <si>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</si>
  <si>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</si>
  <si>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</si>
  <si>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</si>
  <si>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</si>
  <si>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</si>
  <si>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</si>
  <si>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</si>
  <si>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</si>
  <si>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</si>
  <si>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</si>
  <si>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</si>
  <si>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</si>
  <si>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</si>
  <si>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</si>
  <si>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</si>
  <si>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</si>
  <si>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</si>
  <si>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</si>
  <si>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</si>
  <si>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</si>
  <si>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</si>
  <si>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</si>
  <si>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</si>
  <si>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</si>
  <si>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</si>
  <si>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</si>
  <si>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</si>
  <si>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</si>
  <si>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</si>
  <si>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</si>
  <si>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</si>
  <si>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滋賀県野洲市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</si>
  <si>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</si>
  <si>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</si>
  <si>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</si>
  <si>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</si>
  <si>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</si>
  <si>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</si>
  <si>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</si>
  <si>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</si>
  <si>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</si>
  <si>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</si>
  <si>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</si>
  <si>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</si>
  <si>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</si>
  <si>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</si>
  <si>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</si>
  <si>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</si>
  <si>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</si>
  <si>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</si>
  <si>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</si>
  <si>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</si>
  <si>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地域医療振興資金貸付事業特別会計</t>
    <phoneticPr fontId="5"/>
  </si>
  <si>
    <t>墓地公園事業特別会計</t>
    <phoneticPr fontId="5"/>
  </si>
  <si>
    <t>基幹水利施設管理事業特別会計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</si>
  <si>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</si>
  <si>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</si>
  <si>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</si>
  <si>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</si>
  <si>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</si>
  <si>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</si>
  <si>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</si>
  <si>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</si>
  <si>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</si>
  <si>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</si>
  <si>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</si>
  <si>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</si>
  <si>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</si>
  <si>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</si>
  <si>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</si>
  <si>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</si>
  <si>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</si>
  <si>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</si>
  <si>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</si>
  <si>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</si>
  <si>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</si>
  <si>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工業団地等整備事業特別会計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</si>
  <si>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</si>
  <si>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</si>
  <si>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</si>
  <si>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</si>
  <si>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</si>
  <si>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</si>
  <si>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</si>
  <si>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</si>
  <si>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</si>
  <si>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</si>
  <si>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</si>
  <si>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</si>
  <si>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</si>
  <si>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</si>
  <si>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</si>
  <si>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</si>
  <si>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</si>
  <si>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</si>
  <si>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</si>
  <si>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</si>
  <si>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</si>
  <si>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</si>
  <si>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</si>
  <si>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</si>
  <si>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</si>
  <si>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</si>
  <si>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</si>
  <si>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</si>
  <si>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</si>
  <si>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</si>
  <si>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</si>
  <si>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</si>
  <si>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</si>
  <si>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</si>
  <si>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</si>
  <si>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</si>
  <si>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</si>
  <si>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</si>
  <si>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</si>
  <si>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</si>
  <si>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</si>
  <si>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</si>
  <si>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</si>
  <si>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</si>
  <si>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</si>
  <si>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</si>
  <si>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</si>
  <si>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</si>
  <si>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</si>
  <si>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</si>
  <si>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</si>
  <si>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</si>
  <si>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</si>
  <si>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</si>
  <si>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</si>
  <si>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</si>
  <si>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</si>
  <si>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</si>
  <si>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</si>
  <si>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</si>
  <si>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</si>
  <si>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</si>
  <si>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</si>
  <si>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</si>
  <si>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</si>
  <si>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</si>
  <si>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</si>
  <si>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</si>
  <si>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</si>
  <si>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</si>
  <si>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</si>
  <si>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</si>
  <si>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</si>
  <si>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</si>
  <si>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</si>
  <si>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</si>
  <si>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</si>
  <si>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</si>
  <si>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</si>
  <si>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</si>
  <si>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</si>
  <si>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</si>
  <si>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</si>
  <si>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</si>
  <si>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</si>
  <si>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</si>
  <si>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</si>
  <si>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</si>
  <si>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</si>
  <si>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</si>
  <si>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</si>
  <si>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</si>
  <si>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</si>
  <si>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</si>
  <si>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</si>
  <si>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</si>
  <si>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</si>
  <si>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</si>
  <si>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</si>
  <si>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</si>
  <si>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</si>
  <si>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</si>
  <si>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</si>
  <si>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</si>
  <si>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</si>
  <si>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</si>
  <si>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</si>
  <si>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</si>
  <si>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</si>
  <si>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</si>
  <si>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</si>
  <si>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</si>
  <si>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</si>
  <si>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</si>
  <si>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</si>
  <si>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</si>
  <si>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</si>
  <si>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</si>
  <si>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</si>
  <si>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</si>
  <si>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</si>
  <si>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</si>
  <si>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</si>
  <si>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</si>
  <si>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</si>
  <si>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</si>
  <si>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</si>
  <si>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</si>
  <si>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</si>
  <si>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</si>
  <si>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</si>
  <si>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</si>
  <si>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2.03</t>
  </si>
  <si>
    <t>水道事業会計</t>
  </si>
  <si>
    <t>一般会計</t>
  </si>
  <si>
    <t>介護保険事業特別会計</t>
  </si>
  <si>
    <t>国民健康保険事業特別会計</t>
  </si>
  <si>
    <t>下水道事業特別会計</t>
  </si>
  <si>
    <t>後期高齢者医療特別会計</t>
  </si>
  <si>
    <t>墓地公園事業特別会計</t>
  </si>
  <si>
    <t>基幹水利施設管理事業特別会計</t>
  </si>
  <si>
    <t>その他会計（赤字）</t>
  </si>
  <si>
    <t>その他会計（黒字）</t>
  </si>
  <si>
    <t>野洲市湖岸開発</t>
    <rPh sb="0" eb="1">
      <t>ヤ</t>
    </rPh>
    <rPh sb="1" eb="2">
      <t>ス</t>
    </rPh>
    <rPh sb="2" eb="3">
      <t>シ</t>
    </rPh>
    <rPh sb="3" eb="5">
      <t>コガン</t>
    </rPh>
    <rPh sb="5" eb="7">
      <t>カイハツ</t>
    </rPh>
    <phoneticPr fontId="2"/>
  </si>
  <si>
    <t>湖南広域行政組合</t>
    <rPh sb="0" eb="2">
      <t>コナン</t>
    </rPh>
    <rPh sb="2" eb="4">
      <t>コウイキ</t>
    </rPh>
    <rPh sb="4" eb="6">
      <t>ギョウセイ</t>
    </rPh>
    <rPh sb="6" eb="8">
      <t>クミアイ</t>
    </rPh>
    <phoneticPr fontId="2"/>
  </si>
  <si>
    <t>-</t>
    <phoneticPr fontId="2"/>
  </si>
  <si>
    <t>守山野洲行政事務組合</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</si>
  <si>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5"/>
  </si>
  <si>
    <t>滋賀県市町村交通災害共済組合</t>
    <rPh sb="0" eb="3">
      <t>シガケン</t>
    </rPh>
    <rPh sb="3" eb="6">
      <t>シチョウソン</t>
    </rPh>
    <rPh sb="6" eb="8">
      <t>コウツウ</t>
    </rPh>
    <rPh sb="8" eb="10">
      <t>サイガイ</t>
    </rPh>
    <rPh sb="10" eb="12">
      <t>キョウサイ</t>
    </rPh>
    <rPh sb="12" eb="14">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</si>
  <si>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</si>
  <si>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滋賀県市町村職員研修センター</t>
    <rPh sb="0" eb="3">
      <t>シガケン</t>
    </rPh>
    <rPh sb="3" eb="6">
      <t>シチョウソン</t>
    </rPh>
    <rPh sb="6" eb="8">
      <t>ショクイン</t>
    </rPh>
    <rPh sb="8" eb="10">
      <t>ケンシュウ</t>
    </rPh>
    <phoneticPr fontId="5"/>
  </si>
  <si>
    <t>滋賀県後期高齢者医療広域連合（一般会計）</t>
    <rPh sb="0" eb="3">
      <t>シガケン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</si>
  <si>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滋賀県後期高齢者医療広域連合（特別会計）</t>
    <rPh sb="0" eb="3">
      <t>シガケン</t>
    </rPh>
    <rPh sb="3" eb="5">
      <t>コウキ</t>
    </rPh>
    <rPh sb="5" eb="7">
      <t>コウレイ</t>
    </rPh>
    <rPh sb="7" eb="8">
      <t>シャ</t>
    </rPh>
    <rPh sb="8" eb="10">
      <t>イリョウ</t>
    </rPh>
    <rPh sb="10" eb="12">
      <t>コウイキ</t>
    </rPh>
    <rPh sb="12" eb="14">
      <t>レンゴウ</t>
    </rPh>
    <rPh sb="15" eb="17">
      <t>トクベツ</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</si>
</sst>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74412</c:v>
                </c:pt>
                <c:pt idx="1">
                  <c:v>92195</c:v>
                </c:pt>
                <c:pt idx="2">
                  <c:v>51764</c:v>
                </c:pt>
                <c:pt idx="3">
                  <c:v>72484</c:v>
                </c:pt>
                <c:pt idx="4">
                  <c:v>40406</c:v>
                </c:pt>
              </c:numCache>
            </c:numRef>
          </c:val>
          <c:smooth val="0"/>
        </c:ser>
        <c:dLbls>
          <c:showLegendKey val="0"/>
          <c:showVal val="0"/>
          <c:showCatName val="0"/>
          <c:showSerName val="0"/>
          <c:showPercent val="0"/>
          <c:showBubbleSize val="0"/>
        </c:dLbls>
        <c:marker val="1"/>
        <c:smooth val="0"/>
        <c:axId val="75920896"/>
        <c:axId val="75922816"/>
      </c:lineChart>
      <c:catAx>
        <c:axId val="75920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922816"/>
        <c:crosses val="autoZero"/>
        <c:auto val="1"/>
        <c:lblAlgn val="ctr"/>
        <c:lblOffset val="100"/>
        <c:tickLblSkip val="1"/>
        <c:tickMarkSkip val="1"/>
        <c:noMultiLvlLbl val="0"/>
      </c:catAx>
      <c:valAx>
        <c:axId val="759228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920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3.31</c:v>
                </c:pt>
                <c:pt idx="1">
                  <c:v>4.2</c:v>
                </c:pt>
                <c:pt idx="2">
                  <c:v>3.1</c:v>
                </c:pt>
                <c:pt idx="3">
                  <c:v>3.07</c:v>
                </c:pt>
                <c:pt idx="4">
                  <c:v>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8.08</c:v>
                </c:pt>
                <c:pt idx="1">
                  <c:v>8.68</c:v>
                </c:pt>
                <c:pt idx="2">
                  <c:v>7.46</c:v>
                </c:pt>
                <c:pt idx="3">
                  <c:v>11.03</c:v>
                </c:pt>
                <c:pt idx="4">
                  <c:v>14.05</c:v>
                </c:pt>
              </c:numCache>
            </c:numRef>
          </c:val>
        </c:ser>
        <c:dLbls>
          <c:showLegendKey val="0"/>
          <c:showVal val="0"/>
          <c:showCatName val="0"/>
          <c:showSerName val="0"/>
          <c:showPercent val="0"/>
          <c:showBubbleSize val="0"/>
        </c:dLbls>
        <c:gapWidth val="250"/>
        <c:overlap val="100"/>
        <c:axId val="90088576"/>
        <c:axId val="9009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2.4900000000000002</c:v>
                </c:pt>
                <c:pt idx="1">
                  <c:v>2.59</c:v>
                </c:pt>
                <c:pt idx="2">
                  <c:v>-2.0299999999999998</c:v>
                </c:pt>
                <c:pt idx="3">
                  <c:v>3.59</c:v>
                </c:pt>
                <c:pt idx="4">
                  <c:v>3.48</c:v>
                </c:pt>
              </c:numCache>
            </c:numRef>
          </c:val>
          <c:smooth val="0"/>
        </c:ser>
        <c:dLbls>
          <c:showLegendKey val="0"/>
          <c:showVal val="0"/>
          <c:showCatName val="0"/>
          <c:showSerName val="0"/>
          <c:showPercent val="0"/>
          <c:showBubbleSize val="0"/>
        </c:dLbls>
        <c:marker val="1"/>
        <c:smooth val="0"/>
        <c:axId val="90088576"/>
        <c:axId val="90090496"/>
      </c:lineChart>
      <c:catAx>
        <c:axId val="900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090496"/>
        <c:crosses val="autoZero"/>
        <c:auto val="1"/>
        <c:lblAlgn val="ctr"/>
        <c:lblOffset val="100"/>
        <c:tickLblSkip val="1"/>
        <c:tickMarkSkip val="1"/>
        <c:noMultiLvlLbl val="0"/>
      </c:catAx>
      <c:valAx>
        <c:axId val="9009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基幹水利施設管理事業特別会計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0.11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0.17</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0.26</c:v>
                </c:pt>
                <c:pt idx="2">
                  <c:v>#N/A</c:v>
                </c:pt>
                <c:pt idx="3">
                  <c:v>0.22</c:v>
                </c:pt>
                <c:pt idx="4">
                  <c:v>#N/A</c:v>
                </c:pt>
                <c:pt idx="5">
                  <c:v>0.28000000000000003</c:v>
                </c:pt>
                <c:pt idx="6">
                  <c:v>#N/A</c:v>
                </c:pt>
                <c:pt idx="7">
                  <c:v>0.24</c:v>
                </c:pt>
                <c:pt idx="8">
                  <c:v>#N/A</c:v>
                </c:pt>
                <c:pt idx="9">
                  <c:v>0.22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0.51</c:v>
                </c:pt>
                <c:pt idx="2">
                  <c:v>#N/A</c:v>
                </c:pt>
                <c:pt idx="3">
                  <c:v>1.71</c:v>
                </c:pt>
                <c:pt idx="4">
                  <c:v>#N/A</c:v>
                </c:pt>
                <c:pt idx="5">
                  <c:v>1.54</c:v>
                </c:pt>
                <c:pt idx="6">
                  <c:v>#N/A</c:v>
                </c:pt>
                <c:pt idx="7">
                  <c:v>1.0900000000000001</c:v>
                </c:pt>
                <c:pt idx="8">
                  <c:v>#N/A</c:v>
                </c:pt>
                <c:pt idx="9">
                  <c:v>0.66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0.62</c:v>
                </c:pt>
                <c:pt idx="2">
                  <c:v>#N/A</c:v>
                </c:pt>
                <c:pt idx="3">
                  <c:v>0.37</c:v>
                </c:pt>
                <c:pt idx="4">
                  <c:v>#N/A</c:v>
                </c:pt>
                <c:pt idx="5">
                  <c:v>0.46</c:v>
                </c:pt>
                <c:pt idx="6">
                  <c:v>#N/A</c:v>
                </c:pt>
                <c:pt idx="7">
                  <c:v>0.28000000000000003</c:v>
                </c:pt>
                <c:pt idx="8">
                  <c:v>#N/A</c:v>
                </c:pt>
                <c:pt idx="9">
                  <c:v>0.84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3.27</c:v>
                </c:pt>
                <c:pt idx="2">
                  <c:v>#N/A</c:v>
                </c:pt>
                <c:pt idx="3">
                  <c:v>4.16</c:v>
                </c:pt>
                <c:pt idx="4">
                  <c:v>#N/A</c:v>
                </c:pt>
                <c:pt idx="5">
                  <c:v>3.04</c:v>
                </c:pt>
                <c:pt idx="6">
                  <c:v>#N/A</c:v>
                </c:pt>
                <c:pt idx="7">
                  <c:v>2.95</c:v>
                </c:pt>
                <c:pt idx="8">
                  <c:v>#N/A</c:v>
                </c:pt>
                <c:pt idx="9">
                  <c:v>3.68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3.59</c:v>
                </c:pt>
                <c:pt idx="2">
                  <c:v>#N/A</c:v>
                </c:pt>
                <c:pt idx="3">
                  <c:v>3.55</c:v>
                </c:pt>
                <c:pt idx="4">
                  <c:v>#N/A</c:v>
                </c:pt>
                <c:pt idx="5">
                  <c:v>3.4</c:v>
                </c:pt>
                <c:pt idx="6">
                  <c:v>#N/A</c:v>
                </c:pt>
                <c:pt idx="7">
                  <c:v>3.46</c:v>
                </c:pt>
                <c:pt idx="8">
                  <c:v>#N/A</c:v>
                </c:pt>
                <c:pt idx="9">
                  <c:v>3.75</c:v>
                </c:pt>
              </c:numCache>
            </c:numRef>
          </c:val>
        </c:ser>
        <c:dLbls>
          <c:showLegendKey val="0"/>
          <c:showVal val="0"/>
          <c:showCatName val="0"/>
          <c:showSerName val="0"/>
          <c:showPercent val="0"/>
          <c:showBubbleSize val="0"/>
        </c:dLbls>
        <c:gapWidth val="150"/>
        <c:overlap val="100"/>
        <c:axId val="90189184"/>
        <c:axId val="90207360"/>
      </c:barChart>
      <c:catAx>
        <c:axId val="9018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207360"/>
        <c:crosses val="autoZero"/>
        <c:auto val="1"/>
        <c:lblAlgn val="ctr"/>
        <c:lblOffset val="100"/>
        <c:tickLblSkip val="1"/>
        <c:tickMarkSkip val="1"/>
        <c:noMultiLvlLbl val="0"/>
      </c:catAx>
      <c:valAx>
        <c:axId val="9020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8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1911</c:v>
                </c:pt>
                <c:pt idx="5">
                  <c:v>2282</c:v>
                </c:pt>
                <c:pt idx="8">
                  <c:v>2359</c:v>
                </c:pt>
                <c:pt idx="11">
                  <c:v>2404</c:v>
                </c:pt>
                <c:pt idx="14">
                  <c:v>2256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4</c:v>
                </c:pt>
                <c:pt idx="6">
                  <c:v>3</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275</c:v>
                </c:pt>
                <c:pt idx="3">
                  <c:v>196</c:v>
                </c:pt>
                <c:pt idx="6">
                  <c:v>170</c:v>
                </c:pt>
                <c:pt idx="9">
                  <c:v>194</c:v>
                </c:pt>
                <c:pt idx="12">
                  <c:v>187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149</c:v>
                </c:pt>
                <c:pt idx="3">
                  <c:v>155</c:v>
                </c:pt>
                <c:pt idx="6">
                  <c:v>159</c:v>
                </c:pt>
                <c:pt idx="9">
                  <c:v>162</c:v>
                </c:pt>
                <c:pt idx="12">
                  <c:v>163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186</c:v>
                </c:pt>
                <c:pt idx="3">
                  <c:v>170</c:v>
                </c:pt>
                <c:pt idx="6">
                  <c:v>135</c:v>
                </c:pt>
                <c:pt idx="9">
                  <c:v>209</c:v>
                </c:pt>
                <c:pt idx="12">
                  <c:v>285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2756</c:v>
                </c:pt>
                <c:pt idx="3">
                  <c:v>3219</c:v>
                </c:pt>
                <c:pt idx="6">
                  <c:v>3157</c:v>
                </c:pt>
                <c:pt idx="9">
                  <c:v>3212</c:v>
                </c:pt>
                <c:pt idx="12">
                  <c:v>2782</c:v>
                </c:pt>
              </c:numCache>
            </c:numRef>
          </c:val>
        </c:ser>
        <c:dLbls>
          <c:showLegendKey val="0"/>
          <c:showVal val="0"/>
          <c:showCatName val="0"/>
          <c:showSerName val="0"/>
          <c:showPercent val="0"/>
          <c:showBubbleSize val="0"/>
        </c:dLbls>
        <c:gapWidth val="100"/>
        <c:overlap val="100"/>
        <c:axId val="89123456"/>
        <c:axId val="9029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1458</c:v>
                </c:pt>
                <c:pt idx="2">
                  <c:v>#N/A</c:v>
                </c:pt>
                <c:pt idx="3">
                  <c:v>#N/A</c:v>
                </c:pt>
                <c:pt idx="4">
                  <c:v>1462</c:v>
                </c:pt>
                <c:pt idx="5">
                  <c:v>#N/A</c:v>
                </c:pt>
                <c:pt idx="6">
                  <c:v>#N/A</c:v>
                </c:pt>
                <c:pt idx="7">
                  <c:v>1265</c:v>
                </c:pt>
                <c:pt idx="8">
                  <c:v>#N/A</c:v>
                </c:pt>
                <c:pt idx="9">
                  <c:v>#N/A</c:v>
                </c:pt>
                <c:pt idx="10">
                  <c:v>1375</c:v>
                </c:pt>
                <c:pt idx="11">
                  <c:v>#N/A</c:v>
                </c:pt>
                <c:pt idx="12">
                  <c:v>#N/A</c:v>
                </c:pt>
                <c:pt idx="13">
                  <c:v>1163</c:v>
                </c:pt>
                <c:pt idx="14">
                  <c:v>#N/A</c:v>
                </c:pt>
              </c:numCache>
            </c:numRef>
          </c:val>
          <c:smooth val="0"/>
        </c:ser>
        <c:dLbls>
          <c:showLegendKey val="0"/>
          <c:showVal val="0"/>
          <c:showCatName val="0"/>
          <c:showSerName val="0"/>
          <c:showPercent val="0"/>
          <c:showBubbleSize val="0"/>
        </c:dLbls>
        <c:marker val="1"/>
        <c:smooth val="0"/>
        <c:axId val="89123456"/>
        <c:axId val="90292992"/>
      </c:lineChart>
      <c:catAx>
        <c:axId val="891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292992"/>
        <c:crosses val="autoZero"/>
        <c:auto val="1"/>
        <c:lblAlgn val="ctr"/>
        <c:lblOffset val="100"/>
        <c:tickLblSkip val="1"/>
        <c:tickMarkSkip val="1"/>
        <c:noMultiLvlLbl val="0"/>
      </c:catAx>
      <c:valAx>
        <c:axId val="9029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2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22088</c:v>
                </c:pt>
                <c:pt idx="5">
                  <c:v>24568</c:v>
                </c:pt>
                <c:pt idx="8">
                  <c:v>24665</c:v>
                </c:pt>
                <c:pt idx="11">
                  <c:v>24846</c:v>
                </c:pt>
                <c:pt idx="14">
                  <c:v>24287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832</c:v>
                </c:pt>
                <c:pt idx="5">
                  <c:v>775</c:v>
                </c:pt>
                <c:pt idx="8">
                  <c:v>711</c:v>
                </c:pt>
                <c:pt idx="11">
                  <c:v>577</c:v>
                </c:pt>
                <c:pt idx="14">
                  <c:v>452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2009</c:v>
                </c:pt>
                <c:pt idx="5">
                  <c:v>2157</c:v>
                </c:pt>
                <c:pt idx="8">
                  <c:v>2066</c:v>
                </c:pt>
                <c:pt idx="11">
                  <c:v>2878</c:v>
                </c:pt>
                <c:pt idx="14">
                  <c:v>3156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1798</c:v>
                </c:pt>
                <c:pt idx="3">
                  <c:v>1616</c:v>
                </c:pt>
                <c:pt idx="6">
                  <c:v>1489</c:v>
                </c:pt>
                <c:pt idx="9">
                  <c:v>1246</c:v>
                </c:pt>
                <c:pt idx="12">
                  <c:v>1070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1127</c:v>
                </c:pt>
                <c:pt idx="3">
                  <c:v>1257</c:v>
                </c:pt>
                <c:pt idx="6">
                  <c:v>969</c:v>
                </c:pt>
                <c:pt idx="9">
                  <c:v>1031</c:v>
                </c:pt>
                <c:pt idx="12">
                  <c:v>1018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956</c:v>
                </c:pt>
                <c:pt idx="3">
                  <c:v>837</c:v>
                </c:pt>
                <c:pt idx="6">
                  <c:v>765</c:v>
                </c:pt>
                <c:pt idx="9">
                  <c:v>758</c:v>
                </c:pt>
                <c:pt idx="12">
                  <c:v>689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2759</c:v>
                </c:pt>
                <c:pt idx="3">
                  <c:v>1724</c:v>
                </c:pt>
                <c:pt idx="6">
                  <c:v>1451</c:v>
                </c:pt>
                <c:pt idx="9">
                  <c:v>1409</c:v>
                </c:pt>
                <c:pt idx="12">
                  <c:v>1912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1145</c:v>
                </c:pt>
                <c:pt idx="3">
                  <c:v>1029</c:v>
                </c:pt>
                <c:pt idx="6">
                  <c:v>871</c:v>
                </c:pt>
                <c:pt idx="9">
                  <c:v>781</c:v>
                </c:pt>
                <c:pt idx="12">
                  <c:v>674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27316</c:v>
                </c:pt>
                <c:pt idx="3">
                  <c:v>28546</c:v>
                </c:pt>
                <c:pt idx="6">
                  <c:v>28511</c:v>
                </c:pt>
                <c:pt idx="9">
                  <c:v>28450</c:v>
                </c:pt>
                <c:pt idx="12">
                  <c:v>27642</c:v>
                </c:pt>
              </c:numCache>
            </c:numRef>
          </c:val>
        </c:ser>
        <c:dLbls>
          <c:showLegendKey val="0"/>
          <c:showVal val="0"/>
          <c:showCatName val="0"/>
          <c:showSerName val="0"/>
          <c:showPercent val="0"/>
          <c:showBubbleSize val="0"/>
        </c:dLbls>
        <c:gapWidth val="100"/>
        <c:overlap val="100"/>
        <c:axId val="90138880"/>
        <c:axId val="90149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10173</c:v>
                </c:pt>
                <c:pt idx="2">
                  <c:v>#N/A</c:v>
                </c:pt>
                <c:pt idx="3">
                  <c:v>#N/A</c:v>
                </c:pt>
                <c:pt idx="4">
                  <c:v>7509</c:v>
                </c:pt>
                <c:pt idx="5">
                  <c:v>#N/A</c:v>
                </c:pt>
                <c:pt idx="6">
                  <c:v>#N/A</c:v>
                </c:pt>
                <c:pt idx="7">
                  <c:v>6615</c:v>
                </c:pt>
                <c:pt idx="8">
                  <c:v>#N/A</c:v>
                </c:pt>
                <c:pt idx="9">
                  <c:v>#N/A</c:v>
                </c:pt>
                <c:pt idx="10">
                  <c:v>5373</c:v>
                </c:pt>
                <c:pt idx="11">
                  <c:v>#N/A</c:v>
                </c:pt>
                <c:pt idx="12">
                  <c:v>#N/A</c:v>
                </c:pt>
                <c:pt idx="13">
                  <c:v>5113</c:v>
                </c:pt>
                <c:pt idx="14">
                  <c:v>#N/A</c:v>
                </c:pt>
              </c:numCache>
            </c:numRef>
          </c:val>
          <c:smooth val="0"/>
        </c:ser>
        <c:dLbls>
          <c:showLegendKey val="0"/>
          <c:showVal val="0"/>
          <c:showCatName val="0"/>
          <c:showSerName val="0"/>
          <c:showPercent val="0"/>
          <c:showBubbleSize val="0"/>
        </c:dLbls>
        <c:marker val="1"/>
        <c:smooth val="0"/>
        <c:axId val="90138880"/>
        <c:axId val="90149248"/>
      </c:lineChart>
      <c:catAx>
        <c:axId val="901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149248"/>
        <c:crosses val="autoZero"/>
        <c:auto val="1"/>
        <c:lblAlgn val="ctr"/>
        <c:lblOffset val="100"/>
        <c:tickLblSkip val="1"/>
        <c:tickMarkSkip val="1"/>
        <c:noMultiLvlLbl val="0"/>
      </c:catAx>
      <c:valAx>
        <c:axId val="9014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3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50,867
50,409
80.14
19,574,924
19,033,694
450,239
12,160,956
27,642,290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51.4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これまでから類似団体を上回っており、今年度</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前年と同様、0.81となっている。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主な財源である法人市民税は、経済情勢に大きく左右されること、</a:t>
          </a:r>
          <a:r>
            <a:rPr lang="ja-JP" altLang="en-US" sz="1200" b="0" i="0" baseline="0">
              <a:solidFill>
                <a:schemeClr val="dk1"/>
              </a:solidFill>
              <a:effectLst/>
              <a:latin typeface="+mn-lt"/>
              <a:ea typeface="+mn-ea"/>
              <a:cs typeface="+mn-cs"/>
            </a:rPr>
            <a:t>今後は税率改定等の影響により減収見込であることから、</a:t>
          </a:r>
          <a:r>
            <a:rPr lang="ja-JP" altLang="ja-JP" sz="1200" b="0" i="0" baseline="0">
              <a:solidFill>
                <a:schemeClr val="dk1"/>
              </a:solidFill>
              <a:effectLst/>
              <a:latin typeface="+mn-lt"/>
              <a:ea typeface="+mn-ea"/>
              <a:cs typeface="+mn-cs"/>
            </a:rPr>
            <a:t>引き続き行財政改革の推進等により、行政運営の効率化、安定した財政運営</a:t>
          </a:r>
          <a:r>
            <a:rPr lang="ja-JP" altLang="en-US" sz="1200" b="0" i="0" baseline="0">
              <a:solidFill>
                <a:schemeClr val="dk1"/>
              </a:solidFill>
              <a:effectLst/>
              <a:latin typeface="+mn-lt"/>
              <a:ea typeface="+mn-ea"/>
              <a:cs typeface="+mn-cs"/>
            </a:rPr>
            <a:t>を行い、</a:t>
          </a:r>
          <a:r>
            <a:rPr lang="ja-JP" altLang="ja-JP" sz="1200" b="0" i="0" baseline="0">
              <a:solidFill>
                <a:schemeClr val="dk1"/>
              </a:solidFill>
              <a:effectLst/>
              <a:latin typeface="+mn-lt"/>
              <a:ea typeface="+mn-ea"/>
              <a:cs typeface="+mn-cs"/>
            </a:rPr>
            <a:t>財政の健全化を図る。</a:t>
          </a:r>
          <a:endParaRPr lang="ja-JP" altLang="ja-JP" sz="1200">
            <a:effectLst/>
          </a:endParaRPr>
        </a:p>
        <a:p>
          <a:pPr rtl="0"/>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47625</xdr:rowOff>
    </xdr:from>
    <xdr:to>
      <xdr:col>7</xdr:col>
      <xdr:colOff>152400</xdr:colOff>
      <xdr:row>38</xdr:row>
      <xdr:rowOff>47625</xdr:rowOff>
    </xdr:to>
    <xdr:cxnSp macro="">
      <xdr:nvCxnSpPr>
        <xdr:cNvPr id="67" name="直線コネクタ 66"/>
        <xdr:cNvCxnSpPr/>
      </xdr:nvCxnSpPr>
      <xdr:spPr>
        <a:xfrm>
          <a:off x="41148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47625</xdr:rowOff>
    </xdr:to>
    <xdr:cxnSp macro="">
      <xdr:nvCxnSpPr>
        <xdr:cNvPr id="70" name="直線コネクタ 69"/>
        <xdr:cNvCxnSpPr/>
      </xdr:nvCxnSpPr>
      <xdr:spPr>
        <a:xfrm>
          <a:off x="3225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27517</xdr:rowOff>
    </xdr:from>
    <xdr:to>
      <xdr:col>4</xdr:col>
      <xdr:colOff>482600</xdr:colOff>
      <xdr:row>38</xdr:row>
      <xdr:rowOff>47625</xdr:rowOff>
    </xdr:to>
    <xdr:cxnSp macro="">
      <xdr:nvCxnSpPr>
        <xdr:cNvPr id="73" name="直線コネクタ 72"/>
        <xdr:cNvCxnSpPr/>
      </xdr:nvCxnSpPr>
      <xdr:spPr>
        <a:xfrm>
          <a:off x="2336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58208</xdr:rowOff>
    </xdr:from>
    <xdr:to>
      <xdr:col>3</xdr:col>
      <xdr:colOff>279400</xdr:colOff>
      <xdr:row>38</xdr:row>
      <xdr:rowOff>27517</xdr:rowOff>
    </xdr:to>
    <xdr:cxnSp macro="">
      <xdr:nvCxnSpPr>
        <xdr:cNvPr id="76" name="直線コネクタ 75"/>
        <xdr:cNvCxnSpPr/>
      </xdr:nvCxnSpPr>
      <xdr:spPr>
        <a:xfrm>
          <a:off x="1447800" y="64018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168275</xdr:rowOff>
    </xdr:from>
    <xdr:to>
      <xdr:col>7</xdr:col>
      <xdr:colOff>203200</xdr:colOff>
      <xdr:row>38</xdr:row>
      <xdr:rowOff>98425</xdr:rowOff>
    </xdr:to>
    <xdr:sp macro="" textlink="">
      <xdr:nvSpPr>
        <xdr:cNvPr id="86" name="円/楕円 85"/>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13352</xdr:rowOff>
    </xdr:from>
    <xdr:ext cx="762000" cy="259045"/>
    <xdr:sp macro="" textlink="">
      <xdr:nvSpPr>
        <xdr:cNvPr id="87" name="財政力該当値テキスト"/>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168275</xdr:rowOff>
    </xdr:from>
    <xdr:to>
      <xdr:col>6</xdr:col>
      <xdr:colOff>50800</xdr:colOff>
      <xdr:row>38</xdr:row>
      <xdr:rowOff>98425</xdr:rowOff>
    </xdr:to>
    <xdr:sp macro="" textlink="">
      <xdr:nvSpPr>
        <xdr:cNvPr id="88" name="円/楕円 87"/>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108602</xdr:rowOff>
    </xdr:from>
    <xdr:ext cx="736600" cy="259045"/>
    <xdr:sp macro="" textlink="">
      <xdr:nvSpPr>
        <xdr:cNvPr id="89" name="テキスト ボックス 88"/>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168275</xdr:rowOff>
    </xdr:from>
    <xdr:to>
      <xdr:col>4</xdr:col>
      <xdr:colOff>533400</xdr:colOff>
      <xdr:row>38</xdr:row>
      <xdr:rowOff>98425</xdr:rowOff>
    </xdr:to>
    <xdr:sp macro="" textlink="">
      <xdr:nvSpPr>
        <xdr:cNvPr id="90" name="円/楕円 89"/>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108602</xdr:rowOff>
    </xdr:from>
    <xdr:ext cx="762000" cy="259045"/>
    <xdr:sp macro="" textlink="">
      <xdr:nvSpPr>
        <xdr:cNvPr id="91" name="テキスト ボックス 90"/>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148167</xdr:rowOff>
    </xdr:from>
    <xdr:to>
      <xdr:col>3</xdr:col>
      <xdr:colOff>330200</xdr:colOff>
      <xdr:row>38</xdr:row>
      <xdr:rowOff>78316</xdr:rowOff>
    </xdr:to>
    <xdr:sp macro="" textlink="">
      <xdr:nvSpPr>
        <xdr:cNvPr id="92" name="円/楕円 91"/>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93" name="テキスト ボックス 92"/>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4" name="円/楕円 93"/>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5" name="テキスト ボックス 94"/>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法人市民税や固定資産税の増収があったもものの、</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生活保護費の扶助費や公債費等の義務的経費、施設維持管理経費等の増により、類似団体を若干上回った。</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かねてからの課題である公共施設の統廃合をはじめ、行財政改革の推進等により内部管理経費、適正な職員配置による総人件費の抑制等を検討し、弾力性のある財政構造に体質改善を図る。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103777</xdr:rowOff>
    </xdr:from>
    <xdr:to>
      <xdr:col>7</xdr:col>
      <xdr:colOff>152400</xdr:colOff>
      <xdr:row>60</xdr:row>
      <xdr:rowOff>11612</xdr:rowOff>
    </xdr:to>
    <xdr:cxnSp macro="">
      <xdr:nvCxnSpPr>
        <xdr:cNvPr id="132" name="直線コネクタ 131"/>
        <xdr:cNvCxnSpPr/>
      </xdr:nvCxnSpPr>
      <xdr:spPr>
        <a:xfrm>
          <a:off x="4114800" y="10219327"/>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103777</xdr:rowOff>
    </xdr:from>
    <xdr:to>
      <xdr:col>6</xdr:col>
      <xdr:colOff>0</xdr:colOff>
      <xdr:row>60</xdr:row>
      <xdr:rowOff>101237</xdr:rowOff>
    </xdr:to>
    <xdr:cxnSp macro="">
      <xdr:nvCxnSpPr>
        <xdr:cNvPr id="135" name="直線コネクタ 134"/>
        <xdr:cNvCxnSpPr/>
      </xdr:nvCxnSpPr>
      <xdr:spPr>
        <a:xfrm flipV="1">
          <a:off x="3225800" y="1021932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28847</xdr:rowOff>
    </xdr:from>
    <xdr:to>
      <xdr:col>4</xdr:col>
      <xdr:colOff>482600</xdr:colOff>
      <xdr:row>60</xdr:row>
      <xdr:rowOff>101237</xdr:rowOff>
    </xdr:to>
    <xdr:cxnSp macro="">
      <xdr:nvCxnSpPr>
        <xdr:cNvPr id="138" name="直線コネクタ 137"/>
        <xdr:cNvCxnSpPr/>
      </xdr:nvCxnSpPr>
      <xdr:spPr>
        <a:xfrm>
          <a:off x="2336800" y="1031584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103777</xdr:rowOff>
    </xdr:from>
    <xdr:to>
      <xdr:col>3</xdr:col>
      <xdr:colOff>279400</xdr:colOff>
      <xdr:row>60</xdr:row>
      <xdr:rowOff>28847</xdr:rowOff>
    </xdr:to>
    <xdr:cxnSp macro="">
      <xdr:nvCxnSpPr>
        <xdr:cNvPr id="141" name="直線コネクタ 140"/>
        <xdr:cNvCxnSpPr/>
      </xdr:nvCxnSpPr>
      <xdr:spPr>
        <a:xfrm>
          <a:off x="1447800" y="1021932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132262</xdr:rowOff>
    </xdr:from>
    <xdr:to>
      <xdr:col>7</xdr:col>
      <xdr:colOff>203200</xdr:colOff>
      <xdr:row>60</xdr:row>
      <xdr:rowOff>62412</xdr:rowOff>
    </xdr:to>
    <xdr:sp macro="" textlink="">
      <xdr:nvSpPr>
        <xdr:cNvPr id="151" name="円/楕円 150"/>
        <xdr:cNvSpPr/>
      </xdr:nvSpPr>
      <xdr:spPr>
        <a:xfrm>
          <a:off x="49022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104339</xdr:rowOff>
    </xdr:from>
    <xdr:ext cx="762000" cy="259045"/>
    <xdr:sp macro="" textlink="">
      <xdr:nvSpPr>
        <xdr:cNvPr id="152" name="財政構造の弾力性該当値テキスト"/>
        <xdr:cNvSpPr txBox="1"/>
      </xdr:nvSpPr>
      <xdr:spPr>
        <a:xfrm>
          <a:off x="5041900" y="1021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52977</xdr:rowOff>
    </xdr:from>
    <xdr:to>
      <xdr:col>6</xdr:col>
      <xdr:colOff>50800</xdr:colOff>
      <xdr:row>59</xdr:row>
      <xdr:rowOff>154577</xdr:rowOff>
    </xdr:to>
    <xdr:sp macro="" textlink="">
      <xdr:nvSpPr>
        <xdr:cNvPr id="153" name="円/楕円 152"/>
        <xdr:cNvSpPr/>
      </xdr:nvSpPr>
      <xdr:spPr>
        <a:xfrm>
          <a:off x="4064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164754</xdr:rowOff>
    </xdr:from>
    <xdr:ext cx="736600" cy="259045"/>
    <xdr:sp macro="" textlink="">
      <xdr:nvSpPr>
        <xdr:cNvPr id="154" name="テキスト ボックス 153"/>
        <xdr:cNvSpPr txBox="1"/>
      </xdr:nvSpPr>
      <xdr:spPr>
        <a:xfrm>
          <a:off x="3733800" y="993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50437</xdr:rowOff>
    </xdr:from>
    <xdr:to>
      <xdr:col>4</xdr:col>
      <xdr:colOff>533400</xdr:colOff>
      <xdr:row>60</xdr:row>
      <xdr:rowOff>152037</xdr:rowOff>
    </xdr:to>
    <xdr:sp macro="" textlink="">
      <xdr:nvSpPr>
        <xdr:cNvPr id="155" name="円/楕円 154"/>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136814</xdr:rowOff>
    </xdr:from>
    <xdr:ext cx="762000" cy="259045"/>
    <xdr:sp macro="" textlink="">
      <xdr:nvSpPr>
        <xdr:cNvPr id="156" name="テキスト ボックス 155"/>
        <xdr:cNvSpPr txBox="1"/>
      </xdr:nvSpPr>
      <xdr:spPr>
        <a:xfrm>
          <a:off x="2844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149497</xdr:rowOff>
    </xdr:from>
    <xdr:to>
      <xdr:col>3</xdr:col>
      <xdr:colOff>330200</xdr:colOff>
      <xdr:row>60</xdr:row>
      <xdr:rowOff>79647</xdr:rowOff>
    </xdr:to>
    <xdr:sp macro="" textlink="">
      <xdr:nvSpPr>
        <xdr:cNvPr id="157" name="円/楕円 156"/>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64424</xdr:rowOff>
    </xdr:from>
    <xdr:ext cx="762000" cy="259045"/>
    <xdr:sp macro="" textlink="">
      <xdr:nvSpPr>
        <xdr:cNvPr id="158" name="テキスト ボックス 157"/>
        <xdr:cNvSpPr txBox="1"/>
      </xdr:nvSpPr>
      <xdr:spPr>
        <a:xfrm>
          <a:off x="1955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59" name="円/楕円 158"/>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139354</xdr:rowOff>
    </xdr:from>
    <xdr:ext cx="762000" cy="259045"/>
    <xdr:sp macro="" textlink="">
      <xdr:nvSpPr>
        <xdr:cNvPr id="160" name="テキスト ボックス 159"/>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前年と大きな変動はなく、</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類似団体と</a:t>
          </a:r>
          <a:r>
            <a:rPr kumimoji="0" lang="ja-JP" altLang="en-US" sz="1200" b="0" i="0" u="none" strike="noStrike" kern="0" cap="none" spc="0" normalizeH="0" baseline="0" noProof="0">
              <a:ln>
                <a:noFill/>
              </a:ln>
              <a:solidFill>
                <a:prstClr val="black"/>
              </a:solidFill>
              <a:effectLst/>
              <a:uLnTx/>
              <a:uFillTx/>
              <a:latin typeface="+mn-lt"/>
              <a:ea typeface="+mn-ea"/>
              <a:cs typeface="+mn-cs"/>
            </a:rPr>
            <a:t>の</a:t>
          </a:r>
          <a:r>
            <a:rPr kumimoji="0" lang="ja-JP" altLang="ja-JP" sz="1200" b="0" i="0" u="none" strike="noStrike" kern="0" cap="none" spc="0" normalizeH="0" baseline="0" noProof="0">
              <a:ln>
                <a:noFill/>
              </a:ln>
              <a:solidFill>
                <a:prstClr val="black"/>
              </a:solidFill>
              <a:effectLst/>
              <a:uLnTx/>
              <a:uFillTx/>
              <a:latin typeface="+mn-lt"/>
              <a:ea typeface="+mn-ea"/>
              <a:cs typeface="+mn-cs"/>
            </a:rPr>
            <a:t>比較</a:t>
          </a:r>
          <a:r>
            <a:rPr kumimoji="0" lang="ja-JP" altLang="en-US" sz="1200" b="0" i="0" u="none" strike="noStrike" kern="0" cap="none" spc="0" normalizeH="0" baseline="0" noProof="0">
              <a:ln>
                <a:noFill/>
              </a:ln>
              <a:solidFill>
                <a:prstClr val="black"/>
              </a:solidFill>
              <a:effectLst/>
              <a:uLnTx/>
              <a:uFillTx/>
              <a:latin typeface="+mn-lt"/>
              <a:ea typeface="+mn-ea"/>
              <a:cs typeface="+mn-cs"/>
            </a:rPr>
            <a:t>では</a:t>
          </a:r>
          <a:r>
            <a:rPr kumimoji="0" lang="ja-JP" altLang="ja-JP" sz="1200" b="0" i="0" u="none" strike="noStrike" kern="0" cap="none" spc="0" normalizeH="0" baseline="0" noProof="0">
              <a:ln>
                <a:noFill/>
              </a:ln>
              <a:solidFill>
                <a:prstClr val="black"/>
              </a:solidFill>
              <a:effectLst/>
              <a:uLnTx/>
              <a:uFillTx/>
              <a:latin typeface="+mn-lt"/>
              <a:ea typeface="+mn-ea"/>
              <a:cs typeface="+mn-cs"/>
            </a:rPr>
            <a:t>若干下回っている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ものの、毎年増となっている。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要因としては、常備消防等を一部事務組合で広域化していることが挙げられ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一部事務組合の人件費・物件費に充てて</a:t>
          </a:r>
          <a:r>
            <a:rPr kumimoji="0" lang="ja-JP" altLang="en-US" sz="1200" b="0" i="0" u="none" strike="noStrike" kern="0" cap="none" spc="0" normalizeH="0" baseline="0" noProof="0">
              <a:ln>
                <a:noFill/>
              </a:ln>
              <a:solidFill>
                <a:prstClr val="black"/>
              </a:solidFill>
              <a:effectLst/>
              <a:uLnTx/>
              <a:uFillTx/>
              <a:latin typeface="+mn-lt"/>
              <a:ea typeface="+mn-ea"/>
              <a:cs typeface="+mn-cs"/>
            </a:rPr>
            <a:t>い</a:t>
          </a:r>
          <a:r>
            <a:rPr kumimoji="0" lang="ja-JP" altLang="ja-JP" sz="1200" b="0" i="0" u="none" strike="noStrike" kern="0" cap="none" spc="0" normalizeH="0" baseline="0" noProof="0">
              <a:ln>
                <a:noFill/>
              </a:ln>
              <a:solidFill>
                <a:prstClr val="black"/>
              </a:solidFill>
              <a:effectLst/>
              <a:uLnTx/>
              <a:uFillTx/>
              <a:latin typeface="+mn-lt"/>
              <a:ea typeface="+mn-ea"/>
              <a:cs typeface="+mn-cs"/>
            </a:rPr>
            <a:t>る負担金等の費用を再計した場合、人口1人当たりの決算額は大幅に増加する。</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27</a:t>
          </a:r>
          <a:r>
            <a:rPr kumimoji="0" lang="ja-JP" altLang="en-US" sz="12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200" b="0" i="0" u="none" strike="noStrike" kern="0" cap="none" spc="0" normalizeH="0" baseline="0" noProof="0">
              <a:ln>
                <a:noFill/>
              </a:ln>
              <a:solidFill>
                <a:prstClr val="black"/>
              </a:solidFill>
              <a:effectLst/>
              <a:uLnTx/>
              <a:uFillTx/>
              <a:latin typeface="+mn-lt"/>
              <a:ea typeface="+mn-ea"/>
              <a:cs typeface="+mn-cs"/>
            </a:rPr>
            <a:t>29</a:t>
          </a:r>
          <a:r>
            <a:rPr kumimoji="0" lang="ja-JP" altLang="en-US" sz="1200" b="0" i="0" u="none" strike="noStrike" kern="0" cap="none" spc="0" normalizeH="0" baseline="0" noProof="0">
              <a:ln>
                <a:noFill/>
              </a:ln>
              <a:solidFill>
                <a:prstClr val="black"/>
              </a:solidFill>
              <a:effectLst/>
              <a:uLnTx/>
              <a:uFillTx/>
              <a:latin typeface="+mn-lt"/>
              <a:ea typeface="+mn-ea"/>
              <a:cs typeface="+mn-cs"/>
            </a:rPr>
            <a:t>年度は</a:t>
          </a:r>
          <a:r>
            <a:rPr kumimoji="0" lang="ja-JP" altLang="ja-JP" sz="1200" b="0" i="0" u="none" strike="noStrike" kern="0" cap="none" spc="0" normalizeH="0" baseline="0" noProof="0">
              <a:ln>
                <a:noFill/>
              </a:ln>
              <a:solidFill>
                <a:prstClr val="black"/>
              </a:solidFill>
              <a:effectLst/>
              <a:uLnTx/>
              <a:uFillTx/>
              <a:latin typeface="+mn-lt"/>
              <a:ea typeface="+mn-ea"/>
              <a:cs typeface="+mn-cs"/>
            </a:rPr>
            <a:t>大量退職</a:t>
          </a:r>
          <a:r>
            <a:rPr kumimoji="0" lang="ja-JP" altLang="en-US" sz="1200" b="0" i="0" u="none" strike="noStrike" kern="0" cap="none" spc="0" normalizeH="0" baseline="0" noProof="0">
              <a:ln>
                <a:noFill/>
              </a:ln>
              <a:solidFill>
                <a:prstClr val="black"/>
              </a:solidFill>
              <a:effectLst/>
              <a:uLnTx/>
              <a:uFillTx/>
              <a:latin typeface="+mn-lt"/>
              <a:ea typeface="+mn-ea"/>
              <a:cs typeface="+mn-cs"/>
            </a:rPr>
            <a:t>者が見込まれており、再任用制度や今後の事務事業を考慮しながら職員の適正化に努め</a:t>
          </a:r>
          <a:r>
            <a:rPr kumimoji="0" lang="ja-JP" altLang="ja-JP" sz="1200" b="0" i="0" u="none" strike="noStrike" kern="0" cap="none" spc="0" normalizeH="0" baseline="0" noProof="0">
              <a:ln>
                <a:noFill/>
              </a:ln>
              <a:solidFill>
                <a:prstClr val="black"/>
              </a:solidFill>
              <a:effectLst/>
              <a:uLnTx/>
              <a:uFillTx/>
              <a:latin typeface="+mn-lt"/>
              <a:ea typeface="+mn-ea"/>
              <a:cs typeface="+mn-cs"/>
            </a:rPr>
            <a:t>、人件費の抑制を図る。</a:t>
          </a:r>
          <a:endParaRPr kumimoji="0" lang="ja-JP" altLang="ja-JP" sz="12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138413</xdr:rowOff>
    </xdr:from>
    <xdr:to>
      <xdr:col>7</xdr:col>
      <xdr:colOff>152400</xdr:colOff>
      <xdr:row>82</xdr:row>
      <xdr:rowOff>153130</xdr:rowOff>
    </xdr:to>
    <xdr:cxnSp macro="">
      <xdr:nvCxnSpPr>
        <xdr:cNvPr id="192" name="直線コネクタ 191"/>
        <xdr:cNvCxnSpPr/>
      </xdr:nvCxnSpPr>
      <xdr:spPr>
        <a:xfrm>
          <a:off x="4114800" y="14197313"/>
          <a:ext cx="8382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137907</xdr:rowOff>
    </xdr:from>
    <xdr:ext cx="762000" cy="259045"/>
    <xdr:sp macro="" textlink="">
      <xdr:nvSpPr>
        <xdr:cNvPr id="193" name="人件費・物件費等の状況平均値テキスト"/>
        <xdr:cNvSpPr txBox="1"/>
      </xdr:nvSpPr>
      <xdr:spPr>
        <a:xfrm>
          <a:off x="5041900" y="14196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137919</xdr:rowOff>
    </xdr:from>
    <xdr:to>
      <xdr:col>6</xdr:col>
      <xdr:colOff>0</xdr:colOff>
      <xdr:row>82</xdr:row>
      <xdr:rowOff>138413</xdr:rowOff>
    </xdr:to>
    <xdr:cxnSp macro="">
      <xdr:nvCxnSpPr>
        <xdr:cNvPr id="195" name="直線コネクタ 194"/>
        <xdr:cNvCxnSpPr/>
      </xdr:nvCxnSpPr>
      <xdr:spPr>
        <a:xfrm>
          <a:off x="3225800" y="14196819"/>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137919</xdr:rowOff>
    </xdr:from>
    <xdr:to>
      <xdr:col>4</xdr:col>
      <xdr:colOff>482600</xdr:colOff>
      <xdr:row>82</xdr:row>
      <xdr:rowOff>144176</xdr:rowOff>
    </xdr:to>
    <xdr:cxnSp macro="">
      <xdr:nvCxnSpPr>
        <xdr:cNvPr id="198" name="直線コネクタ 197"/>
        <xdr:cNvCxnSpPr/>
      </xdr:nvCxnSpPr>
      <xdr:spPr>
        <a:xfrm flipV="1">
          <a:off x="2336800" y="14196819"/>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141061</xdr:rowOff>
    </xdr:from>
    <xdr:to>
      <xdr:col>3</xdr:col>
      <xdr:colOff>279400</xdr:colOff>
      <xdr:row>82</xdr:row>
      <xdr:rowOff>144176</xdr:rowOff>
    </xdr:to>
    <xdr:cxnSp macro="">
      <xdr:nvCxnSpPr>
        <xdr:cNvPr id="201" name="直線コネクタ 200"/>
        <xdr:cNvCxnSpPr/>
      </xdr:nvCxnSpPr>
      <xdr:spPr>
        <a:xfrm>
          <a:off x="1447800" y="14199961"/>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102330</xdr:rowOff>
    </xdr:from>
    <xdr:to>
      <xdr:col>7</xdr:col>
      <xdr:colOff>203200</xdr:colOff>
      <xdr:row>83</xdr:row>
      <xdr:rowOff>32480</xdr:rowOff>
    </xdr:to>
    <xdr:sp macro="" textlink="">
      <xdr:nvSpPr>
        <xdr:cNvPr id="211" name="円/楕円 210"/>
        <xdr:cNvSpPr/>
      </xdr:nvSpPr>
      <xdr:spPr>
        <a:xfrm>
          <a:off x="4902200" y="141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23607</xdr:rowOff>
    </xdr:from>
    <xdr:ext cx="762000" cy="259045"/>
    <xdr:sp macro="" textlink="">
      <xdr:nvSpPr>
        <xdr:cNvPr id="212" name="人件費・物件費等の状況該当値テキスト"/>
        <xdr:cNvSpPr txBox="1"/>
      </xdr:nvSpPr>
      <xdr:spPr>
        <a:xfrm>
          <a:off x="5041900" y="1408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87613</xdr:rowOff>
    </xdr:from>
    <xdr:to>
      <xdr:col>6</xdr:col>
      <xdr:colOff>50800</xdr:colOff>
      <xdr:row>83</xdr:row>
      <xdr:rowOff>17763</xdr:rowOff>
    </xdr:to>
    <xdr:sp macro="" textlink="">
      <xdr:nvSpPr>
        <xdr:cNvPr id="213" name="円/楕円 212"/>
        <xdr:cNvSpPr/>
      </xdr:nvSpPr>
      <xdr:spPr>
        <a:xfrm>
          <a:off x="4064000" y="141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27940</xdr:rowOff>
    </xdr:from>
    <xdr:ext cx="736600" cy="259045"/>
    <xdr:sp macro="" textlink="">
      <xdr:nvSpPr>
        <xdr:cNvPr id="214" name="テキスト ボックス 213"/>
        <xdr:cNvSpPr txBox="1"/>
      </xdr:nvSpPr>
      <xdr:spPr>
        <a:xfrm>
          <a:off x="3733800" y="1391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87119</xdr:rowOff>
    </xdr:from>
    <xdr:to>
      <xdr:col>4</xdr:col>
      <xdr:colOff>533400</xdr:colOff>
      <xdr:row>83</xdr:row>
      <xdr:rowOff>17269</xdr:rowOff>
    </xdr:to>
    <xdr:sp macro="" textlink="">
      <xdr:nvSpPr>
        <xdr:cNvPr id="215" name="円/楕円 214"/>
        <xdr:cNvSpPr/>
      </xdr:nvSpPr>
      <xdr:spPr>
        <a:xfrm>
          <a:off x="3175000" y="141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27446</xdr:rowOff>
    </xdr:from>
    <xdr:ext cx="762000" cy="259045"/>
    <xdr:sp macro="" textlink="">
      <xdr:nvSpPr>
        <xdr:cNvPr id="216" name="テキスト ボックス 215"/>
        <xdr:cNvSpPr txBox="1"/>
      </xdr:nvSpPr>
      <xdr:spPr>
        <a:xfrm>
          <a:off x="2844800" y="1391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130,841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93376</xdr:rowOff>
    </xdr:from>
    <xdr:to>
      <xdr:col>3</xdr:col>
      <xdr:colOff>330200</xdr:colOff>
      <xdr:row>83</xdr:row>
      <xdr:rowOff>23526</xdr:rowOff>
    </xdr:to>
    <xdr:sp macro="" textlink="">
      <xdr:nvSpPr>
        <xdr:cNvPr id="217" name="円/楕円 216"/>
        <xdr:cNvSpPr/>
      </xdr:nvSpPr>
      <xdr:spPr>
        <a:xfrm>
          <a:off x="2286000" y="141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33703</xdr:rowOff>
    </xdr:from>
    <xdr:ext cx="762000" cy="259045"/>
    <xdr:sp macro="" textlink="">
      <xdr:nvSpPr>
        <xdr:cNvPr id="218" name="テキスト ボックス 217"/>
        <xdr:cNvSpPr txBox="1"/>
      </xdr:nvSpPr>
      <xdr:spPr>
        <a:xfrm>
          <a:off x="1955800" y="139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133,434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90261</xdr:rowOff>
    </xdr:from>
    <xdr:to>
      <xdr:col>2</xdr:col>
      <xdr:colOff>127000</xdr:colOff>
      <xdr:row>83</xdr:row>
      <xdr:rowOff>20411</xdr:rowOff>
    </xdr:to>
    <xdr:sp macro="" textlink="">
      <xdr:nvSpPr>
        <xdr:cNvPr id="219" name="円/楕円 218"/>
        <xdr:cNvSpPr/>
      </xdr:nvSpPr>
      <xdr:spPr>
        <a:xfrm>
          <a:off x="1397000" y="141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30588</xdr:rowOff>
    </xdr:from>
    <xdr:ext cx="762000" cy="259045"/>
    <xdr:sp macro="" textlink="">
      <xdr:nvSpPr>
        <xdr:cNvPr id="220" name="テキスト ボックス 219"/>
        <xdr:cNvSpPr txBox="1"/>
      </xdr:nvSpPr>
      <xdr:spPr>
        <a:xfrm>
          <a:off x="1066800" y="1391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全国の市平均を下回っているものの、類似団体平均を上回っている。</a:t>
          </a:r>
        </a:p>
        <a:p>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適正な</a:t>
          </a:r>
          <a:r>
            <a:rPr kumimoji="0" lang="ja-JP" altLang="en-US" sz="1200" b="0" i="0" u="none" strike="noStrike" kern="0" cap="none" spc="0" normalizeH="0" baseline="0" noProof="0">
              <a:ln>
                <a:noFill/>
              </a:ln>
              <a:solidFill>
                <a:srgbClr val="000000"/>
              </a:solidFill>
              <a:effectLst/>
              <a:uLnTx/>
              <a:uFillTx/>
              <a:latin typeface="+mn-ea"/>
              <a:ea typeface="+mn-ea"/>
            </a:rPr>
            <a:t>定員管理に向けて職員採用を抑制してきたことにより、</a:t>
          </a:r>
          <a:r>
            <a:rPr lang="ja-JP" altLang="en-US" sz="1200" b="0" i="0" u="none" strike="noStrike" baseline="0" smtClean="0">
              <a:solidFill>
                <a:schemeClr val="dk1"/>
              </a:solidFill>
              <a:latin typeface="+mn-ea"/>
              <a:ea typeface="+mn-ea"/>
              <a:cs typeface="+mn-cs"/>
            </a:rPr>
            <a:t>一般行政職の平均年齢が</a:t>
          </a:r>
          <a:r>
            <a:rPr lang="en-US" altLang="ja-JP" sz="1200" b="0" i="0" u="none" strike="noStrike" baseline="0" smtClean="0">
              <a:solidFill>
                <a:schemeClr val="dk1"/>
              </a:solidFill>
              <a:latin typeface="+mn-ea"/>
              <a:ea typeface="+mn-ea"/>
              <a:cs typeface="+mn-cs"/>
            </a:rPr>
            <a:t>44.7</a:t>
          </a:r>
          <a:r>
            <a:rPr lang="ja-JP" altLang="en-US" sz="1200" b="0" i="0" u="none" strike="noStrike" baseline="0" smtClean="0">
              <a:solidFill>
                <a:schemeClr val="dk1"/>
              </a:solidFill>
              <a:latin typeface="+mn-ea"/>
              <a:ea typeface="+mn-ea"/>
              <a:cs typeface="+mn-cs"/>
            </a:rPr>
            <a:t>歳と、</a:t>
          </a:r>
          <a:r>
            <a:rPr kumimoji="0" lang="ja-JP" altLang="en-US" sz="1200" b="0" i="0" u="none" strike="noStrike" kern="0" cap="none" spc="0" normalizeH="0" baseline="0" noProof="0">
              <a:ln>
                <a:noFill/>
              </a:ln>
              <a:solidFill>
                <a:srgbClr val="000000"/>
              </a:solidFill>
              <a:effectLst/>
              <a:uLnTx/>
              <a:uFillTx/>
              <a:latin typeface="+mn-ea"/>
              <a:ea typeface="+mn-ea"/>
            </a:rPr>
            <a:t>中高齢層の職員比率が非常に高くなっていることが要因である。</a:t>
          </a:r>
          <a:endParaRPr kumimoji="0" lang="en-US" altLang="ja-JP" sz="1200" b="0" i="0" u="none" strike="noStrike" kern="0" cap="none" spc="0" normalizeH="0" baseline="0" noProof="0">
            <a:ln>
              <a:noFill/>
            </a:ln>
            <a:solidFill>
              <a:srgbClr val="000000"/>
            </a:solidFill>
            <a:effectLst/>
            <a:uLnTx/>
            <a:uFillTx/>
            <a:latin typeface="+mn-ea"/>
            <a:ea typeface="+mn-ea"/>
          </a:endParaRPr>
        </a:p>
        <a:p>
          <a:r>
            <a:rPr kumimoji="0" lang="ja-JP" altLang="en-US" sz="1200" b="0" i="0" u="none" strike="noStrike" kern="0" cap="none" spc="0" normalizeH="0" baseline="0" noProof="0">
              <a:ln>
                <a:noFill/>
              </a:ln>
              <a:solidFill>
                <a:srgbClr val="000000"/>
              </a:solidFill>
              <a:effectLst/>
              <a:uLnTx/>
              <a:uFillTx/>
              <a:latin typeface="+mn-ea"/>
              <a:ea typeface="+mn-ea"/>
            </a:rPr>
            <a:t>　再任用制度を活用した</a:t>
          </a:r>
          <a:r>
            <a:rPr lang="ja-JP" altLang="en-US" sz="1200" b="0" i="0" u="none" strike="noStrike" baseline="0" smtClean="0">
              <a:solidFill>
                <a:schemeClr val="dk1"/>
              </a:solidFill>
              <a:latin typeface="+mn-ea"/>
              <a:ea typeface="+mn-ea"/>
              <a:cs typeface="+mn-cs"/>
            </a:rPr>
            <a:t>緩やかな世代交代を行うとともに、</a:t>
          </a:r>
          <a:r>
            <a:rPr lang="ja-JP" altLang="ja-JP" sz="1200" b="0" i="0" baseline="0">
              <a:solidFill>
                <a:schemeClr val="dk1"/>
              </a:solidFill>
              <a:effectLst/>
              <a:latin typeface="+mn-lt"/>
              <a:ea typeface="+mn-ea"/>
              <a:cs typeface="+mn-cs"/>
            </a:rPr>
            <a:t>定員適正化計画に基づき</a:t>
          </a:r>
          <a:r>
            <a:rPr kumimoji="0" lang="ja-JP" altLang="en-US" sz="1200" b="0" i="0" u="none" strike="noStrike" kern="0" cap="none" spc="0" normalizeH="0" baseline="0" noProof="0">
              <a:ln>
                <a:noFill/>
              </a:ln>
              <a:solidFill>
                <a:srgbClr val="000000"/>
              </a:solidFill>
              <a:effectLst/>
              <a:uLnTx/>
              <a:uFillTx/>
              <a:latin typeface="+mn-ea"/>
              <a:ea typeface="+mn-ea"/>
            </a:rPr>
            <a:t>計画的な職員採用を行い、年齢構成の平準化を図りながら、適正な給与水準の維持に努めていく。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86</xdr:row>
      <xdr:rowOff>53339</xdr:rowOff>
    </xdr:to>
    <xdr:cxnSp macro="">
      <xdr:nvCxnSpPr>
        <xdr:cNvPr id="252" name="直線コネクタ 251"/>
        <xdr:cNvCxnSpPr/>
      </xdr:nvCxnSpPr>
      <xdr:spPr>
        <a:xfrm flipV="1">
          <a:off x="16179800" y="14769085"/>
          <a:ext cx="8382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88</xdr:row>
      <xdr:rowOff>62737</xdr:rowOff>
    </xdr:to>
    <xdr:cxnSp macro="">
      <xdr:nvCxnSpPr>
        <xdr:cNvPr id="255" name="直線コネクタ 254"/>
        <xdr:cNvCxnSpPr/>
      </xdr:nvCxnSpPr>
      <xdr:spPr>
        <a:xfrm flipV="1">
          <a:off x="15290800" y="14798039"/>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57913</xdr:rowOff>
    </xdr:from>
    <xdr:to>
      <xdr:col>22</xdr:col>
      <xdr:colOff>203200</xdr:colOff>
      <xdr:row>88</xdr:row>
      <xdr:rowOff>62737</xdr:rowOff>
    </xdr:to>
    <xdr:cxnSp macro="">
      <xdr:nvCxnSpPr>
        <xdr:cNvPr id="258" name="直線コネクタ 257"/>
        <xdr:cNvCxnSpPr/>
      </xdr:nvCxnSpPr>
      <xdr:spPr>
        <a:xfrm>
          <a:off x="14401800" y="1514551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24385</xdr:rowOff>
    </xdr:from>
    <xdr:to>
      <xdr:col>21</xdr:col>
      <xdr:colOff>0</xdr:colOff>
      <xdr:row>88</xdr:row>
      <xdr:rowOff>57913</xdr:rowOff>
    </xdr:to>
    <xdr:cxnSp macro="">
      <xdr:nvCxnSpPr>
        <xdr:cNvPr id="261" name="直線コネクタ 260"/>
        <xdr:cNvCxnSpPr/>
      </xdr:nvCxnSpPr>
      <xdr:spPr>
        <a:xfrm>
          <a:off x="13512800" y="14769085"/>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71" name="円/楕円 270"/>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117112</xdr:rowOff>
    </xdr:from>
    <xdr:ext cx="762000" cy="259045"/>
    <xdr:sp macro="" textlink="">
      <xdr:nvSpPr>
        <xdr:cNvPr id="272" name="給与水準   （国との比較）該当値テキスト"/>
        <xdr:cNvSpPr txBox="1"/>
      </xdr:nvSpPr>
      <xdr:spPr>
        <a:xfrm>
          <a:off x="17106900" y="146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3" name="円/楕円 272"/>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4" name="テキスト ボックス 27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11937</xdr:rowOff>
    </xdr:from>
    <xdr:to>
      <xdr:col>22</xdr:col>
      <xdr:colOff>254000</xdr:colOff>
      <xdr:row>88</xdr:row>
      <xdr:rowOff>113537</xdr:rowOff>
    </xdr:to>
    <xdr:sp macro="" textlink="">
      <xdr:nvSpPr>
        <xdr:cNvPr id="275" name="円/楕円 274"/>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98314</xdr:rowOff>
    </xdr:from>
    <xdr:ext cx="762000" cy="259045"/>
    <xdr:sp macro="" textlink="">
      <xdr:nvSpPr>
        <xdr:cNvPr id="276" name="テキスト ボックス 275"/>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7" name="円/楕円 276"/>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93490</xdr:rowOff>
    </xdr:from>
    <xdr:ext cx="762000" cy="259045"/>
    <xdr:sp macro="" textlink="">
      <xdr:nvSpPr>
        <xdr:cNvPr id="278" name="テキスト ボックス 277"/>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145035</xdr:rowOff>
    </xdr:from>
    <xdr:to>
      <xdr:col>19</xdr:col>
      <xdr:colOff>533400</xdr:colOff>
      <xdr:row>86</xdr:row>
      <xdr:rowOff>75185</xdr:rowOff>
    </xdr:to>
    <xdr:sp macro="" textlink="">
      <xdr:nvSpPr>
        <xdr:cNvPr id="279" name="円/楕円 278"/>
        <xdr:cNvSpPr/>
      </xdr:nvSpPr>
      <xdr:spPr>
        <a:xfrm>
          <a:off x="13462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59962</xdr:rowOff>
    </xdr:from>
    <xdr:ext cx="762000" cy="259045"/>
    <xdr:sp macro="" textlink="">
      <xdr:nvSpPr>
        <xdr:cNvPr id="280" name="テキスト ボックス 279"/>
        <xdr:cNvSpPr txBox="1"/>
      </xdr:nvSpPr>
      <xdr:spPr>
        <a:xfrm>
          <a:off x="13131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不登校児童・生徒や発達障害</a:t>
          </a:r>
          <a:r>
            <a:rPr kumimoji="0" lang="ja-JP" altLang="en-US" sz="1200" b="0" i="0" u="none" strike="noStrike" kern="0" cap="none" spc="0" normalizeH="0" baseline="0" noProof="0">
              <a:ln>
                <a:noFill/>
              </a:ln>
              <a:solidFill>
                <a:prstClr val="black"/>
              </a:solidFill>
              <a:effectLst/>
              <a:uLnTx/>
              <a:uFillTx/>
              <a:latin typeface="+mn-lt"/>
              <a:ea typeface="+mn-ea"/>
              <a:cs typeface="+mn-cs"/>
            </a:rPr>
            <a:t>、生活困窮者等</a:t>
          </a:r>
          <a:r>
            <a:rPr kumimoji="0" lang="ja-JP" altLang="ja-JP" sz="1200" b="0" i="0" u="none" strike="noStrike" kern="0" cap="none" spc="0" normalizeH="0" baseline="0" noProof="0">
              <a:ln>
                <a:noFill/>
              </a:ln>
              <a:solidFill>
                <a:prstClr val="black"/>
              </a:solidFill>
              <a:effectLst/>
              <a:uLnTx/>
              <a:uFillTx/>
              <a:latin typeface="+mn-lt"/>
              <a:ea typeface="+mn-ea"/>
              <a:cs typeface="+mn-cs"/>
            </a:rPr>
            <a:t>に対応する施策</a:t>
          </a:r>
          <a:r>
            <a:rPr kumimoji="0" lang="ja-JP" altLang="en-US" sz="1200" b="0" i="0" u="none" strike="noStrike" kern="0" cap="none" spc="0" normalizeH="0" baseline="0" noProof="0">
              <a:ln>
                <a:noFill/>
              </a:ln>
              <a:solidFill>
                <a:prstClr val="black"/>
              </a:solidFill>
              <a:effectLst/>
              <a:uLnTx/>
              <a:uFillTx/>
              <a:latin typeface="+mn-lt"/>
              <a:ea typeface="+mn-ea"/>
              <a:cs typeface="+mn-cs"/>
            </a:rPr>
            <a:t>や、保育園・幼稚園の正規職員率の向上</a:t>
          </a:r>
          <a:r>
            <a:rPr kumimoji="0" lang="ja-JP" altLang="ja-JP" sz="1200" b="0" i="0" u="none" strike="noStrike" kern="0" cap="none" spc="0" normalizeH="0" baseline="0" noProof="0">
              <a:ln>
                <a:noFill/>
              </a:ln>
              <a:solidFill>
                <a:prstClr val="black"/>
              </a:solidFill>
              <a:effectLst/>
              <a:uLnTx/>
              <a:uFillTx/>
              <a:latin typeface="+mn-lt"/>
              <a:ea typeface="+mn-ea"/>
              <a:cs typeface="+mn-cs"/>
            </a:rPr>
            <a:t>に力点を置い</a:t>
          </a:r>
          <a:r>
            <a:rPr kumimoji="0" lang="ja-JP" altLang="en-US" sz="1200" b="0" i="0" u="none" strike="noStrike" kern="0" cap="none" spc="0" normalizeH="0" baseline="0" noProof="0">
              <a:ln>
                <a:noFill/>
              </a:ln>
              <a:solidFill>
                <a:prstClr val="black"/>
              </a:solidFill>
              <a:effectLst/>
              <a:uLnTx/>
              <a:uFillTx/>
              <a:latin typeface="+mn-lt"/>
              <a:ea typeface="+mn-ea"/>
              <a:cs typeface="+mn-cs"/>
            </a:rPr>
            <a:t>た</a:t>
          </a:r>
          <a:r>
            <a:rPr kumimoji="0" lang="ja-JP" altLang="ja-JP" sz="1200" b="0" i="0" u="none" strike="noStrike" kern="0" cap="none" spc="0" normalizeH="0" baseline="0" noProof="0">
              <a:ln>
                <a:noFill/>
              </a:ln>
              <a:solidFill>
                <a:prstClr val="black"/>
              </a:solidFill>
              <a:effectLst/>
              <a:uLnTx/>
              <a:uFillTx/>
              <a:latin typeface="+mn-lt"/>
              <a:ea typeface="+mn-ea"/>
              <a:cs typeface="+mn-cs"/>
            </a:rPr>
            <a:t>人員配置</a:t>
          </a:r>
          <a:r>
            <a:rPr kumimoji="0" lang="ja-JP" altLang="en-US" sz="1200" b="0" i="0" u="none" strike="noStrike" kern="0" cap="none" spc="0" normalizeH="0" baseline="0" noProof="0">
              <a:ln>
                <a:noFill/>
              </a:ln>
              <a:solidFill>
                <a:prstClr val="black"/>
              </a:solidFill>
              <a:effectLst/>
              <a:uLnTx/>
              <a:uFillTx/>
              <a:latin typeface="+mn-lt"/>
              <a:ea typeface="+mn-ea"/>
              <a:cs typeface="+mn-cs"/>
            </a:rPr>
            <a:t>を行っており、職員数は一定の増加を見込んでいる。</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限られた資源でより</a:t>
          </a:r>
          <a:r>
            <a:rPr kumimoji="0" lang="ja-JP" altLang="en-US" sz="1200" b="0" i="0" u="none" strike="noStrike" kern="0" cap="none" spc="0" normalizeH="0" baseline="0" noProof="0">
              <a:ln>
                <a:noFill/>
              </a:ln>
              <a:solidFill>
                <a:prstClr val="black"/>
              </a:solidFill>
              <a:effectLst/>
              <a:uLnTx/>
              <a:uFillTx/>
              <a:latin typeface="+mn-lt"/>
              <a:ea typeface="+mn-ea"/>
              <a:cs typeface="+mn-cs"/>
            </a:rPr>
            <a:t>良い</a:t>
          </a:r>
          <a:r>
            <a:rPr kumimoji="0" lang="ja-JP" altLang="ja-JP" sz="1200" b="0" i="0" u="none" strike="noStrike" kern="0" cap="none" spc="0" normalizeH="0" baseline="0" noProof="0">
              <a:ln>
                <a:noFill/>
              </a:ln>
              <a:solidFill>
                <a:prstClr val="black"/>
              </a:solidFill>
              <a:effectLst/>
              <a:uLnTx/>
              <a:uFillTx/>
              <a:latin typeface="+mn-lt"/>
              <a:ea typeface="+mn-ea"/>
              <a:cs typeface="+mn-cs"/>
            </a:rPr>
            <a:t>市民サービス</a:t>
          </a:r>
          <a:r>
            <a:rPr kumimoji="0" lang="ja-JP" altLang="en-US" sz="1200" b="0" i="0" u="none" strike="noStrike" kern="0" cap="none" spc="0" normalizeH="0" baseline="0" noProof="0">
              <a:ln>
                <a:noFill/>
              </a:ln>
              <a:solidFill>
                <a:prstClr val="black"/>
              </a:solidFill>
              <a:effectLst/>
              <a:uLnTx/>
              <a:uFillTx/>
              <a:latin typeface="+mn-lt"/>
              <a:ea typeface="+mn-ea"/>
              <a:cs typeface="+mn-cs"/>
            </a:rPr>
            <a:t>を持続的に</a:t>
          </a:r>
          <a:r>
            <a:rPr kumimoji="0" lang="ja-JP" altLang="ja-JP" sz="1200" b="0" i="0" u="none" strike="noStrike" kern="0" cap="none" spc="0" normalizeH="0" baseline="0" noProof="0">
              <a:ln>
                <a:noFill/>
              </a:ln>
              <a:solidFill>
                <a:prstClr val="black"/>
              </a:solidFill>
              <a:effectLst/>
              <a:uLnTx/>
              <a:uFillTx/>
              <a:latin typeface="+mn-lt"/>
              <a:ea typeface="+mn-ea"/>
              <a:cs typeface="+mn-cs"/>
            </a:rPr>
            <a:t>提供</a:t>
          </a:r>
          <a:r>
            <a:rPr kumimoji="0" lang="ja-JP" altLang="en-US" sz="1200" b="0" i="0" u="none" strike="noStrike" kern="0" cap="none" spc="0" normalizeH="0" baseline="0" noProof="0">
              <a:ln>
                <a:noFill/>
              </a:ln>
              <a:solidFill>
                <a:prstClr val="black"/>
              </a:solidFill>
              <a:effectLst/>
              <a:uLnTx/>
              <a:uFillTx/>
              <a:latin typeface="+mn-lt"/>
              <a:ea typeface="+mn-ea"/>
              <a:cs typeface="+mn-cs"/>
            </a:rPr>
            <a:t>すること、さらに安心、安全な</a:t>
          </a:r>
          <a:r>
            <a:rPr kumimoji="0" lang="ja-JP" altLang="ja-JP" sz="1200" b="0" i="0" u="none" strike="noStrike" kern="0" cap="none" spc="0" normalizeH="0" baseline="0" noProof="0">
              <a:ln>
                <a:noFill/>
              </a:ln>
              <a:solidFill>
                <a:prstClr val="black"/>
              </a:solidFill>
              <a:effectLst/>
              <a:uLnTx/>
              <a:uFillTx/>
              <a:latin typeface="+mn-lt"/>
              <a:ea typeface="+mn-ea"/>
              <a:cs typeface="+mn-cs"/>
            </a:rPr>
            <a:t>市民サービス</a:t>
          </a:r>
          <a:r>
            <a:rPr kumimoji="0" lang="ja-JP" altLang="en-US" sz="1200" b="0" i="0" u="none" strike="noStrike" kern="0" cap="none" spc="0" normalizeH="0" baseline="0" noProof="0">
              <a:ln>
                <a:noFill/>
              </a:ln>
              <a:solidFill>
                <a:prstClr val="black"/>
              </a:solidFill>
              <a:effectLst/>
              <a:uLnTx/>
              <a:uFillTx/>
              <a:latin typeface="+mn-lt"/>
              <a:ea typeface="+mn-ea"/>
              <a:cs typeface="+mn-cs"/>
            </a:rPr>
            <a:t>の</a:t>
          </a:r>
          <a:r>
            <a:rPr kumimoji="0" lang="ja-JP" altLang="ja-JP" sz="1200" b="0" i="0" u="none" strike="noStrike" kern="0" cap="none" spc="0" normalizeH="0" baseline="0" noProof="0">
              <a:ln>
                <a:noFill/>
              </a:ln>
              <a:solidFill>
                <a:prstClr val="black"/>
              </a:solidFill>
              <a:effectLst/>
              <a:uLnTx/>
              <a:uFillTx/>
              <a:latin typeface="+mn-lt"/>
              <a:ea typeface="+mn-ea"/>
              <a:cs typeface="+mn-cs"/>
            </a:rPr>
            <a:t>向上</a:t>
          </a:r>
          <a:r>
            <a:rPr kumimoji="0" lang="ja-JP" altLang="en-US" sz="1200" b="0" i="0" u="none" strike="noStrike" kern="0" cap="none" spc="0" normalizeH="0" baseline="0" noProof="0">
              <a:ln>
                <a:noFill/>
              </a:ln>
              <a:solidFill>
                <a:prstClr val="black"/>
              </a:solidFill>
              <a:effectLst/>
              <a:uLnTx/>
              <a:uFillTx/>
              <a:latin typeface="+mn-lt"/>
              <a:ea typeface="+mn-ea"/>
              <a:cs typeface="+mn-cs"/>
            </a:rPr>
            <a:t>に向けて</a:t>
          </a:r>
          <a:r>
            <a:rPr kumimoji="0" lang="ja-JP" altLang="ja-JP" sz="1200" b="0" i="0" u="none" strike="noStrike" kern="0" cap="none" spc="0" normalizeH="0" baseline="0" noProof="0">
              <a:ln>
                <a:noFill/>
              </a:ln>
              <a:solidFill>
                <a:prstClr val="black"/>
              </a:solidFill>
              <a:effectLst/>
              <a:uLnTx/>
              <a:uFillTx/>
              <a:latin typeface="+mn-lt"/>
              <a:ea typeface="+mn-ea"/>
              <a:cs typeface="+mn-cs"/>
            </a:rPr>
            <a:t>、事務事業の見直し</a:t>
          </a:r>
          <a:r>
            <a:rPr kumimoji="0" lang="ja-JP" altLang="en-US" sz="1200" b="0" i="0" u="none" strike="noStrike" kern="0" cap="none" spc="0" normalizeH="0" baseline="0" noProof="0">
              <a:ln>
                <a:noFill/>
              </a:ln>
              <a:solidFill>
                <a:prstClr val="black"/>
              </a:solidFill>
              <a:effectLst/>
              <a:uLnTx/>
              <a:uFillTx/>
              <a:latin typeface="+mn-lt"/>
              <a:ea typeface="+mn-ea"/>
              <a:cs typeface="+mn-cs"/>
            </a:rPr>
            <a:t>や</a:t>
          </a:r>
          <a:r>
            <a:rPr kumimoji="0" lang="ja-JP" altLang="ja-JP" sz="1200" b="0" i="0" u="none" strike="noStrike" kern="0" cap="none" spc="0" normalizeH="0" baseline="0" noProof="0">
              <a:ln>
                <a:noFill/>
              </a:ln>
              <a:solidFill>
                <a:prstClr val="black"/>
              </a:solidFill>
              <a:effectLst/>
              <a:uLnTx/>
              <a:uFillTx/>
              <a:latin typeface="+mn-lt"/>
              <a:ea typeface="+mn-ea"/>
              <a:cs typeface="+mn-cs"/>
            </a:rPr>
            <a:t>適正な職員配置を検討し、</a:t>
          </a:r>
          <a:r>
            <a:rPr kumimoji="0" lang="ja-JP" altLang="en-US" sz="1200" b="0" i="0" u="none" strike="noStrike" kern="0" cap="none" spc="0" normalizeH="0" baseline="0" noProof="0">
              <a:ln>
                <a:noFill/>
              </a:ln>
              <a:solidFill>
                <a:prstClr val="black"/>
              </a:solidFill>
              <a:effectLst/>
              <a:uLnTx/>
              <a:uFillTx/>
              <a:latin typeface="+mn-lt"/>
              <a:ea typeface="+mn-ea"/>
              <a:cs typeface="+mn-cs"/>
            </a:rPr>
            <a:t>適正</a:t>
          </a:r>
          <a:r>
            <a:rPr kumimoji="0" lang="ja-JP" altLang="ja-JP" sz="1200" b="0" i="0" u="none" strike="noStrike" kern="0" cap="none" spc="0" normalizeH="0" baseline="0" noProof="0">
              <a:ln>
                <a:noFill/>
              </a:ln>
              <a:solidFill>
                <a:prstClr val="black"/>
              </a:solidFill>
              <a:effectLst/>
              <a:uLnTx/>
              <a:uFillTx/>
              <a:latin typeface="+mn-lt"/>
              <a:ea typeface="+mn-ea"/>
              <a:cs typeface="+mn-cs"/>
            </a:rPr>
            <a:t>な定員管理に努める。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44692</xdr:rowOff>
    </xdr:from>
    <xdr:to>
      <xdr:col>24</xdr:col>
      <xdr:colOff>558800</xdr:colOff>
      <xdr:row>61</xdr:row>
      <xdr:rowOff>51586</xdr:rowOff>
    </xdr:to>
    <xdr:cxnSp macro="">
      <xdr:nvCxnSpPr>
        <xdr:cNvPr id="317" name="直線コネクタ 316"/>
        <xdr:cNvCxnSpPr/>
      </xdr:nvCxnSpPr>
      <xdr:spPr>
        <a:xfrm>
          <a:off x="16179800" y="1050314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32052</xdr:rowOff>
    </xdr:from>
    <xdr:to>
      <xdr:col>23</xdr:col>
      <xdr:colOff>406400</xdr:colOff>
      <xdr:row>61</xdr:row>
      <xdr:rowOff>44692</xdr:rowOff>
    </xdr:to>
    <xdr:cxnSp macro="">
      <xdr:nvCxnSpPr>
        <xdr:cNvPr id="320" name="直線コネクタ 319"/>
        <xdr:cNvCxnSpPr/>
      </xdr:nvCxnSpPr>
      <xdr:spPr>
        <a:xfrm>
          <a:off x="15290800" y="1049050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14817</xdr:rowOff>
    </xdr:from>
    <xdr:to>
      <xdr:col>22</xdr:col>
      <xdr:colOff>203200</xdr:colOff>
      <xdr:row>61</xdr:row>
      <xdr:rowOff>32052</xdr:rowOff>
    </xdr:to>
    <xdr:cxnSp macro="">
      <xdr:nvCxnSpPr>
        <xdr:cNvPr id="323" name="直線コネクタ 322"/>
        <xdr:cNvCxnSpPr/>
      </xdr:nvCxnSpPr>
      <xdr:spPr>
        <a:xfrm>
          <a:off x="14401800" y="1047326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13667</xdr:rowOff>
    </xdr:from>
    <xdr:to>
      <xdr:col>21</xdr:col>
      <xdr:colOff>0</xdr:colOff>
      <xdr:row>61</xdr:row>
      <xdr:rowOff>14817</xdr:rowOff>
    </xdr:to>
    <xdr:cxnSp macro="">
      <xdr:nvCxnSpPr>
        <xdr:cNvPr id="326" name="直線コネクタ 325"/>
        <xdr:cNvCxnSpPr/>
      </xdr:nvCxnSpPr>
      <xdr:spPr>
        <a:xfrm>
          <a:off x="13512800" y="1047211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786</xdr:rowOff>
    </xdr:from>
    <xdr:to>
      <xdr:col>24</xdr:col>
      <xdr:colOff>609600</xdr:colOff>
      <xdr:row>61</xdr:row>
      <xdr:rowOff>102386</xdr:rowOff>
    </xdr:to>
    <xdr:sp macro="" textlink="">
      <xdr:nvSpPr>
        <xdr:cNvPr id="336" name="円/楕円 335"/>
        <xdr:cNvSpPr/>
      </xdr:nvSpPr>
      <xdr:spPr>
        <a:xfrm>
          <a:off x="169672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17313</xdr:rowOff>
    </xdr:from>
    <xdr:ext cx="762000" cy="259045"/>
    <xdr:sp macro="" textlink="">
      <xdr:nvSpPr>
        <xdr:cNvPr id="337" name="定員管理の状況該当値テキスト"/>
        <xdr:cNvSpPr txBox="1"/>
      </xdr:nvSpPr>
      <xdr:spPr>
        <a:xfrm>
          <a:off x="17106900" y="103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165342</xdr:rowOff>
    </xdr:from>
    <xdr:to>
      <xdr:col>23</xdr:col>
      <xdr:colOff>457200</xdr:colOff>
      <xdr:row>61</xdr:row>
      <xdr:rowOff>95492</xdr:rowOff>
    </xdr:to>
    <xdr:sp macro="" textlink="">
      <xdr:nvSpPr>
        <xdr:cNvPr id="338" name="円/楕円 337"/>
        <xdr:cNvSpPr/>
      </xdr:nvSpPr>
      <xdr:spPr>
        <a:xfrm>
          <a:off x="16129000" y="104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39" name="テキスト ボックス 338"/>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152702</xdr:rowOff>
    </xdr:from>
    <xdr:to>
      <xdr:col>22</xdr:col>
      <xdr:colOff>254000</xdr:colOff>
      <xdr:row>61</xdr:row>
      <xdr:rowOff>82852</xdr:rowOff>
    </xdr:to>
    <xdr:sp macro="" textlink="">
      <xdr:nvSpPr>
        <xdr:cNvPr id="340" name="円/楕円 339"/>
        <xdr:cNvSpPr/>
      </xdr:nvSpPr>
      <xdr:spPr>
        <a:xfrm>
          <a:off x="15240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93029</xdr:rowOff>
    </xdr:from>
    <xdr:ext cx="762000" cy="259045"/>
    <xdr:sp macro="" textlink="">
      <xdr:nvSpPr>
        <xdr:cNvPr id="341" name="テキスト ボックス 340"/>
        <xdr:cNvSpPr txBox="1"/>
      </xdr:nvSpPr>
      <xdr:spPr>
        <a:xfrm>
          <a:off x="14909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135467</xdr:rowOff>
    </xdr:from>
    <xdr:to>
      <xdr:col>21</xdr:col>
      <xdr:colOff>50800</xdr:colOff>
      <xdr:row>61</xdr:row>
      <xdr:rowOff>65617</xdr:rowOff>
    </xdr:to>
    <xdr:sp macro="" textlink="">
      <xdr:nvSpPr>
        <xdr:cNvPr id="342" name="円/楕円 341"/>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75794</xdr:rowOff>
    </xdr:from>
    <xdr:ext cx="762000" cy="259045"/>
    <xdr:sp macro="" textlink="">
      <xdr:nvSpPr>
        <xdr:cNvPr id="343" name="テキスト ボックス 342"/>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134317</xdr:rowOff>
    </xdr:from>
    <xdr:to>
      <xdr:col>19</xdr:col>
      <xdr:colOff>533400</xdr:colOff>
      <xdr:row>61</xdr:row>
      <xdr:rowOff>64467</xdr:rowOff>
    </xdr:to>
    <xdr:sp macro="" textlink="">
      <xdr:nvSpPr>
        <xdr:cNvPr id="344" name="円/楕円 343"/>
        <xdr:cNvSpPr/>
      </xdr:nvSpPr>
      <xdr:spPr>
        <a:xfrm>
          <a:off x="13462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74644</xdr:rowOff>
    </xdr:from>
    <xdr:ext cx="762000" cy="259045"/>
    <xdr:sp macro="" textlink="">
      <xdr:nvSpPr>
        <xdr:cNvPr id="345" name="テキスト ボックス 344"/>
        <xdr:cNvSpPr txBox="1"/>
      </xdr:nvSpPr>
      <xdr:spPr>
        <a:xfrm>
          <a:off x="13131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実質公債費比率は</a:t>
          </a:r>
          <a:r>
            <a:rPr kumimoji="0" lang="ja-JP" altLang="en-US" sz="1200" b="0" i="0" u="none" strike="noStrike" kern="0" cap="none" spc="0" normalizeH="0" baseline="0" noProof="0">
              <a:ln>
                <a:noFill/>
              </a:ln>
              <a:solidFill>
                <a:prstClr val="black"/>
              </a:solidFill>
              <a:effectLst/>
              <a:uLnTx/>
              <a:uFillTx/>
              <a:latin typeface="+mn-lt"/>
              <a:ea typeface="+mn-ea"/>
              <a:cs typeface="+mn-cs"/>
            </a:rPr>
            <a:t>少しずつではあるが</a:t>
          </a:r>
          <a:r>
            <a:rPr kumimoji="0" lang="ja-JP" altLang="ja-JP" sz="1200" b="0" i="0" u="none" strike="noStrike" kern="0" cap="none" spc="0" normalizeH="0" baseline="0" noProof="0">
              <a:ln>
                <a:noFill/>
              </a:ln>
              <a:solidFill>
                <a:prstClr val="black"/>
              </a:solidFill>
              <a:effectLst/>
              <a:uLnTx/>
              <a:uFillTx/>
              <a:latin typeface="+mn-lt"/>
              <a:ea typeface="+mn-ea"/>
              <a:cs typeface="+mn-cs"/>
            </a:rPr>
            <a:t>改善し</a:t>
          </a:r>
          <a:r>
            <a:rPr kumimoji="0" lang="ja-JP" altLang="en-US" sz="1200" b="0" i="0" u="none" strike="noStrike" kern="0" cap="none" spc="0" normalizeH="0" baseline="0" noProof="0">
              <a:ln>
                <a:noFill/>
              </a:ln>
              <a:solidFill>
                <a:prstClr val="black"/>
              </a:solidFill>
              <a:effectLst/>
              <a:uLnTx/>
              <a:uFillTx/>
              <a:latin typeface="+mn-lt"/>
              <a:ea typeface="+mn-ea"/>
              <a:cs typeface="+mn-cs"/>
            </a:rPr>
            <a:t>てきている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これは、指標の算定分母となる標準財政規模が、標準税収入額等の増加により大きくなったこと</a:t>
          </a:r>
          <a:r>
            <a:rPr kumimoji="0" lang="ja-JP" altLang="en-US" sz="1200" b="0" i="0" u="none" strike="noStrike" kern="0" cap="none" spc="0" normalizeH="0" baseline="0" noProof="0">
              <a:ln>
                <a:noFill/>
              </a:ln>
              <a:solidFill>
                <a:prstClr val="black"/>
              </a:solidFill>
              <a:effectLst/>
              <a:uLnTx/>
              <a:uFillTx/>
              <a:latin typeface="+mn-lt"/>
              <a:ea typeface="+mn-ea"/>
              <a:cs typeface="+mn-cs"/>
            </a:rPr>
            <a:t>が主な要因である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比率は減少しているものの、今後も安易</a:t>
          </a:r>
          <a:r>
            <a:rPr kumimoji="0" lang="ja-JP" altLang="en-US" sz="1200" b="0" i="0" u="none" strike="noStrike" kern="0" cap="none" spc="0" normalizeH="0" baseline="0" noProof="0">
              <a:ln>
                <a:noFill/>
              </a:ln>
              <a:solidFill>
                <a:prstClr val="black"/>
              </a:solidFill>
              <a:effectLst/>
              <a:uLnTx/>
              <a:uFillTx/>
              <a:latin typeface="+mn-lt"/>
              <a:ea typeface="+mn-ea"/>
              <a:cs typeface="+mn-cs"/>
            </a:rPr>
            <a:t>に</a:t>
          </a:r>
          <a:r>
            <a:rPr kumimoji="0" lang="ja-JP" altLang="ja-JP" sz="1200" b="0" i="0" u="none" strike="noStrike" kern="0" cap="none" spc="0" normalizeH="0" baseline="0" noProof="0">
              <a:ln>
                <a:noFill/>
              </a:ln>
              <a:solidFill>
                <a:prstClr val="black"/>
              </a:solidFill>
              <a:effectLst/>
              <a:uLnTx/>
              <a:uFillTx/>
              <a:latin typeface="+mn-lt"/>
              <a:ea typeface="+mn-ea"/>
              <a:cs typeface="+mn-cs"/>
            </a:rPr>
            <a:t>市債発行を</a:t>
          </a:r>
          <a:r>
            <a:rPr kumimoji="0" lang="ja-JP" altLang="en-US" sz="1200" b="0" i="0" u="none" strike="noStrike" kern="0" cap="none" spc="0" normalizeH="0" baseline="0" noProof="0">
              <a:ln>
                <a:noFill/>
              </a:ln>
              <a:solidFill>
                <a:prstClr val="black"/>
              </a:solidFill>
              <a:effectLst/>
              <a:uLnTx/>
              <a:uFillTx/>
              <a:latin typeface="+mn-lt"/>
              <a:ea typeface="+mn-ea"/>
              <a:cs typeface="+mn-cs"/>
            </a:rPr>
            <a:t>せず</a:t>
          </a:r>
          <a:r>
            <a:rPr kumimoji="0" lang="ja-JP" altLang="ja-JP" sz="1200" b="0" i="0" u="none" strike="noStrike" kern="0" cap="none" spc="0" normalizeH="0" baseline="0" noProof="0">
              <a:ln>
                <a:noFill/>
              </a:ln>
              <a:solidFill>
                <a:prstClr val="black"/>
              </a:solidFill>
              <a:effectLst/>
              <a:uLnTx/>
              <a:uFillTx/>
              <a:latin typeface="+mn-lt"/>
              <a:ea typeface="+mn-ea"/>
              <a:cs typeface="+mn-cs"/>
            </a:rPr>
            <a:t>、事業の必要性、</a:t>
          </a:r>
          <a:r>
            <a:rPr kumimoji="0" lang="ja-JP" altLang="en-US" sz="1200" b="0" i="0" u="none" strike="noStrike" kern="0" cap="none" spc="0" normalizeH="0" baseline="0" noProof="0">
              <a:ln>
                <a:noFill/>
              </a:ln>
              <a:solidFill>
                <a:prstClr val="black"/>
              </a:solidFill>
              <a:effectLst/>
              <a:uLnTx/>
              <a:uFillTx/>
              <a:latin typeface="+mn-lt"/>
              <a:ea typeface="+mn-ea"/>
              <a:cs typeface="+mn-cs"/>
            </a:rPr>
            <a:t>重要度、</a:t>
          </a:r>
          <a:r>
            <a:rPr kumimoji="0" lang="ja-JP" altLang="ja-JP" sz="1200" b="0" i="0" u="none" strike="noStrike" kern="0" cap="none" spc="0" normalizeH="0" baseline="0" noProof="0">
              <a:ln>
                <a:noFill/>
              </a:ln>
              <a:solidFill>
                <a:prstClr val="black"/>
              </a:solidFill>
              <a:effectLst/>
              <a:uLnTx/>
              <a:uFillTx/>
              <a:latin typeface="+mn-lt"/>
              <a:ea typeface="+mn-ea"/>
              <a:cs typeface="+mn-cs"/>
            </a:rPr>
            <a:t>優先度</a:t>
          </a:r>
          <a:r>
            <a:rPr kumimoji="0" lang="ja-JP" altLang="en-US" sz="1200" b="0" i="0" u="none" strike="noStrike" kern="0" cap="none" spc="0" normalizeH="0" baseline="0" noProof="0">
              <a:ln>
                <a:noFill/>
              </a:ln>
              <a:solidFill>
                <a:prstClr val="black"/>
              </a:solidFill>
              <a:effectLst/>
              <a:uLnTx/>
              <a:uFillTx/>
              <a:latin typeface="+mn-lt"/>
              <a:ea typeface="+mn-ea"/>
              <a:cs typeface="+mn-cs"/>
            </a:rPr>
            <a:t>等から十分に</a:t>
          </a:r>
          <a:r>
            <a:rPr kumimoji="0" lang="ja-JP" altLang="ja-JP" sz="1200" b="0" i="0" u="none" strike="noStrike" kern="0" cap="none" spc="0" normalizeH="0" baseline="0" noProof="0">
              <a:ln>
                <a:noFill/>
              </a:ln>
              <a:solidFill>
                <a:prstClr val="black"/>
              </a:solidFill>
              <a:effectLst/>
              <a:uLnTx/>
              <a:uFillTx/>
              <a:latin typeface="+mn-lt"/>
              <a:ea typeface="+mn-ea"/>
              <a:cs typeface="+mn-cs"/>
            </a:rPr>
            <a:t>議論</a:t>
          </a:r>
          <a:r>
            <a:rPr kumimoji="0" lang="ja-JP" altLang="en-US" sz="1200" b="0" i="0" u="none" strike="noStrike" kern="0" cap="none" spc="0" normalizeH="0" baseline="0" noProof="0">
              <a:ln>
                <a:noFill/>
              </a:ln>
              <a:solidFill>
                <a:prstClr val="black"/>
              </a:solidFill>
              <a:effectLst/>
              <a:uLnTx/>
              <a:uFillTx/>
              <a:latin typeface="+mn-lt"/>
              <a:ea typeface="+mn-ea"/>
              <a:cs typeface="+mn-cs"/>
            </a:rPr>
            <a:t>を重ね</a:t>
          </a:r>
          <a:r>
            <a:rPr kumimoji="0" lang="ja-JP" altLang="ja-JP" sz="1200" b="0" i="0" u="none" strike="noStrike" kern="0" cap="none" spc="0" normalizeH="0" baseline="0" noProof="0">
              <a:ln>
                <a:noFill/>
              </a:ln>
              <a:solidFill>
                <a:prstClr val="black"/>
              </a:solidFill>
              <a:effectLst/>
              <a:uLnTx/>
              <a:uFillTx/>
              <a:latin typeface="+mn-lt"/>
              <a:ea typeface="+mn-ea"/>
              <a:cs typeface="+mn-cs"/>
            </a:rPr>
            <a:t>、後年度の交付税算入等も考慮した上で</a:t>
          </a:r>
          <a:r>
            <a:rPr kumimoji="0" lang="ja-JP" altLang="en-US" sz="1200" b="0" i="0" u="none" strike="noStrike" kern="0" cap="none" spc="0" normalizeH="0" baseline="0" noProof="0">
              <a:ln>
                <a:noFill/>
              </a:ln>
              <a:solidFill>
                <a:prstClr val="black"/>
              </a:solidFill>
              <a:effectLst/>
              <a:uLnTx/>
              <a:uFillTx/>
              <a:latin typeface="+mn-lt"/>
              <a:ea typeface="+mn-ea"/>
              <a:cs typeface="+mn-cs"/>
            </a:rPr>
            <a:t>判断し</a:t>
          </a:r>
          <a:r>
            <a:rPr kumimoji="0" lang="ja-JP" altLang="ja-JP" sz="1200" b="0" i="0" u="none" strike="noStrike" kern="0" cap="none" spc="0" normalizeH="0" baseline="0" noProof="0">
              <a:ln>
                <a:noFill/>
              </a:ln>
              <a:solidFill>
                <a:prstClr val="black"/>
              </a:solidFill>
              <a:effectLst/>
              <a:uLnTx/>
              <a:uFillTx/>
              <a:latin typeface="+mn-lt"/>
              <a:ea typeface="+mn-ea"/>
              <a:cs typeface="+mn-cs"/>
            </a:rPr>
            <a:t>、実質公債比率の上昇を抑制するよう努める。</a:t>
          </a:r>
          <a:endParaRPr kumimoji="0" lang="ja-JP" altLang="ja-JP" sz="12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52451</xdr:rowOff>
    </xdr:from>
    <xdr:to>
      <xdr:col>24</xdr:col>
      <xdr:colOff>558800</xdr:colOff>
      <xdr:row>38</xdr:row>
      <xdr:rowOff>78994</xdr:rowOff>
    </xdr:to>
    <xdr:cxnSp macro="">
      <xdr:nvCxnSpPr>
        <xdr:cNvPr id="377" name="直線コネクタ 376"/>
        <xdr:cNvCxnSpPr/>
      </xdr:nvCxnSpPr>
      <xdr:spPr>
        <a:xfrm flipV="1">
          <a:off x="16179800" y="656755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78994</xdr:rowOff>
    </xdr:from>
    <xdr:to>
      <xdr:col>23</xdr:col>
      <xdr:colOff>406400</xdr:colOff>
      <xdr:row>38</xdr:row>
      <xdr:rowOff>88646</xdr:rowOff>
    </xdr:to>
    <xdr:cxnSp macro="">
      <xdr:nvCxnSpPr>
        <xdr:cNvPr id="380" name="直線コネクタ 379"/>
        <xdr:cNvCxnSpPr/>
      </xdr:nvCxnSpPr>
      <xdr:spPr>
        <a:xfrm flipV="1">
          <a:off x="15290800" y="65940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88646</xdr:rowOff>
    </xdr:from>
    <xdr:to>
      <xdr:col>22</xdr:col>
      <xdr:colOff>203200</xdr:colOff>
      <xdr:row>38</xdr:row>
      <xdr:rowOff>132080</xdr:rowOff>
    </xdr:to>
    <xdr:cxnSp macro="">
      <xdr:nvCxnSpPr>
        <xdr:cNvPr id="383" name="直線コネクタ 382"/>
        <xdr:cNvCxnSpPr/>
      </xdr:nvCxnSpPr>
      <xdr:spPr>
        <a:xfrm flipV="1">
          <a:off x="14401800" y="66037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129667</xdr:rowOff>
    </xdr:from>
    <xdr:to>
      <xdr:col>21</xdr:col>
      <xdr:colOff>0</xdr:colOff>
      <xdr:row>38</xdr:row>
      <xdr:rowOff>132080</xdr:rowOff>
    </xdr:to>
    <xdr:cxnSp macro="">
      <xdr:nvCxnSpPr>
        <xdr:cNvPr id="386" name="直線コネクタ 385"/>
        <xdr:cNvCxnSpPr/>
      </xdr:nvCxnSpPr>
      <xdr:spPr>
        <a:xfrm>
          <a:off x="13512800" y="664476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1651</xdr:rowOff>
    </xdr:from>
    <xdr:to>
      <xdr:col>24</xdr:col>
      <xdr:colOff>609600</xdr:colOff>
      <xdr:row>38</xdr:row>
      <xdr:rowOff>103251</xdr:rowOff>
    </xdr:to>
    <xdr:sp macro="" textlink="">
      <xdr:nvSpPr>
        <xdr:cNvPr id="396" name="円/楕円 395"/>
        <xdr:cNvSpPr/>
      </xdr:nvSpPr>
      <xdr:spPr>
        <a:xfrm>
          <a:off x="169672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145178</xdr:rowOff>
    </xdr:from>
    <xdr:ext cx="762000" cy="259045"/>
    <xdr:sp macro="" textlink="">
      <xdr:nvSpPr>
        <xdr:cNvPr id="397" name="公債費負担の状況該当値テキスト"/>
        <xdr:cNvSpPr txBox="1"/>
      </xdr:nvSpPr>
      <xdr:spPr>
        <a:xfrm>
          <a:off x="17106900" y="648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28194</xdr:rowOff>
    </xdr:from>
    <xdr:to>
      <xdr:col>23</xdr:col>
      <xdr:colOff>457200</xdr:colOff>
      <xdr:row>38</xdr:row>
      <xdr:rowOff>129794</xdr:rowOff>
    </xdr:to>
    <xdr:sp macro="" textlink="">
      <xdr:nvSpPr>
        <xdr:cNvPr id="398" name="円/楕円 397"/>
        <xdr:cNvSpPr/>
      </xdr:nvSpPr>
      <xdr:spPr>
        <a:xfrm>
          <a:off x="16129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114571</xdr:rowOff>
    </xdr:from>
    <xdr:ext cx="736600" cy="259045"/>
    <xdr:sp macro="" textlink="">
      <xdr:nvSpPr>
        <xdr:cNvPr id="399" name="テキスト ボックス 398"/>
        <xdr:cNvSpPr txBox="1"/>
      </xdr:nvSpPr>
      <xdr:spPr>
        <a:xfrm>
          <a:off x="15798800" y="662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37846</xdr:rowOff>
    </xdr:from>
    <xdr:to>
      <xdr:col>22</xdr:col>
      <xdr:colOff>254000</xdr:colOff>
      <xdr:row>38</xdr:row>
      <xdr:rowOff>139446</xdr:rowOff>
    </xdr:to>
    <xdr:sp macro="" textlink="">
      <xdr:nvSpPr>
        <xdr:cNvPr id="400" name="円/楕円 399"/>
        <xdr:cNvSpPr/>
      </xdr:nvSpPr>
      <xdr:spPr>
        <a:xfrm>
          <a:off x="152400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124223</xdr:rowOff>
    </xdr:from>
    <xdr:ext cx="762000" cy="259045"/>
    <xdr:sp macro="" textlink="">
      <xdr:nvSpPr>
        <xdr:cNvPr id="401" name="テキスト ボックス 400"/>
        <xdr:cNvSpPr txBox="1"/>
      </xdr:nvSpPr>
      <xdr:spPr>
        <a:xfrm>
          <a:off x="14909800" y="66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2" name="円/楕円 401"/>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167657</xdr:rowOff>
    </xdr:from>
    <xdr:ext cx="762000" cy="259045"/>
    <xdr:sp macro="" textlink="">
      <xdr:nvSpPr>
        <xdr:cNvPr id="403" name="テキスト ボックス 402"/>
        <xdr:cNvSpPr txBox="1"/>
      </xdr:nvSpPr>
      <xdr:spPr>
        <a:xfrm>
          <a:off x="14020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78867</xdr:rowOff>
    </xdr:from>
    <xdr:to>
      <xdr:col>19</xdr:col>
      <xdr:colOff>533400</xdr:colOff>
      <xdr:row>39</xdr:row>
      <xdr:rowOff>9017</xdr:rowOff>
    </xdr:to>
    <xdr:sp macro="" textlink="">
      <xdr:nvSpPr>
        <xdr:cNvPr id="404" name="円/楕円 403"/>
        <xdr:cNvSpPr/>
      </xdr:nvSpPr>
      <xdr:spPr>
        <a:xfrm>
          <a:off x="13462000" y="65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165244</xdr:rowOff>
    </xdr:from>
    <xdr:ext cx="762000" cy="259045"/>
    <xdr:sp macro="" textlink="">
      <xdr:nvSpPr>
        <xdr:cNvPr id="405" name="テキスト ボックス 404"/>
        <xdr:cNvSpPr txBox="1"/>
      </xdr:nvSpPr>
      <xdr:spPr>
        <a:xfrm>
          <a:off x="13131800" y="668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地方債残高は、少しずつではあるが減少しているが、</a:t>
          </a:r>
          <a:r>
            <a:rPr lang="ja-JP" altLang="ja-JP" sz="1200" b="0" i="0" baseline="0">
              <a:solidFill>
                <a:schemeClr val="dk1"/>
              </a:solidFill>
              <a:effectLst/>
              <a:latin typeface="+mn-lt"/>
              <a:ea typeface="+mn-ea"/>
              <a:cs typeface="+mn-cs"/>
            </a:rPr>
            <a:t>一般廃棄物焼却処理施設</a:t>
          </a:r>
          <a:r>
            <a:rPr lang="ja-JP" altLang="en-US" sz="1200" b="0" i="0" baseline="0">
              <a:solidFill>
                <a:schemeClr val="dk1"/>
              </a:solidFill>
              <a:effectLst/>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クリーンセンター）、駅前都市基盤等の整備関連をはじめとする今後の起債も予定されており、より一層経常経費の削減を進めていく必要がある。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73723</xdr:rowOff>
    </xdr:from>
    <xdr:to>
      <xdr:col>24</xdr:col>
      <xdr:colOff>558800</xdr:colOff>
      <xdr:row>14</xdr:row>
      <xdr:rowOff>78952</xdr:rowOff>
    </xdr:to>
    <xdr:cxnSp macro="">
      <xdr:nvCxnSpPr>
        <xdr:cNvPr id="439" name="直線コネクタ 438"/>
        <xdr:cNvCxnSpPr/>
      </xdr:nvCxnSpPr>
      <xdr:spPr>
        <a:xfrm flipV="1">
          <a:off x="16179800" y="2474023"/>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58500</xdr:rowOff>
    </xdr:from>
    <xdr:ext cx="762000" cy="259045"/>
    <xdr:sp macro="" textlink="">
      <xdr:nvSpPr>
        <xdr:cNvPr id="440" name="将来負担の状況平均値テキスト"/>
        <xdr:cNvSpPr txBox="1"/>
      </xdr:nvSpPr>
      <xdr:spPr>
        <a:xfrm>
          <a:off x="17106900" y="245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78952</xdr:rowOff>
    </xdr:from>
    <xdr:to>
      <xdr:col>23</xdr:col>
      <xdr:colOff>406400</xdr:colOff>
      <xdr:row>14</xdr:row>
      <xdr:rowOff>104087</xdr:rowOff>
    </xdr:to>
    <xdr:cxnSp macro="">
      <xdr:nvCxnSpPr>
        <xdr:cNvPr id="442" name="直線コネクタ 441"/>
        <xdr:cNvCxnSpPr/>
      </xdr:nvCxnSpPr>
      <xdr:spPr>
        <a:xfrm flipV="1">
          <a:off x="15290800" y="2479252"/>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104087</xdr:rowOff>
    </xdr:from>
    <xdr:to>
      <xdr:col>22</xdr:col>
      <xdr:colOff>203200</xdr:colOff>
      <xdr:row>14</xdr:row>
      <xdr:rowOff>125000</xdr:rowOff>
    </xdr:to>
    <xdr:cxnSp macro="">
      <xdr:nvCxnSpPr>
        <xdr:cNvPr id="445" name="直線コネクタ 444"/>
        <xdr:cNvCxnSpPr/>
      </xdr:nvCxnSpPr>
      <xdr:spPr>
        <a:xfrm flipV="1">
          <a:off x="14401800" y="2504387"/>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125000</xdr:rowOff>
    </xdr:from>
    <xdr:to>
      <xdr:col>21</xdr:col>
      <xdr:colOff>0</xdr:colOff>
      <xdr:row>15</xdr:row>
      <xdr:rowOff>9853</xdr:rowOff>
    </xdr:to>
    <xdr:cxnSp macro="">
      <xdr:nvCxnSpPr>
        <xdr:cNvPr id="448" name="直線コネクタ 447"/>
        <xdr:cNvCxnSpPr/>
      </xdr:nvCxnSpPr>
      <xdr:spPr>
        <a:xfrm flipV="1">
          <a:off x="13512800" y="252530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22923</xdr:rowOff>
    </xdr:from>
    <xdr:to>
      <xdr:col>24</xdr:col>
      <xdr:colOff>609600</xdr:colOff>
      <xdr:row>14</xdr:row>
      <xdr:rowOff>124523</xdr:rowOff>
    </xdr:to>
    <xdr:sp macro="" textlink="">
      <xdr:nvSpPr>
        <xdr:cNvPr id="458" name="円/楕円 457"/>
        <xdr:cNvSpPr/>
      </xdr:nvSpPr>
      <xdr:spPr>
        <a:xfrm>
          <a:off x="16967200" y="242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115650</xdr:rowOff>
    </xdr:from>
    <xdr:ext cx="762000" cy="259045"/>
    <xdr:sp macro="" textlink="">
      <xdr:nvSpPr>
        <xdr:cNvPr id="459" name="将来負担の状況該当値テキスト"/>
        <xdr:cNvSpPr txBox="1"/>
      </xdr:nvSpPr>
      <xdr:spPr>
        <a:xfrm>
          <a:off x="17106900" y="234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28152</xdr:rowOff>
    </xdr:from>
    <xdr:to>
      <xdr:col>23</xdr:col>
      <xdr:colOff>457200</xdr:colOff>
      <xdr:row>14</xdr:row>
      <xdr:rowOff>129752</xdr:rowOff>
    </xdr:to>
    <xdr:sp macro="" textlink="">
      <xdr:nvSpPr>
        <xdr:cNvPr id="460" name="円/楕円 459"/>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139929</xdr:rowOff>
    </xdr:from>
    <xdr:ext cx="736600" cy="259045"/>
    <xdr:sp macro="" textlink="">
      <xdr:nvSpPr>
        <xdr:cNvPr id="461" name="テキスト ボックス 460"/>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53287</xdr:rowOff>
    </xdr:from>
    <xdr:to>
      <xdr:col>22</xdr:col>
      <xdr:colOff>254000</xdr:colOff>
      <xdr:row>14</xdr:row>
      <xdr:rowOff>154887</xdr:rowOff>
    </xdr:to>
    <xdr:sp macro="" textlink="">
      <xdr:nvSpPr>
        <xdr:cNvPr id="462" name="円/楕円 461"/>
        <xdr:cNvSpPr/>
      </xdr:nvSpPr>
      <xdr:spPr>
        <a:xfrm>
          <a:off x="15240000" y="24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165064</xdr:rowOff>
    </xdr:from>
    <xdr:ext cx="762000" cy="259045"/>
    <xdr:sp macro="" textlink="">
      <xdr:nvSpPr>
        <xdr:cNvPr id="463" name="テキスト ボックス 462"/>
        <xdr:cNvSpPr txBox="1"/>
      </xdr:nvSpPr>
      <xdr:spPr>
        <a:xfrm>
          <a:off x="14909800" y="222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74200</xdr:rowOff>
    </xdr:from>
    <xdr:to>
      <xdr:col>21</xdr:col>
      <xdr:colOff>50800</xdr:colOff>
      <xdr:row>15</xdr:row>
      <xdr:rowOff>4350</xdr:rowOff>
    </xdr:to>
    <xdr:sp macro="" textlink="">
      <xdr:nvSpPr>
        <xdr:cNvPr id="464" name="円/楕円 463"/>
        <xdr:cNvSpPr/>
      </xdr:nvSpPr>
      <xdr:spPr>
        <a:xfrm>
          <a:off x="14351000" y="24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14527</xdr:rowOff>
    </xdr:from>
    <xdr:ext cx="762000" cy="259045"/>
    <xdr:sp macro="" textlink="">
      <xdr:nvSpPr>
        <xdr:cNvPr id="465" name="テキスト ボックス 464"/>
        <xdr:cNvSpPr txBox="1"/>
      </xdr:nvSpPr>
      <xdr:spPr>
        <a:xfrm>
          <a:off x="14020800" y="224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130503</xdr:rowOff>
    </xdr:from>
    <xdr:to>
      <xdr:col>19</xdr:col>
      <xdr:colOff>533400</xdr:colOff>
      <xdr:row>15</xdr:row>
      <xdr:rowOff>60653</xdr:rowOff>
    </xdr:to>
    <xdr:sp macro="" textlink="">
      <xdr:nvSpPr>
        <xdr:cNvPr id="466" name="円/楕円 465"/>
        <xdr:cNvSpPr/>
      </xdr:nvSpPr>
      <xdr:spPr>
        <a:xfrm>
          <a:off x="13462000" y="25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45430</xdr:rowOff>
    </xdr:from>
    <xdr:ext cx="762000" cy="259045"/>
    <xdr:sp macro="" textlink="">
      <xdr:nvSpPr>
        <xdr:cNvPr id="467" name="テキスト ボックス 466"/>
        <xdr:cNvSpPr txBox="1"/>
      </xdr:nvSpPr>
      <xdr:spPr>
        <a:xfrm>
          <a:off x="13131800" y="261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滋賀県野洲市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50,867
50,409
80.14
19,574,924
19,033,694
450,239
12,160,956
27,642,290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51.4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適正な定員管理に向けて職員採用を抑制してきた</a:t>
          </a:r>
          <a:r>
            <a:rPr lang="ja-JP" altLang="en-US" sz="1200" b="0" i="0" baseline="0">
              <a:solidFill>
                <a:schemeClr val="dk1"/>
              </a:solidFill>
              <a:effectLst/>
              <a:latin typeface="+mn-lt"/>
              <a:ea typeface="+mn-ea"/>
              <a:cs typeface="+mn-cs"/>
            </a:rPr>
            <a:t>ことにより</a:t>
          </a:r>
          <a:r>
            <a:rPr lang="ja-JP" altLang="ja-JP" sz="1200" b="0" i="0" baseline="0">
              <a:solidFill>
                <a:schemeClr val="dk1"/>
              </a:solidFill>
              <a:effectLst/>
              <a:latin typeface="+mn-lt"/>
              <a:ea typeface="+mn-ea"/>
              <a:cs typeface="+mn-cs"/>
            </a:rPr>
            <a:t>、一般行政職の平均年齢が</a:t>
          </a:r>
          <a:r>
            <a:rPr lang="en-US" altLang="ja-JP" sz="1200" b="0" i="0" baseline="0">
              <a:solidFill>
                <a:schemeClr val="dk1"/>
              </a:solidFill>
              <a:effectLst/>
              <a:latin typeface="+mn-lt"/>
              <a:ea typeface="+mn-ea"/>
              <a:cs typeface="+mn-cs"/>
            </a:rPr>
            <a:t>44.7</a:t>
          </a:r>
          <a:r>
            <a:rPr lang="ja-JP" altLang="ja-JP" sz="1200" b="0" i="0" baseline="0">
              <a:solidFill>
                <a:schemeClr val="dk1"/>
              </a:solidFill>
              <a:effectLst/>
              <a:latin typeface="+mn-lt"/>
              <a:ea typeface="+mn-ea"/>
              <a:cs typeface="+mn-cs"/>
            </a:rPr>
            <a:t>歳と、中高齢層の職員比率が非常に高くなっていることが要因である。</a:t>
          </a:r>
          <a:endParaRPr lang="en-US" altLang="ja-JP" sz="1200" b="0" i="0" baseline="0">
            <a:solidFill>
              <a:schemeClr val="dk1"/>
            </a:solidFill>
            <a:effectLst/>
            <a:latin typeface="+mn-lt"/>
            <a:ea typeface="+mn-ea"/>
            <a:cs typeface="+mn-cs"/>
          </a:endParaRPr>
        </a:p>
        <a:p>
          <a:r>
            <a:rPr lang="ja-JP" altLang="en-US" sz="1200" b="0" i="0" u="none" strike="noStrike" baseline="0" smtClean="0">
              <a:solidFill>
                <a:schemeClr val="dk1"/>
              </a:solidFill>
              <a:effectLst/>
              <a:latin typeface="+mn-lt"/>
              <a:ea typeface="+mn-ea"/>
              <a:cs typeface="+mn-cs"/>
            </a:rPr>
            <a:t>　</a:t>
          </a:r>
          <a:r>
            <a:rPr lang="ja-JP" altLang="en-US" sz="1200" b="0" i="0" u="none" strike="noStrike" baseline="0" smtClean="0">
              <a:solidFill>
                <a:schemeClr val="dk1"/>
              </a:solidFill>
              <a:latin typeface="+mn-lt"/>
              <a:ea typeface="+mn-ea"/>
              <a:cs typeface="+mn-cs"/>
            </a:rPr>
            <a:t>勧奨退職や若年層の採用等により、職員の偏在については多少改善されつつあるが、</a:t>
          </a:r>
          <a:r>
            <a:rPr lang="ja-JP" altLang="ja-JP" sz="1200" b="0" i="0" baseline="0">
              <a:solidFill>
                <a:schemeClr val="dk1"/>
              </a:solidFill>
              <a:effectLst/>
              <a:latin typeface="+mn-lt"/>
              <a:ea typeface="+mn-ea"/>
              <a:cs typeface="+mn-cs"/>
            </a:rPr>
            <a:t>再任用制度を活用した緩やかな世代交代を行うとともに、定員適正化計画に基づき計画的な職員採用を行い、</a:t>
          </a:r>
          <a:r>
            <a:rPr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年齢構成の平準化を図りながら</a:t>
          </a:r>
          <a:r>
            <a:rPr lang="ja-JP" altLang="en-US" sz="1200" b="0" i="0" baseline="0">
              <a:solidFill>
                <a:schemeClr val="dk1"/>
              </a:solidFill>
              <a:effectLst/>
              <a:latin typeface="+mn-lt"/>
              <a:ea typeface="+mn-ea"/>
              <a:cs typeface="+mn-cs"/>
            </a:rPr>
            <a:t>人件費の抑制</a:t>
          </a:r>
          <a:r>
            <a:rPr lang="ja-JP" altLang="ja-JP" sz="1200" b="0" i="0" baseline="0">
              <a:solidFill>
                <a:schemeClr val="dk1"/>
              </a:solidFill>
              <a:effectLst/>
              <a:latin typeface="+mn-lt"/>
              <a:ea typeface="+mn-ea"/>
              <a:cs typeface="+mn-cs"/>
            </a:rPr>
            <a:t>に努めていく。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142240</xdr:rowOff>
    </xdr:to>
    <xdr:cxnSp macro="">
      <xdr:nvCxnSpPr>
        <xdr:cNvPr id="64" name="直線コネクタ 63"/>
        <xdr:cNvCxnSpPr/>
      </xdr:nvCxnSpPr>
      <xdr:spPr>
        <a:xfrm>
          <a:off x="3987800" y="65278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142240</xdr:rowOff>
    </xdr:to>
    <xdr:cxnSp macro="">
      <xdr:nvCxnSpPr>
        <xdr:cNvPr id="67" name="直線コネクタ 66"/>
        <xdr:cNvCxnSpPr/>
      </xdr:nvCxnSpPr>
      <xdr:spPr>
        <a:xfrm flipV="1">
          <a:off x="3098800" y="652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38</xdr:row>
      <xdr:rowOff>142240</xdr:rowOff>
    </xdr:to>
    <xdr:cxnSp macro="">
      <xdr:nvCxnSpPr>
        <xdr:cNvPr id="70" name="直線コネクタ 69"/>
        <xdr:cNvCxnSpPr/>
      </xdr:nvCxnSpPr>
      <xdr:spPr>
        <a:xfrm>
          <a:off x="2209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38</xdr:row>
      <xdr:rowOff>127000</xdr:rowOff>
    </xdr:to>
    <xdr:cxnSp macro="">
      <xdr:nvCxnSpPr>
        <xdr:cNvPr id="73" name="直線コネクタ 72"/>
        <xdr:cNvCxnSpPr/>
      </xdr:nvCxnSpPr>
      <xdr:spPr>
        <a:xfrm flipV="1">
          <a:off x="1320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3" name="円/楕円 82"/>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63517</xdr:rowOff>
    </xdr:from>
    <xdr:ext cx="762000" cy="259045"/>
    <xdr:sp macro="" textlink="">
      <xdr:nvSpPr>
        <xdr:cNvPr id="84"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7" name="円/楕円 86"/>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88" name="テキスト ボックス 87"/>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89" name="円/楕円 88"/>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0" name="テキスト ボックス 89"/>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1" name="円/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指定管理者制度の導入により、補助費等から委託料（物件費）へシフト移行したこと、合併により重複した施設の管理運営経費が起因し</a:t>
          </a:r>
          <a:r>
            <a:rPr lang="ja-JP" altLang="en-US" sz="1200" b="0" i="0" baseline="0">
              <a:solidFill>
                <a:schemeClr val="dk1"/>
              </a:solidFill>
              <a:effectLst/>
              <a:latin typeface="+mn-lt"/>
              <a:ea typeface="+mn-ea"/>
              <a:cs typeface="+mn-cs"/>
            </a:rPr>
            <a:t>ていることにより</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類似団体を上回った</a:t>
          </a:r>
          <a:r>
            <a:rPr lang="ja-JP" altLang="ja-JP" sz="1200" b="0" i="0" baseline="0">
              <a:solidFill>
                <a:schemeClr val="dk1"/>
              </a:solidFill>
              <a:effectLst/>
              <a:latin typeface="+mn-lt"/>
              <a:ea typeface="+mn-ea"/>
              <a:cs typeface="+mn-cs"/>
            </a:rPr>
            <a:t>高い水準</a:t>
          </a:r>
          <a:r>
            <a:rPr lang="ja-JP" altLang="en-US" sz="1200" b="0" i="0" baseline="0">
              <a:solidFill>
                <a:schemeClr val="dk1"/>
              </a:solidFill>
              <a:effectLst/>
              <a:latin typeface="+mn-lt"/>
              <a:ea typeface="+mn-ea"/>
              <a:cs typeface="+mn-cs"/>
            </a:rPr>
            <a:t>と</a:t>
          </a:r>
          <a:r>
            <a:rPr lang="ja-JP" altLang="ja-JP" sz="1200" b="0" i="0" baseline="0">
              <a:solidFill>
                <a:schemeClr val="dk1"/>
              </a:solidFill>
              <a:effectLst/>
              <a:latin typeface="+mn-lt"/>
              <a:ea typeface="+mn-ea"/>
              <a:cs typeface="+mn-cs"/>
            </a:rPr>
            <a:t>なっている。</a:t>
          </a:r>
          <a:endParaRPr lang="ja-JP" altLang="ja-JP" sz="1200">
            <a:effectLst/>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行財政改革の推進等により、合併において重複した公共施設の統廃合</a:t>
          </a:r>
          <a:r>
            <a:rPr lang="ja-JP" altLang="en-US" sz="1200" b="0" i="0" baseline="0">
              <a:solidFill>
                <a:schemeClr val="dk1"/>
              </a:solidFill>
              <a:effectLst/>
              <a:latin typeface="+mn-lt"/>
              <a:ea typeface="+mn-ea"/>
              <a:cs typeface="+mn-cs"/>
            </a:rPr>
            <a:t>をはじめ、</a:t>
          </a:r>
          <a:r>
            <a:rPr lang="ja-JP" altLang="ja-JP" sz="1200" b="0" i="0" baseline="0">
              <a:solidFill>
                <a:schemeClr val="dk1"/>
              </a:solidFill>
              <a:effectLst/>
              <a:latin typeface="+mn-lt"/>
              <a:ea typeface="+mn-ea"/>
              <a:cs typeface="+mn-cs"/>
            </a:rPr>
            <a:t>内部管理経費の更なる見直し</a:t>
          </a:r>
          <a:r>
            <a:rPr lang="ja-JP" altLang="en-US" sz="1200" b="0" i="0" baseline="0">
              <a:solidFill>
                <a:schemeClr val="dk1"/>
              </a:solidFill>
              <a:effectLst/>
              <a:latin typeface="+mn-lt"/>
              <a:ea typeface="+mn-ea"/>
              <a:cs typeface="+mn-cs"/>
            </a:rPr>
            <a:t>を含めた</a:t>
          </a:r>
          <a:r>
            <a:rPr lang="ja-JP" altLang="ja-JP" sz="1200" b="0" i="0" baseline="0">
              <a:solidFill>
                <a:schemeClr val="dk1"/>
              </a:solidFill>
              <a:effectLst/>
              <a:latin typeface="+mn-lt"/>
              <a:ea typeface="+mn-ea"/>
              <a:cs typeface="+mn-cs"/>
            </a:rPr>
            <a:t>計画</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策定</a:t>
          </a:r>
          <a:r>
            <a:rPr lang="ja-JP" altLang="en-US" sz="1200" b="0" i="0" baseline="0">
              <a:solidFill>
                <a:schemeClr val="dk1"/>
              </a:solidFill>
              <a:effectLst/>
              <a:latin typeface="+mn-lt"/>
              <a:ea typeface="+mn-ea"/>
              <a:cs typeface="+mn-cs"/>
            </a:rPr>
            <a:t>し、</a:t>
          </a:r>
          <a:r>
            <a:rPr lang="ja-JP" altLang="ja-JP" sz="1200" b="0" i="0" baseline="0">
              <a:solidFill>
                <a:schemeClr val="dk1"/>
              </a:solidFill>
              <a:effectLst/>
              <a:latin typeface="+mn-lt"/>
              <a:ea typeface="+mn-ea"/>
              <a:cs typeface="+mn-cs"/>
            </a:rPr>
            <a:t>実行</a:t>
          </a:r>
          <a:r>
            <a:rPr lang="ja-JP" altLang="en-US" sz="1200" b="0" i="0" baseline="0">
              <a:solidFill>
                <a:schemeClr val="dk1"/>
              </a:solidFill>
              <a:effectLst/>
              <a:latin typeface="+mn-lt"/>
              <a:ea typeface="+mn-ea"/>
              <a:cs typeface="+mn-cs"/>
            </a:rPr>
            <a:t>する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17</xdr:row>
      <xdr:rowOff>102507</xdr:rowOff>
    </xdr:to>
    <xdr:cxnSp macro="">
      <xdr:nvCxnSpPr>
        <xdr:cNvPr id="127" name="直線コネクタ 126"/>
        <xdr:cNvCxnSpPr/>
      </xdr:nvCxnSpPr>
      <xdr:spPr>
        <a:xfrm>
          <a:off x="15671800" y="28429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17</xdr:row>
      <xdr:rowOff>113393</xdr:rowOff>
    </xdr:to>
    <xdr:cxnSp macro="">
      <xdr:nvCxnSpPr>
        <xdr:cNvPr id="130" name="直線コネクタ 129"/>
        <xdr:cNvCxnSpPr/>
      </xdr:nvCxnSpPr>
      <xdr:spPr>
        <a:xfrm flipV="1">
          <a:off x="14782800" y="28429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17</xdr:row>
      <xdr:rowOff>113393</xdr:rowOff>
    </xdr:to>
    <xdr:cxnSp macro="">
      <xdr:nvCxnSpPr>
        <xdr:cNvPr id="133" name="直線コネクタ 132"/>
        <xdr:cNvCxnSpPr/>
      </xdr:nvCxnSpPr>
      <xdr:spPr>
        <a:xfrm>
          <a:off x="13893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17</xdr:row>
      <xdr:rowOff>146050</xdr:rowOff>
    </xdr:to>
    <xdr:cxnSp macro="">
      <xdr:nvCxnSpPr>
        <xdr:cNvPr id="136" name="直線コネクタ 135"/>
        <xdr:cNvCxnSpPr/>
      </xdr:nvCxnSpPr>
      <xdr:spPr>
        <a:xfrm flipV="1">
          <a:off x="13004800" y="2995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6" name="円/楕円 145"/>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7"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48" name="円/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49" name="テキスト ボックス 148"/>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62593</xdr:rowOff>
    </xdr:from>
    <xdr:to>
      <xdr:col>21</xdr:col>
      <xdr:colOff>412750</xdr:colOff>
      <xdr:row>17</xdr:row>
      <xdr:rowOff>164193</xdr:rowOff>
    </xdr:to>
    <xdr:sp macro="" textlink="">
      <xdr:nvSpPr>
        <xdr:cNvPr id="150" name="円/楕円 149"/>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51" name="テキスト ボックス 150"/>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29936</xdr:rowOff>
    </xdr:from>
    <xdr:to>
      <xdr:col>20</xdr:col>
      <xdr:colOff>209550</xdr:colOff>
      <xdr:row>17</xdr:row>
      <xdr:rowOff>131536</xdr:rowOff>
    </xdr:to>
    <xdr:sp macro="" textlink="">
      <xdr:nvSpPr>
        <xdr:cNvPr id="152" name="円/楕円 151"/>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116313</xdr:rowOff>
    </xdr:from>
    <xdr:ext cx="762000" cy="259045"/>
    <xdr:sp macro="" textlink="">
      <xdr:nvSpPr>
        <xdr:cNvPr id="153" name="テキスト ボックス 152"/>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4" name="円/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全国平均</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下回っているものの、扶助費全体は年々増加しており、主な要因としては、</a:t>
          </a:r>
          <a:r>
            <a:rPr lang="ja-JP" altLang="en-US" sz="1200" b="0" i="0" baseline="0">
              <a:solidFill>
                <a:schemeClr val="dk1"/>
              </a:solidFill>
              <a:effectLst/>
              <a:latin typeface="+mn-lt"/>
              <a:ea typeface="+mn-ea"/>
              <a:cs typeface="+mn-cs"/>
            </a:rPr>
            <a:t>生活保護受給者の増や</a:t>
          </a:r>
          <a:r>
            <a:rPr lang="ja-JP" altLang="ja-JP" sz="1200" b="0" i="0" baseline="0">
              <a:solidFill>
                <a:schemeClr val="dk1"/>
              </a:solidFill>
              <a:effectLst/>
              <a:latin typeface="+mn-lt"/>
              <a:ea typeface="+mn-ea"/>
              <a:cs typeface="+mn-cs"/>
            </a:rPr>
            <a:t>障害者自立支援費が膨らんでいることなどが挙げられる。</a:t>
          </a:r>
          <a:endParaRPr lang="ja-JP" altLang="ja-JP" sz="1200">
            <a:effectLst/>
          </a:endParaRPr>
        </a:p>
        <a:p>
          <a:pPr rtl="0"/>
          <a:r>
            <a:rPr lang="ja-JP" altLang="en-US" sz="1200" b="0" i="0" baseline="0">
              <a:solidFill>
                <a:schemeClr val="dk1"/>
              </a:solidFill>
              <a:effectLst/>
              <a:latin typeface="+mn-lt"/>
              <a:ea typeface="+mn-ea"/>
              <a:cs typeface="+mn-cs"/>
            </a:rPr>
            <a:t>　生活保護受給に関する資格審査等の適正化や</a:t>
          </a:r>
          <a:r>
            <a:rPr lang="ja-JP" altLang="ja-JP" sz="1200" b="0" i="0" baseline="0">
              <a:solidFill>
                <a:schemeClr val="dk1"/>
              </a:solidFill>
              <a:effectLst/>
              <a:latin typeface="+mn-lt"/>
              <a:ea typeface="+mn-ea"/>
              <a:cs typeface="+mn-cs"/>
            </a:rPr>
            <a:t>市単独扶助施策の給付基準等の見直しを図るなど、一定抑制するよう努める。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107950</xdr:rowOff>
    </xdr:to>
    <xdr:cxnSp macro="">
      <xdr:nvCxnSpPr>
        <xdr:cNvPr id="190" name="直線コネクタ 189"/>
        <xdr:cNvCxnSpPr/>
      </xdr:nvCxnSpPr>
      <xdr:spPr>
        <a:xfrm>
          <a:off x="3987800" y="950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118835</xdr:rowOff>
    </xdr:to>
    <xdr:cxnSp macro="">
      <xdr:nvCxnSpPr>
        <xdr:cNvPr id="193" name="直線コネクタ 192"/>
        <xdr:cNvCxnSpPr/>
      </xdr:nvCxnSpPr>
      <xdr:spPr>
        <a:xfrm flipV="1">
          <a:off x="3098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118835</xdr:rowOff>
    </xdr:to>
    <xdr:cxnSp macro="">
      <xdr:nvCxnSpPr>
        <xdr:cNvPr id="196" name="直線コネクタ 195"/>
        <xdr:cNvCxnSpPr/>
      </xdr:nvCxnSpPr>
      <xdr:spPr>
        <a:xfrm>
          <a:off x="2209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20865</xdr:rowOff>
    </xdr:to>
    <xdr:cxnSp macro="">
      <xdr:nvCxnSpPr>
        <xdr:cNvPr id="199" name="直線コネクタ 198"/>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24493</xdr:rowOff>
    </xdr:from>
    <xdr:to>
      <xdr:col>5</xdr:col>
      <xdr:colOff>600075</xdr:colOff>
      <xdr:row>55</xdr:row>
      <xdr:rowOff>126093</xdr:rowOff>
    </xdr:to>
    <xdr:sp macro="" textlink="">
      <xdr:nvSpPr>
        <xdr:cNvPr id="211" name="円/楕円 210"/>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212" name="テキスト ボックス 211"/>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その他に係る経常収支比率は、類似団体を下回っている。</a:t>
          </a:r>
          <a:endParaRPr lang="ja-JP" altLang="ja-JP" sz="1200">
            <a:effectLst/>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公営企業会計の健全化・適正化等により一般会計からの繰出金の抑制を図る。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130810</xdr:rowOff>
    </xdr:to>
    <xdr:cxnSp macro="">
      <xdr:nvCxnSpPr>
        <xdr:cNvPr id="251" name="直線コネクタ 250"/>
        <xdr:cNvCxnSpPr/>
      </xdr:nvCxnSpPr>
      <xdr:spPr>
        <a:xfrm>
          <a:off x="15671800" y="94234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165100</xdr:rowOff>
    </xdr:to>
    <xdr:cxnSp macro="">
      <xdr:nvCxnSpPr>
        <xdr:cNvPr id="254" name="直線コネクタ 253"/>
        <xdr:cNvCxnSpPr/>
      </xdr:nvCxnSpPr>
      <xdr:spPr>
        <a:xfrm>
          <a:off x="14782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127000</xdr:rowOff>
    </xdr:to>
    <xdr:cxnSp macro="">
      <xdr:nvCxnSpPr>
        <xdr:cNvPr id="257" name="直線コネクタ 256"/>
        <xdr:cNvCxnSpPr/>
      </xdr:nvCxnSpPr>
      <xdr:spPr>
        <a:xfrm>
          <a:off x="13893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127000</xdr:rowOff>
    </xdr:to>
    <xdr:cxnSp macro="">
      <xdr:nvCxnSpPr>
        <xdr:cNvPr id="260" name="直線コネクタ 259"/>
        <xdr:cNvCxnSpPr/>
      </xdr:nvCxnSpPr>
      <xdr:spPr>
        <a:xfrm flipV="1">
          <a:off x="13004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0" name="円/楕円 269"/>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1"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2" name="円/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3" name="テキスト ボックス 272"/>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4" name="円/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6" name="円/楕円 275"/>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7" name="テキスト ボックス 276"/>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8" name="円/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補助費等に係る経常収支比率は、類似団体平均を下回っている。</a:t>
          </a:r>
          <a:endParaRPr lang="ja-JP" altLang="ja-JP" sz="1200">
            <a:effectLst/>
          </a:endParaRPr>
        </a:p>
        <a:p>
          <a:pPr rtl="0"/>
          <a:r>
            <a:rPr lang="ja-JP" altLang="en-US" sz="1200" b="0" i="0" baseline="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事業・団体補助等の交付基準</a:t>
          </a:r>
          <a:r>
            <a:rPr lang="ja-JP" altLang="en-US" sz="1200" b="0" i="0" baseline="0">
              <a:solidFill>
                <a:schemeClr val="dk1"/>
              </a:solidFill>
              <a:effectLst/>
              <a:latin typeface="+mn-lt"/>
              <a:ea typeface="+mn-ea"/>
              <a:cs typeface="+mn-cs"/>
            </a:rPr>
            <a:t>や</a:t>
          </a:r>
          <a:r>
            <a:rPr lang="ja-JP" altLang="ja-JP" sz="1200" b="0" i="0" baseline="0">
              <a:solidFill>
                <a:schemeClr val="dk1"/>
              </a:solidFill>
              <a:effectLst/>
              <a:latin typeface="+mn-lt"/>
              <a:ea typeface="+mn-ea"/>
              <a:cs typeface="+mn-cs"/>
            </a:rPr>
            <a:t>ゼロベースによる見直しを引き続き実施する。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107950</xdr:rowOff>
    </xdr:from>
    <xdr:to>
      <xdr:col>24</xdr:col>
      <xdr:colOff>31750</xdr:colOff>
      <xdr:row>34</xdr:row>
      <xdr:rowOff>107950</xdr:rowOff>
    </xdr:to>
    <xdr:cxnSp macro="">
      <xdr:nvCxnSpPr>
        <xdr:cNvPr id="311" name="直線コネクタ 310"/>
        <xdr:cNvCxnSpPr/>
      </xdr:nvCxnSpPr>
      <xdr:spPr>
        <a:xfrm>
          <a:off x="15671800" y="593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107950</xdr:rowOff>
    </xdr:from>
    <xdr:to>
      <xdr:col>22</xdr:col>
      <xdr:colOff>565150</xdr:colOff>
      <xdr:row>34</xdr:row>
      <xdr:rowOff>153670</xdr:rowOff>
    </xdr:to>
    <xdr:cxnSp macro="">
      <xdr:nvCxnSpPr>
        <xdr:cNvPr id="314" name="直線コネクタ 313"/>
        <xdr:cNvCxnSpPr/>
      </xdr:nvCxnSpPr>
      <xdr:spPr>
        <a:xfrm flipV="1">
          <a:off x="14782800" y="5937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134620</xdr:rowOff>
    </xdr:from>
    <xdr:to>
      <xdr:col>21</xdr:col>
      <xdr:colOff>361950</xdr:colOff>
      <xdr:row>34</xdr:row>
      <xdr:rowOff>153670</xdr:rowOff>
    </xdr:to>
    <xdr:cxnSp macro="">
      <xdr:nvCxnSpPr>
        <xdr:cNvPr id="317" name="直線コネクタ 316"/>
        <xdr:cNvCxnSpPr/>
      </xdr:nvCxnSpPr>
      <xdr:spPr>
        <a:xfrm>
          <a:off x="13893800" y="5963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134620</xdr:rowOff>
    </xdr:to>
    <xdr:cxnSp macro="">
      <xdr:nvCxnSpPr>
        <xdr:cNvPr id="320" name="直線コネクタ 319"/>
        <xdr:cNvCxnSpPr/>
      </xdr:nvCxnSpPr>
      <xdr:spPr>
        <a:xfrm>
          <a:off x="13004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57150</xdr:rowOff>
    </xdr:from>
    <xdr:to>
      <xdr:col>24</xdr:col>
      <xdr:colOff>82550</xdr:colOff>
      <xdr:row>34</xdr:row>
      <xdr:rowOff>158750</xdr:rowOff>
    </xdr:to>
    <xdr:sp macro="" textlink="">
      <xdr:nvSpPr>
        <xdr:cNvPr id="330" name="円/楕円 329"/>
        <xdr:cNvSpPr/>
      </xdr:nvSpPr>
      <xdr:spPr>
        <a:xfrm>
          <a:off x="16459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73677</xdr:rowOff>
    </xdr:from>
    <xdr:ext cx="762000" cy="259045"/>
    <xdr:sp macro="" textlink="">
      <xdr:nvSpPr>
        <xdr:cNvPr id="331" name="補助費等該当値テキスト"/>
        <xdr:cNvSpPr txBox="1"/>
      </xdr:nvSpPr>
      <xdr:spPr>
        <a:xfrm>
          <a:off x="16598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57150</xdr:rowOff>
    </xdr:from>
    <xdr:to>
      <xdr:col>22</xdr:col>
      <xdr:colOff>615950</xdr:colOff>
      <xdr:row>34</xdr:row>
      <xdr:rowOff>158750</xdr:rowOff>
    </xdr:to>
    <xdr:sp macro="" textlink="">
      <xdr:nvSpPr>
        <xdr:cNvPr id="332" name="円/楕円 331"/>
        <xdr:cNvSpPr/>
      </xdr:nvSpPr>
      <xdr:spPr>
        <a:xfrm>
          <a:off x="15621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168927</xdr:rowOff>
    </xdr:from>
    <xdr:ext cx="736600" cy="259045"/>
    <xdr:sp macro="" textlink="">
      <xdr:nvSpPr>
        <xdr:cNvPr id="333" name="テキスト ボックス 332"/>
        <xdr:cNvSpPr txBox="1"/>
      </xdr:nvSpPr>
      <xdr:spPr>
        <a:xfrm>
          <a:off x="15290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102870</xdr:rowOff>
    </xdr:from>
    <xdr:to>
      <xdr:col>21</xdr:col>
      <xdr:colOff>412750</xdr:colOff>
      <xdr:row>35</xdr:row>
      <xdr:rowOff>33020</xdr:rowOff>
    </xdr:to>
    <xdr:sp macro="" textlink="">
      <xdr:nvSpPr>
        <xdr:cNvPr id="334" name="円/楕円 333"/>
        <xdr:cNvSpPr/>
      </xdr:nvSpPr>
      <xdr:spPr>
        <a:xfrm>
          <a:off x="14732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43197</xdr:rowOff>
    </xdr:from>
    <xdr:ext cx="762000" cy="259045"/>
    <xdr:sp macro="" textlink="">
      <xdr:nvSpPr>
        <xdr:cNvPr id="335" name="テキスト ボックス 334"/>
        <xdr:cNvSpPr txBox="1"/>
      </xdr:nvSpPr>
      <xdr:spPr>
        <a:xfrm>
          <a:off x="14401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83820</xdr:rowOff>
    </xdr:from>
    <xdr:to>
      <xdr:col>20</xdr:col>
      <xdr:colOff>209550</xdr:colOff>
      <xdr:row>35</xdr:row>
      <xdr:rowOff>13970</xdr:rowOff>
    </xdr:to>
    <xdr:sp macro="" textlink="">
      <xdr:nvSpPr>
        <xdr:cNvPr id="336" name="円/楕円 335"/>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24147</xdr:rowOff>
    </xdr:from>
    <xdr:ext cx="762000" cy="259045"/>
    <xdr:sp macro="" textlink="">
      <xdr:nvSpPr>
        <xdr:cNvPr id="337" name="テキスト ボックス 336"/>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8" name="円/楕円 337"/>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9" name="テキスト ボックス 338"/>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公債費に係る経常収支比率は、改善し</a:t>
          </a:r>
          <a:r>
            <a:rPr kumimoji="0" lang="ja-JP" altLang="en-US" sz="1200" b="0" i="0" u="none" strike="noStrike" kern="0" cap="none" spc="0" normalizeH="0" baseline="0" noProof="0">
              <a:ln>
                <a:noFill/>
              </a:ln>
              <a:solidFill>
                <a:prstClr val="black"/>
              </a:solidFill>
              <a:effectLst/>
              <a:uLnTx/>
              <a:uFillTx/>
              <a:latin typeface="+mn-lt"/>
              <a:ea typeface="+mn-ea"/>
              <a:cs typeface="+mn-cs"/>
            </a:rPr>
            <a:t>つつあるが依然として</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類似団体平均を上回っている。要因としては、学校施設の耐震</a:t>
          </a:r>
          <a:r>
            <a:rPr kumimoji="0" lang="ja-JP" altLang="en-US" sz="1200" b="0" i="0" u="none" strike="noStrike" kern="0" cap="none" spc="0" normalizeH="0" baseline="0" noProof="0">
              <a:ln>
                <a:noFill/>
              </a:ln>
              <a:solidFill>
                <a:prstClr val="black"/>
              </a:solidFill>
              <a:effectLst/>
              <a:uLnTx/>
              <a:uFillTx/>
              <a:latin typeface="+mn-lt"/>
              <a:ea typeface="+mn-ea"/>
              <a:cs typeface="+mn-cs"/>
            </a:rPr>
            <a:t>化、</a:t>
          </a:r>
          <a:r>
            <a:rPr lang="ja-JP" altLang="ja-JP" sz="1200" b="0" i="0" baseline="0">
              <a:solidFill>
                <a:schemeClr val="dk1"/>
              </a:solidFill>
              <a:effectLst/>
              <a:latin typeface="+mn-lt"/>
              <a:ea typeface="+mn-ea"/>
              <a:cs typeface="+mn-cs"/>
            </a:rPr>
            <a:t>一般廃棄物焼却処理施設</a:t>
          </a:r>
          <a:r>
            <a:rPr lang="ja-JP" altLang="en-US" sz="1200" b="0" i="0" baseline="0">
              <a:solidFill>
                <a:schemeClr val="dk1"/>
              </a:solidFill>
              <a:effectLst/>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クリーンセンター）の更新等</a:t>
          </a:r>
          <a:r>
            <a:rPr kumimoji="0" lang="ja-JP" altLang="ja-JP" sz="1200" b="0" i="0" u="none" strike="noStrike" kern="0" cap="none" spc="0" normalizeH="0" baseline="0" noProof="0">
              <a:ln>
                <a:noFill/>
              </a:ln>
              <a:solidFill>
                <a:prstClr val="black"/>
              </a:solidFill>
              <a:effectLst/>
              <a:uLnTx/>
              <a:uFillTx/>
              <a:latin typeface="+mn-lt"/>
              <a:ea typeface="+mn-ea"/>
              <a:cs typeface="+mn-cs"/>
            </a:rPr>
            <a:t>に取り組んだことなどが挙げられる。</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今後も、多額の市債発行</a:t>
          </a:r>
          <a:r>
            <a:rPr kumimoji="0" lang="ja-JP" altLang="en-US" sz="1200" b="0" i="0" u="none" strike="noStrike" kern="0" cap="none" spc="0" normalizeH="0" baseline="0" noProof="0">
              <a:ln>
                <a:noFill/>
              </a:ln>
              <a:solidFill>
                <a:prstClr val="black"/>
              </a:solidFill>
              <a:effectLst/>
              <a:uLnTx/>
              <a:uFillTx/>
              <a:latin typeface="+mn-lt"/>
              <a:ea typeface="+mn-ea"/>
              <a:cs typeface="+mn-cs"/>
            </a:rPr>
            <a:t>が見込まれる</a:t>
          </a:r>
          <a:r>
            <a:rPr kumimoji="0" lang="ja-JP" altLang="ja-JP" sz="1200" b="0" i="0" u="none" strike="noStrike" kern="0" cap="none" spc="0" normalizeH="0" baseline="0" noProof="0">
              <a:ln>
                <a:noFill/>
              </a:ln>
              <a:solidFill>
                <a:prstClr val="black"/>
              </a:solidFill>
              <a:effectLst/>
              <a:uLnTx/>
              <a:uFillTx/>
              <a:latin typeface="+mn-lt"/>
              <a:ea typeface="+mn-ea"/>
              <a:cs typeface="+mn-cs"/>
            </a:rPr>
            <a:t>ことから、事業費</a:t>
          </a:r>
          <a:r>
            <a:rPr kumimoji="0" lang="ja-JP" altLang="en-US" sz="1200" b="0" i="0" u="none" strike="noStrike" kern="0" cap="none" spc="0" normalizeH="0" baseline="0" noProof="0">
              <a:ln>
                <a:noFill/>
              </a:ln>
              <a:solidFill>
                <a:prstClr val="black"/>
              </a:solidFill>
              <a:effectLst/>
              <a:uLnTx/>
              <a:uFillTx/>
              <a:latin typeface="+mn-lt"/>
              <a:ea typeface="+mn-ea"/>
              <a:cs typeface="+mn-cs"/>
            </a:rPr>
            <a:t>の抑制</a:t>
          </a:r>
          <a:r>
            <a:rPr kumimoji="0" lang="ja-JP" altLang="ja-JP" sz="1200" b="0" i="0" u="none" strike="noStrike" kern="0" cap="none" spc="0" normalizeH="0" baseline="0" noProof="0">
              <a:ln>
                <a:noFill/>
              </a:ln>
              <a:solidFill>
                <a:prstClr val="black"/>
              </a:solidFill>
              <a:effectLst/>
              <a:uLnTx/>
              <a:uFillTx/>
              <a:latin typeface="+mn-lt"/>
              <a:ea typeface="+mn-ea"/>
              <a:cs typeface="+mn-cs"/>
            </a:rPr>
            <a:t>や事業年度の平準化、繰上償還</a:t>
          </a:r>
          <a:r>
            <a:rPr kumimoji="0" lang="ja-JP" altLang="en-US" sz="1200" b="0" i="0" u="none" strike="noStrike" kern="0" cap="none" spc="0" normalizeH="0" baseline="0" noProof="0">
              <a:ln>
                <a:noFill/>
              </a:ln>
              <a:solidFill>
                <a:prstClr val="black"/>
              </a:solidFill>
              <a:effectLst/>
              <a:uLnTx/>
              <a:uFillTx/>
              <a:latin typeface="+mn-lt"/>
              <a:ea typeface="+mn-ea"/>
              <a:cs typeface="+mn-cs"/>
            </a:rPr>
            <a:t>の検討</a:t>
          </a:r>
          <a:r>
            <a:rPr kumimoji="0" lang="ja-JP" altLang="ja-JP" sz="1200" b="0" i="0" u="none" strike="noStrike" kern="0" cap="none" spc="0" normalizeH="0" baseline="0" noProof="0">
              <a:ln>
                <a:noFill/>
              </a:ln>
              <a:solidFill>
                <a:prstClr val="black"/>
              </a:solidFill>
              <a:effectLst/>
              <a:uLnTx/>
              <a:uFillTx/>
              <a:latin typeface="+mn-lt"/>
              <a:ea typeface="+mn-ea"/>
              <a:cs typeface="+mn-cs"/>
            </a:rPr>
            <a:t>など</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後年度に過重な負担とならないよう</a:t>
          </a:r>
          <a:r>
            <a:rPr kumimoji="0" lang="ja-JP" altLang="en-US" sz="1200" b="0" i="0" u="none" strike="noStrike" kern="0" cap="none" spc="0" normalizeH="0" baseline="0" noProof="0">
              <a:ln>
                <a:noFill/>
              </a:ln>
              <a:solidFill>
                <a:prstClr val="black"/>
              </a:solidFill>
              <a:effectLst/>
              <a:uLnTx/>
              <a:uFillTx/>
              <a:latin typeface="+mn-lt"/>
              <a:ea typeface="+mn-ea"/>
              <a:cs typeface="+mn-cs"/>
            </a:rPr>
            <a:t>に</a:t>
          </a:r>
          <a:r>
            <a:rPr kumimoji="0" lang="ja-JP" altLang="ja-JP" sz="1200" b="0" i="0" u="none" strike="noStrike" kern="0" cap="none" spc="0" normalizeH="0" baseline="0" noProof="0">
              <a:ln>
                <a:noFill/>
              </a:ln>
              <a:solidFill>
                <a:prstClr val="black"/>
              </a:solidFill>
              <a:effectLst/>
              <a:uLnTx/>
              <a:uFillTx/>
              <a:latin typeface="+mn-lt"/>
              <a:ea typeface="+mn-ea"/>
              <a:cs typeface="+mn-cs"/>
            </a:rPr>
            <a:t>努める。</a:t>
          </a:r>
          <a:endParaRPr kumimoji="0" lang="ja-JP" altLang="ja-JP" sz="12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71755</xdr:rowOff>
    </xdr:from>
    <xdr:to>
      <xdr:col>7</xdr:col>
      <xdr:colOff>15875</xdr:colOff>
      <xdr:row>75</xdr:row>
      <xdr:rowOff>130810</xdr:rowOff>
    </xdr:to>
    <xdr:cxnSp macro="">
      <xdr:nvCxnSpPr>
        <xdr:cNvPr id="371" name="直線コネクタ 370"/>
        <xdr:cNvCxnSpPr/>
      </xdr:nvCxnSpPr>
      <xdr:spPr>
        <a:xfrm flipV="1">
          <a:off x="3987800" y="1293050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75</xdr:row>
      <xdr:rowOff>138430</xdr:rowOff>
    </xdr:to>
    <xdr:cxnSp macro="">
      <xdr:nvCxnSpPr>
        <xdr:cNvPr id="374" name="直線コネクタ 373"/>
        <xdr:cNvCxnSpPr/>
      </xdr:nvCxnSpPr>
      <xdr:spPr>
        <a:xfrm flipV="1">
          <a:off x="3098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151764</xdr:rowOff>
    </xdr:to>
    <xdr:cxnSp macro="">
      <xdr:nvCxnSpPr>
        <xdr:cNvPr id="377" name="直線コネクタ 376"/>
        <xdr:cNvCxnSpPr/>
      </xdr:nvCxnSpPr>
      <xdr:spPr>
        <a:xfrm flipV="1">
          <a:off x="2209800" y="129971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79375</xdr:rowOff>
    </xdr:from>
    <xdr:to>
      <xdr:col>3</xdr:col>
      <xdr:colOff>142875</xdr:colOff>
      <xdr:row>75</xdr:row>
      <xdr:rowOff>151764</xdr:rowOff>
    </xdr:to>
    <xdr:cxnSp macro="">
      <xdr:nvCxnSpPr>
        <xdr:cNvPr id="380" name="直線コネクタ 379"/>
        <xdr:cNvCxnSpPr/>
      </xdr:nvCxnSpPr>
      <xdr:spPr>
        <a:xfrm>
          <a:off x="1320800" y="1293812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20955</xdr:rowOff>
    </xdr:from>
    <xdr:to>
      <xdr:col>7</xdr:col>
      <xdr:colOff>66675</xdr:colOff>
      <xdr:row>75</xdr:row>
      <xdr:rowOff>122555</xdr:rowOff>
    </xdr:to>
    <xdr:sp macro="" textlink="">
      <xdr:nvSpPr>
        <xdr:cNvPr id="390" name="円/楕円 389"/>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164482</xdr:rowOff>
    </xdr:from>
    <xdr:ext cx="762000" cy="259045"/>
    <xdr:sp macro="" textlink="">
      <xdr:nvSpPr>
        <xdr:cNvPr id="391" name="公債費該当値テキスト"/>
        <xdr:cNvSpPr txBox="1"/>
      </xdr:nvSpPr>
      <xdr:spPr>
        <a:xfrm>
          <a:off x="4914900" y="128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92" name="円/楕円 391"/>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166388</xdr:rowOff>
    </xdr:from>
    <xdr:ext cx="736600" cy="259045"/>
    <xdr:sp macro="" textlink="">
      <xdr:nvSpPr>
        <xdr:cNvPr id="393" name="テキスト ボックス 392"/>
        <xdr:cNvSpPr txBox="1"/>
      </xdr:nvSpPr>
      <xdr:spPr>
        <a:xfrm>
          <a:off x="3606800" y="1302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4" name="円/楕円 393"/>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2557</xdr:rowOff>
    </xdr:from>
    <xdr:ext cx="762000" cy="259045"/>
    <xdr:sp macro="" textlink="">
      <xdr:nvSpPr>
        <xdr:cNvPr id="395" name="テキスト ボックス 394"/>
        <xdr:cNvSpPr txBox="1"/>
      </xdr:nvSpPr>
      <xdr:spPr>
        <a:xfrm>
          <a:off x="2717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100965</xdr:rowOff>
    </xdr:from>
    <xdr:to>
      <xdr:col>3</xdr:col>
      <xdr:colOff>193675</xdr:colOff>
      <xdr:row>76</xdr:row>
      <xdr:rowOff>31114</xdr:rowOff>
    </xdr:to>
    <xdr:sp macro="" textlink="">
      <xdr:nvSpPr>
        <xdr:cNvPr id="396" name="円/楕円 395"/>
        <xdr:cNvSpPr/>
      </xdr:nvSpPr>
      <xdr:spPr>
        <a:xfrm>
          <a:off x="2159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15891</xdr:rowOff>
    </xdr:from>
    <xdr:ext cx="762000" cy="259045"/>
    <xdr:sp macro="" textlink="">
      <xdr:nvSpPr>
        <xdr:cNvPr id="397" name="テキスト ボックス 396"/>
        <xdr:cNvSpPr txBox="1"/>
      </xdr:nvSpPr>
      <xdr:spPr>
        <a:xfrm>
          <a:off x="1828800" y="130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28575</xdr:rowOff>
    </xdr:from>
    <xdr:to>
      <xdr:col>1</xdr:col>
      <xdr:colOff>676275</xdr:colOff>
      <xdr:row>75</xdr:row>
      <xdr:rowOff>130175</xdr:rowOff>
    </xdr:to>
    <xdr:sp macro="" textlink="">
      <xdr:nvSpPr>
        <xdr:cNvPr id="398" name="円/楕円 397"/>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114952</xdr:rowOff>
    </xdr:from>
    <xdr:ext cx="762000" cy="259045"/>
    <xdr:sp macro="" textlink="">
      <xdr:nvSpPr>
        <xdr:cNvPr id="399" name="テキスト ボックス 398"/>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公債費以外に係る経常収支比率は、類似団体の平均を下回っている。</a:t>
          </a:r>
          <a:endParaRPr lang="ja-JP" altLang="ja-JP" sz="1200">
            <a:effectLst/>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a:t>
          </a:r>
          <a:r>
            <a:rPr kumimoji="0" lang="ja-JP" altLang="ja-JP" sz="1200" b="0" i="0" u="none" strike="noStrike" kern="0" cap="none" spc="0" normalizeH="0" baseline="0" noProof="0">
              <a:ln>
                <a:noFill/>
              </a:ln>
              <a:solidFill>
                <a:prstClr val="black"/>
              </a:solidFill>
              <a:effectLst/>
              <a:uLnTx/>
              <a:uFillTx/>
              <a:latin typeface="+mn-lt"/>
              <a:ea typeface="+mn-ea"/>
              <a:cs typeface="+mn-cs"/>
            </a:rPr>
            <a:t>行財政改革の推進</a:t>
          </a:r>
          <a:r>
            <a:rPr lang="ja-JP" altLang="ja-JP" sz="1200" b="0" i="0" baseline="0">
              <a:solidFill>
                <a:schemeClr val="dk1"/>
              </a:solidFill>
              <a:effectLst/>
              <a:latin typeface="+mn-lt"/>
              <a:ea typeface="+mn-ea"/>
              <a:cs typeface="+mn-cs"/>
            </a:rPr>
            <a:t>等に努めることにより、</a:t>
          </a:r>
          <a:r>
            <a:rPr lang="ja-JP" altLang="en-US" sz="1200" b="0" i="0" baseline="0">
              <a:solidFill>
                <a:schemeClr val="dk1"/>
              </a:solidFill>
              <a:effectLst/>
              <a:latin typeface="+mn-lt"/>
              <a:ea typeface="+mn-ea"/>
              <a:cs typeface="+mn-cs"/>
            </a:rPr>
            <a:t>行政の効率化、</a:t>
          </a:r>
          <a:r>
            <a:rPr lang="ja-JP" altLang="ja-JP" sz="1200" b="0" i="0" baseline="0">
              <a:solidFill>
                <a:schemeClr val="dk1"/>
              </a:solidFill>
              <a:effectLst/>
              <a:latin typeface="+mn-lt"/>
              <a:ea typeface="+mn-ea"/>
              <a:cs typeface="+mn-cs"/>
            </a:rPr>
            <a:t>財政の健全化を図る</a:t>
          </a:r>
          <a:r>
            <a:rPr lang="ja-JP" altLang="en-US"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149861</xdr:rowOff>
    </xdr:from>
    <xdr:to>
      <xdr:col>24</xdr:col>
      <xdr:colOff>31750</xdr:colOff>
      <xdr:row>77</xdr:row>
      <xdr:rowOff>12700</xdr:rowOff>
    </xdr:to>
    <xdr:cxnSp macro="">
      <xdr:nvCxnSpPr>
        <xdr:cNvPr id="432" name="直線コネクタ 431"/>
        <xdr:cNvCxnSpPr/>
      </xdr:nvCxnSpPr>
      <xdr:spPr>
        <a:xfrm>
          <a:off x="15671800" y="1300861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149861</xdr:rowOff>
    </xdr:to>
    <xdr:cxnSp macro="">
      <xdr:nvCxnSpPr>
        <xdr:cNvPr id="435" name="直線コネクタ 434"/>
        <xdr:cNvCxnSpPr/>
      </xdr:nvCxnSpPr>
      <xdr:spPr>
        <a:xfrm flipV="1">
          <a:off x="14782800" y="130086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76</xdr:row>
      <xdr:rowOff>149861</xdr:rowOff>
    </xdr:to>
    <xdr:cxnSp macro="">
      <xdr:nvCxnSpPr>
        <xdr:cNvPr id="438" name="直線コネクタ 437"/>
        <xdr:cNvCxnSpPr/>
      </xdr:nvCxnSpPr>
      <xdr:spPr>
        <a:xfrm>
          <a:off x="13893800" y="130733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81280</xdr:rowOff>
    </xdr:to>
    <xdr:cxnSp macro="">
      <xdr:nvCxnSpPr>
        <xdr:cNvPr id="441" name="直線コネクタ 440"/>
        <xdr:cNvCxnSpPr/>
      </xdr:nvCxnSpPr>
      <xdr:spPr>
        <a:xfrm flipV="1">
          <a:off x="13004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51" name="円/楕円 450"/>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149877</xdr:rowOff>
    </xdr:from>
    <xdr:ext cx="762000" cy="259045"/>
    <xdr:sp macro="" textlink="">
      <xdr:nvSpPr>
        <xdr:cNvPr id="452"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99060</xdr:rowOff>
    </xdr:from>
    <xdr:to>
      <xdr:col>22</xdr:col>
      <xdr:colOff>615950</xdr:colOff>
      <xdr:row>76</xdr:row>
      <xdr:rowOff>29211</xdr:rowOff>
    </xdr:to>
    <xdr:sp macro="" textlink="">
      <xdr:nvSpPr>
        <xdr:cNvPr id="453" name="円/楕円 452"/>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39387</xdr:rowOff>
    </xdr:from>
    <xdr:ext cx="736600" cy="259045"/>
    <xdr:sp macro="" textlink="">
      <xdr:nvSpPr>
        <xdr:cNvPr id="454" name="テキスト ボックス 453"/>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5" name="円/楕円 454"/>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56" name="テキスト ボックス 455"/>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7" name="円/楕円 456"/>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8" name="テキスト ボックス 457"/>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9" name="円/楕円 458"/>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60" name="テキスト ボックス 45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滋賀県野洲市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49733</xdr:rowOff>
    </xdr:from>
    <xdr:to>
      <xdr:col>4</xdr:col>
      <xdr:colOff>1117600</xdr:colOff>
      <xdr:row>18</xdr:row>
      <xdr:rowOff>88024</xdr:rowOff>
    </xdr:to>
    <xdr:cxnSp macro="">
      <xdr:nvCxnSpPr>
        <xdr:cNvPr id="50" name="直線コネクタ 49"/>
        <xdr:cNvCxnSpPr/>
      </xdr:nvCxnSpPr>
      <xdr:spPr bwMode="auto">
        <a:xfrm flipV="1">
          <a:off x="5003800" y="3183458"/>
          <a:ext cx="647700" cy="3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85839</xdr:rowOff>
    </xdr:from>
    <xdr:to>
      <xdr:col>4</xdr:col>
      <xdr:colOff>469900</xdr:colOff>
      <xdr:row>18</xdr:row>
      <xdr:rowOff>88024</xdr:rowOff>
    </xdr:to>
    <xdr:cxnSp macro="">
      <xdr:nvCxnSpPr>
        <xdr:cNvPr id="53" name="直線コネクタ 52"/>
        <xdr:cNvCxnSpPr/>
      </xdr:nvCxnSpPr>
      <xdr:spPr bwMode="auto">
        <a:xfrm>
          <a:off x="4305300" y="3219564"/>
          <a:ext cx="698500" cy="2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53873</xdr:rowOff>
    </xdr:from>
    <xdr:to>
      <xdr:col>3</xdr:col>
      <xdr:colOff>904875</xdr:colOff>
      <xdr:row>18</xdr:row>
      <xdr:rowOff>85839</xdr:rowOff>
    </xdr:to>
    <xdr:cxnSp macro="">
      <xdr:nvCxnSpPr>
        <xdr:cNvPr id="56" name="直線コネクタ 55"/>
        <xdr:cNvCxnSpPr/>
      </xdr:nvCxnSpPr>
      <xdr:spPr bwMode="auto">
        <a:xfrm>
          <a:off x="3606800" y="3187598"/>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53873</xdr:rowOff>
    </xdr:from>
    <xdr:to>
      <xdr:col>3</xdr:col>
      <xdr:colOff>206375</xdr:colOff>
      <xdr:row>18</xdr:row>
      <xdr:rowOff>60160</xdr:rowOff>
    </xdr:to>
    <xdr:cxnSp macro="">
      <xdr:nvCxnSpPr>
        <xdr:cNvPr id="59" name="直線コネクタ 58"/>
        <xdr:cNvCxnSpPr/>
      </xdr:nvCxnSpPr>
      <xdr:spPr bwMode="auto">
        <a:xfrm flipV="1">
          <a:off x="2908300" y="3187598"/>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170383</xdr:rowOff>
    </xdr:from>
    <xdr:to>
      <xdr:col>5</xdr:col>
      <xdr:colOff>34925</xdr:colOff>
      <xdr:row>18</xdr:row>
      <xdr:rowOff>100533</xdr:rowOff>
    </xdr:to>
    <xdr:sp macro="" textlink="">
      <xdr:nvSpPr>
        <xdr:cNvPr id="69" name="円/楕円 68"/>
        <xdr:cNvSpPr/>
      </xdr:nvSpPr>
      <xdr:spPr bwMode="auto">
        <a:xfrm>
          <a:off x="5600700" y="313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142460</xdr:rowOff>
    </xdr:from>
    <xdr:ext cx="762000" cy="259045"/>
    <xdr:sp macro="" textlink="">
      <xdr:nvSpPr>
        <xdr:cNvPr id="70" name="人口1人当たり決算額の推移該当値テキスト130"/>
        <xdr:cNvSpPr txBox="1"/>
      </xdr:nvSpPr>
      <xdr:spPr>
        <a:xfrm>
          <a:off x="5740400" y="310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89,334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37224</xdr:rowOff>
    </xdr:from>
    <xdr:to>
      <xdr:col>4</xdr:col>
      <xdr:colOff>520700</xdr:colOff>
      <xdr:row>18</xdr:row>
      <xdr:rowOff>138824</xdr:rowOff>
    </xdr:to>
    <xdr:sp macro="" textlink="">
      <xdr:nvSpPr>
        <xdr:cNvPr id="71" name="円/楕円 70"/>
        <xdr:cNvSpPr/>
      </xdr:nvSpPr>
      <xdr:spPr bwMode="auto">
        <a:xfrm>
          <a:off x="4953000" y="317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123601</xdr:rowOff>
    </xdr:from>
    <xdr:ext cx="736600" cy="259045"/>
    <xdr:sp macro="" textlink="">
      <xdr:nvSpPr>
        <xdr:cNvPr id="72" name="テキスト ボックス 71"/>
        <xdr:cNvSpPr txBox="1"/>
      </xdr:nvSpPr>
      <xdr:spPr>
        <a:xfrm>
          <a:off x="4622800" y="325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86,319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35039</xdr:rowOff>
    </xdr:from>
    <xdr:to>
      <xdr:col>3</xdr:col>
      <xdr:colOff>955675</xdr:colOff>
      <xdr:row>18</xdr:row>
      <xdr:rowOff>136639</xdr:rowOff>
    </xdr:to>
    <xdr:sp macro="" textlink="">
      <xdr:nvSpPr>
        <xdr:cNvPr id="73" name="円/楕円 72"/>
        <xdr:cNvSpPr/>
      </xdr:nvSpPr>
      <xdr:spPr bwMode="auto">
        <a:xfrm>
          <a:off x="4254500" y="316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121416</xdr:rowOff>
    </xdr:from>
    <xdr:ext cx="762000" cy="259045"/>
    <xdr:sp macro="" textlink="">
      <xdr:nvSpPr>
        <xdr:cNvPr id="74" name="テキスト ボックス 73"/>
        <xdr:cNvSpPr txBox="1"/>
      </xdr:nvSpPr>
      <xdr:spPr>
        <a:xfrm>
          <a:off x="3924300" y="325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86,491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3073</xdr:rowOff>
    </xdr:from>
    <xdr:to>
      <xdr:col>3</xdr:col>
      <xdr:colOff>257175</xdr:colOff>
      <xdr:row>18</xdr:row>
      <xdr:rowOff>104673</xdr:rowOff>
    </xdr:to>
    <xdr:sp macro="" textlink="">
      <xdr:nvSpPr>
        <xdr:cNvPr id="75" name="円/楕円 74"/>
        <xdr:cNvSpPr/>
      </xdr:nvSpPr>
      <xdr:spPr bwMode="auto">
        <a:xfrm>
          <a:off x="3556000" y="313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89450</xdr:rowOff>
    </xdr:from>
    <xdr:ext cx="762000" cy="259045"/>
    <xdr:sp macro="" textlink="">
      <xdr:nvSpPr>
        <xdr:cNvPr id="76" name="テキスト ボックス 75"/>
        <xdr:cNvSpPr txBox="1"/>
      </xdr:nvSpPr>
      <xdr:spPr>
        <a:xfrm>
          <a:off x="3225800" y="322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89,008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9360</xdr:rowOff>
    </xdr:from>
    <xdr:to>
      <xdr:col>2</xdr:col>
      <xdr:colOff>692150</xdr:colOff>
      <xdr:row>18</xdr:row>
      <xdr:rowOff>110960</xdr:rowOff>
    </xdr:to>
    <xdr:sp macro="" textlink="">
      <xdr:nvSpPr>
        <xdr:cNvPr id="77" name="円/楕円 76"/>
        <xdr:cNvSpPr/>
      </xdr:nvSpPr>
      <xdr:spPr bwMode="auto">
        <a:xfrm>
          <a:off x="2857500" y="314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95737</xdr:rowOff>
    </xdr:from>
    <xdr:ext cx="762000" cy="259045"/>
    <xdr:sp macro="" textlink="">
      <xdr:nvSpPr>
        <xdr:cNvPr id="78" name="テキスト ボックス 77"/>
        <xdr:cNvSpPr txBox="1"/>
      </xdr:nvSpPr>
      <xdr:spPr>
        <a:xfrm>
          <a:off x="2527300" y="322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328816</xdr:rowOff>
    </xdr:from>
    <xdr:to>
      <xdr:col>4</xdr:col>
      <xdr:colOff>1117600</xdr:colOff>
      <xdr:row>38</xdr:row>
      <xdr:rowOff>1677</xdr:rowOff>
    </xdr:to>
    <xdr:cxnSp macro="">
      <xdr:nvCxnSpPr>
        <xdr:cNvPr id="112" name="直線コネクタ 111"/>
        <xdr:cNvCxnSpPr/>
      </xdr:nvCxnSpPr>
      <xdr:spPr bwMode="auto">
        <a:xfrm>
          <a:off x="5003800" y="7453516"/>
          <a:ext cx="647700" cy="1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328816</xdr:rowOff>
    </xdr:from>
    <xdr:to>
      <xdr:col>4</xdr:col>
      <xdr:colOff>469900</xdr:colOff>
      <xdr:row>37</xdr:row>
      <xdr:rowOff>336950</xdr:rowOff>
    </xdr:to>
    <xdr:cxnSp macro="">
      <xdr:nvCxnSpPr>
        <xdr:cNvPr id="115" name="直線コネクタ 114"/>
        <xdr:cNvCxnSpPr/>
      </xdr:nvCxnSpPr>
      <xdr:spPr bwMode="auto">
        <a:xfrm flipV="1">
          <a:off x="4305300" y="7453516"/>
          <a:ext cx="6985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321256</xdr:rowOff>
    </xdr:from>
    <xdr:to>
      <xdr:col>3</xdr:col>
      <xdr:colOff>904875</xdr:colOff>
      <xdr:row>37</xdr:row>
      <xdr:rowOff>336950</xdr:rowOff>
    </xdr:to>
    <xdr:cxnSp macro="">
      <xdr:nvCxnSpPr>
        <xdr:cNvPr id="118" name="直線コネクタ 117"/>
        <xdr:cNvCxnSpPr/>
      </xdr:nvCxnSpPr>
      <xdr:spPr bwMode="auto">
        <a:xfrm>
          <a:off x="3606800" y="7445956"/>
          <a:ext cx="698500" cy="15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321142</xdr:rowOff>
    </xdr:from>
    <xdr:to>
      <xdr:col>3</xdr:col>
      <xdr:colOff>206375</xdr:colOff>
      <xdr:row>37</xdr:row>
      <xdr:rowOff>321256</xdr:rowOff>
    </xdr:to>
    <xdr:cxnSp macro="">
      <xdr:nvCxnSpPr>
        <xdr:cNvPr id="121" name="直線コネクタ 120"/>
        <xdr:cNvCxnSpPr/>
      </xdr:nvCxnSpPr>
      <xdr:spPr bwMode="auto">
        <a:xfrm>
          <a:off x="2908300" y="7445842"/>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293777</xdr:rowOff>
    </xdr:from>
    <xdr:to>
      <xdr:col>5</xdr:col>
      <xdr:colOff>34925</xdr:colOff>
      <xdr:row>38</xdr:row>
      <xdr:rowOff>52477</xdr:rowOff>
    </xdr:to>
    <xdr:sp macro="" textlink="">
      <xdr:nvSpPr>
        <xdr:cNvPr id="131" name="円/楕円 130"/>
        <xdr:cNvSpPr/>
      </xdr:nvSpPr>
      <xdr:spPr bwMode="auto">
        <a:xfrm>
          <a:off x="5600700" y="741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278016</xdr:rowOff>
    </xdr:from>
    <xdr:to>
      <xdr:col>4</xdr:col>
      <xdr:colOff>520700</xdr:colOff>
      <xdr:row>38</xdr:row>
      <xdr:rowOff>36716</xdr:rowOff>
    </xdr:to>
    <xdr:sp macro="" textlink="">
      <xdr:nvSpPr>
        <xdr:cNvPr id="133" name="円/楕円 132"/>
        <xdr:cNvSpPr/>
      </xdr:nvSpPr>
      <xdr:spPr bwMode="auto">
        <a:xfrm>
          <a:off x="4953000" y="740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21493</xdr:rowOff>
    </xdr:from>
    <xdr:ext cx="736600" cy="259045"/>
    <xdr:sp macro="" textlink="">
      <xdr:nvSpPr>
        <xdr:cNvPr id="134" name="テキスト ボックス 133"/>
        <xdr:cNvSpPr txBox="1"/>
      </xdr:nvSpPr>
      <xdr:spPr>
        <a:xfrm>
          <a:off x="4622800" y="748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27,030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286150</xdr:rowOff>
    </xdr:from>
    <xdr:to>
      <xdr:col>3</xdr:col>
      <xdr:colOff>955675</xdr:colOff>
      <xdr:row>38</xdr:row>
      <xdr:rowOff>44850</xdr:rowOff>
    </xdr:to>
    <xdr:sp macro="" textlink="">
      <xdr:nvSpPr>
        <xdr:cNvPr id="135" name="円/楕円 134"/>
        <xdr:cNvSpPr/>
      </xdr:nvSpPr>
      <xdr:spPr bwMode="auto">
        <a:xfrm>
          <a:off x="4254500" y="741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29627</xdr:rowOff>
    </xdr:from>
    <xdr:ext cx="762000" cy="259045"/>
    <xdr:sp macro="" textlink="">
      <xdr:nvSpPr>
        <xdr:cNvPr id="136" name="テキスト ボックス 135"/>
        <xdr:cNvSpPr txBox="1"/>
      </xdr:nvSpPr>
      <xdr:spPr>
        <a:xfrm>
          <a:off x="3924300" y="74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270456</xdr:rowOff>
    </xdr:from>
    <xdr:to>
      <xdr:col>3</xdr:col>
      <xdr:colOff>257175</xdr:colOff>
      <xdr:row>38</xdr:row>
      <xdr:rowOff>29156</xdr:rowOff>
    </xdr:to>
    <xdr:sp macro="" textlink="">
      <xdr:nvSpPr>
        <xdr:cNvPr id="137" name="円/楕円 136"/>
        <xdr:cNvSpPr/>
      </xdr:nvSpPr>
      <xdr:spPr bwMode="auto">
        <a:xfrm>
          <a:off x="3556000" y="739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13933</xdr:rowOff>
    </xdr:from>
    <xdr:ext cx="762000" cy="259045"/>
    <xdr:sp macro="" textlink="">
      <xdr:nvSpPr>
        <xdr:cNvPr id="138" name="テキスト ボックス 137"/>
        <xdr:cNvSpPr txBox="1"/>
      </xdr:nvSpPr>
      <xdr:spPr>
        <a:xfrm>
          <a:off x="3225800" y="748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29,014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270342</xdr:rowOff>
    </xdr:from>
    <xdr:to>
      <xdr:col>2</xdr:col>
      <xdr:colOff>692150</xdr:colOff>
      <xdr:row>38</xdr:row>
      <xdr:rowOff>29042</xdr:rowOff>
    </xdr:to>
    <xdr:sp macro="" textlink="">
      <xdr:nvSpPr>
        <xdr:cNvPr id="139" name="円/楕円 138"/>
        <xdr:cNvSpPr/>
      </xdr:nvSpPr>
      <xdr:spPr bwMode="auto">
        <a:xfrm>
          <a:off x="2857500" y="739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13819</xdr:rowOff>
    </xdr:from>
    <xdr:ext cx="762000" cy="259045"/>
    <xdr:sp macro="" textlink="">
      <xdr:nvSpPr>
        <xdr:cNvPr id="140" name="テキスト ボックス 139"/>
        <xdr:cNvSpPr txBox="1"/>
      </xdr:nvSpPr>
      <xdr:spPr>
        <a:xfrm>
          <a:off x="2527300" y="7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○財政調整基金残高</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税収の増加により、基金残高は増加している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○実質単年度収支</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単年度収支は黒字であるが、法人市民税の税率改定等の影響により今後の収入増は</a:t>
          </a:r>
          <a:r>
            <a:rPr kumimoji="0" lang="ja-JP" altLang="ja-JP" sz="1200" b="0" i="0" u="none" strike="noStrike" kern="0" cap="none" spc="0" normalizeH="0" baseline="0" noProof="0">
              <a:ln>
                <a:noFill/>
              </a:ln>
              <a:solidFill>
                <a:prstClr val="black"/>
              </a:solidFill>
              <a:effectLst/>
              <a:uLnTx/>
              <a:uFillTx/>
              <a:latin typeface="+mn-lt"/>
              <a:ea typeface="+mn-ea"/>
              <a:cs typeface="+mn-cs"/>
            </a:rPr>
            <a:t>期待できないことから、</a:t>
          </a:r>
          <a:r>
            <a:rPr kumimoji="0" lang="ja-JP" altLang="en-US" sz="1200" b="0" i="0" u="none" strike="noStrike" kern="0" cap="none" spc="0" normalizeH="0" baseline="0" noProof="0">
              <a:ln>
                <a:noFill/>
              </a:ln>
              <a:solidFill>
                <a:prstClr val="black"/>
              </a:solidFill>
              <a:effectLst/>
              <a:uLnTx/>
              <a:uFillTx/>
              <a:latin typeface="+mn-lt"/>
              <a:ea typeface="+mn-ea"/>
              <a:cs typeface="+mn-cs"/>
            </a:rPr>
            <a:t>引き続き</a:t>
          </a:r>
          <a:r>
            <a:rPr kumimoji="0" lang="ja-JP" altLang="ja-JP" sz="1200" b="0" i="0" u="none" strike="noStrike" kern="0" cap="none" spc="0" normalizeH="0" baseline="0" noProof="0">
              <a:ln>
                <a:noFill/>
              </a:ln>
              <a:solidFill>
                <a:prstClr val="black"/>
              </a:solidFill>
              <a:effectLst/>
              <a:uLnTx/>
              <a:uFillTx/>
              <a:latin typeface="+mn-lt"/>
              <a:ea typeface="+mn-ea"/>
              <a:cs typeface="+mn-cs"/>
            </a:rPr>
            <a:t>厳しい財政運営が予想される。</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○今後の対応</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行財政改革による業務の見直し等により、財政の健全化を図りながら、財政調整基金残高の上昇を図る。</a:t>
          </a:r>
          <a:endParaRPr kumimoji="0" lang="ja-JP" altLang="ja-JP" sz="1200" b="0" i="0" u="none" strike="noStrike" kern="0" cap="none" spc="0" normalizeH="0" baseline="0" noProof="0">
            <a:ln>
              <a:noFill/>
            </a:ln>
            <a:solidFill>
              <a:prstClr val="black"/>
            </a:solidFill>
            <a:effectLst/>
            <a:uLnTx/>
            <a:uFillTx/>
            <a:latin typeface="+mn-lt"/>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○現状</a:t>
          </a:r>
          <a:endParaRPr lang="ja-JP" altLang="ja-JP" sz="1200">
            <a:effectLst/>
          </a:endParaRPr>
        </a:p>
        <a:p>
          <a:pPr rtl="0"/>
          <a:r>
            <a:rPr lang="ja-JP" altLang="ja-JP" sz="1200" b="0" i="0" baseline="0">
              <a:solidFill>
                <a:schemeClr val="dk1"/>
              </a:solidFill>
              <a:effectLst/>
              <a:latin typeface="+mn-lt"/>
              <a:ea typeface="+mn-ea"/>
              <a:cs typeface="+mn-cs"/>
            </a:rPr>
            <a:t>　一般会計およびその他の特別会計においても、赤字</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生じていない。</a:t>
          </a:r>
          <a:endParaRPr lang="ja-JP" altLang="ja-JP" sz="1200">
            <a:effectLst/>
          </a:endParaRPr>
        </a:p>
        <a:p>
          <a:pPr rtl="0"/>
          <a:r>
            <a:rPr lang="ja-JP" altLang="ja-JP" sz="1200" b="0" i="0" baseline="0">
              <a:solidFill>
                <a:schemeClr val="dk1"/>
              </a:solidFill>
              <a:effectLst/>
              <a:latin typeface="+mn-lt"/>
              <a:ea typeface="+mn-ea"/>
              <a:cs typeface="+mn-cs"/>
            </a:rPr>
            <a:t>○今後の対応</a:t>
          </a:r>
          <a:endParaRPr lang="ja-JP" altLang="ja-JP" sz="1200">
            <a:effectLst/>
          </a:endParaRPr>
        </a:p>
        <a:p>
          <a:pPr rtl="0"/>
          <a:r>
            <a:rPr lang="ja-JP" altLang="ja-JP" sz="1200" b="0" i="0" baseline="0">
              <a:solidFill>
                <a:schemeClr val="dk1"/>
              </a:solidFill>
              <a:effectLst/>
              <a:latin typeface="+mn-lt"/>
              <a:ea typeface="+mn-ea"/>
              <a:cs typeface="+mn-cs"/>
            </a:rPr>
            <a:t>　一般会計およびその他の特別会計において、</a:t>
          </a:r>
          <a:r>
            <a:rPr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適正な財政運営</a:t>
          </a:r>
          <a:r>
            <a:rPr lang="ja-JP" altLang="en-US" sz="1200" b="0" i="0" baseline="0">
              <a:solidFill>
                <a:schemeClr val="dk1"/>
              </a:solidFill>
              <a:effectLst/>
              <a:latin typeface="+mn-lt"/>
              <a:ea typeface="+mn-ea"/>
              <a:cs typeface="+mn-cs"/>
            </a:rPr>
            <a:t>に努める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○元利償還金</a:t>
          </a:r>
          <a:endParaRPr lang="ja-JP" altLang="ja-JP" sz="1200">
            <a:effectLst/>
          </a:endParaRPr>
        </a:p>
        <a:p>
          <a:pPr rtl="0"/>
          <a:r>
            <a:rPr lang="ja-JP" altLang="ja-JP" sz="1200" b="0" i="0" baseline="0">
              <a:solidFill>
                <a:schemeClr val="dk1"/>
              </a:solidFill>
              <a:effectLst/>
              <a:latin typeface="+mn-lt"/>
              <a:ea typeface="+mn-ea"/>
              <a:cs typeface="+mn-cs"/>
            </a:rPr>
            <a:t>　合併特例事業に係る元金の償還が始まったことにより平成23年度から高止まりで</a:t>
          </a:r>
          <a:r>
            <a:rPr lang="ja-JP" altLang="en-US" sz="1200" b="0" i="0" baseline="0">
              <a:solidFill>
                <a:schemeClr val="dk1"/>
              </a:solidFill>
              <a:effectLst/>
              <a:latin typeface="+mn-lt"/>
              <a:ea typeface="+mn-ea"/>
              <a:cs typeface="+mn-cs"/>
            </a:rPr>
            <a:t>あったが、地域振興基金事業の償還が完了し、減少した。</a:t>
          </a:r>
          <a:endParaRPr lang="ja-JP" altLang="ja-JP" sz="1200">
            <a:effectLst/>
          </a:endParaRPr>
        </a:p>
        <a:p>
          <a:pPr rtl="0"/>
          <a:r>
            <a:rPr lang="ja-JP" altLang="ja-JP" sz="1200" b="0" i="0" baseline="0">
              <a:solidFill>
                <a:schemeClr val="dk1"/>
              </a:solidFill>
              <a:effectLst/>
              <a:latin typeface="+mn-lt"/>
              <a:ea typeface="+mn-ea"/>
              <a:cs typeface="+mn-cs"/>
            </a:rPr>
            <a:t>○公営企業債の元利償還金に対する繰入金</a:t>
          </a:r>
          <a:endParaRPr lang="ja-JP" altLang="ja-JP" sz="1200">
            <a:effectLst/>
          </a:endParaRPr>
        </a:p>
        <a:p>
          <a:pPr rtl="0"/>
          <a:r>
            <a:rPr lang="ja-JP" altLang="ja-JP" sz="1200" b="0" i="0" baseline="0">
              <a:solidFill>
                <a:schemeClr val="dk1"/>
              </a:solidFill>
              <a:effectLst/>
              <a:latin typeface="+mn-lt"/>
              <a:ea typeface="+mn-ea"/>
              <a:cs typeface="+mn-cs"/>
            </a:rPr>
            <a:t>  下水道事業にかかる特別会計の繰入金が増加した。</a:t>
          </a:r>
          <a:endParaRPr lang="ja-JP" altLang="ja-JP" sz="1200">
            <a:effectLst/>
          </a:endParaRPr>
        </a:p>
        <a:p>
          <a:pPr rtl="0"/>
          <a:r>
            <a:rPr lang="ja-JP" altLang="ja-JP" sz="1200" b="0" i="0" baseline="0">
              <a:solidFill>
                <a:schemeClr val="dk1"/>
              </a:solidFill>
              <a:effectLst/>
              <a:latin typeface="+mn-lt"/>
              <a:ea typeface="+mn-ea"/>
              <a:cs typeface="+mn-cs"/>
            </a:rPr>
            <a:t>○実質公債費比率の分子</a:t>
          </a:r>
          <a:endParaRPr lang="ja-JP" altLang="ja-JP" sz="1200">
            <a:effectLst/>
          </a:endParaRPr>
        </a:p>
        <a:p>
          <a:pPr rtl="0"/>
          <a:r>
            <a:rPr lang="ja-JP" altLang="ja-JP" sz="1200" b="0" i="0" baseline="0">
              <a:solidFill>
                <a:schemeClr val="dk1"/>
              </a:solidFill>
              <a:effectLst/>
              <a:latin typeface="+mn-lt"/>
              <a:ea typeface="+mn-ea"/>
              <a:cs typeface="+mn-cs"/>
            </a:rPr>
            <a:t>　元利償還金、算入公債費等</a:t>
          </a:r>
          <a:r>
            <a:rPr lang="ja-JP" altLang="en-US" sz="1200" b="0" i="0" baseline="0">
              <a:solidFill>
                <a:schemeClr val="dk1"/>
              </a:solidFill>
              <a:effectLst/>
              <a:latin typeface="+mn-lt"/>
              <a:ea typeface="+mn-ea"/>
              <a:cs typeface="+mn-cs"/>
            </a:rPr>
            <a:t>の減により</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実質公債費比率は若干</a:t>
          </a:r>
          <a:r>
            <a:rPr lang="ja-JP" altLang="ja-JP" sz="1200" b="0" i="0" baseline="0">
              <a:solidFill>
                <a:schemeClr val="dk1"/>
              </a:solidFill>
              <a:effectLst/>
              <a:latin typeface="+mn-lt"/>
              <a:ea typeface="+mn-ea"/>
              <a:cs typeface="+mn-cs"/>
            </a:rPr>
            <a:t>減少</a:t>
          </a:r>
          <a:r>
            <a:rPr lang="ja-JP" altLang="en-US" sz="1200" b="0" i="0" baseline="0">
              <a:solidFill>
                <a:schemeClr val="dk1"/>
              </a:solidFill>
              <a:effectLst/>
              <a:latin typeface="+mn-lt"/>
              <a:ea typeface="+mn-ea"/>
              <a:cs typeface="+mn-cs"/>
            </a:rPr>
            <a:t>した</a:t>
          </a:r>
          <a:r>
            <a:rPr lang="ja-JP" altLang="ja-JP" sz="1200" b="0" i="0" baseline="0">
              <a:solidFill>
                <a:schemeClr val="dk1"/>
              </a:solidFill>
              <a:effectLst/>
              <a:latin typeface="+mn-lt"/>
              <a:ea typeface="+mn-ea"/>
              <a:cs typeface="+mn-cs"/>
            </a:rPr>
            <a:t>。</a:t>
          </a:r>
          <a:endParaRPr lang="ja-JP" altLang="ja-JP" sz="1200">
            <a:effectLst/>
          </a:endParaRPr>
        </a:p>
        <a:p>
          <a:pPr rtl="0"/>
          <a:r>
            <a:rPr lang="ja-JP" altLang="ja-JP" sz="1200" b="0" i="0" baseline="0">
              <a:solidFill>
                <a:schemeClr val="dk1"/>
              </a:solidFill>
              <a:effectLst/>
              <a:latin typeface="+mn-lt"/>
              <a:ea typeface="+mn-ea"/>
              <a:cs typeface="+mn-cs"/>
            </a:rPr>
            <a:t>○今後の対応</a:t>
          </a:r>
          <a:endParaRPr lang="ja-JP" altLang="ja-JP" sz="1200">
            <a:effectLst/>
          </a:endParaRPr>
        </a:p>
        <a:p>
          <a:pPr rtl="0"/>
          <a:r>
            <a:rPr lang="ja-JP" altLang="ja-JP" sz="1200" b="0" i="0" baseline="0">
              <a:solidFill>
                <a:schemeClr val="dk1"/>
              </a:solidFill>
              <a:effectLst/>
              <a:latin typeface="+mn-lt"/>
              <a:ea typeface="+mn-ea"/>
              <a:cs typeface="+mn-cs"/>
            </a:rPr>
            <a:t>　早期健全化基準未満であるものの、今後とも市債発行の抑制を図り、比率の更なる改善</a:t>
          </a:r>
          <a:r>
            <a:rPr lang="ja-JP" altLang="en-US" sz="1200" b="0" i="0" baseline="0">
              <a:solidFill>
                <a:schemeClr val="dk1"/>
              </a:solidFill>
              <a:effectLst/>
              <a:latin typeface="+mn-lt"/>
              <a:ea typeface="+mn-ea"/>
              <a:cs typeface="+mn-cs"/>
            </a:rPr>
            <a:t>に努める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○一般会計等に係る地方債現在高</a:t>
          </a:r>
          <a:endParaRPr lang="ja-JP" altLang="ja-JP" sz="1200">
            <a:effectLst/>
          </a:endParaRPr>
        </a:p>
        <a:p>
          <a:pPr rtl="0"/>
          <a:r>
            <a:rPr lang="ja-JP" altLang="ja-JP" sz="1200" b="0" i="0" baseline="0">
              <a:solidFill>
                <a:schemeClr val="dk1"/>
              </a:solidFill>
              <a:effectLst/>
              <a:latin typeface="+mn-lt"/>
              <a:ea typeface="+mn-ea"/>
              <a:cs typeface="+mn-cs"/>
            </a:rPr>
            <a:t>　平成22年度からほぼ横ばいで推移。</a:t>
          </a:r>
          <a:endParaRPr lang="ja-JP" altLang="ja-JP" sz="1200">
            <a:effectLst/>
          </a:endParaRPr>
        </a:p>
        <a:p>
          <a:pPr rtl="0"/>
          <a:r>
            <a:rPr lang="ja-JP" altLang="ja-JP" sz="1200" b="0" i="0" baseline="0">
              <a:solidFill>
                <a:schemeClr val="dk1"/>
              </a:solidFill>
              <a:effectLst/>
              <a:latin typeface="+mn-lt"/>
              <a:ea typeface="+mn-ea"/>
              <a:cs typeface="+mn-cs"/>
            </a:rPr>
            <a:t>○債務負担行為に基づく支出予定額</a:t>
          </a:r>
          <a:endParaRPr lang="ja-JP" altLang="ja-JP" sz="1200">
            <a:effectLst/>
          </a:endParaRPr>
        </a:p>
        <a:p>
          <a:pPr rtl="0"/>
          <a:r>
            <a:rPr lang="ja-JP" altLang="ja-JP" sz="1200" b="0" i="0" baseline="0">
              <a:solidFill>
                <a:schemeClr val="dk1"/>
              </a:solidFill>
              <a:effectLst/>
              <a:latin typeface="+mn-lt"/>
              <a:ea typeface="+mn-ea"/>
              <a:cs typeface="+mn-cs"/>
            </a:rPr>
            <a:t>　平成22年度からは、PFI事業（維持管理分）や国営土地改良事業等の終了により、減少傾向</a:t>
          </a:r>
          <a:r>
            <a:rPr lang="ja-JP" altLang="en-US" sz="1200" b="0" i="0" baseline="0">
              <a:solidFill>
                <a:schemeClr val="dk1"/>
              </a:solidFill>
              <a:effectLst/>
              <a:latin typeface="+mn-lt"/>
              <a:ea typeface="+mn-ea"/>
              <a:cs typeface="+mn-cs"/>
            </a:rPr>
            <a:t>にあ</a:t>
          </a:r>
          <a:r>
            <a:rPr lang="ja-JP" altLang="ja-JP" sz="1200" b="0" i="0" baseline="0">
              <a:solidFill>
                <a:schemeClr val="dk1"/>
              </a:solidFill>
              <a:effectLst/>
              <a:latin typeface="+mn-lt"/>
              <a:ea typeface="+mn-ea"/>
              <a:cs typeface="+mn-cs"/>
            </a:rPr>
            <a:t>る。</a:t>
          </a:r>
          <a:endParaRPr lang="ja-JP" altLang="ja-JP" sz="1200">
            <a:effectLst/>
          </a:endParaRPr>
        </a:p>
        <a:p>
          <a:pPr rtl="0"/>
          <a:r>
            <a:rPr lang="ja-JP" altLang="ja-JP" sz="1200" b="0" i="0" baseline="0">
              <a:solidFill>
                <a:schemeClr val="dk1"/>
              </a:solidFill>
              <a:effectLst/>
              <a:latin typeface="+mn-lt"/>
              <a:ea typeface="+mn-ea"/>
              <a:cs typeface="+mn-cs"/>
            </a:rPr>
            <a:t>○公営企業債等繰入見込額</a:t>
          </a:r>
          <a:endParaRPr lang="ja-JP" altLang="ja-JP" sz="1200">
            <a:effectLst/>
          </a:endParaRPr>
        </a:p>
        <a:p>
          <a:pPr rtl="0"/>
          <a:r>
            <a:rPr lang="ja-JP" altLang="ja-JP" sz="1200" b="0" i="0" baseline="0">
              <a:solidFill>
                <a:schemeClr val="dk1"/>
              </a:solidFill>
              <a:effectLst/>
              <a:latin typeface="+mn-lt"/>
              <a:ea typeface="+mn-ea"/>
              <a:cs typeface="+mn-cs"/>
            </a:rPr>
            <a:t>　下水道事業及び工業団地等整備事業特別会計に係る将来負担額が</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している。</a:t>
          </a:r>
          <a:endParaRPr lang="ja-JP" altLang="ja-JP" sz="1200">
            <a:effectLst/>
          </a:endParaRPr>
        </a:p>
        <a:p>
          <a:pPr rtl="0"/>
          <a:r>
            <a:rPr lang="ja-JP" altLang="ja-JP" sz="1200" b="0" i="0" baseline="0">
              <a:solidFill>
                <a:schemeClr val="dk1"/>
              </a:solidFill>
              <a:effectLst/>
              <a:latin typeface="+mn-lt"/>
              <a:ea typeface="+mn-ea"/>
              <a:cs typeface="+mn-cs"/>
            </a:rPr>
            <a:t>○設立法人等の負債額等負担見込額</a:t>
          </a:r>
          <a:endParaRPr lang="ja-JP" altLang="ja-JP" sz="1200">
            <a:effectLst/>
          </a:endParaRPr>
        </a:p>
        <a:p>
          <a:pPr rtl="0"/>
          <a:r>
            <a:rPr lang="ja-JP" altLang="ja-JP" sz="1200" b="0" i="0" baseline="0">
              <a:solidFill>
                <a:schemeClr val="dk1"/>
              </a:solidFill>
              <a:effectLst/>
              <a:latin typeface="+mn-lt"/>
              <a:ea typeface="+mn-ea"/>
              <a:cs typeface="+mn-cs"/>
            </a:rPr>
            <a:t>　第３セクター等に係る損失補償債務等が減少傾向にある。</a:t>
          </a:r>
          <a:endParaRPr lang="ja-JP" altLang="ja-JP" sz="1200">
            <a:effectLst/>
          </a:endParaRPr>
        </a:p>
        <a:p>
          <a:pPr rtl="0"/>
          <a:r>
            <a:rPr lang="ja-JP" altLang="ja-JP" sz="1200" b="0" i="0" baseline="0">
              <a:solidFill>
                <a:schemeClr val="dk1"/>
              </a:solidFill>
              <a:effectLst/>
              <a:latin typeface="+mn-lt"/>
              <a:ea typeface="+mn-ea"/>
              <a:cs typeface="+mn-cs"/>
            </a:rPr>
            <a:t>○今後の対応</a:t>
          </a:r>
          <a:endParaRPr lang="ja-JP" altLang="ja-JP" sz="1200">
            <a:effectLst/>
          </a:endParaRPr>
        </a:p>
        <a:p>
          <a:pPr rtl="0"/>
          <a:r>
            <a:rPr lang="ja-JP" altLang="ja-JP" sz="1200" b="0" i="0" baseline="0">
              <a:solidFill>
                <a:schemeClr val="dk1"/>
              </a:solidFill>
              <a:effectLst/>
              <a:latin typeface="+mn-lt"/>
              <a:ea typeface="+mn-ea"/>
              <a:cs typeface="+mn-cs"/>
            </a:rPr>
            <a:t>　早期健全化基準未満であ</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充当可能基金</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増加しているが、</a:t>
          </a:r>
          <a:r>
            <a:rPr lang="ja-JP" altLang="en-US" sz="1200" b="0" i="0" baseline="0">
              <a:solidFill>
                <a:schemeClr val="dk1"/>
              </a:solidFill>
              <a:effectLst/>
              <a:latin typeface="+mn-lt"/>
              <a:ea typeface="+mn-ea"/>
              <a:cs typeface="+mn-cs"/>
            </a:rPr>
            <a:t>依然として</a:t>
          </a:r>
          <a:r>
            <a:rPr lang="ja-JP" altLang="ja-JP" sz="1200" b="0" i="0" baseline="0">
              <a:solidFill>
                <a:schemeClr val="dk1"/>
              </a:solidFill>
              <a:effectLst/>
              <a:latin typeface="+mn-lt"/>
              <a:ea typeface="+mn-ea"/>
              <a:cs typeface="+mn-cs"/>
            </a:rPr>
            <a:t>厳しい状態が続いており、今後とも市債発行については、慎重に判断し、抑制を図る。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19574924</v>
      </c>
      <c r="BO4" s="379"/>
      <c r="BP4" s="379"/>
      <c r="BQ4" s="379"/>
      <c r="BR4" s="379"/>
      <c r="BS4" s="379"/>
      <c r="BT4" s="379"/>
      <c r="BU4" s="380"/>
      <c r="BV4" s="378">
        <v>20882760</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3.7</v>
      </c>
      <c r="CU4" s="556"/>
      <c r="CV4" s="556"/>
      <c r="CW4" s="556"/>
      <c r="CX4" s="556"/>
      <c r="CY4" s="556"/>
      <c r="CZ4" s="556"/>
      <c r="DA4" s="557"/>
      <c r="DB4" s="555">
        <v>3.1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19033694</v>
      </c>
      <c r="BO5" s="384"/>
      <c r="BP5" s="384"/>
      <c r="BQ5" s="384"/>
      <c r="BR5" s="384"/>
      <c r="BS5" s="384"/>
      <c r="BT5" s="384"/>
      <c r="BU5" s="385"/>
      <c r="BV5" s="383">
        <v>20453742</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90.6</v>
      </c>
      <c r="CU5" s="354"/>
      <c r="CV5" s="354"/>
      <c r="CW5" s="354"/>
      <c r="CX5" s="354"/>
      <c r="CY5" s="354"/>
      <c r="CZ5" s="354"/>
      <c r="DA5" s="355"/>
      <c r="DB5" s="353">
        <v>88.3</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541230</v>
      </c>
      <c r="BO6" s="384"/>
      <c r="BP6" s="384"/>
      <c r="BQ6" s="384"/>
      <c r="BR6" s="384"/>
      <c r="BS6" s="384"/>
      <c r="BT6" s="384"/>
      <c r="BU6" s="385"/>
      <c r="BV6" s="383">
        <v>429018</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97.2</v>
      </c>
      <c r="CU6" s="530"/>
      <c r="CV6" s="530"/>
      <c r="CW6" s="530"/>
      <c r="CX6" s="530"/>
      <c r="CY6" s="530"/>
      <c r="CZ6" s="530"/>
      <c r="DA6" s="531"/>
      <c r="DB6" s="529">
        <v>97.7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90991</v>
      </c>
      <c r="BO7" s="384"/>
      <c r="BP7" s="384"/>
      <c r="BQ7" s="384"/>
      <c r="BR7" s="384"/>
      <c r="BS7" s="384"/>
      <c r="BT7" s="384"/>
      <c r="BU7" s="385"/>
      <c r="BV7" s="383">
        <v>50794</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12160956</v>
      </c>
      <c r="CU7" s="384"/>
      <c r="CV7" s="384"/>
      <c r="CW7" s="384"/>
      <c r="CX7" s="384"/>
      <c r="CY7" s="384"/>
      <c r="CZ7" s="384"/>
      <c r="DA7" s="385"/>
      <c r="DB7" s="383">
        <v>12308813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450239</v>
      </c>
      <c r="BO8" s="384"/>
      <c r="BP8" s="384"/>
      <c r="BQ8" s="384"/>
      <c r="BR8" s="384"/>
      <c r="BS8" s="384"/>
      <c r="BT8" s="384"/>
      <c r="BU8" s="385"/>
      <c r="BV8" s="383">
        <v>378224</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0.81</v>
      </c>
      <c r="CU8" s="493"/>
      <c r="CV8" s="493"/>
      <c r="CW8" s="493"/>
      <c r="CX8" s="493"/>
      <c r="CY8" s="493"/>
      <c r="CZ8" s="493"/>
      <c r="DA8" s="494"/>
      <c r="DB8" s="492">
        <v>0.81</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49955</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98</v>
      </c>
      <c r="AV9" s="441"/>
      <c r="AW9" s="441"/>
      <c r="AX9" s="441"/>
      <c r="AY9" s="363" t="s">
        <v>99</v>
      </c>
      <c r="AZ9" s="364"/>
      <c r="BA9" s="364"/>
      <c r="BB9" s="364"/>
      <c r="BC9" s="364"/>
      <c r="BD9" s="364"/>
      <c r="BE9" s="364"/>
      <c r="BF9" s="364"/>
      <c r="BG9" s="364"/>
      <c r="BH9" s="364"/>
      <c r="BI9" s="364"/>
      <c r="BJ9" s="364"/>
      <c r="BK9" s="364"/>
      <c r="BL9" s="364"/>
      <c r="BM9" s="365"/>
      <c r="BN9" s="383">
        <v>72015</v>
      </c>
      <c r="BO9" s="384"/>
      <c r="BP9" s="384"/>
      <c r="BQ9" s="384"/>
      <c r="BR9" s="384"/>
      <c r="BS9" s="384"/>
      <c r="BT9" s="384"/>
      <c r="BU9" s="385"/>
      <c r="BV9" s="383">
        <v>-1375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19.8</v>
      </c>
      <c r="CU9" s="354"/>
      <c r="CV9" s="354"/>
      <c r="CW9" s="354"/>
      <c r="CX9" s="354"/>
      <c r="CY9" s="354"/>
      <c r="CZ9" s="354"/>
      <c r="DA9" s="355"/>
      <c r="DB9" s="353">
        <v>22.9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49486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355881</v>
      </c>
      <c r="BO10" s="384"/>
      <c r="BP10" s="384"/>
      <c r="BQ10" s="384"/>
      <c r="BR10" s="384"/>
      <c r="BS10" s="384"/>
      <c r="BT10" s="384"/>
      <c r="BU10" s="385"/>
      <c r="BV10" s="383">
        <v>443582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98</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50867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4904</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50409</v>
      </c>
      <c r="S13" s="485"/>
      <c r="T13" s="485"/>
      <c r="U13" s="485"/>
      <c r="V13" s="486"/>
      <c r="W13" s="472" t="s">
        <v>122</v>
      </c>
      <c r="X13" s="396"/>
      <c r="Y13" s="396"/>
      <c r="Z13" s="396"/>
      <c r="AA13" s="396"/>
      <c r="AB13" s="397"/>
      <c r="AC13" s="359">
        <v>914</v>
      </c>
      <c r="AD13" s="360"/>
      <c r="AE13" s="360"/>
      <c r="AF13" s="360"/>
      <c r="AG13" s="361"/>
      <c r="AH13" s="359">
        <v>1235</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422992</v>
      </c>
      <c r="BO13" s="384"/>
      <c r="BP13" s="384"/>
      <c r="BQ13" s="384"/>
      <c r="BR13" s="384"/>
      <c r="BS13" s="384"/>
      <c r="BT13" s="384"/>
      <c r="BU13" s="385"/>
      <c r="BV13" s="383">
        <v>442207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12.7</v>
      </c>
      <c r="CU13" s="354"/>
      <c r="CV13" s="354"/>
      <c r="CW13" s="354"/>
      <c r="CX13" s="354"/>
      <c r="CY13" s="354"/>
      <c r="CZ13" s="354"/>
      <c r="DA13" s="355"/>
      <c r="DB13" s="353">
        <v>13.8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50848</v>
      </c>
      <c r="S14" s="485"/>
      <c r="T14" s="485"/>
      <c r="U14" s="485"/>
      <c r="V14" s="486"/>
      <c r="W14" s="487"/>
      <c r="X14" s="399"/>
      <c r="Y14" s="399"/>
      <c r="Z14" s="399"/>
      <c r="AA14" s="399"/>
      <c r="AB14" s="400"/>
      <c r="AC14" s="477">
        <v>3.9</v>
      </c>
      <c r="AD14" s="478"/>
      <c r="AE14" s="478"/>
      <c r="AF14" s="478"/>
      <c r="AG14" s="479"/>
      <c r="AH14" s="477">
        <v>4.9000000000000004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51.4</v>
      </c>
      <c r="CU14" s="456"/>
      <c r="CV14" s="456"/>
      <c r="CW14" s="456"/>
      <c r="CX14" s="456"/>
      <c r="CY14" s="456"/>
      <c r="CZ14" s="456"/>
      <c r="DA14" s="457"/>
      <c r="DB14" s="488">
        <v>54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50355</v>
      </c>
      <c r="S15" s="485"/>
      <c r="T15" s="485"/>
      <c r="U15" s="485"/>
      <c r="V15" s="486"/>
      <c r="W15" s="472" t="s">
        <v>129</v>
      </c>
      <c r="X15" s="396"/>
      <c r="Y15" s="396"/>
      <c r="Z15" s="396"/>
      <c r="AA15" s="396"/>
      <c r="AB15" s="397"/>
      <c r="AC15" s="359">
        <v>8761</v>
      </c>
      <c r="AD15" s="360"/>
      <c r="AE15" s="360"/>
      <c r="AF15" s="360"/>
      <c r="AG15" s="361"/>
      <c r="AH15" s="359">
        <v>9224</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6926023</v>
      </c>
      <c r="BO15" s="379"/>
      <c r="BP15" s="379"/>
      <c r="BQ15" s="379"/>
      <c r="BR15" s="379"/>
      <c r="BS15" s="379"/>
      <c r="BT15" s="379"/>
      <c r="BU15" s="380"/>
      <c r="BV15" s="378">
        <v>6588343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37.200000000000003</v>
      </c>
      <c r="AD16" s="478"/>
      <c r="AE16" s="478"/>
      <c r="AF16" s="478"/>
      <c r="AG16" s="479"/>
      <c r="AH16" s="477">
        <v>36.299999999999997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8447933</v>
      </c>
      <c r="BO16" s="384"/>
      <c r="BP16" s="384"/>
      <c r="BQ16" s="384"/>
      <c r="BR16" s="384"/>
      <c r="BS16" s="384"/>
      <c r="BT16" s="384"/>
      <c r="BU16" s="385"/>
      <c r="BV16" s="383">
        <v>8255588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13883</v>
      </c>
      <c r="AD17" s="360"/>
      <c r="AE17" s="360"/>
      <c r="AF17" s="360"/>
      <c r="AG17" s="361"/>
      <c r="AH17" s="359">
        <v>14583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8981808</v>
      </c>
      <c r="BO17" s="384"/>
      <c r="BP17" s="384"/>
      <c r="BQ17" s="384"/>
      <c r="BR17" s="384"/>
      <c r="BS17" s="384"/>
      <c r="BT17" s="384"/>
      <c r="BU17" s="385"/>
      <c r="BV17" s="383">
        <v>8574702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80.14</v>
      </c>
      <c r="M18" s="448"/>
      <c r="N18" s="448"/>
      <c r="O18" s="448"/>
      <c r="P18" s="448"/>
      <c r="Q18" s="448"/>
      <c r="R18" s="449"/>
      <c r="S18" s="449"/>
      <c r="T18" s="449"/>
      <c r="U18" s="449"/>
      <c r="V18" s="450"/>
      <c r="W18" s="464"/>
      <c r="X18" s="465"/>
      <c r="Y18" s="465"/>
      <c r="Z18" s="465"/>
      <c r="AA18" s="465"/>
      <c r="AB18" s="473"/>
      <c r="AC18" s="347">
        <v>58.9</v>
      </c>
      <c r="AD18" s="348"/>
      <c r="AE18" s="348"/>
      <c r="AF18" s="348"/>
      <c r="AG18" s="451"/>
      <c r="AH18" s="347">
        <v>57.5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11259263</v>
      </c>
      <c r="BO18" s="384"/>
      <c r="BP18" s="384"/>
      <c r="BQ18" s="384"/>
      <c r="BR18" s="384"/>
      <c r="BS18" s="384"/>
      <c r="BT18" s="384"/>
      <c r="BU18" s="385"/>
      <c r="BV18" s="383">
        <v>11079276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623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13882720</v>
      </c>
      <c r="BO19" s="384"/>
      <c r="BP19" s="384"/>
      <c r="BQ19" s="384"/>
      <c r="BR19" s="384"/>
      <c r="BS19" s="384"/>
      <c r="BT19" s="384"/>
      <c r="BU19" s="385"/>
      <c r="BV19" s="383">
        <v>13863431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17476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27642290</v>
      </c>
      <c r="BO23" s="384"/>
      <c r="BP23" s="384"/>
      <c r="BQ23" s="384"/>
      <c r="BR23" s="384"/>
      <c r="BS23" s="384"/>
      <c r="BT23" s="384"/>
      <c r="BU23" s="385"/>
      <c r="BV23" s="383">
        <v>28449957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8120</v>
      </c>
      <c r="R24" s="360"/>
      <c r="S24" s="360"/>
      <c r="T24" s="360"/>
      <c r="U24" s="360"/>
      <c r="V24" s="361"/>
      <c r="W24" s="425"/>
      <c r="X24" s="416"/>
      <c r="Y24" s="417"/>
      <c r="Z24" s="356" t="s">
        <v>153</v>
      </c>
      <c r="AA24" s="357"/>
      <c r="AB24" s="357"/>
      <c r="AC24" s="357"/>
      <c r="AD24" s="357"/>
      <c r="AE24" s="357"/>
      <c r="AF24" s="357"/>
      <c r="AG24" s="358"/>
      <c r="AH24" s="359">
        <v>347</v>
      </c>
      <c r="AI24" s="360"/>
      <c r="AJ24" s="360"/>
      <c r="AK24" s="360"/>
      <c r="AL24" s="361"/>
      <c r="AM24" s="359">
        <v>1130179</v>
      </c>
      <c r="AN24" s="360"/>
      <c r="AO24" s="360"/>
      <c r="AP24" s="360"/>
      <c r="AQ24" s="360"/>
      <c r="AR24" s="361"/>
      <c r="AS24" s="359">
        <v>3257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17035871</v>
      </c>
      <c r="BO24" s="384"/>
      <c r="BP24" s="384"/>
      <c r="BQ24" s="384"/>
      <c r="BR24" s="384"/>
      <c r="BS24" s="384"/>
      <c r="BT24" s="384"/>
      <c r="BU24" s="385"/>
      <c r="BV24" s="383">
        <v>17144815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7210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5049563</v>
      </c>
      <c r="BO25" s="379"/>
      <c r="BP25" s="379"/>
      <c r="BQ25" s="379"/>
      <c r="BR25" s="379"/>
      <c r="BS25" s="379"/>
      <c r="BT25" s="379"/>
      <c r="BU25" s="380"/>
      <c r="BV25" s="378">
        <v>2486109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6610</v>
      </c>
      <c r="R26" s="360"/>
      <c r="S26" s="360"/>
      <c r="T26" s="360"/>
      <c r="U26" s="360"/>
      <c r="V26" s="361"/>
      <c r="W26" s="425"/>
      <c r="X26" s="416"/>
      <c r="Y26" s="417"/>
      <c r="Z26" s="356" t="s">
        <v>159</v>
      </c>
      <c r="AA26" s="438"/>
      <c r="AB26" s="438"/>
      <c r="AC26" s="438"/>
      <c r="AD26" s="438"/>
      <c r="AE26" s="438"/>
      <c r="AF26" s="438"/>
      <c r="AG26" s="439"/>
      <c r="AH26" s="359">
        <v>13</v>
      </c>
      <c r="AI26" s="360"/>
      <c r="AJ26" s="360"/>
      <c r="AK26" s="360"/>
      <c r="AL26" s="361"/>
      <c r="AM26" s="359">
        <v>42341</v>
      </c>
      <c r="AN26" s="360"/>
      <c r="AO26" s="360"/>
      <c r="AP26" s="360"/>
      <c r="AQ26" s="360"/>
      <c r="AR26" s="361"/>
      <c r="AS26" s="359">
        <v>3257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3800</v>
      </c>
      <c r="R27" s="360"/>
      <c r="S27" s="360"/>
      <c r="T27" s="360"/>
      <c r="U27" s="360"/>
      <c r="V27" s="361"/>
      <c r="W27" s="425"/>
      <c r="X27" s="416"/>
      <c r="Y27" s="417"/>
      <c r="Z27" s="356" t="s">
        <v>162</v>
      </c>
      <c r="AA27" s="357"/>
      <c r="AB27" s="357"/>
      <c r="AC27" s="357"/>
      <c r="AD27" s="357"/>
      <c r="AE27" s="357"/>
      <c r="AF27" s="357"/>
      <c r="AG27" s="358"/>
      <c r="AH27" s="359">
        <v>61</v>
      </c>
      <c r="AI27" s="360"/>
      <c r="AJ27" s="360"/>
      <c r="AK27" s="360"/>
      <c r="AL27" s="361"/>
      <c r="AM27" s="359">
        <v>185743</v>
      </c>
      <c r="AN27" s="360"/>
      <c r="AO27" s="360"/>
      <c r="AP27" s="360"/>
      <c r="AQ27" s="360"/>
      <c r="AR27" s="361"/>
      <c r="AS27" s="359">
        <v>3045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507931</v>
      </c>
      <c r="BO27" s="387"/>
      <c r="BP27" s="387"/>
      <c r="BQ27" s="387"/>
      <c r="BR27" s="387"/>
      <c r="BS27" s="387"/>
      <c r="BT27" s="387"/>
      <c r="BU27" s="388"/>
      <c r="BV27" s="386">
        <v>507931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3300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1708742</v>
      </c>
      <c r="BO28" s="379"/>
      <c r="BP28" s="379"/>
      <c r="BQ28" s="379"/>
      <c r="BR28" s="379"/>
      <c r="BS28" s="379"/>
      <c r="BT28" s="379"/>
      <c r="BU28" s="380"/>
      <c r="BV28" s="378">
        <v>1357765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3000</v>
      </c>
      <c r="R29" s="360"/>
      <c r="S29" s="360"/>
      <c r="T29" s="360"/>
      <c r="U29" s="360"/>
      <c r="V29" s="361"/>
      <c r="W29" s="426"/>
      <c r="X29" s="427"/>
      <c r="Y29" s="428"/>
      <c r="Z29" s="356" t="s">
        <v>169</v>
      </c>
      <c r="AA29" s="357"/>
      <c r="AB29" s="357"/>
      <c r="AC29" s="357"/>
      <c r="AD29" s="357"/>
      <c r="AE29" s="357"/>
      <c r="AF29" s="357"/>
      <c r="AG29" s="358"/>
      <c r="AH29" s="359">
        <v>408</v>
      </c>
      <c r="AI29" s="360"/>
      <c r="AJ29" s="360"/>
      <c r="AK29" s="360"/>
      <c r="AL29" s="361"/>
      <c r="AM29" s="359">
        <v>1315922</v>
      </c>
      <c r="AN29" s="360"/>
      <c r="AO29" s="360"/>
      <c r="AP29" s="360"/>
      <c r="AQ29" s="360"/>
      <c r="AR29" s="361"/>
      <c r="AS29" s="359">
        <v>3225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283710</v>
      </c>
      <c r="BO29" s="384"/>
      <c r="BP29" s="384"/>
      <c r="BQ29" s="384"/>
      <c r="BR29" s="384"/>
      <c r="BS29" s="384"/>
      <c r="BT29" s="384"/>
      <c r="BU29" s="385"/>
      <c r="BV29" s="383">
        <v>253369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1816279</v>
      </c>
      <c r="BO30" s="387"/>
      <c r="BP30" s="387"/>
      <c r="BQ30" s="387"/>
      <c r="BR30" s="387"/>
      <c r="BS30" s="387"/>
      <c r="BT30" s="387"/>
      <c r="BU30" s="388"/>
      <c r="BV30" s="386">
        <v>1983891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滋賀県市町村職員退職手当組合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野洲市湖岸開発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地域医療振興資金貸付事業特別会計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IF('各会計、関係団体の財政状況及び健全化判断比率'!B33="","",'各会計、関係団体の財政状況及び健全化判断比率'!B33)</f>
        <v>工業団地等整備事業特別会計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滋賀県市町村交通災害共済組合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墓地公園事業特別会計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滋賀県市町村議会議員公務災害補償等組合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基幹水利施設管理事業特別会計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守山野洲行政事務組合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土地取得特別会計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湖南広域行政組合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滋賀県市町村職員研修センター</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滋賀県後期高齢者医療広域連合（一般会計）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滋賀県後期高齢者医療広域連合（特別会計）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8378503</v>
      </c>
      <c r="S5" s="639"/>
      <c r="T5" s="639"/>
      <c r="U5" s="639"/>
      <c r="V5" s="639"/>
      <c r="W5" s="639"/>
      <c r="X5" s="639"/>
      <c r="Y5" s="686"/>
      <c r="Z5" s="699">
        <v>42.8</v>
      </c>
      <c r="AA5" s="699"/>
      <c r="AB5" s="699"/>
      <c r="AC5" s="699"/>
      <c r="AD5" s="700">
        <v>8378503</v>
      </c>
      <c r="AE5" s="700"/>
      <c r="AF5" s="700"/>
      <c r="AG5" s="700"/>
      <c r="AH5" s="700"/>
      <c r="AI5" s="700"/>
      <c r="AJ5" s="700"/>
      <c r="AK5" s="700"/>
      <c r="AL5" s="687">
        <v>72.3</v>
      </c>
      <c r="AM5" s="656"/>
      <c r="AN5" s="656"/>
      <c r="AO5" s="688"/>
      <c r="AP5" s="675" t="s">
        <v>207</v>
      </c>
      <c r="AQ5" s="676"/>
      <c r="AR5" s="676"/>
      <c r="AS5" s="676"/>
      <c r="AT5" s="676"/>
      <c r="AU5" s="676"/>
      <c r="AV5" s="676"/>
      <c r="AW5" s="676"/>
      <c r="AX5" s="676"/>
      <c r="AY5" s="676"/>
      <c r="AZ5" s="676"/>
      <c r="BA5" s="676"/>
      <c r="BB5" s="676"/>
      <c r="BC5" s="676"/>
      <c r="BD5" s="676"/>
      <c r="BE5" s="676"/>
      <c r="BF5" s="677"/>
      <c r="BG5" s="588">
        <v>8378503</v>
      </c>
      <c r="BH5" s="589"/>
      <c r="BI5" s="589"/>
      <c r="BJ5" s="589"/>
      <c r="BK5" s="589"/>
      <c r="BL5" s="589"/>
      <c r="BM5" s="589"/>
      <c r="BN5" s="590"/>
      <c r="BO5" s="641">
        <v>100</v>
      </c>
      <c r="BP5" s="641"/>
      <c r="BQ5" s="641"/>
      <c r="BR5" s="641"/>
      <c r="BS5" s="642">
        <v>152679</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136666</v>
      </c>
      <c r="S6" s="589"/>
      <c r="T6" s="589"/>
      <c r="U6" s="589"/>
      <c r="V6" s="589"/>
      <c r="W6" s="589"/>
      <c r="X6" s="589"/>
      <c r="Y6" s="590"/>
      <c r="Z6" s="641">
        <v>0.7</v>
      </c>
      <c r="AA6" s="641"/>
      <c r="AB6" s="641"/>
      <c r="AC6" s="641"/>
      <c r="AD6" s="642">
        <v>136666</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8378503</v>
      </c>
      <c r="BH6" s="589"/>
      <c r="BI6" s="589"/>
      <c r="BJ6" s="589"/>
      <c r="BK6" s="589"/>
      <c r="BL6" s="589"/>
      <c r="BM6" s="589"/>
      <c r="BN6" s="590"/>
      <c r="BO6" s="641">
        <v>100</v>
      </c>
      <c r="BP6" s="641"/>
      <c r="BQ6" s="641"/>
      <c r="BR6" s="641"/>
      <c r="BS6" s="642">
        <v>152679</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180340</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180340</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14689</v>
      </c>
      <c r="S7" s="589"/>
      <c r="T7" s="589"/>
      <c r="U7" s="589"/>
      <c r="V7" s="589"/>
      <c r="W7" s="589"/>
      <c r="X7" s="589"/>
      <c r="Y7" s="590"/>
      <c r="Z7" s="641">
        <v>0.1</v>
      </c>
      <c r="AA7" s="641"/>
      <c r="AB7" s="641"/>
      <c r="AC7" s="641"/>
      <c r="AD7" s="642">
        <v>14689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3949947</v>
      </c>
      <c r="BH7" s="589"/>
      <c r="BI7" s="589"/>
      <c r="BJ7" s="589"/>
      <c r="BK7" s="589"/>
      <c r="BL7" s="589"/>
      <c r="BM7" s="589"/>
      <c r="BN7" s="590"/>
      <c r="BO7" s="641">
        <v>47.1</v>
      </c>
      <c r="BP7" s="641"/>
      <c r="BQ7" s="641"/>
      <c r="BR7" s="641"/>
      <c r="BS7" s="642">
        <v>152679</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2484760</v>
      </c>
      <c r="CS7" s="589"/>
      <c r="CT7" s="589"/>
      <c r="CU7" s="589"/>
      <c r="CV7" s="589"/>
      <c r="CW7" s="589"/>
      <c r="CX7" s="589"/>
      <c r="CY7" s="590"/>
      <c r="CZ7" s="641">
        <v>13.1</v>
      </c>
      <c r="DA7" s="641"/>
      <c r="DB7" s="641"/>
      <c r="DC7" s="641"/>
      <c r="DD7" s="594">
        <v>34142</v>
      </c>
      <c r="DE7" s="589"/>
      <c r="DF7" s="589"/>
      <c r="DG7" s="589"/>
      <c r="DH7" s="589"/>
      <c r="DI7" s="589"/>
      <c r="DJ7" s="589"/>
      <c r="DK7" s="589"/>
      <c r="DL7" s="589"/>
      <c r="DM7" s="589"/>
      <c r="DN7" s="589"/>
      <c r="DO7" s="589"/>
      <c r="DP7" s="590"/>
      <c r="DQ7" s="594">
        <v>2166006</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49520</v>
      </c>
      <c r="S8" s="589"/>
      <c r="T8" s="589"/>
      <c r="U8" s="589"/>
      <c r="V8" s="589"/>
      <c r="W8" s="589"/>
      <c r="X8" s="589"/>
      <c r="Y8" s="590"/>
      <c r="Z8" s="641">
        <v>0.3</v>
      </c>
      <c r="AA8" s="641"/>
      <c r="AB8" s="641"/>
      <c r="AC8" s="641"/>
      <c r="AD8" s="642">
        <v>49520</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87369</v>
      </c>
      <c r="BH8" s="589"/>
      <c r="BI8" s="589"/>
      <c r="BJ8" s="589"/>
      <c r="BK8" s="589"/>
      <c r="BL8" s="589"/>
      <c r="BM8" s="589"/>
      <c r="BN8" s="590"/>
      <c r="BO8" s="641">
        <v>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6576309</v>
      </c>
      <c r="CS8" s="589"/>
      <c r="CT8" s="589"/>
      <c r="CU8" s="589"/>
      <c r="CV8" s="589"/>
      <c r="CW8" s="589"/>
      <c r="CX8" s="589"/>
      <c r="CY8" s="590"/>
      <c r="CZ8" s="641">
        <v>34.6</v>
      </c>
      <c r="DA8" s="641"/>
      <c r="DB8" s="641"/>
      <c r="DC8" s="641"/>
      <c r="DD8" s="594">
        <v>293957</v>
      </c>
      <c r="DE8" s="589"/>
      <c r="DF8" s="589"/>
      <c r="DG8" s="589"/>
      <c r="DH8" s="589"/>
      <c r="DI8" s="589"/>
      <c r="DJ8" s="589"/>
      <c r="DK8" s="589"/>
      <c r="DL8" s="589"/>
      <c r="DM8" s="589"/>
      <c r="DN8" s="589"/>
      <c r="DO8" s="589"/>
      <c r="DP8" s="590"/>
      <c r="DQ8" s="594">
        <v>3377253</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31592</v>
      </c>
      <c r="S9" s="589"/>
      <c r="T9" s="589"/>
      <c r="U9" s="589"/>
      <c r="V9" s="589"/>
      <c r="W9" s="589"/>
      <c r="X9" s="589"/>
      <c r="Y9" s="590"/>
      <c r="Z9" s="641">
        <v>0.2</v>
      </c>
      <c r="AA9" s="641"/>
      <c r="AB9" s="641"/>
      <c r="AC9" s="641"/>
      <c r="AD9" s="642">
        <v>31592</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2694960</v>
      </c>
      <c r="BH9" s="589"/>
      <c r="BI9" s="589"/>
      <c r="BJ9" s="589"/>
      <c r="BK9" s="589"/>
      <c r="BL9" s="589"/>
      <c r="BM9" s="589"/>
      <c r="BN9" s="590"/>
      <c r="BO9" s="641">
        <v>32.200000000000003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2269397</v>
      </c>
      <c r="CS9" s="589"/>
      <c r="CT9" s="589"/>
      <c r="CU9" s="589"/>
      <c r="CV9" s="589"/>
      <c r="CW9" s="589"/>
      <c r="CX9" s="589"/>
      <c r="CY9" s="590"/>
      <c r="CZ9" s="641">
        <v>11.9</v>
      </c>
      <c r="DA9" s="641"/>
      <c r="DB9" s="641"/>
      <c r="DC9" s="641"/>
      <c r="DD9" s="594">
        <v>812517</v>
      </c>
      <c r="DE9" s="589"/>
      <c r="DF9" s="589"/>
      <c r="DG9" s="589"/>
      <c r="DH9" s="589"/>
      <c r="DI9" s="589"/>
      <c r="DJ9" s="589"/>
      <c r="DK9" s="589"/>
      <c r="DL9" s="589"/>
      <c r="DM9" s="589"/>
      <c r="DN9" s="589"/>
      <c r="DO9" s="589"/>
      <c r="DP9" s="590"/>
      <c r="DQ9" s="594">
        <v>1575725</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516641</v>
      </c>
      <c r="S10" s="589"/>
      <c r="T10" s="589"/>
      <c r="U10" s="589"/>
      <c r="V10" s="589"/>
      <c r="W10" s="589"/>
      <c r="X10" s="589"/>
      <c r="Y10" s="590"/>
      <c r="Z10" s="641">
        <v>2.6</v>
      </c>
      <c r="AA10" s="641"/>
      <c r="AB10" s="641"/>
      <c r="AC10" s="641"/>
      <c r="AD10" s="642">
        <v>516641</v>
      </c>
      <c r="AE10" s="642"/>
      <c r="AF10" s="642"/>
      <c r="AG10" s="642"/>
      <c r="AH10" s="642"/>
      <c r="AI10" s="642"/>
      <c r="AJ10" s="642"/>
      <c r="AK10" s="642"/>
      <c r="AL10" s="611">
        <v>4.5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164677</v>
      </c>
      <c r="BH10" s="589"/>
      <c r="BI10" s="589"/>
      <c r="BJ10" s="589"/>
      <c r="BK10" s="589"/>
      <c r="BL10" s="589"/>
      <c r="BM10" s="589"/>
      <c r="BN10" s="590"/>
      <c r="BO10" s="641">
        <v>2</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43583</v>
      </c>
      <c r="CS10" s="589"/>
      <c r="CT10" s="589"/>
      <c r="CU10" s="589"/>
      <c r="CV10" s="589"/>
      <c r="CW10" s="589"/>
      <c r="CX10" s="589"/>
      <c r="CY10" s="590"/>
      <c r="CZ10" s="641">
        <v>0.2</v>
      </c>
      <c r="DA10" s="641"/>
      <c r="DB10" s="641"/>
      <c r="DC10" s="641"/>
      <c r="DD10" s="594" t="s">
        <v>220</v>
      </c>
      <c r="DE10" s="589"/>
      <c r="DF10" s="589"/>
      <c r="DG10" s="589"/>
      <c r="DH10" s="589"/>
      <c r="DI10" s="589"/>
      <c r="DJ10" s="589"/>
      <c r="DK10" s="589"/>
      <c r="DL10" s="589"/>
      <c r="DM10" s="589"/>
      <c r="DN10" s="589"/>
      <c r="DO10" s="589"/>
      <c r="DP10" s="590"/>
      <c r="DQ10" s="594">
        <v>39511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1002941</v>
      </c>
      <c r="BH11" s="589"/>
      <c r="BI11" s="589"/>
      <c r="BJ11" s="589"/>
      <c r="BK11" s="589"/>
      <c r="BL11" s="589"/>
      <c r="BM11" s="589"/>
      <c r="BN11" s="590"/>
      <c r="BO11" s="641">
        <v>12</v>
      </c>
      <c r="BP11" s="641"/>
      <c r="BQ11" s="641"/>
      <c r="BR11" s="641"/>
      <c r="BS11" s="594">
        <v>152679</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320006</v>
      </c>
      <c r="CS11" s="589"/>
      <c r="CT11" s="589"/>
      <c r="CU11" s="589"/>
      <c r="CV11" s="589"/>
      <c r="CW11" s="589"/>
      <c r="CX11" s="589"/>
      <c r="CY11" s="590"/>
      <c r="CZ11" s="641">
        <v>1.7</v>
      </c>
      <c r="DA11" s="641"/>
      <c r="DB11" s="641"/>
      <c r="DC11" s="641"/>
      <c r="DD11" s="594">
        <v>25699</v>
      </c>
      <c r="DE11" s="589"/>
      <c r="DF11" s="589"/>
      <c r="DG11" s="589"/>
      <c r="DH11" s="589"/>
      <c r="DI11" s="589"/>
      <c r="DJ11" s="589"/>
      <c r="DK11" s="589"/>
      <c r="DL11" s="589"/>
      <c r="DM11" s="589"/>
      <c r="DN11" s="589"/>
      <c r="DO11" s="589"/>
      <c r="DP11" s="590"/>
      <c r="DQ11" s="594">
        <v>205934</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3979778</v>
      </c>
      <c r="BH12" s="589"/>
      <c r="BI12" s="589"/>
      <c r="BJ12" s="589"/>
      <c r="BK12" s="589"/>
      <c r="BL12" s="589"/>
      <c r="BM12" s="589"/>
      <c r="BN12" s="590"/>
      <c r="BO12" s="641">
        <v>47.5</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150791</v>
      </c>
      <c r="CS12" s="589"/>
      <c r="CT12" s="589"/>
      <c r="CU12" s="589"/>
      <c r="CV12" s="589"/>
      <c r="CW12" s="589"/>
      <c r="CX12" s="589"/>
      <c r="CY12" s="590"/>
      <c r="CZ12" s="641">
        <v>0.8</v>
      </c>
      <c r="DA12" s="641"/>
      <c r="DB12" s="641"/>
      <c r="DC12" s="641"/>
      <c r="DD12" s="594" t="s">
        <v>220</v>
      </c>
      <c r="DE12" s="589"/>
      <c r="DF12" s="589"/>
      <c r="DG12" s="589"/>
      <c r="DH12" s="589"/>
      <c r="DI12" s="589"/>
      <c r="DJ12" s="589"/>
      <c r="DK12" s="589"/>
      <c r="DL12" s="589"/>
      <c r="DM12" s="589"/>
      <c r="DN12" s="589"/>
      <c r="DO12" s="589"/>
      <c r="DP12" s="590"/>
      <c r="DQ12" s="594">
        <v>143191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20988</v>
      </c>
      <c r="S13" s="589"/>
      <c r="T13" s="589"/>
      <c r="U13" s="589"/>
      <c r="V13" s="589"/>
      <c r="W13" s="589"/>
      <c r="X13" s="589"/>
      <c r="Y13" s="590"/>
      <c r="Z13" s="641">
        <v>0.1</v>
      </c>
      <c r="AA13" s="641"/>
      <c r="AB13" s="641"/>
      <c r="AC13" s="641"/>
      <c r="AD13" s="642">
        <v>20988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3963836</v>
      </c>
      <c r="BH13" s="589"/>
      <c r="BI13" s="589"/>
      <c r="BJ13" s="589"/>
      <c r="BK13" s="589"/>
      <c r="BL13" s="589"/>
      <c r="BM13" s="589"/>
      <c r="BN13" s="590"/>
      <c r="BO13" s="641">
        <v>47.3</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1292317</v>
      </c>
      <c r="CS13" s="589"/>
      <c r="CT13" s="589"/>
      <c r="CU13" s="589"/>
      <c r="CV13" s="589"/>
      <c r="CW13" s="589"/>
      <c r="CX13" s="589"/>
      <c r="CY13" s="590"/>
      <c r="CZ13" s="641">
        <v>6.8</v>
      </c>
      <c r="DA13" s="641"/>
      <c r="DB13" s="641"/>
      <c r="DC13" s="641"/>
      <c r="DD13" s="594">
        <v>722385</v>
      </c>
      <c r="DE13" s="589"/>
      <c r="DF13" s="589"/>
      <c r="DG13" s="589"/>
      <c r="DH13" s="589"/>
      <c r="DI13" s="589"/>
      <c r="DJ13" s="589"/>
      <c r="DK13" s="589"/>
      <c r="DL13" s="589"/>
      <c r="DM13" s="589"/>
      <c r="DN13" s="589"/>
      <c r="DO13" s="589"/>
      <c r="DP13" s="590"/>
      <c r="DQ13" s="594">
        <v>625084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104317</v>
      </c>
      <c r="BH14" s="589"/>
      <c r="BI14" s="589"/>
      <c r="BJ14" s="589"/>
      <c r="BK14" s="589"/>
      <c r="BL14" s="589"/>
      <c r="BM14" s="589"/>
      <c r="BN14" s="590"/>
      <c r="BO14" s="641">
        <v>1.2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591845</v>
      </c>
      <c r="CS14" s="589"/>
      <c r="CT14" s="589"/>
      <c r="CU14" s="589"/>
      <c r="CV14" s="589"/>
      <c r="CW14" s="589"/>
      <c r="CX14" s="589"/>
      <c r="CY14" s="590"/>
      <c r="CZ14" s="641">
        <v>3.1</v>
      </c>
      <c r="DA14" s="641"/>
      <c r="DB14" s="641"/>
      <c r="DC14" s="641"/>
      <c r="DD14" s="594">
        <v>31005</v>
      </c>
      <c r="DE14" s="589"/>
      <c r="DF14" s="589"/>
      <c r="DG14" s="589"/>
      <c r="DH14" s="589"/>
      <c r="DI14" s="589"/>
      <c r="DJ14" s="589"/>
      <c r="DK14" s="589"/>
      <c r="DL14" s="589"/>
      <c r="DM14" s="589"/>
      <c r="DN14" s="589"/>
      <c r="DO14" s="589"/>
      <c r="DP14" s="590"/>
      <c r="DQ14" s="594">
        <v>552603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35118</v>
      </c>
      <c r="S15" s="589"/>
      <c r="T15" s="589"/>
      <c r="U15" s="589"/>
      <c r="V15" s="589"/>
      <c r="W15" s="589"/>
      <c r="X15" s="589"/>
      <c r="Y15" s="590"/>
      <c r="Z15" s="641">
        <v>0.2</v>
      </c>
      <c r="AA15" s="641"/>
      <c r="AB15" s="641"/>
      <c r="AC15" s="641"/>
      <c r="AD15" s="642">
        <v>35118</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344461</v>
      </c>
      <c r="BH15" s="589"/>
      <c r="BI15" s="589"/>
      <c r="BJ15" s="589"/>
      <c r="BK15" s="589"/>
      <c r="BL15" s="589"/>
      <c r="BM15" s="589"/>
      <c r="BN15" s="590"/>
      <c r="BO15" s="641">
        <v>4.0999999999999996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2339742</v>
      </c>
      <c r="CS15" s="589"/>
      <c r="CT15" s="589"/>
      <c r="CU15" s="589"/>
      <c r="CV15" s="589"/>
      <c r="CW15" s="589"/>
      <c r="CX15" s="589"/>
      <c r="CY15" s="590"/>
      <c r="CZ15" s="641">
        <v>12.3</v>
      </c>
      <c r="DA15" s="641"/>
      <c r="DB15" s="641"/>
      <c r="DC15" s="641"/>
      <c r="DD15" s="594">
        <v>135649</v>
      </c>
      <c r="DE15" s="589"/>
      <c r="DF15" s="589"/>
      <c r="DG15" s="589"/>
      <c r="DH15" s="589"/>
      <c r="DI15" s="589"/>
      <c r="DJ15" s="589"/>
      <c r="DK15" s="589"/>
      <c r="DL15" s="589"/>
      <c r="DM15" s="589"/>
      <c r="DN15" s="589"/>
      <c r="DO15" s="589"/>
      <c r="DP15" s="590"/>
      <c r="DQ15" s="594">
        <v>1729000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2688344</v>
      </c>
      <c r="S16" s="589"/>
      <c r="T16" s="589"/>
      <c r="U16" s="589"/>
      <c r="V16" s="589"/>
      <c r="W16" s="589"/>
      <c r="X16" s="589"/>
      <c r="Y16" s="590"/>
      <c r="Z16" s="641">
        <v>13.7</v>
      </c>
      <c r="AA16" s="641"/>
      <c r="AB16" s="641"/>
      <c r="AC16" s="641"/>
      <c r="AD16" s="642">
        <v>2336427</v>
      </c>
      <c r="AE16" s="642"/>
      <c r="AF16" s="642"/>
      <c r="AG16" s="642"/>
      <c r="AH16" s="642"/>
      <c r="AI16" s="642"/>
      <c r="AJ16" s="642"/>
      <c r="AK16" s="642"/>
      <c r="AL16" s="611">
        <v>20.2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2336427</v>
      </c>
      <c r="S17" s="589"/>
      <c r="T17" s="589"/>
      <c r="U17" s="589"/>
      <c r="V17" s="589"/>
      <c r="W17" s="589"/>
      <c r="X17" s="589"/>
      <c r="Y17" s="590"/>
      <c r="Z17" s="641">
        <v>11.9</v>
      </c>
      <c r="AA17" s="641"/>
      <c r="AB17" s="641"/>
      <c r="AC17" s="641"/>
      <c r="AD17" s="642">
        <v>2336427</v>
      </c>
      <c r="AE17" s="642"/>
      <c r="AF17" s="642"/>
      <c r="AG17" s="642"/>
      <c r="AH17" s="642"/>
      <c r="AI17" s="642"/>
      <c r="AJ17" s="642"/>
      <c r="AK17" s="642"/>
      <c r="AL17" s="611">
        <v>20.2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2784604</v>
      </c>
      <c r="CS17" s="589"/>
      <c r="CT17" s="589"/>
      <c r="CU17" s="589"/>
      <c r="CV17" s="589"/>
      <c r="CW17" s="589"/>
      <c r="CX17" s="589"/>
      <c r="CY17" s="590"/>
      <c r="CZ17" s="641">
        <v>14.6</v>
      </c>
      <c r="DA17" s="641"/>
      <c r="DB17" s="641"/>
      <c r="DC17" s="641"/>
      <c r="DD17" s="594" t="s">
        <v>220</v>
      </c>
      <c r="DE17" s="589"/>
      <c r="DF17" s="589"/>
      <c r="DG17" s="589"/>
      <c r="DH17" s="589"/>
      <c r="DI17" s="589"/>
      <c r="DJ17" s="589"/>
      <c r="DK17" s="589"/>
      <c r="DL17" s="589"/>
      <c r="DM17" s="589"/>
      <c r="DN17" s="589"/>
      <c r="DO17" s="589"/>
      <c r="DP17" s="590"/>
      <c r="DQ17" s="594">
        <v>2746843</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351917</v>
      </c>
      <c r="S18" s="589"/>
      <c r="T18" s="589"/>
      <c r="U18" s="589"/>
      <c r="V18" s="589"/>
      <c r="W18" s="589"/>
      <c r="X18" s="589"/>
      <c r="Y18" s="590"/>
      <c r="Z18" s="641">
        <v>1.8</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11872061</v>
      </c>
      <c r="S20" s="589"/>
      <c r="T20" s="589"/>
      <c r="U20" s="589"/>
      <c r="V20" s="589"/>
      <c r="W20" s="589"/>
      <c r="X20" s="589"/>
      <c r="Y20" s="590"/>
      <c r="Z20" s="641">
        <v>60.6</v>
      </c>
      <c r="AA20" s="641"/>
      <c r="AB20" s="641"/>
      <c r="AC20" s="641"/>
      <c r="AD20" s="642">
        <v>11520144</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19033694</v>
      </c>
      <c r="CS20" s="589"/>
      <c r="CT20" s="589"/>
      <c r="CU20" s="589"/>
      <c r="CV20" s="589"/>
      <c r="CW20" s="589"/>
      <c r="CX20" s="589"/>
      <c r="CY20" s="590"/>
      <c r="CZ20" s="641">
        <v>100</v>
      </c>
      <c r="DA20" s="641"/>
      <c r="DB20" s="641"/>
      <c r="DC20" s="641"/>
      <c r="DD20" s="594">
        <v>2055354</v>
      </c>
      <c r="DE20" s="589"/>
      <c r="DF20" s="589"/>
      <c r="DG20" s="589"/>
      <c r="DH20" s="589"/>
      <c r="DI20" s="589"/>
      <c r="DJ20" s="589"/>
      <c r="DK20" s="589"/>
      <c r="DL20" s="589"/>
      <c r="DM20" s="589"/>
      <c r="DN20" s="589"/>
      <c r="DO20" s="589"/>
      <c r="DP20" s="590"/>
      <c r="DQ20" s="594">
        <v>13341490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7707</v>
      </c>
      <c r="S21" s="589"/>
      <c r="T21" s="589"/>
      <c r="U21" s="589"/>
      <c r="V21" s="589"/>
      <c r="W21" s="589"/>
      <c r="X21" s="589"/>
      <c r="Y21" s="590"/>
      <c r="Z21" s="641">
        <v>0</v>
      </c>
      <c r="AA21" s="641"/>
      <c r="AB21" s="641"/>
      <c r="AC21" s="641"/>
      <c r="AD21" s="642">
        <v>7707</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435298</v>
      </c>
      <c r="S22" s="589"/>
      <c r="T22" s="589"/>
      <c r="U22" s="589"/>
      <c r="V22" s="589"/>
      <c r="W22" s="589"/>
      <c r="X22" s="589"/>
      <c r="Y22" s="590"/>
      <c r="Z22" s="641">
        <v>2.2000000000000002</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449302</v>
      </c>
      <c r="S23" s="589"/>
      <c r="T23" s="589"/>
      <c r="U23" s="589"/>
      <c r="V23" s="589"/>
      <c r="W23" s="589"/>
      <c r="X23" s="589"/>
      <c r="Y23" s="590"/>
      <c r="Z23" s="641">
        <v>2.2999999999999998</v>
      </c>
      <c r="AA23" s="641"/>
      <c r="AB23" s="641"/>
      <c r="AC23" s="641"/>
      <c r="AD23" s="642">
        <v>16345</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202652</v>
      </c>
      <c r="S24" s="589"/>
      <c r="T24" s="589"/>
      <c r="U24" s="589"/>
      <c r="V24" s="589"/>
      <c r="W24" s="589"/>
      <c r="X24" s="589"/>
      <c r="Y24" s="590"/>
      <c r="Z24" s="641">
        <v>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10028388</v>
      </c>
      <c r="CS24" s="639"/>
      <c r="CT24" s="639"/>
      <c r="CU24" s="639"/>
      <c r="CV24" s="639"/>
      <c r="CW24" s="639"/>
      <c r="CX24" s="639"/>
      <c r="CY24" s="686"/>
      <c r="CZ24" s="690">
        <v>52.7</v>
      </c>
      <c r="DA24" s="691"/>
      <c r="DB24" s="691"/>
      <c r="DC24" s="692"/>
      <c r="DD24" s="685">
        <v>7211210</v>
      </c>
      <c r="DE24" s="639"/>
      <c r="DF24" s="639"/>
      <c r="DG24" s="639"/>
      <c r="DH24" s="639"/>
      <c r="DI24" s="639"/>
      <c r="DJ24" s="639"/>
      <c r="DK24" s="686"/>
      <c r="DL24" s="685">
        <v>7205487</v>
      </c>
      <c r="DM24" s="639"/>
      <c r="DN24" s="639"/>
      <c r="DO24" s="639"/>
      <c r="DP24" s="639"/>
      <c r="DQ24" s="639"/>
      <c r="DR24" s="639"/>
      <c r="DS24" s="639"/>
      <c r="DT24" s="639"/>
      <c r="DU24" s="639"/>
      <c r="DV24" s="686"/>
      <c r="DW24" s="687">
        <v>58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2107007</v>
      </c>
      <c r="S25" s="589"/>
      <c r="T25" s="589"/>
      <c r="U25" s="589"/>
      <c r="V25" s="589"/>
      <c r="W25" s="589"/>
      <c r="X25" s="589"/>
      <c r="Y25" s="590"/>
      <c r="Z25" s="641">
        <v>10.8</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3885345</v>
      </c>
      <c r="CS25" s="607"/>
      <c r="CT25" s="607"/>
      <c r="CU25" s="607"/>
      <c r="CV25" s="607"/>
      <c r="CW25" s="607"/>
      <c r="CX25" s="607"/>
      <c r="CY25" s="608"/>
      <c r="CZ25" s="591">
        <v>20.399999999999999</v>
      </c>
      <c r="DA25" s="609"/>
      <c r="DB25" s="609"/>
      <c r="DC25" s="610"/>
      <c r="DD25" s="594">
        <v>3501081</v>
      </c>
      <c r="DE25" s="607"/>
      <c r="DF25" s="607"/>
      <c r="DG25" s="607"/>
      <c r="DH25" s="607"/>
      <c r="DI25" s="607"/>
      <c r="DJ25" s="607"/>
      <c r="DK25" s="608"/>
      <c r="DL25" s="594">
        <v>3498948</v>
      </c>
      <c r="DM25" s="607"/>
      <c r="DN25" s="607"/>
      <c r="DO25" s="607"/>
      <c r="DP25" s="607"/>
      <c r="DQ25" s="607"/>
      <c r="DR25" s="607"/>
      <c r="DS25" s="607"/>
      <c r="DT25" s="607"/>
      <c r="DU25" s="607"/>
      <c r="DV25" s="608"/>
      <c r="DW25" s="611">
        <v>28.2</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2393425</v>
      </c>
      <c r="CS26" s="589"/>
      <c r="CT26" s="589"/>
      <c r="CU26" s="589"/>
      <c r="CV26" s="589"/>
      <c r="CW26" s="589"/>
      <c r="CX26" s="589"/>
      <c r="CY26" s="590"/>
      <c r="CZ26" s="591">
        <v>12.6</v>
      </c>
      <c r="DA26" s="609"/>
      <c r="DB26" s="609"/>
      <c r="DC26" s="610"/>
      <c r="DD26" s="594">
        <v>2150580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1190261</v>
      </c>
      <c r="S27" s="589"/>
      <c r="T27" s="589"/>
      <c r="U27" s="589"/>
      <c r="V27" s="589"/>
      <c r="W27" s="589"/>
      <c r="X27" s="589"/>
      <c r="Y27" s="590"/>
      <c r="Z27" s="641">
        <v>6.1</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8378503</v>
      </c>
      <c r="BH27" s="589"/>
      <c r="BI27" s="589"/>
      <c r="BJ27" s="589"/>
      <c r="BK27" s="589"/>
      <c r="BL27" s="589"/>
      <c r="BM27" s="589"/>
      <c r="BN27" s="590"/>
      <c r="BO27" s="641">
        <v>100</v>
      </c>
      <c r="BP27" s="641"/>
      <c r="BQ27" s="641"/>
      <c r="BR27" s="641"/>
      <c r="BS27" s="594">
        <v>152679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3358439</v>
      </c>
      <c r="CS27" s="607"/>
      <c r="CT27" s="607"/>
      <c r="CU27" s="607"/>
      <c r="CV27" s="607"/>
      <c r="CW27" s="607"/>
      <c r="CX27" s="607"/>
      <c r="CY27" s="608"/>
      <c r="CZ27" s="591">
        <v>17.600000000000001</v>
      </c>
      <c r="DA27" s="609"/>
      <c r="DB27" s="609"/>
      <c r="DC27" s="610"/>
      <c r="DD27" s="594">
        <v>963286</v>
      </c>
      <c r="DE27" s="607"/>
      <c r="DF27" s="607"/>
      <c r="DG27" s="607"/>
      <c r="DH27" s="607"/>
      <c r="DI27" s="607"/>
      <c r="DJ27" s="607"/>
      <c r="DK27" s="608"/>
      <c r="DL27" s="594">
        <v>959696</v>
      </c>
      <c r="DM27" s="607"/>
      <c r="DN27" s="607"/>
      <c r="DO27" s="607"/>
      <c r="DP27" s="607"/>
      <c r="DQ27" s="607"/>
      <c r="DR27" s="607"/>
      <c r="DS27" s="607"/>
      <c r="DT27" s="607"/>
      <c r="DU27" s="607"/>
      <c r="DV27" s="608"/>
      <c r="DW27" s="611">
        <v>7.7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605447</v>
      </c>
      <c r="S28" s="589"/>
      <c r="T28" s="589"/>
      <c r="U28" s="589"/>
      <c r="V28" s="589"/>
      <c r="W28" s="589"/>
      <c r="X28" s="589"/>
      <c r="Y28" s="590"/>
      <c r="Z28" s="641">
        <v>3.1</v>
      </c>
      <c r="AA28" s="641"/>
      <c r="AB28" s="641"/>
      <c r="AC28" s="641"/>
      <c r="AD28" s="642">
        <v>20413</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2784604</v>
      </c>
      <c r="CS28" s="589"/>
      <c r="CT28" s="589"/>
      <c r="CU28" s="589"/>
      <c r="CV28" s="589"/>
      <c r="CW28" s="589"/>
      <c r="CX28" s="589"/>
      <c r="CY28" s="590"/>
      <c r="CZ28" s="591">
        <v>14.6</v>
      </c>
      <c r="DA28" s="609"/>
      <c r="DB28" s="609"/>
      <c r="DC28" s="610"/>
      <c r="DD28" s="594">
        <v>2746843</v>
      </c>
      <c r="DE28" s="589"/>
      <c r="DF28" s="589"/>
      <c r="DG28" s="589"/>
      <c r="DH28" s="589"/>
      <c r="DI28" s="589"/>
      <c r="DJ28" s="589"/>
      <c r="DK28" s="590"/>
      <c r="DL28" s="594">
        <v>2746843</v>
      </c>
      <c r="DM28" s="589"/>
      <c r="DN28" s="589"/>
      <c r="DO28" s="589"/>
      <c r="DP28" s="589"/>
      <c r="DQ28" s="589"/>
      <c r="DR28" s="589"/>
      <c r="DS28" s="589"/>
      <c r="DT28" s="589"/>
      <c r="DU28" s="589"/>
      <c r="DV28" s="590"/>
      <c r="DW28" s="611">
        <v>22.1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4231</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2782348</v>
      </c>
      <c r="CS29" s="607"/>
      <c r="CT29" s="607"/>
      <c r="CU29" s="607"/>
      <c r="CV29" s="607"/>
      <c r="CW29" s="607"/>
      <c r="CX29" s="607"/>
      <c r="CY29" s="608"/>
      <c r="CZ29" s="591">
        <v>14.6</v>
      </c>
      <c r="DA29" s="609"/>
      <c r="DB29" s="609"/>
      <c r="DC29" s="610"/>
      <c r="DD29" s="594">
        <v>2744587</v>
      </c>
      <c r="DE29" s="607"/>
      <c r="DF29" s="607"/>
      <c r="DG29" s="607"/>
      <c r="DH29" s="607"/>
      <c r="DI29" s="607"/>
      <c r="DJ29" s="607"/>
      <c r="DK29" s="608"/>
      <c r="DL29" s="594">
        <v>2744587</v>
      </c>
      <c r="DM29" s="607"/>
      <c r="DN29" s="607"/>
      <c r="DO29" s="607"/>
      <c r="DP29" s="607"/>
      <c r="DQ29" s="607"/>
      <c r="DR29" s="607"/>
      <c r="DS29" s="607"/>
      <c r="DT29" s="607"/>
      <c r="DU29" s="607"/>
      <c r="DV29" s="608"/>
      <c r="DW29" s="611">
        <v>22.1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208913</v>
      </c>
      <c r="S30" s="589"/>
      <c r="T30" s="589"/>
      <c r="U30" s="589"/>
      <c r="V30" s="589"/>
      <c r="W30" s="589"/>
      <c r="X30" s="589"/>
      <c r="Y30" s="590"/>
      <c r="Z30" s="641">
        <v>1.1000000000000001</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99.4</v>
      </c>
      <c r="BH30" s="655"/>
      <c r="BI30" s="655"/>
      <c r="BJ30" s="655"/>
      <c r="BK30" s="655"/>
      <c r="BL30" s="655"/>
      <c r="BM30" s="656">
        <v>97</v>
      </c>
      <c r="BN30" s="655"/>
      <c r="BO30" s="655"/>
      <c r="BP30" s="655"/>
      <c r="BQ30" s="657"/>
      <c r="BR30" s="654">
        <v>99.4</v>
      </c>
      <c r="BS30" s="655"/>
      <c r="BT30" s="655"/>
      <c r="BU30" s="655"/>
      <c r="BV30" s="655"/>
      <c r="BW30" s="655"/>
      <c r="BX30" s="656">
        <v>96.9</v>
      </c>
      <c r="BY30" s="655"/>
      <c r="BZ30" s="655"/>
      <c r="CA30" s="655"/>
      <c r="CB30" s="657"/>
      <c r="CD30" s="660"/>
      <c r="CE30" s="661"/>
      <c r="CF30" s="625" t="s">
        <v>292</v>
      </c>
      <c r="CG30" s="622"/>
      <c r="CH30" s="622"/>
      <c r="CI30" s="622"/>
      <c r="CJ30" s="622"/>
      <c r="CK30" s="622"/>
      <c r="CL30" s="622"/>
      <c r="CM30" s="622"/>
      <c r="CN30" s="622"/>
      <c r="CO30" s="622"/>
      <c r="CP30" s="622"/>
      <c r="CQ30" s="623"/>
      <c r="CR30" s="588">
        <v>2467688</v>
      </c>
      <c r="CS30" s="589"/>
      <c r="CT30" s="589"/>
      <c r="CU30" s="589"/>
      <c r="CV30" s="589"/>
      <c r="CW30" s="589"/>
      <c r="CX30" s="589"/>
      <c r="CY30" s="590"/>
      <c r="CZ30" s="591">
        <v>13</v>
      </c>
      <c r="DA30" s="609"/>
      <c r="DB30" s="609"/>
      <c r="DC30" s="610"/>
      <c r="DD30" s="594">
        <v>2436508</v>
      </c>
      <c r="DE30" s="589"/>
      <c r="DF30" s="589"/>
      <c r="DG30" s="589"/>
      <c r="DH30" s="589"/>
      <c r="DI30" s="589"/>
      <c r="DJ30" s="589"/>
      <c r="DK30" s="590"/>
      <c r="DL30" s="594">
        <v>2436508</v>
      </c>
      <c r="DM30" s="589"/>
      <c r="DN30" s="589"/>
      <c r="DO30" s="589"/>
      <c r="DP30" s="589"/>
      <c r="DQ30" s="589"/>
      <c r="DR30" s="589"/>
      <c r="DS30" s="589"/>
      <c r="DT30" s="589"/>
      <c r="DU30" s="589"/>
      <c r="DV30" s="590"/>
      <c r="DW30" s="611">
        <v>19.600000000000001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429018</v>
      </c>
      <c r="S31" s="589"/>
      <c r="T31" s="589"/>
      <c r="U31" s="589"/>
      <c r="V31" s="589"/>
      <c r="W31" s="589"/>
      <c r="X31" s="589"/>
      <c r="Y31" s="590"/>
      <c r="Z31" s="641">
        <v>2.2000000000000002</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96.9</v>
      </c>
      <c r="BN31" s="653"/>
      <c r="BO31" s="653"/>
      <c r="BP31" s="653"/>
      <c r="BQ31" s="617"/>
      <c r="BR31" s="652">
        <v>99.3</v>
      </c>
      <c r="BS31" s="607"/>
      <c r="BT31" s="607"/>
      <c r="BU31" s="607"/>
      <c r="BV31" s="607"/>
      <c r="BW31" s="607"/>
      <c r="BX31" s="643">
        <v>96.6</v>
      </c>
      <c r="BY31" s="653"/>
      <c r="BZ31" s="653"/>
      <c r="CA31" s="653"/>
      <c r="CB31" s="617"/>
      <c r="CD31" s="660"/>
      <c r="CE31" s="661"/>
      <c r="CF31" s="625" t="s">
        <v>296</v>
      </c>
      <c r="CG31" s="622"/>
      <c r="CH31" s="622"/>
      <c r="CI31" s="622"/>
      <c r="CJ31" s="622"/>
      <c r="CK31" s="622"/>
      <c r="CL31" s="622"/>
      <c r="CM31" s="622"/>
      <c r="CN31" s="622"/>
      <c r="CO31" s="622"/>
      <c r="CP31" s="622"/>
      <c r="CQ31" s="623"/>
      <c r="CR31" s="588">
        <v>314660</v>
      </c>
      <c r="CS31" s="607"/>
      <c r="CT31" s="607"/>
      <c r="CU31" s="607"/>
      <c r="CV31" s="607"/>
      <c r="CW31" s="607"/>
      <c r="CX31" s="607"/>
      <c r="CY31" s="608"/>
      <c r="CZ31" s="591">
        <v>1.7</v>
      </c>
      <c r="DA31" s="609"/>
      <c r="DB31" s="609"/>
      <c r="DC31" s="610"/>
      <c r="DD31" s="594">
        <v>308079</v>
      </c>
      <c r="DE31" s="607"/>
      <c r="DF31" s="607"/>
      <c r="DG31" s="607"/>
      <c r="DH31" s="607"/>
      <c r="DI31" s="607"/>
      <c r="DJ31" s="607"/>
      <c r="DK31" s="608"/>
      <c r="DL31" s="594">
        <v>308079</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403006</v>
      </c>
      <c r="S32" s="589"/>
      <c r="T32" s="589"/>
      <c r="U32" s="589"/>
      <c r="V32" s="589"/>
      <c r="W32" s="589"/>
      <c r="X32" s="589"/>
      <c r="Y32" s="590"/>
      <c r="Z32" s="641">
        <v>2.1</v>
      </c>
      <c r="AA32" s="641"/>
      <c r="AB32" s="641"/>
      <c r="AC32" s="641"/>
      <c r="AD32" s="642">
        <v>21211</v>
      </c>
      <c r="AE32" s="642"/>
      <c r="AF32" s="642"/>
      <c r="AG32" s="642"/>
      <c r="AH32" s="642"/>
      <c r="AI32" s="642"/>
      <c r="AJ32" s="642"/>
      <c r="AK32" s="642"/>
      <c r="AL32" s="611">
        <v>0.2</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99.4</v>
      </c>
      <c r="BH32" s="573"/>
      <c r="BI32" s="573"/>
      <c r="BJ32" s="573"/>
      <c r="BK32" s="573"/>
      <c r="BL32" s="573"/>
      <c r="BM32" s="636">
        <v>97</v>
      </c>
      <c r="BN32" s="573"/>
      <c r="BO32" s="573"/>
      <c r="BP32" s="573"/>
      <c r="BQ32" s="630"/>
      <c r="BR32" s="651">
        <v>99.4</v>
      </c>
      <c r="BS32" s="573"/>
      <c r="BT32" s="573"/>
      <c r="BU32" s="573"/>
      <c r="BV32" s="573"/>
      <c r="BW32" s="573"/>
      <c r="BX32" s="636">
        <v>97</v>
      </c>
      <c r="BY32" s="573"/>
      <c r="BZ32" s="573"/>
      <c r="CA32" s="573"/>
      <c r="CB32" s="630"/>
      <c r="CD32" s="662"/>
      <c r="CE32" s="663"/>
      <c r="CF32" s="625" t="s">
        <v>299</v>
      </c>
      <c r="CG32" s="622"/>
      <c r="CH32" s="622"/>
      <c r="CI32" s="622"/>
      <c r="CJ32" s="622"/>
      <c r="CK32" s="622"/>
      <c r="CL32" s="622"/>
      <c r="CM32" s="622"/>
      <c r="CN32" s="622"/>
      <c r="CO32" s="622"/>
      <c r="CP32" s="622"/>
      <c r="CQ32" s="623"/>
      <c r="CR32" s="588">
        <v>2256</v>
      </c>
      <c r="CS32" s="589"/>
      <c r="CT32" s="589"/>
      <c r="CU32" s="589"/>
      <c r="CV32" s="589"/>
      <c r="CW32" s="589"/>
      <c r="CX32" s="589"/>
      <c r="CY32" s="590"/>
      <c r="CZ32" s="591">
        <v>0</v>
      </c>
      <c r="DA32" s="609"/>
      <c r="DB32" s="609"/>
      <c r="DC32" s="610"/>
      <c r="DD32" s="594">
        <v>2256</v>
      </c>
      <c r="DE32" s="589"/>
      <c r="DF32" s="589"/>
      <c r="DG32" s="589"/>
      <c r="DH32" s="589"/>
      <c r="DI32" s="589"/>
      <c r="DJ32" s="589"/>
      <c r="DK32" s="590"/>
      <c r="DL32" s="594">
        <v>2256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1660021</v>
      </c>
      <c r="S33" s="589"/>
      <c r="T33" s="589"/>
      <c r="U33" s="589"/>
      <c r="V33" s="589"/>
      <c r="W33" s="589"/>
      <c r="X33" s="589"/>
      <c r="Y33" s="590"/>
      <c r="Z33" s="641">
        <v>8.5</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6949952</v>
      </c>
      <c r="CS33" s="607"/>
      <c r="CT33" s="607"/>
      <c r="CU33" s="607"/>
      <c r="CV33" s="607"/>
      <c r="CW33" s="607"/>
      <c r="CX33" s="607"/>
      <c r="CY33" s="608"/>
      <c r="CZ33" s="591">
        <v>36.5</v>
      </c>
      <c r="DA33" s="609"/>
      <c r="DB33" s="609"/>
      <c r="DC33" s="610"/>
      <c r="DD33" s="594">
        <v>5470180</v>
      </c>
      <c r="DE33" s="607"/>
      <c r="DF33" s="607"/>
      <c r="DG33" s="607"/>
      <c r="DH33" s="607"/>
      <c r="DI33" s="607"/>
      <c r="DJ33" s="607"/>
      <c r="DK33" s="608"/>
      <c r="DL33" s="594">
        <v>4053776</v>
      </c>
      <c r="DM33" s="607"/>
      <c r="DN33" s="607"/>
      <c r="DO33" s="607"/>
      <c r="DP33" s="607"/>
      <c r="DQ33" s="607"/>
      <c r="DR33" s="607"/>
      <c r="DS33" s="607"/>
      <c r="DT33" s="607"/>
      <c r="DU33" s="607"/>
      <c r="DV33" s="608"/>
      <c r="DW33" s="611">
        <v>32.6</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3215470</v>
      </c>
      <c r="CS34" s="589"/>
      <c r="CT34" s="589"/>
      <c r="CU34" s="589"/>
      <c r="CV34" s="589"/>
      <c r="CW34" s="589"/>
      <c r="CX34" s="589"/>
      <c r="CY34" s="590"/>
      <c r="CZ34" s="591">
        <v>16.899999999999999</v>
      </c>
      <c r="DA34" s="609"/>
      <c r="DB34" s="609"/>
      <c r="DC34" s="610"/>
      <c r="DD34" s="594">
        <v>2155033</v>
      </c>
      <c r="DE34" s="589"/>
      <c r="DF34" s="589"/>
      <c r="DG34" s="589"/>
      <c r="DH34" s="589"/>
      <c r="DI34" s="589"/>
      <c r="DJ34" s="589"/>
      <c r="DK34" s="590"/>
      <c r="DL34" s="594">
        <v>1709959</v>
      </c>
      <c r="DM34" s="589"/>
      <c r="DN34" s="589"/>
      <c r="DO34" s="589"/>
      <c r="DP34" s="589"/>
      <c r="DQ34" s="589"/>
      <c r="DR34" s="589"/>
      <c r="DS34" s="589"/>
      <c r="DT34" s="589"/>
      <c r="DU34" s="589"/>
      <c r="DV34" s="590"/>
      <c r="DW34" s="611">
        <v>13.8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842721</v>
      </c>
      <c r="S35" s="589"/>
      <c r="T35" s="589"/>
      <c r="U35" s="589"/>
      <c r="V35" s="589"/>
      <c r="W35" s="589"/>
      <c r="X35" s="589"/>
      <c r="Y35" s="590"/>
      <c r="Z35" s="641">
        <v>4.3</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1675772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81350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72710</v>
      </c>
      <c r="CS35" s="607"/>
      <c r="CT35" s="607"/>
      <c r="CU35" s="607"/>
      <c r="CV35" s="607"/>
      <c r="CW35" s="607"/>
      <c r="CX35" s="607"/>
      <c r="CY35" s="608"/>
      <c r="CZ35" s="591">
        <v>0.4</v>
      </c>
      <c r="DA35" s="609"/>
      <c r="DB35" s="609"/>
      <c r="DC35" s="610"/>
      <c r="DD35" s="594">
        <v>59226</v>
      </c>
      <c r="DE35" s="607"/>
      <c r="DF35" s="607"/>
      <c r="DG35" s="607"/>
      <c r="DH35" s="607"/>
      <c r="DI35" s="607"/>
      <c r="DJ35" s="607"/>
      <c r="DK35" s="608"/>
      <c r="DL35" s="594">
        <v>59226</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19574924</v>
      </c>
      <c r="S36" s="629"/>
      <c r="T36" s="629"/>
      <c r="U36" s="629"/>
      <c r="V36" s="629"/>
      <c r="W36" s="629"/>
      <c r="X36" s="629"/>
      <c r="Y36" s="632"/>
      <c r="Z36" s="633">
        <v>100</v>
      </c>
      <c r="AA36" s="633"/>
      <c r="AB36" s="633"/>
      <c r="AC36" s="633"/>
      <c r="AD36" s="634">
        <v>11585820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306745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50820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1571242</v>
      </c>
      <c r="CS36" s="589"/>
      <c r="CT36" s="589"/>
      <c r="CU36" s="589"/>
      <c r="CV36" s="589"/>
      <c r="CW36" s="589"/>
      <c r="CX36" s="589"/>
      <c r="CY36" s="590"/>
      <c r="CZ36" s="591">
        <v>8.3000000000000007</v>
      </c>
      <c r="DA36" s="609"/>
      <c r="DB36" s="609"/>
      <c r="DC36" s="610"/>
      <c r="DD36" s="594">
        <v>1369829</v>
      </c>
      <c r="DE36" s="589"/>
      <c r="DF36" s="589"/>
      <c r="DG36" s="589"/>
      <c r="DH36" s="589"/>
      <c r="DI36" s="589"/>
      <c r="DJ36" s="589"/>
      <c r="DK36" s="590"/>
      <c r="DL36" s="594">
        <v>938238</v>
      </c>
      <c r="DM36" s="589"/>
      <c r="DN36" s="589"/>
      <c r="DO36" s="589"/>
      <c r="DP36" s="589"/>
      <c r="DQ36" s="589"/>
      <c r="DR36" s="589"/>
      <c r="DS36" s="589"/>
      <c r="DT36" s="589"/>
      <c r="DU36" s="589"/>
      <c r="DV36" s="590"/>
      <c r="DW36" s="611">
        <v>7.5</v>
      </c>
      <c r="DX36" s="612"/>
      <c r="DY36" s="612"/>
      <c r="DZ36" s="612"/>
      <c r="EA36" s="612"/>
      <c r="EB36" s="612"/>
      <c r="EC36" s="613"/>
    </row>
    <row r="37" spans="2:133" ht="11.25" customHeight="1">
      <c r="AQ37" s="614" t="s">
        <v>314</v>
      </c>
      <c r="AR37" s="615"/>
      <c r="AS37" s="615"/>
      <c r="AT37" s="615"/>
      <c r="AU37" s="615"/>
      <c r="AV37" s="615"/>
      <c r="AW37" s="615"/>
      <c r="AX37" s="615"/>
      <c r="AY37" s="616"/>
      <c r="AZ37" s="588">
        <v>30000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6335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752510</v>
      </c>
      <c r="CS37" s="607"/>
      <c r="CT37" s="607"/>
      <c r="CU37" s="607"/>
      <c r="CV37" s="607"/>
      <c r="CW37" s="607"/>
      <c r="CX37" s="607"/>
      <c r="CY37" s="608"/>
      <c r="CZ37" s="591">
        <v>4</v>
      </c>
      <c r="DA37" s="609"/>
      <c r="DB37" s="609"/>
      <c r="DC37" s="610"/>
      <c r="DD37" s="594">
        <v>752510</v>
      </c>
      <c r="DE37" s="607"/>
      <c r="DF37" s="607"/>
      <c r="DG37" s="607"/>
      <c r="DH37" s="607"/>
      <c r="DI37" s="607"/>
      <c r="DJ37" s="607"/>
      <c r="DK37" s="608"/>
      <c r="DL37" s="594">
        <v>602591</v>
      </c>
      <c r="DM37" s="607"/>
      <c r="DN37" s="607"/>
      <c r="DO37" s="607"/>
      <c r="DP37" s="607"/>
      <c r="DQ37" s="607"/>
      <c r="DR37" s="607"/>
      <c r="DS37" s="607"/>
      <c r="DT37" s="607"/>
      <c r="DU37" s="607"/>
      <c r="DV37" s="608"/>
      <c r="DW37" s="611">
        <v>4.8</v>
      </c>
      <c r="DX37" s="612"/>
      <c r="DY37" s="612"/>
      <c r="DZ37" s="612"/>
      <c r="EA37" s="612"/>
      <c r="EB37" s="612"/>
      <c r="EC37" s="613"/>
    </row>
    <row r="38" spans="2:133" ht="11.25" customHeight="1">
      <c r="AQ38" s="614" t="s">
        <v>317</v>
      </c>
      <c r="AR38" s="615"/>
      <c r="AS38" s="615"/>
      <c r="AT38" s="615"/>
      <c r="AU38" s="615"/>
      <c r="AV38" s="615"/>
      <c r="AW38" s="615"/>
      <c r="AX38" s="615"/>
      <c r="AY38" s="616"/>
      <c r="AZ38" s="588">
        <v>5515</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11012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1670257</v>
      </c>
      <c r="CS38" s="589"/>
      <c r="CT38" s="589"/>
      <c r="CU38" s="589"/>
      <c r="CV38" s="589"/>
      <c r="CW38" s="589"/>
      <c r="CX38" s="589"/>
      <c r="CY38" s="590"/>
      <c r="CZ38" s="591">
        <v>8.8000000000000007</v>
      </c>
      <c r="DA38" s="609"/>
      <c r="DB38" s="609"/>
      <c r="DC38" s="610"/>
      <c r="DD38" s="594">
        <v>1489737</v>
      </c>
      <c r="DE38" s="589"/>
      <c r="DF38" s="589"/>
      <c r="DG38" s="589"/>
      <c r="DH38" s="589"/>
      <c r="DI38" s="589"/>
      <c r="DJ38" s="589"/>
      <c r="DK38" s="590"/>
      <c r="DL38" s="594">
        <v>1346353</v>
      </c>
      <c r="DM38" s="589"/>
      <c r="DN38" s="589"/>
      <c r="DO38" s="589"/>
      <c r="DP38" s="589"/>
      <c r="DQ38" s="589"/>
      <c r="DR38" s="589"/>
      <c r="DS38" s="589"/>
      <c r="DT38" s="589"/>
      <c r="DU38" s="589"/>
      <c r="DV38" s="590"/>
      <c r="DW38" s="611">
        <v>10.8</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412673</v>
      </c>
      <c r="CS39" s="607"/>
      <c r="CT39" s="607"/>
      <c r="CU39" s="607"/>
      <c r="CV39" s="607"/>
      <c r="CW39" s="607"/>
      <c r="CX39" s="607"/>
      <c r="CY39" s="608"/>
      <c r="CZ39" s="591">
        <v>2.2000000000000002</v>
      </c>
      <c r="DA39" s="609"/>
      <c r="DB39" s="609"/>
      <c r="DC39" s="610"/>
      <c r="DD39" s="594">
        <v>396355</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272283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7600</v>
      </c>
      <c r="CS40" s="589"/>
      <c r="CT40" s="589"/>
      <c r="CU40" s="589"/>
      <c r="CV40" s="589"/>
      <c r="CW40" s="589"/>
      <c r="CX40" s="589"/>
      <c r="CY40" s="590"/>
      <c r="CZ40" s="591">
        <v>0</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1061229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305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2055354</v>
      </c>
      <c r="CS42" s="589"/>
      <c r="CT42" s="589"/>
      <c r="CU42" s="589"/>
      <c r="CV42" s="589"/>
      <c r="CW42" s="589"/>
      <c r="CX42" s="589"/>
      <c r="CY42" s="590"/>
      <c r="CZ42" s="591">
        <v>10.8</v>
      </c>
      <c r="DA42" s="592"/>
      <c r="DB42" s="592"/>
      <c r="DC42" s="593"/>
      <c r="DD42" s="594">
        <v>660100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60369</v>
      </c>
      <c r="CS43" s="607"/>
      <c r="CT43" s="607"/>
      <c r="CU43" s="607"/>
      <c r="CV43" s="607"/>
      <c r="CW43" s="607"/>
      <c r="CX43" s="607"/>
      <c r="CY43" s="608"/>
      <c r="CZ43" s="591">
        <v>0.3</v>
      </c>
      <c r="DA43" s="609"/>
      <c r="DB43" s="609"/>
      <c r="DC43" s="610"/>
      <c r="DD43" s="594">
        <v>60369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2055354</v>
      </c>
      <c r="CS44" s="589"/>
      <c r="CT44" s="589"/>
      <c r="CU44" s="589"/>
      <c r="CV44" s="589"/>
      <c r="CW44" s="589"/>
      <c r="CX44" s="589"/>
      <c r="CY44" s="590"/>
      <c r="CZ44" s="591">
        <v>10.8</v>
      </c>
      <c r="DA44" s="592"/>
      <c r="DB44" s="592"/>
      <c r="DC44" s="593"/>
      <c r="DD44" s="594">
        <v>660100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525163</v>
      </c>
      <c r="CS45" s="607"/>
      <c r="CT45" s="607"/>
      <c r="CU45" s="607"/>
      <c r="CV45" s="607"/>
      <c r="CW45" s="607"/>
      <c r="CX45" s="607"/>
      <c r="CY45" s="608"/>
      <c r="CZ45" s="591">
        <v>2.8</v>
      </c>
      <c r="DA45" s="609"/>
      <c r="DB45" s="609"/>
      <c r="DC45" s="610"/>
      <c r="DD45" s="594">
        <v>7594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1504319</v>
      </c>
      <c r="CS46" s="589"/>
      <c r="CT46" s="589"/>
      <c r="CU46" s="589"/>
      <c r="CV46" s="589"/>
      <c r="CW46" s="589"/>
      <c r="CX46" s="589"/>
      <c r="CY46" s="590"/>
      <c r="CZ46" s="591">
        <v>7.9</v>
      </c>
      <c r="DA46" s="592"/>
      <c r="DB46" s="592"/>
      <c r="DC46" s="593"/>
      <c r="DD46" s="594">
        <v>640737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220</v>
      </c>
      <c r="CS47" s="607"/>
      <c r="CT47" s="607"/>
      <c r="CU47" s="607"/>
      <c r="CV47" s="607"/>
      <c r="CW47" s="607"/>
      <c r="CX47" s="607"/>
      <c r="CY47" s="608"/>
      <c r="CZ47" s="591" t="s">
        <v>220</v>
      </c>
      <c r="DA47" s="609"/>
      <c r="DB47" s="609"/>
      <c r="DC47" s="610"/>
      <c r="DD47" s="594" t="s">
        <v>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19033694</v>
      </c>
      <c r="CS49" s="573"/>
      <c r="CT49" s="573"/>
      <c r="CU49" s="573"/>
      <c r="CV49" s="573"/>
      <c r="CW49" s="573"/>
      <c r="CX49" s="573"/>
      <c r="CY49" s="574"/>
      <c r="CZ49" s="575">
        <v>100</v>
      </c>
      <c r="DA49" s="576"/>
      <c r="DB49" s="576"/>
      <c r="DC49" s="577"/>
      <c r="DD49" s="578">
        <v>13341490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19567</v>
      </c>
      <c r="R7" s="1101"/>
      <c r="S7" s="1101"/>
      <c r="T7" s="1101"/>
      <c r="U7" s="1101"/>
      <c r="V7" s="1101">
        <v>19028</v>
      </c>
      <c r="W7" s="1101"/>
      <c r="X7" s="1101"/>
      <c r="Y7" s="1101"/>
      <c r="Z7" s="1101"/>
      <c r="AA7" s="1101">
        <v>539</v>
      </c>
      <c r="AB7" s="1101"/>
      <c r="AC7" s="1101"/>
      <c r="AD7" s="1101"/>
      <c r="AE7" s="1102"/>
      <c r="AF7" s="1103">
        <v>448</v>
      </c>
      <c r="AG7" s="1104"/>
      <c r="AH7" s="1104"/>
      <c r="AI7" s="1104"/>
      <c r="AJ7" s="1105"/>
      <c r="AK7" s="1087">
        <v>0</v>
      </c>
      <c r="AL7" s="1088"/>
      <c r="AM7" s="1088"/>
      <c r="AN7" s="1088"/>
      <c r="AO7" s="1088"/>
      <c r="AP7" s="1088">
        <v>26392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532</v>
      </c>
      <c r="BT7" s="1092"/>
      <c r="BU7" s="1092"/>
      <c r="BV7" s="1092"/>
      <c r="BW7" s="1092"/>
      <c r="BX7" s="1092"/>
      <c r="BY7" s="1092"/>
      <c r="BZ7" s="1092"/>
      <c r="CA7" s="1092"/>
      <c r="CB7" s="1092"/>
      <c r="CC7" s="1092"/>
      <c r="CD7" s="1092"/>
      <c r="CE7" s="1092"/>
      <c r="CF7" s="1092"/>
      <c r="CG7" s="1093"/>
      <c r="CH7" s="1084">
        <v>257</v>
      </c>
      <c r="CI7" s="1085"/>
      <c r="CJ7" s="1085"/>
      <c r="CK7" s="1085"/>
      <c r="CL7" s="1086"/>
      <c r="CM7" s="1084">
        <v>100</v>
      </c>
      <c r="CN7" s="1085"/>
      <c r="CO7" s="1085"/>
      <c r="CP7" s="1085"/>
      <c r="CQ7" s="1086"/>
      <c r="CR7" s="1084">
        <v>40</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57</v>
      </c>
      <c r="R8" s="1040"/>
      <c r="S8" s="1040"/>
      <c r="T8" s="1040"/>
      <c r="U8" s="1040"/>
      <c r="V8" s="1040">
        <v>57</v>
      </c>
      <c r="W8" s="1040"/>
      <c r="X8" s="1040"/>
      <c r="Y8" s="1040"/>
      <c r="Z8" s="1040"/>
      <c r="AA8" s="1040">
        <v>0</v>
      </c>
      <c r="AB8" s="1040"/>
      <c r="AC8" s="1040"/>
      <c r="AD8" s="1040"/>
      <c r="AE8" s="1041"/>
      <c r="AF8" s="1015">
        <v>0</v>
      </c>
      <c r="AG8" s="1016"/>
      <c r="AH8" s="1016"/>
      <c r="AI8" s="1016"/>
      <c r="AJ8" s="1017"/>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29</v>
      </c>
      <c r="R9" s="1040"/>
      <c r="S9" s="1040"/>
      <c r="T9" s="1040"/>
      <c r="U9" s="1040"/>
      <c r="V9" s="1040">
        <v>27</v>
      </c>
      <c r="W9" s="1040"/>
      <c r="X9" s="1040"/>
      <c r="Y9" s="1040"/>
      <c r="Z9" s="1040"/>
      <c r="AA9" s="1040">
        <v>2</v>
      </c>
      <c r="AB9" s="1040"/>
      <c r="AC9" s="1040"/>
      <c r="AD9" s="1040"/>
      <c r="AE9" s="1041"/>
      <c r="AF9" s="1015">
        <v>2</v>
      </c>
      <c r="AG9" s="1016"/>
      <c r="AH9" s="1016"/>
      <c r="AI9" s="1016"/>
      <c r="AJ9" s="1017"/>
      <c r="AK9" s="1082">
        <v>2</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366</v>
      </c>
      <c r="C10" s="1034"/>
      <c r="D10" s="1034"/>
      <c r="E10" s="1034"/>
      <c r="F10" s="1034"/>
      <c r="G10" s="1034"/>
      <c r="H10" s="1034"/>
      <c r="I10" s="1034"/>
      <c r="J10" s="1034"/>
      <c r="K10" s="1034"/>
      <c r="L10" s="1034"/>
      <c r="M10" s="1034"/>
      <c r="N10" s="1034"/>
      <c r="O10" s="1034"/>
      <c r="P10" s="1035"/>
      <c r="Q10" s="1039">
        <v>13</v>
      </c>
      <c r="R10" s="1040"/>
      <c r="S10" s="1040"/>
      <c r="T10" s="1040"/>
      <c r="U10" s="1040"/>
      <c r="V10" s="1040">
        <v>13</v>
      </c>
      <c r="W10" s="1040"/>
      <c r="X10" s="1040"/>
      <c r="Y10" s="1040"/>
      <c r="Z10" s="1040"/>
      <c r="AA10" s="1040">
        <v>0</v>
      </c>
      <c r="AB10" s="1040"/>
      <c r="AC10" s="1040"/>
      <c r="AD10" s="1040"/>
      <c r="AE10" s="1041"/>
      <c r="AF10" s="1015">
        <v>0</v>
      </c>
      <c r="AG10" s="1016"/>
      <c r="AH10" s="1016"/>
      <c r="AI10" s="1016"/>
      <c r="AJ10" s="1017"/>
      <c r="AK10" s="1082">
        <v>2</v>
      </c>
      <c r="AL10" s="1083"/>
      <c r="AM10" s="1083"/>
      <c r="AN10" s="1083"/>
      <c r="AO10" s="1083"/>
      <c r="AP10" s="1083">
        <v>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t="s">
        <v>367</v>
      </c>
      <c r="C11" s="1034"/>
      <c r="D11" s="1034"/>
      <c r="E11" s="1034"/>
      <c r="F11" s="1034"/>
      <c r="G11" s="1034"/>
      <c r="H11" s="1034"/>
      <c r="I11" s="1034"/>
      <c r="J11" s="1034"/>
      <c r="K11" s="1034"/>
      <c r="L11" s="1034"/>
      <c r="M11" s="1034"/>
      <c r="N11" s="1034"/>
      <c r="O11" s="1034"/>
      <c r="P11" s="1035"/>
      <c r="Q11" s="1039">
        <v>11</v>
      </c>
      <c r="R11" s="1040"/>
      <c r="S11" s="1040"/>
      <c r="T11" s="1040"/>
      <c r="U11" s="1040"/>
      <c r="V11" s="1040">
        <v>11</v>
      </c>
      <c r="W11" s="1040"/>
      <c r="X11" s="1040"/>
      <c r="Y11" s="1040"/>
      <c r="Z11" s="1040"/>
      <c r="AA11" s="1040">
        <v>0</v>
      </c>
      <c r="AB11" s="1040"/>
      <c r="AC11" s="1040"/>
      <c r="AD11" s="1040"/>
      <c r="AE11" s="1041"/>
      <c r="AF11" s="1015">
        <v>0</v>
      </c>
      <c r="AG11" s="1016"/>
      <c r="AH11" s="1016"/>
      <c r="AI11" s="1016"/>
      <c r="AJ11" s="1017"/>
      <c r="AK11" s="1082">
        <v>0</v>
      </c>
      <c r="AL11" s="1083"/>
      <c r="AM11" s="1083"/>
      <c r="AN11" s="1083"/>
      <c r="AO11" s="1083"/>
      <c r="AP11" s="1083">
        <v>1250</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19575</v>
      </c>
      <c r="R23" s="1065"/>
      <c r="S23" s="1065"/>
      <c r="T23" s="1065"/>
      <c r="U23" s="1065"/>
      <c r="V23" s="1065">
        <v>19034</v>
      </c>
      <c r="W23" s="1065"/>
      <c r="X23" s="1065"/>
      <c r="Y23" s="1065"/>
      <c r="Z23" s="1065"/>
      <c r="AA23" s="1065">
        <v>541</v>
      </c>
      <c r="AB23" s="1065"/>
      <c r="AC23" s="1065"/>
      <c r="AD23" s="1065"/>
      <c r="AE23" s="1066"/>
      <c r="AF23" s="1067">
        <v>450</v>
      </c>
      <c r="AG23" s="1065"/>
      <c r="AH23" s="1065"/>
      <c r="AI23" s="1065"/>
      <c r="AJ23" s="1068"/>
      <c r="AK23" s="1069"/>
      <c r="AL23" s="1070"/>
      <c r="AM23" s="1070"/>
      <c r="AN23" s="1070"/>
      <c r="AO23" s="1070"/>
      <c r="AP23" s="1065">
        <v>27642</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5074</v>
      </c>
      <c r="R28" s="1050"/>
      <c r="S28" s="1050"/>
      <c r="T28" s="1050"/>
      <c r="U28" s="1050"/>
      <c r="V28" s="1050">
        <v>4992</v>
      </c>
      <c r="W28" s="1050"/>
      <c r="X28" s="1050"/>
      <c r="Y28" s="1050"/>
      <c r="Z28" s="1050"/>
      <c r="AA28" s="1050">
        <v>81</v>
      </c>
      <c r="AB28" s="1050"/>
      <c r="AC28" s="1050"/>
      <c r="AD28" s="1050"/>
      <c r="AE28" s="1051"/>
      <c r="AF28" s="1052">
        <v>81</v>
      </c>
      <c r="AG28" s="1050"/>
      <c r="AH28" s="1050"/>
      <c r="AI28" s="1050"/>
      <c r="AJ28" s="1053"/>
      <c r="AK28" s="1054">
        <v>272</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471</v>
      </c>
      <c r="R29" s="1040"/>
      <c r="S29" s="1040"/>
      <c r="T29" s="1040"/>
      <c r="U29" s="1040"/>
      <c r="V29" s="1040">
        <v>449</v>
      </c>
      <c r="W29" s="1040"/>
      <c r="X29" s="1040"/>
      <c r="Y29" s="1040"/>
      <c r="Z29" s="1040"/>
      <c r="AA29" s="1040">
        <v>22</v>
      </c>
      <c r="AB29" s="1040"/>
      <c r="AC29" s="1040"/>
      <c r="AD29" s="1040"/>
      <c r="AE29" s="1041"/>
      <c r="AF29" s="1015">
        <v>22</v>
      </c>
      <c r="AG29" s="1016"/>
      <c r="AH29" s="1016"/>
      <c r="AI29" s="1016"/>
      <c r="AJ29" s="1017"/>
      <c r="AK29" s="976">
        <v>92</v>
      </c>
      <c r="AL29" s="967"/>
      <c r="AM29" s="967"/>
      <c r="AN29" s="967"/>
      <c r="AO29" s="967"/>
      <c r="AP29" s="967" t="s">
        <v>534</v>
      </c>
      <c r="AQ29" s="967"/>
      <c r="AR29" s="967"/>
      <c r="AS29" s="967"/>
      <c r="AT29" s="967"/>
      <c r="AU29" s="967" t="s">
        <v>534</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3483</v>
      </c>
      <c r="R30" s="1040"/>
      <c r="S30" s="1040"/>
      <c r="T30" s="1040"/>
      <c r="U30" s="1040"/>
      <c r="V30" s="1040">
        <v>3380</v>
      </c>
      <c r="W30" s="1040"/>
      <c r="X30" s="1040"/>
      <c r="Y30" s="1040"/>
      <c r="Z30" s="1040"/>
      <c r="AA30" s="1040">
        <v>102</v>
      </c>
      <c r="AB30" s="1040"/>
      <c r="AC30" s="1040"/>
      <c r="AD30" s="1040"/>
      <c r="AE30" s="1041"/>
      <c r="AF30" s="1015">
        <v>102</v>
      </c>
      <c r="AG30" s="1016"/>
      <c r="AH30" s="1016"/>
      <c r="AI30" s="1016"/>
      <c r="AJ30" s="1017"/>
      <c r="AK30" s="976">
        <v>530</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852</v>
      </c>
      <c r="R31" s="1040"/>
      <c r="S31" s="1040"/>
      <c r="T31" s="1040"/>
      <c r="U31" s="1040"/>
      <c r="V31" s="1040">
        <v>834</v>
      </c>
      <c r="W31" s="1040"/>
      <c r="X31" s="1040"/>
      <c r="Y31" s="1040"/>
      <c r="Z31" s="1040"/>
      <c r="AA31" s="1040">
        <v>18</v>
      </c>
      <c r="AB31" s="1040"/>
      <c r="AC31" s="1040"/>
      <c r="AD31" s="1040"/>
      <c r="AE31" s="1041"/>
      <c r="AF31" s="1015">
        <v>457</v>
      </c>
      <c r="AG31" s="1016"/>
      <c r="AH31" s="1016"/>
      <c r="AI31" s="1016"/>
      <c r="AJ31" s="1017"/>
      <c r="AK31" s="976">
        <v>6</v>
      </c>
      <c r="AL31" s="967"/>
      <c r="AM31" s="967"/>
      <c r="AN31" s="967"/>
      <c r="AO31" s="967"/>
      <c r="AP31" s="967">
        <v>2130</v>
      </c>
      <c r="AQ31" s="967"/>
      <c r="AR31" s="967"/>
      <c r="AS31" s="967"/>
      <c r="AT31" s="967"/>
      <c r="AU31" s="967">
        <v>19</v>
      </c>
      <c r="AV31" s="967"/>
      <c r="AW31" s="967"/>
      <c r="AX31" s="967"/>
      <c r="AY31" s="967"/>
      <c r="AZ31" s="1038" t="s">
        <v>534</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1958</v>
      </c>
      <c r="R32" s="1040"/>
      <c r="S32" s="1040"/>
      <c r="T32" s="1040"/>
      <c r="U32" s="1040"/>
      <c r="V32" s="1040">
        <v>1931</v>
      </c>
      <c r="W32" s="1040"/>
      <c r="X32" s="1040"/>
      <c r="Y32" s="1040"/>
      <c r="Z32" s="1040"/>
      <c r="AA32" s="1040">
        <v>27</v>
      </c>
      <c r="AB32" s="1040"/>
      <c r="AC32" s="1040"/>
      <c r="AD32" s="1040"/>
      <c r="AE32" s="1041"/>
      <c r="AF32" s="1015">
        <v>27</v>
      </c>
      <c r="AG32" s="1016"/>
      <c r="AH32" s="1016"/>
      <c r="AI32" s="1016"/>
      <c r="AJ32" s="1017"/>
      <c r="AK32" s="976">
        <v>307</v>
      </c>
      <c r="AL32" s="967"/>
      <c r="AM32" s="967"/>
      <c r="AN32" s="967"/>
      <c r="AO32" s="967"/>
      <c r="AP32" s="967">
        <v>11155</v>
      </c>
      <c r="AQ32" s="967"/>
      <c r="AR32" s="967"/>
      <c r="AS32" s="967"/>
      <c r="AT32" s="967"/>
      <c r="AU32" s="967">
        <v>1729</v>
      </c>
      <c r="AV32" s="967"/>
      <c r="AW32" s="967"/>
      <c r="AX32" s="967"/>
      <c r="AY32" s="967"/>
      <c r="AZ32" s="1038" t="s">
        <v>534</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135</v>
      </c>
      <c r="R33" s="1040"/>
      <c r="S33" s="1040"/>
      <c r="T33" s="1040"/>
      <c r="U33" s="1040"/>
      <c r="V33" s="1040">
        <v>135</v>
      </c>
      <c r="W33" s="1040"/>
      <c r="X33" s="1040"/>
      <c r="Y33" s="1040"/>
      <c r="Z33" s="1040"/>
      <c r="AA33" s="1040">
        <v>0</v>
      </c>
      <c r="AB33" s="1040"/>
      <c r="AC33" s="1040"/>
      <c r="AD33" s="1040"/>
      <c r="AE33" s="1041"/>
      <c r="AF33" s="1015">
        <v>0</v>
      </c>
      <c r="AG33" s="1016"/>
      <c r="AH33" s="1016"/>
      <c r="AI33" s="1016"/>
      <c r="AJ33" s="1017"/>
      <c r="AK33" s="976">
        <v>0</v>
      </c>
      <c r="AL33" s="967"/>
      <c r="AM33" s="967"/>
      <c r="AN33" s="967"/>
      <c r="AO33" s="967"/>
      <c r="AP33" s="967">
        <v>1635</v>
      </c>
      <c r="AQ33" s="967"/>
      <c r="AR33" s="967"/>
      <c r="AS33" s="967"/>
      <c r="AT33" s="967"/>
      <c r="AU33" s="967">
        <v>164</v>
      </c>
      <c r="AV33" s="967"/>
      <c r="AW33" s="967"/>
      <c r="AX33" s="967"/>
      <c r="AY33" s="967"/>
      <c r="AZ33" s="1038" t="s">
        <v>534</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689</v>
      </c>
      <c r="AG63" s="955"/>
      <c r="AH63" s="955"/>
      <c r="AI63" s="955"/>
      <c r="AJ63" s="1026"/>
      <c r="AK63" s="1027"/>
      <c r="AL63" s="959"/>
      <c r="AM63" s="959"/>
      <c r="AN63" s="959"/>
      <c r="AO63" s="959"/>
      <c r="AP63" s="955">
        <v>14919</v>
      </c>
      <c r="AQ63" s="955"/>
      <c r="AR63" s="955"/>
      <c r="AS63" s="955"/>
      <c r="AT63" s="955"/>
      <c r="AU63" s="955">
        <v>1912</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4255</v>
      </c>
      <c r="R68" s="978"/>
      <c r="S68" s="978"/>
      <c r="T68" s="978"/>
      <c r="U68" s="978"/>
      <c r="V68" s="978">
        <v>4055</v>
      </c>
      <c r="W68" s="978"/>
      <c r="X68" s="978"/>
      <c r="Y68" s="978"/>
      <c r="Z68" s="978"/>
      <c r="AA68" s="978">
        <v>200</v>
      </c>
      <c r="AB68" s="978"/>
      <c r="AC68" s="978"/>
      <c r="AD68" s="978"/>
      <c r="AE68" s="978"/>
      <c r="AF68" s="978">
        <v>200</v>
      </c>
      <c r="AG68" s="978"/>
      <c r="AH68" s="978"/>
      <c r="AI68" s="978"/>
      <c r="AJ68" s="978"/>
      <c r="AK68" s="978">
        <v>749</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0</v>
      </c>
      <c r="R69" s="967"/>
      <c r="S69" s="967"/>
      <c r="T69" s="967"/>
      <c r="U69" s="967"/>
      <c r="V69" s="967">
        <v>0</v>
      </c>
      <c r="W69" s="967"/>
      <c r="X69" s="967"/>
      <c r="Y69" s="967"/>
      <c r="Z69" s="967"/>
      <c r="AA69" s="967">
        <v>0</v>
      </c>
      <c r="AB69" s="967"/>
      <c r="AC69" s="967"/>
      <c r="AD69" s="967"/>
      <c r="AE69" s="967"/>
      <c r="AF69" s="967">
        <v>0</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31</v>
      </c>
      <c r="R70" s="967"/>
      <c r="S70" s="967"/>
      <c r="T70" s="967"/>
      <c r="U70" s="967"/>
      <c r="V70" s="967">
        <v>30</v>
      </c>
      <c r="W70" s="967"/>
      <c r="X70" s="967"/>
      <c r="Y70" s="967"/>
      <c r="Z70" s="967"/>
      <c r="AA70" s="967">
        <v>1</v>
      </c>
      <c r="AB70" s="967"/>
      <c r="AC70" s="967"/>
      <c r="AD70" s="967"/>
      <c r="AE70" s="967"/>
      <c r="AF70" s="967">
        <v>1</v>
      </c>
      <c r="AG70" s="967"/>
      <c r="AH70" s="967"/>
      <c r="AI70" s="967"/>
      <c r="AJ70" s="967"/>
      <c r="AK70" s="967">
        <v>1</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328</v>
      </c>
      <c r="R71" s="967"/>
      <c r="S71" s="967"/>
      <c r="T71" s="967"/>
      <c r="U71" s="967"/>
      <c r="V71" s="967">
        <v>278</v>
      </c>
      <c r="W71" s="967"/>
      <c r="X71" s="967"/>
      <c r="Y71" s="967"/>
      <c r="Z71" s="967"/>
      <c r="AA71" s="967">
        <v>50</v>
      </c>
      <c r="AB71" s="967"/>
      <c r="AC71" s="967"/>
      <c r="AD71" s="967"/>
      <c r="AE71" s="967"/>
      <c r="AF71" s="967">
        <v>16</v>
      </c>
      <c r="AG71" s="967"/>
      <c r="AH71" s="967"/>
      <c r="AI71" s="967"/>
      <c r="AJ71" s="967"/>
      <c r="AK71" s="967">
        <v>0</v>
      </c>
      <c r="AL71" s="967"/>
      <c r="AM71" s="967"/>
      <c r="AN71" s="967"/>
      <c r="AO71" s="967"/>
      <c r="AP71" s="967">
        <v>305</v>
      </c>
      <c r="AQ71" s="967"/>
      <c r="AR71" s="967"/>
      <c r="AS71" s="967"/>
      <c r="AT71" s="967"/>
      <c r="AU71" s="967">
        <v>124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4">
        <v>4743</v>
      </c>
      <c r="R72" s="975"/>
      <c r="S72" s="975"/>
      <c r="T72" s="975"/>
      <c r="U72" s="976"/>
      <c r="V72" s="977">
        <v>4642</v>
      </c>
      <c r="W72" s="975"/>
      <c r="X72" s="975"/>
      <c r="Y72" s="975"/>
      <c r="Z72" s="976"/>
      <c r="AA72" s="977">
        <v>101</v>
      </c>
      <c r="AB72" s="975"/>
      <c r="AC72" s="975"/>
      <c r="AD72" s="975"/>
      <c r="AE72" s="976"/>
      <c r="AF72" s="977">
        <v>101</v>
      </c>
      <c r="AG72" s="975"/>
      <c r="AH72" s="975"/>
      <c r="AI72" s="975"/>
      <c r="AJ72" s="976"/>
      <c r="AK72" s="977">
        <v>8</v>
      </c>
      <c r="AL72" s="975"/>
      <c r="AM72" s="975"/>
      <c r="AN72" s="975"/>
      <c r="AO72" s="976"/>
      <c r="AP72" s="977">
        <v>3410</v>
      </c>
      <c r="AQ72" s="975"/>
      <c r="AR72" s="975"/>
      <c r="AS72" s="975"/>
      <c r="AT72" s="976"/>
      <c r="AU72" s="977">
        <v>565</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84</v>
      </c>
      <c r="R73" s="967"/>
      <c r="S73" s="967"/>
      <c r="T73" s="967"/>
      <c r="U73" s="967"/>
      <c r="V73" s="967">
        <v>78</v>
      </c>
      <c r="W73" s="967"/>
      <c r="X73" s="967"/>
      <c r="Y73" s="967"/>
      <c r="Z73" s="967"/>
      <c r="AA73" s="967">
        <v>5</v>
      </c>
      <c r="AB73" s="967"/>
      <c r="AC73" s="967"/>
      <c r="AD73" s="967"/>
      <c r="AE73" s="967"/>
      <c r="AF73" s="967">
        <v>5</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141</v>
      </c>
      <c r="R74" s="967"/>
      <c r="S74" s="967"/>
      <c r="T74" s="967"/>
      <c r="U74" s="967"/>
      <c r="V74" s="967">
        <v>135</v>
      </c>
      <c r="W74" s="967"/>
      <c r="X74" s="967"/>
      <c r="Y74" s="967"/>
      <c r="Z74" s="967"/>
      <c r="AA74" s="967">
        <v>5</v>
      </c>
      <c r="AB74" s="967"/>
      <c r="AC74" s="967"/>
      <c r="AD74" s="967"/>
      <c r="AE74" s="967"/>
      <c r="AF74" s="967">
        <v>5</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147565</v>
      </c>
      <c r="R75" s="975"/>
      <c r="S75" s="975"/>
      <c r="T75" s="975"/>
      <c r="U75" s="976"/>
      <c r="V75" s="977">
        <v>139850</v>
      </c>
      <c r="W75" s="975"/>
      <c r="X75" s="975"/>
      <c r="Y75" s="975"/>
      <c r="Z75" s="976"/>
      <c r="AA75" s="977">
        <v>7715</v>
      </c>
      <c r="AB75" s="975"/>
      <c r="AC75" s="975"/>
      <c r="AD75" s="975"/>
      <c r="AE75" s="976"/>
      <c r="AF75" s="977">
        <v>7715</v>
      </c>
      <c r="AG75" s="975"/>
      <c r="AH75" s="975"/>
      <c r="AI75" s="975"/>
      <c r="AJ75" s="976"/>
      <c r="AK75" s="977">
        <v>863</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8043</v>
      </c>
      <c r="AG88" s="955"/>
      <c r="AH88" s="955"/>
      <c r="AI88" s="955"/>
      <c r="AJ88" s="955"/>
      <c r="AK88" s="959"/>
      <c r="AL88" s="959"/>
      <c r="AM88" s="959"/>
      <c r="AN88" s="959"/>
      <c r="AO88" s="959"/>
      <c r="AP88" s="955">
        <v>3715</v>
      </c>
      <c r="AQ88" s="955"/>
      <c r="AR88" s="955"/>
      <c r="AS88" s="955"/>
      <c r="AT88" s="955"/>
      <c r="AU88" s="955">
        <v>689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40</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3156934</v>
      </c>
      <c r="AB110" s="873"/>
      <c r="AC110" s="873"/>
      <c r="AD110" s="873"/>
      <c r="AE110" s="874"/>
      <c r="AF110" s="875">
        <v>3212194</v>
      </c>
      <c r="AG110" s="873"/>
      <c r="AH110" s="873"/>
      <c r="AI110" s="873"/>
      <c r="AJ110" s="874"/>
      <c r="AK110" s="875">
        <v>2782348</v>
      </c>
      <c r="AL110" s="873"/>
      <c r="AM110" s="873"/>
      <c r="AN110" s="873"/>
      <c r="AO110" s="874"/>
      <c r="AP110" s="876">
        <v>28</v>
      </c>
      <c r="AQ110" s="877"/>
      <c r="AR110" s="877"/>
      <c r="AS110" s="877"/>
      <c r="AT110" s="878"/>
      <c r="AU110" s="920" t="s">
        <v>59</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28510833</v>
      </c>
      <c r="BR110" s="800"/>
      <c r="BS110" s="800"/>
      <c r="BT110" s="800"/>
      <c r="BU110" s="800"/>
      <c r="BV110" s="800">
        <v>28449957</v>
      </c>
      <c r="BW110" s="800"/>
      <c r="BX110" s="800"/>
      <c r="BY110" s="800"/>
      <c r="BZ110" s="800"/>
      <c r="CA110" s="800">
        <v>27642290</v>
      </c>
      <c r="CB110" s="800"/>
      <c r="CC110" s="800"/>
      <c r="CD110" s="800"/>
      <c r="CE110" s="800"/>
      <c r="CF110" s="861">
        <v>278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854906</v>
      </c>
      <c r="DH110" s="800"/>
      <c r="DI110" s="800"/>
      <c r="DJ110" s="800"/>
      <c r="DK110" s="800"/>
      <c r="DL110" s="800">
        <v>780760</v>
      </c>
      <c r="DM110" s="800"/>
      <c r="DN110" s="800"/>
      <c r="DO110" s="800"/>
      <c r="DP110" s="800"/>
      <c r="DQ110" s="800">
        <v>674356</v>
      </c>
      <c r="DR110" s="800"/>
      <c r="DS110" s="800"/>
      <c r="DT110" s="800"/>
      <c r="DU110" s="800"/>
      <c r="DV110" s="801">
        <v>6.8</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870695</v>
      </c>
      <c r="BR111" s="771"/>
      <c r="BS111" s="771"/>
      <c r="BT111" s="771"/>
      <c r="BU111" s="771"/>
      <c r="BV111" s="771">
        <v>780760</v>
      </c>
      <c r="BW111" s="771"/>
      <c r="BX111" s="771"/>
      <c r="BY111" s="771"/>
      <c r="BZ111" s="771"/>
      <c r="CA111" s="771">
        <v>674356</v>
      </c>
      <c r="CB111" s="771"/>
      <c r="CC111" s="771"/>
      <c r="CD111" s="771"/>
      <c r="CE111" s="771"/>
      <c r="CF111" s="848">
        <v>6.8</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1451115</v>
      </c>
      <c r="BR112" s="771"/>
      <c r="BS112" s="771"/>
      <c r="BT112" s="771"/>
      <c r="BU112" s="771"/>
      <c r="BV112" s="771">
        <v>1408715</v>
      </c>
      <c r="BW112" s="771"/>
      <c r="BX112" s="771"/>
      <c r="BY112" s="771"/>
      <c r="BZ112" s="771"/>
      <c r="CA112" s="771">
        <v>1912429</v>
      </c>
      <c r="CB112" s="771"/>
      <c r="CC112" s="771"/>
      <c r="CD112" s="771"/>
      <c r="CE112" s="771"/>
      <c r="CF112" s="848">
        <v>19.2</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135176</v>
      </c>
      <c r="AB113" s="909"/>
      <c r="AC113" s="909"/>
      <c r="AD113" s="909"/>
      <c r="AE113" s="910"/>
      <c r="AF113" s="911">
        <v>208582</v>
      </c>
      <c r="AG113" s="909"/>
      <c r="AH113" s="909"/>
      <c r="AI113" s="909"/>
      <c r="AJ113" s="910"/>
      <c r="AK113" s="911">
        <v>285095</v>
      </c>
      <c r="AL113" s="909"/>
      <c r="AM113" s="909"/>
      <c r="AN113" s="909"/>
      <c r="AO113" s="910"/>
      <c r="AP113" s="912">
        <v>2.9</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765475</v>
      </c>
      <c r="BR113" s="771"/>
      <c r="BS113" s="771"/>
      <c r="BT113" s="771"/>
      <c r="BU113" s="771"/>
      <c r="BV113" s="771">
        <v>758232</v>
      </c>
      <c r="BW113" s="771"/>
      <c r="BX113" s="771"/>
      <c r="BY113" s="771"/>
      <c r="BZ113" s="771"/>
      <c r="CA113" s="771">
        <v>689380</v>
      </c>
      <c r="CB113" s="771"/>
      <c r="CC113" s="771"/>
      <c r="CD113" s="771"/>
      <c r="CE113" s="771"/>
      <c r="CF113" s="848">
        <v>6.9</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159197</v>
      </c>
      <c r="AB114" s="784"/>
      <c r="AC114" s="784"/>
      <c r="AD114" s="784"/>
      <c r="AE114" s="785"/>
      <c r="AF114" s="786">
        <v>161507</v>
      </c>
      <c r="AG114" s="784"/>
      <c r="AH114" s="784"/>
      <c r="AI114" s="784"/>
      <c r="AJ114" s="785"/>
      <c r="AK114" s="786">
        <v>163322</v>
      </c>
      <c r="AL114" s="784"/>
      <c r="AM114" s="784"/>
      <c r="AN114" s="784"/>
      <c r="AO114" s="785"/>
      <c r="AP114" s="754">
        <v>1.6</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969367</v>
      </c>
      <c r="BR114" s="771"/>
      <c r="BS114" s="771"/>
      <c r="BT114" s="771"/>
      <c r="BU114" s="771"/>
      <c r="BV114" s="771">
        <v>1030620</v>
      </c>
      <c r="BW114" s="771"/>
      <c r="BX114" s="771"/>
      <c r="BY114" s="771"/>
      <c r="BZ114" s="771"/>
      <c r="CA114" s="771">
        <v>1017961</v>
      </c>
      <c r="CB114" s="771"/>
      <c r="CC114" s="771"/>
      <c r="CD114" s="771"/>
      <c r="CE114" s="771"/>
      <c r="CF114" s="848">
        <v>10.199999999999999</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169999</v>
      </c>
      <c r="AB115" s="909"/>
      <c r="AC115" s="909"/>
      <c r="AD115" s="909"/>
      <c r="AE115" s="910"/>
      <c r="AF115" s="911">
        <v>193719</v>
      </c>
      <c r="AG115" s="909"/>
      <c r="AH115" s="909"/>
      <c r="AI115" s="909"/>
      <c r="AJ115" s="910"/>
      <c r="AK115" s="911">
        <v>187320</v>
      </c>
      <c r="AL115" s="909"/>
      <c r="AM115" s="909"/>
      <c r="AN115" s="909"/>
      <c r="AO115" s="910"/>
      <c r="AP115" s="912">
        <v>1.9</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1488931</v>
      </c>
      <c r="BR115" s="771"/>
      <c r="BS115" s="771"/>
      <c r="BT115" s="771"/>
      <c r="BU115" s="771"/>
      <c r="BV115" s="771">
        <v>1246089</v>
      </c>
      <c r="BW115" s="771"/>
      <c r="BX115" s="771"/>
      <c r="BY115" s="771"/>
      <c r="BZ115" s="771"/>
      <c r="CA115" s="771">
        <v>1070298</v>
      </c>
      <c r="CB115" s="771"/>
      <c r="CC115" s="771"/>
      <c r="CD115" s="771"/>
      <c r="CE115" s="771"/>
      <c r="CF115" s="848">
        <v>10.8</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15789</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3147</v>
      </c>
      <c r="AB116" s="784"/>
      <c r="AC116" s="784"/>
      <c r="AD116" s="784"/>
      <c r="AE116" s="785"/>
      <c r="AF116" s="786">
        <v>2367</v>
      </c>
      <c r="AG116" s="784"/>
      <c r="AH116" s="784"/>
      <c r="AI116" s="784"/>
      <c r="AJ116" s="785"/>
      <c r="AK116" s="786">
        <v>2256</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3624453</v>
      </c>
      <c r="AB117" s="895"/>
      <c r="AC117" s="895"/>
      <c r="AD117" s="895"/>
      <c r="AE117" s="896"/>
      <c r="AF117" s="898">
        <v>3778369</v>
      </c>
      <c r="AG117" s="895"/>
      <c r="AH117" s="895"/>
      <c r="AI117" s="895"/>
      <c r="AJ117" s="896"/>
      <c r="AK117" s="898">
        <v>3420341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34056416</v>
      </c>
      <c r="BR118" s="858"/>
      <c r="BS118" s="858"/>
      <c r="BT118" s="858"/>
      <c r="BU118" s="858"/>
      <c r="BV118" s="858">
        <v>33674373</v>
      </c>
      <c r="BW118" s="858"/>
      <c r="BX118" s="858"/>
      <c r="BY118" s="858"/>
      <c r="BZ118" s="858"/>
      <c r="CA118" s="858">
        <v>33006714</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8301</v>
      </c>
      <c r="AB119" s="873"/>
      <c r="AC119" s="873"/>
      <c r="AD119" s="873"/>
      <c r="AE119" s="874"/>
      <c r="AF119" s="875">
        <v>8406</v>
      </c>
      <c r="AG119" s="873"/>
      <c r="AH119" s="873"/>
      <c r="AI119" s="873"/>
      <c r="AJ119" s="874"/>
      <c r="AK119" s="875">
        <v>8773</v>
      </c>
      <c r="AL119" s="873"/>
      <c r="AM119" s="873"/>
      <c r="AN119" s="873"/>
      <c r="AO119" s="874"/>
      <c r="AP119" s="876">
        <v>0.1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2065721</v>
      </c>
      <c r="BR119" s="800"/>
      <c r="BS119" s="800"/>
      <c r="BT119" s="800"/>
      <c r="BU119" s="800"/>
      <c r="BV119" s="800">
        <v>2878039</v>
      </c>
      <c r="BW119" s="800"/>
      <c r="BX119" s="800"/>
      <c r="BY119" s="800"/>
      <c r="BZ119" s="800"/>
      <c r="CA119" s="800">
        <v>3155593</v>
      </c>
      <c r="CB119" s="800"/>
      <c r="CC119" s="800"/>
      <c r="CD119" s="800"/>
      <c r="CE119" s="800"/>
      <c r="CF119" s="861">
        <v>31.7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710727</v>
      </c>
      <c r="BR120" s="771"/>
      <c r="BS120" s="771"/>
      <c r="BT120" s="771"/>
      <c r="BU120" s="771"/>
      <c r="BV120" s="771">
        <v>577221</v>
      </c>
      <c r="BW120" s="771"/>
      <c r="BX120" s="771"/>
      <c r="BY120" s="771"/>
      <c r="BZ120" s="771"/>
      <c r="CA120" s="771">
        <v>451527</v>
      </c>
      <c r="CB120" s="771"/>
      <c r="CC120" s="771"/>
      <c r="CD120" s="771"/>
      <c r="CE120" s="771"/>
      <c r="CF120" s="848">
        <v>4.5</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1029557</v>
      </c>
      <c r="DH120" s="800"/>
      <c r="DI120" s="800"/>
      <c r="DJ120" s="800"/>
      <c r="DK120" s="800"/>
      <c r="DL120" s="800">
        <v>1104152</v>
      </c>
      <c r="DM120" s="800"/>
      <c r="DN120" s="800"/>
      <c r="DO120" s="800"/>
      <c r="DP120" s="800"/>
      <c r="DQ120" s="800">
        <v>1728993</v>
      </c>
      <c r="DR120" s="800"/>
      <c r="DS120" s="800"/>
      <c r="DT120" s="800"/>
      <c r="DU120" s="800"/>
      <c r="DV120" s="801">
        <v>17.399999999999999</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24664770</v>
      </c>
      <c r="BR121" s="858"/>
      <c r="BS121" s="858"/>
      <c r="BT121" s="858"/>
      <c r="BU121" s="858"/>
      <c r="BV121" s="858">
        <v>24845990</v>
      </c>
      <c r="BW121" s="858"/>
      <c r="BX121" s="858"/>
      <c r="BY121" s="858"/>
      <c r="BZ121" s="858"/>
      <c r="CA121" s="858">
        <v>24286743</v>
      </c>
      <c r="CB121" s="858"/>
      <c r="CC121" s="858"/>
      <c r="CD121" s="858"/>
      <c r="CE121" s="858"/>
      <c r="CF121" s="859">
        <v>244.3</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397068</v>
      </c>
      <c r="DH121" s="771"/>
      <c r="DI121" s="771"/>
      <c r="DJ121" s="771"/>
      <c r="DK121" s="771"/>
      <c r="DL121" s="771">
        <v>281768</v>
      </c>
      <c r="DM121" s="771"/>
      <c r="DN121" s="771"/>
      <c r="DO121" s="771"/>
      <c r="DP121" s="771"/>
      <c r="DQ121" s="771">
        <v>164268</v>
      </c>
      <c r="DR121" s="771"/>
      <c r="DS121" s="771"/>
      <c r="DT121" s="771"/>
      <c r="DU121" s="771"/>
      <c r="DV121" s="823">
        <v>1.7</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27441218</v>
      </c>
      <c r="BR122" s="840"/>
      <c r="BS122" s="840"/>
      <c r="BT122" s="840"/>
      <c r="BU122" s="840"/>
      <c r="BV122" s="840">
        <v>28301250</v>
      </c>
      <c r="BW122" s="840"/>
      <c r="BX122" s="840"/>
      <c r="BY122" s="840"/>
      <c r="BZ122" s="840"/>
      <c r="CA122" s="840">
        <v>27893863</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24490</v>
      </c>
      <c r="DH122" s="771"/>
      <c r="DI122" s="771"/>
      <c r="DJ122" s="771"/>
      <c r="DK122" s="771"/>
      <c r="DL122" s="771">
        <v>22795</v>
      </c>
      <c r="DM122" s="771"/>
      <c r="DN122" s="771"/>
      <c r="DO122" s="771"/>
      <c r="DP122" s="771"/>
      <c r="DQ122" s="771">
        <v>19168</v>
      </c>
      <c r="DR122" s="771"/>
      <c r="DS122" s="771"/>
      <c r="DT122" s="771"/>
      <c r="DU122" s="771"/>
      <c r="DV122" s="823">
        <v>0.2</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161698</v>
      </c>
      <c r="AB123" s="784"/>
      <c r="AC123" s="784"/>
      <c r="AD123" s="784"/>
      <c r="AE123" s="785"/>
      <c r="AF123" s="786">
        <v>185313</v>
      </c>
      <c r="AG123" s="784"/>
      <c r="AH123" s="784"/>
      <c r="AI123" s="784"/>
      <c r="AJ123" s="785"/>
      <c r="AK123" s="786">
        <v>178547</v>
      </c>
      <c r="AL123" s="784"/>
      <c r="AM123" s="784"/>
      <c r="AN123" s="784"/>
      <c r="AO123" s="785"/>
      <c r="AP123" s="754">
        <v>1.8</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66.5</v>
      </c>
      <c r="BR123" s="832"/>
      <c r="BS123" s="832"/>
      <c r="BT123" s="832"/>
      <c r="BU123" s="832"/>
      <c r="BV123" s="832">
        <v>54</v>
      </c>
      <c r="BW123" s="832"/>
      <c r="BX123" s="832"/>
      <c r="BY123" s="832"/>
      <c r="BZ123" s="832"/>
      <c r="CA123" s="832">
        <v>51.4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452</v>
      </c>
      <c r="AY127" s="758"/>
      <c r="AZ127" s="758"/>
      <c r="BA127" s="758"/>
      <c r="BB127" s="758"/>
      <c r="BC127" s="758"/>
      <c r="BD127" s="758"/>
      <c r="BE127" s="759"/>
      <c r="BF127" s="760" t="s">
        <v>110</v>
      </c>
      <c r="BG127" s="761"/>
      <c r="BH127" s="761"/>
      <c r="BI127" s="761"/>
      <c r="BJ127" s="761"/>
      <c r="BK127" s="761"/>
      <c r="BL127" s="762"/>
      <c r="BM127" s="760">
        <v>13.04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1488931</v>
      </c>
      <c r="DH127" s="820"/>
      <c r="DI127" s="820"/>
      <c r="DJ127" s="820"/>
      <c r="DK127" s="820"/>
      <c r="DL127" s="820">
        <v>1246089</v>
      </c>
      <c r="DM127" s="820"/>
      <c r="DN127" s="820"/>
      <c r="DO127" s="820"/>
      <c r="DP127" s="820"/>
      <c r="DQ127" s="820">
        <v>1070298</v>
      </c>
      <c r="DR127" s="820"/>
      <c r="DS127" s="820"/>
      <c r="DT127" s="820"/>
      <c r="DU127" s="820"/>
      <c r="DV127" s="821">
        <v>10.8</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42368</v>
      </c>
      <c r="AB128" s="724"/>
      <c r="AC128" s="724"/>
      <c r="AD128" s="724"/>
      <c r="AE128" s="725"/>
      <c r="AF128" s="726">
        <v>45137</v>
      </c>
      <c r="AG128" s="724"/>
      <c r="AH128" s="724"/>
      <c r="AI128" s="724"/>
      <c r="AJ128" s="725"/>
      <c r="AK128" s="726">
        <v>37761</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110</v>
      </c>
      <c r="BG128" s="791"/>
      <c r="BH128" s="791"/>
      <c r="BI128" s="791"/>
      <c r="BJ128" s="791"/>
      <c r="BK128" s="791"/>
      <c r="BL128" s="792"/>
      <c r="BM128" s="790">
        <v>18.04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12254156</v>
      </c>
      <c r="AB129" s="784"/>
      <c r="AC129" s="784"/>
      <c r="AD129" s="784"/>
      <c r="AE129" s="785"/>
      <c r="AF129" s="786">
        <v>12308813</v>
      </c>
      <c r="AG129" s="784"/>
      <c r="AH129" s="784"/>
      <c r="AI129" s="784"/>
      <c r="AJ129" s="785"/>
      <c r="AK129" s="786">
        <v>12160956</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12.7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2316521</v>
      </c>
      <c r="AB130" s="784"/>
      <c r="AC130" s="784"/>
      <c r="AD130" s="784"/>
      <c r="AE130" s="785"/>
      <c r="AF130" s="786">
        <v>2358794</v>
      </c>
      <c r="AG130" s="784"/>
      <c r="AH130" s="784"/>
      <c r="AI130" s="784"/>
      <c r="AJ130" s="785"/>
      <c r="AK130" s="786">
        <v>2218104</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51.4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9937635</v>
      </c>
      <c r="AB131" s="717"/>
      <c r="AC131" s="717"/>
      <c r="AD131" s="717"/>
      <c r="AE131" s="718"/>
      <c r="AF131" s="719">
        <v>9950019</v>
      </c>
      <c r="AG131" s="717"/>
      <c r="AH131" s="717"/>
      <c r="AI131" s="717"/>
      <c r="AJ131" s="718"/>
      <c r="AK131" s="719">
        <v>9942852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12.73506222</v>
      </c>
      <c r="AB132" s="740"/>
      <c r="AC132" s="740"/>
      <c r="AD132" s="740"/>
      <c r="AE132" s="741"/>
      <c r="AF132" s="742">
        <v>13.813420860000001</v>
      </c>
      <c r="AG132" s="740"/>
      <c r="AH132" s="740"/>
      <c r="AI132" s="740"/>
      <c r="AJ132" s="741"/>
      <c r="AK132" s="742">
        <v>11.71168997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14.2</v>
      </c>
      <c r="AB133" s="749"/>
      <c r="AC133" s="749"/>
      <c r="AD133" s="749"/>
      <c r="AE133" s="750"/>
      <c r="AF133" s="748">
        <v>13.8</v>
      </c>
      <c r="AG133" s="749"/>
      <c r="AH133" s="749"/>
      <c r="AI133" s="749"/>
      <c r="AJ133" s="750"/>
      <c r="AK133" s="748">
        <v>12.7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3885345</v>
      </c>
      <c r="L9" s="264">
        <v>76382</v>
      </c>
      <c r="M9" s="265">
        <v>84248</v>
      </c>
      <c r="N9" s="266">
        <v>-9.3000000000000007</v>
      </c>
    </row>
    <row r="10" spans="1:16">
      <c r="A10" s="248"/>
      <c r="B10" s="244"/>
      <c r="C10" s="244"/>
      <c r="D10" s="244"/>
      <c r="E10" s="244"/>
      <c r="F10" s="244"/>
      <c r="G10" s="1133" t="s">
        <v>474</v>
      </c>
      <c r="H10" s="1134"/>
      <c r="I10" s="1134"/>
      <c r="J10" s="1135"/>
      <c r="K10" s="267">
        <v>276979</v>
      </c>
      <c r="L10" s="268">
        <v>5445</v>
      </c>
      <c r="M10" s="269">
        <v>7169</v>
      </c>
      <c r="N10" s="270">
        <v>-24</v>
      </c>
    </row>
    <row r="11" spans="1:16" ht="13.5" customHeight="1">
      <c r="A11" s="248"/>
      <c r="B11" s="244"/>
      <c r="C11" s="244"/>
      <c r="D11" s="244"/>
      <c r="E11" s="244"/>
      <c r="F11" s="244"/>
      <c r="G11" s="1133" t="s">
        <v>475</v>
      </c>
      <c r="H11" s="1134"/>
      <c r="I11" s="1134"/>
      <c r="J11" s="1135"/>
      <c r="K11" s="267">
        <v>440445</v>
      </c>
      <c r="L11" s="268">
        <v>8659</v>
      </c>
      <c r="M11" s="269">
        <v>9152</v>
      </c>
      <c r="N11" s="270">
        <v>-5.4</v>
      </c>
    </row>
    <row r="12" spans="1:16" ht="13.5" customHeight="1">
      <c r="A12" s="248"/>
      <c r="B12" s="244"/>
      <c r="C12" s="244"/>
      <c r="D12" s="244"/>
      <c r="E12" s="244"/>
      <c r="F12" s="244"/>
      <c r="G12" s="1133" t="s">
        <v>476</v>
      </c>
      <c r="H12" s="1134"/>
      <c r="I12" s="1134"/>
      <c r="J12" s="1135"/>
      <c r="K12" s="267" t="s">
        <v>477</v>
      </c>
      <c r="L12" s="268" t="s">
        <v>477</v>
      </c>
      <c r="M12" s="269">
        <v>893</v>
      </c>
      <c r="N12" s="270" t="s">
        <v>477</v>
      </c>
    </row>
    <row r="13" spans="1:16" ht="13.5" customHeight="1">
      <c r="A13" s="248"/>
      <c r="B13" s="244"/>
      <c r="C13" s="244"/>
      <c r="D13" s="244"/>
      <c r="E13" s="244"/>
      <c r="F13" s="244"/>
      <c r="G13" s="1133" t="s">
        <v>478</v>
      </c>
      <c r="H13" s="1134"/>
      <c r="I13" s="1134"/>
      <c r="J13" s="1135"/>
      <c r="K13" s="267" t="s">
        <v>477</v>
      </c>
      <c r="L13" s="268" t="s">
        <v>477</v>
      </c>
      <c r="M13" s="269">
        <v>3</v>
      </c>
      <c r="N13" s="270" t="s">
        <v>477</v>
      </c>
    </row>
    <row r="14" spans="1:16" ht="13.5" customHeight="1">
      <c r="A14" s="248"/>
      <c r="B14" s="244"/>
      <c r="C14" s="244"/>
      <c r="D14" s="244"/>
      <c r="E14" s="244"/>
      <c r="F14" s="244"/>
      <c r="G14" s="1133" t="s">
        <v>479</v>
      </c>
      <c r="H14" s="1134"/>
      <c r="I14" s="1134"/>
      <c r="J14" s="1135"/>
      <c r="K14" s="267">
        <v>138731</v>
      </c>
      <c r="L14" s="268">
        <v>2727</v>
      </c>
      <c r="M14" s="269">
        <v>3652</v>
      </c>
      <c r="N14" s="270">
        <v>-25.3</v>
      </c>
    </row>
    <row r="15" spans="1:16" ht="13.5" customHeight="1">
      <c r="A15" s="248"/>
      <c r="B15" s="244"/>
      <c r="C15" s="244"/>
      <c r="D15" s="244"/>
      <c r="E15" s="244"/>
      <c r="F15" s="244"/>
      <c r="G15" s="1133" t="s">
        <v>480</v>
      </c>
      <c r="H15" s="1134"/>
      <c r="I15" s="1134"/>
      <c r="J15" s="1135"/>
      <c r="K15" s="267">
        <v>60369</v>
      </c>
      <c r="L15" s="268">
        <v>1187</v>
      </c>
      <c r="M15" s="269">
        <v>2134</v>
      </c>
      <c r="N15" s="270">
        <v>-44.4</v>
      </c>
    </row>
    <row r="16" spans="1:16">
      <c r="A16" s="248"/>
      <c r="B16" s="244"/>
      <c r="C16" s="244"/>
      <c r="D16" s="244"/>
      <c r="E16" s="244"/>
      <c r="F16" s="244"/>
      <c r="G16" s="1136" t="s">
        <v>481</v>
      </c>
      <c r="H16" s="1137"/>
      <c r="I16" s="1137"/>
      <c r="J16" s="1138"/>
      <c r="K16" s="268">
        <v>-257728</v>
      </c>
      <c r="L16" s="268">
        <v>-5067</v>
      </c>
      <c r="M16" s="269">
        <v>-9248</v>
      </c>
      <c r="N16" s="270">
        <v>-45.2</v>
      </c>
    </row>
    <row r="17" spans="1:16">
      <c r="A17" s="248"/>
      <c r="B17" s="244"/>
      <c r="C17" s="244"/>
      <c r="D17" s="244"/>
      <c r="E17" s="244"/>
      <c r="F17" s="244"/>
      <c r="G17" s="1136" t="s">
        <v>169</v>
      </c>
      <c r="H17" s="1137"/>
      <c r="I17" s="1137"/>
      <c r="J17" s="1138"/>
      <c r="K17" s="268">
        <v>4544141</v>
      </c>
      <c r="L17" s="268">
        <v>89334</v>
      </c>
      <c r="M17" s="269">
        <v>98003</v>
      </c>
      <c r="N17" s="270">
        <v>-8.8000000000000007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8.02</v>
      </c>
      <c r="L21" s="281">
        <v>9.39</v>
      </c>
      <c r="M21" s="282">
        <v>-1.37</v>
      </c>
      <c r="N21" s="249"/>
      <c r="O21" s="283"/>
      <c r="P21" s="279"/>
    </row>
    <row r="22" spans="1:16" s="284" customFormat="1">
      <c r="A22" s="279"/>
      <c r="B22" s="249"/>
      <c r="C22" s="249"/>
      <c r="D22" s="249"/>
      <c r="E22" s="249"/>
      <c r="F22" s="249"/>
      <c r="G22" s="1130" t="s">
        <v>487</v>
      </c>
      <c r="H22" s="1131"/>
      <c r="I22" s="1131"/>
      <c r="J22" s="1132"/>
      <c r="K22" s="285">
        <v>98.4</v>
      </c>
      <c r="L22" s="286">
        <v>97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2782348</v>
      </c>
      <c r="L32" s="294">
        <v>54698</v>
      </c>
      <c r="M32" s="295">
        <v>64926</v>
      </c>
      <c r="N32" s="296">
        <v>-15.8</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v>24</v>
      </c>
      <c r="N34" s="296" t="s">
        <v>477</v>
      </c>
    </row>
    <row r="35" spans="1:16" ht="27" customHeight="1">
      <c r="A35" s="248"/>
      <c r="B35" s="244"/>
      <c r="C35" s="244"/>
      <c r="D35" s="244"/>
      <c r="E35" s="244"/>
      <c r="F35" s="244"/>
      <c r="G35" s="1121" t="s">
        <v>493</v>
      </c>
      <c r="H35" s="1122"/>
      <c r="I35" s="1122"/>
      <c r="J35" s="1123"/>
      <c r="K35" s="294">
        <v>285095</v>
      </c>
      <c r="L35" s="294">
        <v>5605</v>
      </c>
      <c r="M35" s="295">
        <v>18007</v>
      </c>
      <c r="N35" s="296">
        <v>-68.900000000000006</v>
      </c>
    </row>
    <row r="36" spans="1:16" ht="27" customHeight="1">
      <c r="A36" s="248"/>
      <c r="B36" s="244"/>
      <c r="C36" s="244"/>
      <c r="D36" s="244"/>
      <c r="E36" s="244"/>
      <c r="F36" s="244"/>
      <c r="G36" s="1121" t="s">
        <v>494</v>
      </c>
      <c r="H36" s="1122"/>
      <c r="I36" s="1122"/>
      <c r="J36" s="1123"/>
      <c r="K36" s="294">
        <v>163322</v>
      </c>
      <c r="L36" s="294">
        <v>3211</v>
      </c>
      <c r="M36" s="295">
        <v>3275</v>
      </c>
      <c r="N36" s="296">
        <v>-2</v>
      </c>
    </row>
    <row r="37" spans="1:16" ht="13.5" customHeight="1">
      <c r="A37" s="248"/>
      <c r="B37" s="244"/>
      <c r="C37" s="244"/>
      <c r="D37" s="244"/>
      <c r="E37" s="244"/>
      <c r="F37" s="244"/>
      <c r="G37" s="1121" t="s">
        <v>495</v>
      </c>
      <c r="H37" s="1122"/>
      <c r="I37" s="1122"/>
      <c r="J37" s="1123"/>
      <c r="K37" s="294">
        <v>187320</v>
      </c>
      <c r="L37" s="294">
        <v>3683</v>
      </c>
      <c r="M37" s="295">
        <v>1233</v>
      </c>
      <c r="N37" s="296">
        <v>198.7</v>
      </c>
    </row>
    <row r="38" spans="1:16" ht="27" customHeight="1">
      <c r="A38" s="248"/>
      <c r="B38" s="244"/>
      <c r="C38" s="244"/>
      <c r="D38" s="244"/>
      <c r="E38" s="244"/>
      <c r="F38" s="244"/>
      <c r="G38" s="1124" t="s">
        <v>496</v>
      </c>
      <c r="H38" s="1125"/>
      <c r="I38" s="1125"/>
      <c r="J38" s="1126"/>
      <c r="K38" s="297">
        <v>2256</v>
      </c>
      <c r="L38" s="297">
        <v>44</v>
      </c>
      <c r="M38" s="298">
        <v>9</v>
      </c>
      <c r="N38" s="299">
        <v>388.9</v>
      </c>
      <c r="O38" s="293"/>
    </row>
    <row r="39" spans="1:16">
      <c r="A39" s="248"/>
      <c r="B39" s="244"/>
      <c r="C39" s="244"/>
      <c r="D39" s="244"/>
      <c r="E39" s="244"/>
      <c r="F39" s="244"/>
      <c r="G39" s="1124" t="s">
        <v>497</v>
      </c>
      <c r="H39" s="1125"/>
      <c r="I39" s="1125"/>
      <c r="J39" s="1126"/>
      <c r="K39" s="300">
        <v>-37761</v>
      </c>
      <c r="L39" s="300">
        <v>-742</v>
      </c>
      <c r="M39" s="301">
        <v>-4280</v>
      </c>
      <c r="N39" s="302">
        <v>-82.7</v>
      </c>
      <c r="O39" s="293"/>
    </row>
    <row r="40" spans="1:16" ht="27" customHeight="1">
      <c r="A40" s="248"/>
      <c r="B40" s="244"/>
      <c r="C40" s="244"/>
      <c r="D40" s="244"/>
      <c r="E40" s="244"/>
      <c r="F40" s="244"/>
      <c r="G40" s="1121" t="s">
        <v>498</v>
      </c>
      <c r="H40" s="1122"/>
      <c r="I40" s="1122"/>
      <c r="J40" s="1123"/>
      <c r="K40" s="300">
        <v>-2218104</v>
      </c>
      <c r="L40" s="300">
        <v>-43606</v>
      </c>
      <c r="M40" s="301">
        <v>-56807</v>
      </c>
      <c r="N40" s="302">
        <v>-23.2</v>
      </c>
      <c r="O40" s="293"/>
    </row>
    <row r="41" spans="1:16">
      <c r="A41" s="248"/>
      <c r="B41" s="244"/>
      <c r="C41" s="244"/>
      <c r="D41" s="244"/>
      <c r="E41" s="244"/>
      <c r="F41" s="244"/>
      <c r="G41" s="1127" t="s">
        <v>280</v>
      </c>
      <c r="H41" s="1128"/>
      <c r="I41" s="1128"/>
      <c r="J41" s="1129"/>
      <c r="K41" s="294">
        <v>1164476</v>
      </c>
      <c r="L41" s="300">
        <v>22893</v>
      </c>
      <c r="M41" s="301">
        <v>26387</v>
      </c>
      <c r="N41" s="302">
        <v>-13.2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3734939</v>
      </c>
      <c r="J51" s="320">
        <v>74412</v>
      </c>
      <c r="K51" s="321">
        <v>131.1</v>
      </c>
      <c r="L51" s="322">
        <v>78670</v>
      </c>
      <c r="M51" s="323">
        <v>3.1</v>
      </c>
      <c r="N51" s="324">
        <v>128</v>
      </c>
    </row>
    <row r="52" spans="1:14">
      <c r="A52" s="248"/>
      <c r="B52" s="244"/>
      <c r="C52" s="244"/>
      <c r="D52" s="244"/>
      <c r="E52" s="244"/>
      <c r="F52" s="244"/>
      <c r="G52" s="325"/>
      <c r="H52" s="326" t="s">
        <v>509</v>
      </c>
      <c r="I52" s="327">
        <v>2759526</v>
      </c>
      <c r="J52" s="328">
        <v>54978</v>
      </c>
      <c r="K52" s="329">
        <v>97.4</v>
      </c>
      <c r="L52" s="330">
        <v>38094</v>
      </c>
      <c r="M52" s="331">
        <v>-7.3</v>
      </c>
      <c r="N52" s="332">
        <v>104.7</v>
      </c>
    </row>
    <row r="53" spans="1:14">
      <c r="A53" s="248"/>
      <c r="B53" s="244"/>
      <c r="C53" s="244"/>
      <c r="D53" s="244"/>
      <c r="E53" s="244"/>
      <c r="F53" s="244"/>
      <c r="G53" s="310" t="s">
        <v>510</v>
      </c>
      <c r="H53" s="311"/>
      <c r="I53" s="319">
        <v>4646068</v>
      </c>
      <c r="J53" s="320">
        <v>92195</v>
      </c>
      <c r="K53" s="321">
        <v>23.9</v>
      </c>
      <c r="L53" s="322">
        <v>67201</v>
      </c>
      <c r="M53" s="323">
        <v>-14.6</v>
      </c>
      <c r="N53" s="324">
        <v>38.5</v>
      </c>
    </row>
    <row r="54" spans="1:14">
      <c r="A54" s="248"/>
      <c r="B54" s="244"/>
      <c r="C54" s="244"/>
      <c r="D54" s="244"/>
      <c r="E54" s="244"/>
      <c r="F54" s="244"/>
      <c r="G54" s="325"/>
      <c r="H54" s="326" t="s">
        <v>509</v>
      </c>
      <c r="I54" s="327">
        <v>3523241</v>
      </c>
      <c r="J54" s="328">
        <v>69914</v>
      </c>
      <c r="K54" s="329">
        <v>27.2</v>
      </c>
      <c r="L54" s="330">
        <v>35210</v>
      </c>
      <c r="M54" s="331">
        <v>-7.6</v>
      </c>
      <c r="N54" s="332">
        <v>34.799999999999997</v>
      </c>
    </row>
    <row r="55" spans="1:14">
      <c r="A55" s="248"/>
      <c r="B55" s="244"/>
      <c r="C55" s="244"/>
      <c r="D55" s="244"/>
      <c r="E55" s="244"/>
      <c r="F55" s="244"/>
      <c r="G55" s="310" t="s">
        <v>511</v>
      </c>
      <c r="H55" s="311"/>
      <c r="I55" s="319">
        <v>2631475</v>
      </c>
      <c r="J55" s="320">
        <v>51764</v>
      </c>
      <c r="K55" s="321">
        <v>-43.9</v>
      </c>
      <c r="L55" s="322">
        <v>75709</v>
      </c>
      <c r="M55" s="323">
        <v>12.7</v>
      </c>
      <c r="N55" s="324">
        <v>-56.6</v>
      </c>
    </row>
    <row r="56" spans="1:14">
      <c r="A56" s="248"/>
      <c r="B56" s="244"/>
      <c r="C56" s="244"/>
      <c r="D56" s="244"/>
      <c r="E56" s="244"/>
      <c r="F56" s="244"/>
      <c r="G56" s="325"/>
      <c r="H56" s="326" t="s">
        <v>509</v>
      </c>
      <c r="I56" s="327">
        <v>2104123</v>
      </c>
      <c r="J56" s="328">
        <v>41390</v>
      </c>
      <c r="K56" s="329">
        <v>-40.799999999999997</v>
      </c>
      <c r="L56" s="330">
        <v>35212</v>
      </c>
      <c r="M56" s="331">
        <v>0</v>
      </c>
      <c r="N56" s="332">
        <v>-40.799999999999997</v>
      </c>
    </row>
    <row r="57" spans="1:14">
      <c r="A57" s="248"/>
      <c r="B57" s="244"/>
      <c r="C57" s="244"/>
      <c r="D57" s="244"/>
      <c r="E57" s="244"/>
      <c r="F57" s="244"/>
      <c r="G57" s="310" t="s">
        <v>512</v>
      </c>
      <c r="H57" s="311"/>
      <c r="I57" s="319">
        <v>3685680</v>
      </c>
      <c r="J57" s="320">
        <v>72484</v>
      </c>
      <c r="K57" s="321">
        <v>40</v>
      </c>
      <c r="L57" s="322">
        <v>90961</v>
      </c>
      <c r="M57" s="323">
        <v>20.100000000000001</v>
      </c>
      <c r="N57" s="324">
        <v>19.899999999999999</v>
      </c>
    </row>
    <row r="58" spans="1:14">
      <c r="A58" s="248"/>
      <c r="B58" s="244"/>
      <c r="C58" s="244"/>
      <c r="D58" s="244"/>
      <c r="E58" s="244"/>
      <c r="F58" s="244"/>
      <c r="G58" s="325"/>
      <c r="H58" s="326" t="s">
        <v>509</v>
      </c>
      <c r="I58" s="327">
        <v>2740454</v>
      </c>
      <c r="J58" s="328">
        <v>53895</v>
      </c>
      <c r="K58" s="329">
        <v>30.2</v>
      </c>
      <c r="L58" s="330">
        <v>37720</v>
      </c>
      <c r="M58" s="331">
        <v>7.1</v>
      </c>
      <c r="N58" s="332">
        <v>23.1</v>
      </c>
    </row>
    <row r="59" spans="1:14">
      <c r="A59" s="248"/>
      <c r="B59" s="244"/>
      <c r="C59" s="244"/>
      <c r="D59" s="244"/>
      <c r="E59" s="244"/>
      <c r="F59" s="244"/>
      <c r="G59" s="310" t="s">
        <v>513</v>
      </c>
      <c r="H59" s="311"/>
      <c r="I59" s="319">
        <v>2055354</v>
      </c>
      <c r="J59" s="320">
        <v>40406</v>
      </c>
      <c r="K59" s="321">
        <v>-44.3</v>
      </c>
      <c r="L59" s="322">
        <v>106614</v>
      </c>
      <c r="M59" s="323">
        <v>17.2</v>
      </c>
      <c r="N59" s="324">
        <v>-61.5</v>
      </c>
    </row>
    <row r="60" spans="1:14">
      <c r="A60" s="248"/>
      <c r="B60" s="244"/>
      <c r="C60" s="244"/>
      <c r="D60" s="244"/>
      <c r="E60" s="244"/>
      <c r="F60" s="244"/>
      <c r="G60" s="325"/>
      <c r="H60" s="326" t="s">
        <v>509</v>
      </c>
      <c r="I60" s="333">
        <v>1504319</v>
      </c>
      <c r="J60" s="328">
        <v>29574</v>
      </c>
      <c r="K60" s="329">
        <v>-45.1</v>
      </c>
      <c r="L60" s="330">
        <v>45545</v>
      </c>
      <c r="M60" s="331">
        <v>20.7</v>
      </c>
      <c r="N60" s="332">
        <v>-65.8</v>
      </c>
    </row>
    <row r="61" spans="1:14">
      <c r="A61" s="248"/>
      <c r="B61" s="244"/>
      <c r="C61" s="244"/>
      <c r="D61" s="244"/>
      <c r="E61" s="244"/>
      <c r="F61" s="244"/>
      <c r="G61" s="310" t="s">
        <v>514</v>
      </c>
      <c r="H61" s="334"/>
      <c r="I61" s="335">
        <v>3350703</v>
      </c>
      <c r="J61" s="336">
        <v>66252</v>
      </c>
      <c r="K61" s="337">
        <v>21.4</v>
      </c>
      <c r="L61" s="338">
        <v>83831</v>
      </c>
      <c r="M61" s="339">
        <v>7.7</v>
      </c>
      <c r="N61" s="324">
        <v>13.7</v>
      </c>
    </row>
    <row r="62" spans="1:14">
      <c r="A62" s="248"/>
      <c r="B62" s="244"/>
      <c r="C62" s="244"/>
      <c r="D62" s="244"/>
      <c r="E62" s="244"/>
      <c r="F62" s="244"/>
      <c r="G62" s="325"/>
      <c r="H62" s="326" t="s">
        <v>509</v>
      </c>
      <c r="I62" s="327">
        <v>2526333</v>
      </c>
      <c r="J62" s="328">
        <v>49950</v>
      </c>
      <c r="K62" s="329">
        <v>13.8</v>
      </c>
      <c r="L62" s="330">
        <v>38356</v>
      </c>
      <c r="M62" s="331">
        <v>2.6</v>
      </c>
      <c r="N62" s="332">
        <v>11.2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8.08</v>
      </c>
      <c r="G47" s="12">
        <v>8.68</v>
      </c>
      <c r="H47" s="12">
        <v>7.46</v>
      </c>
      <c r="I47" s="12">
        <v>11.03</v>
      </c>
      <c r="J47" s="13">
        <v>14.05</v>
      </c>
    </row>
    <row r="48" spans="2:10" ht="57.75" customHeight="1">
      <c r="B48" s="14"/>
      <c r="C48" s="1141" t="s">
        <v>4</v>
      </c>
      <c r="D48" s="1141"/>
      <c r="E48" s="1142"/>
      <c r="F48" s="15">
        <v>3.31</v>
      </c>
      <c r="G48" s="16">
        <v>4.2</v>
      </c>
      <c r="H48" s="16">
        <v>3.1</v>
      </c>
      <c r="I48" s="16">
        <v>3.07</v>
      </c>
      <c r="J48" s="17">
        <v>3.7</v>
      </c>
    </row>
    <row r="49" spans="2:10" ht="57.75" customHeight="1" thickBot="1">
      <c r="B49" s="18"/>
      <c r="C49" s="1143" t="s">
        <v>5</v>
      </c>
      <c r="D49" s="1143"/>
      <c r="E49" s="1144"/>
      <c r="F49" s="19">
        <v>2.4900000000000002</v>
      </c>
      <c r="G49" s="20">
        <v>2.59</v>
      </c>
      <c r="H49" s="20" t="s">
        <v>521</v>
      </c>
      <c r="I49" s="20">
        <v>3.59</v>
      </c>
      <c r="J49" s="21">
        <v>3.48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3.59</v>
      </c>
      <c r="G34" s="33">
        <v>3.55</v>
      </c>
      <c r="H34" s="33">
        <v>3.4</v>
      </c>
      <c r="I34" s="33">
        <v>3.46</v>
      </c>
      <c r="J34" s="34">
        <v>3.75</v>
      </c>
      <c r="K34" s="22"/>
      <c r="L34" s="22"/>
      <c r="M34" s="22"/>
      <c r="N34" s="22"/>
      <c r="O34" s="22"/>
      <c r="P34" s="22"/>
    </row>
    <row r="35" spans="1:16" ht="39" customHeight="1">
      <c r="A35" s="22"/>
      <c r="B35" s="35"/>
      <c r="C35" s="1145" t="s">
        <v>523</v>
      </c>
      <c r="D35" s="1146"/>
      <c r="E35" s="1147"/>
      <c r="F35" s="36">
        <v>3.27</v>
      </c>
      <c r="G35" s="37">
        <v>4.16</v>
      </c>
      <c r="H35" s="37">
        <v>3.04</v>
      </c>
      <c r="I35" s="37">
        <v>2.95</v>
      </c>
      <c r="J35" s="38">
        <v>3.68</v>
      </c>
      <c r="K35" s="22"/>
      <c r="L35" s="22"/>
      <c r="M35" s="22"/>
      <c r="N35" s="22"/>
      <c r="O35" s="22"/>
      <c r="P35" s="22"/>
    </row>
    <row r="36" spans="1:16" ht="39" customHeight="1">
      <c r="A36" s="22"/>
      <c r="B36" s="35"/>
      <c r="C36" s="1145" t="s">
        <v>524</v>
      </c>
      <c r="D36" s="1146"/>
      <c r="E36" s="1147"/>
      <c r="F36" s="36">
        <v>0.62</v>
      </c>
      <c r="G36" s="37">
        <v>0.37</v>
      </c>
      <c r="H36" s="37">
        <v>0.46</v>
      </c>
      <c r="I36" s="37">
        <v>0.28000000000000003</v>
      </c>
      <c r="J36" s="38">
        <v>0.84</v>
      </c>
      <c r="K36" s="22"/>
      <c r="L36" s="22"/>
      <c r="M36" s="22"/>
      <c r="N36" s="22"/>
      <c r="O36" s="22"/>
      <c r="P36" s="22"/>
    </row>
    <row r="37" spans="1:16" ht="39" customHeight="1">
      <c r="A37" s="22"/>
      <c r="B37" s="35"/>
      <c r="C37" s="1145" t="s">
        <v>525</v>
      </c>
      <c r="D37" s="1146"/>
      <c r="E37" s="1147"/>
      <c r="F37" s="36">
        <v>0.51</v>
      </c>
      <c r="G37" s="37">
        <v>1.71</v>
      </c>
      <c r="H37" s="37">
        <v>1.54</v>
      </c>
      <c r="I37" s="37">
        <v>1.0900000000000001</v>
      </c>
      <c r="J37" s="38">
        <v>0.66</v>
      </c>
      <c r="K37" s="22"/>
      <c r="L37" s="22"/>
      <c r="M37" s="22"/>
      <c r="N37" s="22"/>
      <c r="O37" s="22"/>
      <c r="P37" s="22"/>
    </row>
    <row r="38" spans="1:16" ht="39" customHeight="1">
      <c r="A38" s="22"/>
      <c r="B38" s="35"/>
      <c r="C38" s="1145" t="s">
        <v>526</v>
      </c>
      <c r="D38" s="1146"/>
      <c r="E38" s="1147"/>
      <c r="F38" s="36">
        <v>0.26</v>
      </c>
      <c r="G38" s="37">
        <v>0.22</v>
      </c>
      <c r="H38" s="37">
        <v>0.28000000000000003</v>
      </c>
      <c r="I38" s="37">
        <v>0.24</v>
      </c>
      <c r="J38" s="38">
        <v>0.22</v>
      </c>
      <c r="K38" s="22"/>
      <c r="L38" s="22"/>
      <c r="M38" s="22"/>
      <c r="N38" s="22"/>
      <c r="O38" s="22"/>
      <c r="P38" s="22"/>
    </row>
    <row r="39" spans="1:16" ht="39" customHeight="1">
      <c r="A39" s="22"/>
      <c r="B39" s="35"/>
      <c r="C39" s="1145" t="s">
        <v>527</v>
      </c>
      <c r="D39" s="1146"/>
      <c r="E39" s="1147"/>
      <c r="F39" s="36">
        <v>0.06</v>
      </c>
      <c r="G39" s="37">
        <v>0.06</v>
      </c>
      <c r="H39" s="37">
        <v>7.0000000000000007E-2</v>
      </c>
      <c r="I39" s="37">
        <v>7.0000000000000007E-2</v>
      </c>
      <c r="J39" s="38">
        <v>0.17</v>
      </c>
      <c r="K39" s="22"/>
      <c r="L39" s="22"/>
      <c r="M39" s="22"/>
      <c r="N39" s="22"/>
      <c r="O39" s="22"/>
      <c r="P39" s="22"/>
    </row>
    <row r="40" spans="1:16" ht="39" customHeight="1">
      <c r="A40" s="22"/>
      <c r="B40" s="35"/>
      <c r="C40" s="1145" t="s">
        <v>528</v>
      </c>
      <c r="D40" s="1146"/>
      <c r="E40" s="1147"/>
      <c r="F40" s="36">
        <v>0.03</v>
      </c>
      <c r="G40" s="37">
        <v>0.03</v>
      </c>
      <c r="H40" s="37">
        <v>0.05</v>
      </c>
      <c r="I40" s="37">
        <v>0.11</v>
      </c>
      <c r="J40" s="38">
        <v>0.01</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2756</v>
      </c>
      <c r="L45" s="60">
        <v>3219</v>
      </c>
      <c r="M45" s="60">
        <v>3157</v>
      </c>
      <c r="N45" s="60">
        <v>3212</v>
      </c>
      <c r="O45" s="61">
        <v>2782</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186</v>
      </c>
      <c r="L48" s="64">
        <v>170</v>
      </c>
      <c r="M48" s="64">
        <v>135</v>
      </c>
      <c r="N48" s="64">
        <v>209</v>
      </c>
      <c r="O48" s="65">
        <v>285</v>
      </c>
      <c r="P48" s="48"/>
      <c r="Q48" s="48"/>
      <c r="R48" s="48"/>
      <c r="S48" s="48"/>
      <c r="T48" s="48"/>
      <c r="U48" s="48"/>
    </row>
    <row r="49" spans="1:21" ht="30.75" customHeight="1">
      <c r="A49" s="48"/>
      <c r="B49" s="1163"/>
      <c r="C49" s="1164"/>
      <c r="D49" s="62"/>
      <c r="E49" s="1155" t="s">
        <v>15</v>
      </c>
      <c r="F49" s="1155"/>
      <c r="G49" s="1155"/>
      <c r="H49" s="1155"/>
      <c r="I49" s="1155"/>
      <c r="J49" s="1156"/>
      <c r="K49" s="63">
        <v>149</v>
      </c>
      <c r="L49" s="64">
        <v>155</v>
      </c>
      <c r="M49" s="64">
        <v>159</v>
      </c>
      <c r="N49" s="64">
        <v>162</v>
      </c>
      <c r="O49" s="65">
        <v>163</v>
      </c>
      <c r="P49" s="48"/>
      <c r="Q49" s="48"/>
      <c r="R49" s="48"/>
      <c r="S49" s="48"/>
      <c r="T49" s="48"/>
      <c r="U49" s="48"/>
    </row>
    <row r="50" spans="1:21" ht="30.75" customHeight="1">
      <c r="A50" s="48"/>
      <c r="B50" s="1163"/>
      <c r="C50" s="1164"/>
      <c r="D50" s="62"/>
      <c r="E50" s="1155" t="s">
        <v>16</v>
      </c>
      <c r="F50" s="1155"/>
      <c r="G50" s="1155"/>
      <c r="H50" s="1155"/>
      <c r="I50" s="1155"/>
      <c r="J50" s="1156"/>
      <c r="K50" s="63">
        <v>275</v>
      </c>
      <c r="L50" s="64">
        <v>196</v>
      </c>
      <c r="M50" s="64">
        <v>170</v>
      </c>
      <c r="N50" s="64">
        <v>194</v>
      </c>
      <c r="O50" s="65">
        <v>187</v>
      </c>
      <c r="P50" s="48"/>
      <c r="Q50" s="48"/>
      <c r="R50" s="48"/>
      <c r="S50" s="48"/>
      <c r="T50" s="48"/>
      <c r="U50" s="48"/>
    </row>
    <row r="51" spans="1:21" ht="30.75" customHeight="1">
      <c r="A51" s="48"/>
      <c r="B51" s="1165"/>
      <c r="C51" s="1166"/>
      <c r="D51" s="66"/>
      <c r="E51" s="1155" t="s">
        <v>17</v>
      </c>
      <c r="F51" s="1155"/>
      <c r="G51" s="1155"/>
      <c r="H51" s="1155"/>
      <c r="I51" s="1155"/>
      <c r="J51" s="1156"/>
      <c r="K51" s="63">
        <v>3</v>
      </c>
      <c r="L51" s="64">
        <v>4</v>
      </c>
      <c r="M51" s="64">
        <v>3</v>
      </c>
      <c r="N51" s="64">
        <v>2</v>
      </c>
      <c r="O51" s="65">
        <v>2</v>
      </c>
      <c r="P51" s="48"/>
      <c r="Q51" s="48"/>
      <c r="R51" s="48"/>
      <c r="S51" s="48"/>
      <c r="T51" s="48"/>
      <c r="U51" s="48"/>
    </row>
    <row r="52" spans="1:21" ht="30.75" customHeight="1">
      <c r="A52" s="48"/>
      <c r="B52" s="1153" t="s">
        <v>18</v>
      </c>
      <c r="C52" s="1154"/>
      <c r="D52" s="66"/>
      <c r="E52" s="1155" t="s">
        <v>19</v>
      </c>
      <c r="F52" s="1155"/>
      <c r="G52" s="1155"/>
      <c r="H52" s="1155"/>
      <c r="I52" s="1155"/>
      <c r="J52" s="1156"/>
      <c r="K52" s="63">
        <v>1911</v>
      </c>
      <c r="L52" s="64">
        <v>2282</v>
      </c>
      <c r="M52" s="64">
        <v>2359</v>
      </c>
      <c r="N52" s="64">
        <v>2404</v>
      </c>
      <c r="O52" s="65">
        <v>2256</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1458</v>
      </c>
      <c r="L53" s="69">
        <v>1462</v>
      </c>
      <c r="M53" s="69">
        <v>1265</v>
      </c>
      <c r="N53" s="69">
        <v>1375</v>
      </c>
      <c r="O53" s="70">
        <v>1163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81" t="s">
        <v>23</v>
      </c>
      <c r="C41" s="1182"/>
      <c r="D41" s="81"/>
      <c r="E41" s="1183" t="s">
        <v>24</v>
      </c>
      <c r="F41" s="1183"/>
      <c r="G41" s="1183"/>
      <c r="H41" s="1184"/>
      <c r="I41" s="82">
        <v>27316</v>
      </c>
      <c r="J41" s="83">
        <v>28546</v>
      </c>
      <c r="K41" s="83">
        <v>28511</v>
      </c>
      <c r="L41" s="83">
        <v>28450</v>
      </c>
      <c r="M41" s="84">
        <v>27642</v>
      </c>
    </row>
    <row r="42" spans="2:13" ht="27.75" customHeight="1">
      <c r="B42" s="1171"/>
      <c r="C42" s="1172"/>
      <c r="D42" s="85"/>
      <c r="E42" s="1175" t="s">
        <v>25</v>
      </c>
      <c r="F42" s="1175"/>
      <c r="G42" s="1175"/>
      <c r="H42" s="1176"/>
      <c r="I42" s="86">
        <v>1145</v>
      </c>
      <c r="J42" s="87">
        <v>1029</v>
      </c>
      <c r="K42" s="87">
        <v>871</v>
      </c>
      <c r="L42" s="87">
        <v>781</v>
      </c>
      <c r="M42" s="88">
        <v>674</v>
      </c>
    </row>
    <row r="43" spans="2:13" ht="27.75" customHeight="1">
      <c r="B43" s="1171"/>
      <c r="C43" s="1172"/>
      <c r="D43" s="85"/>
      <c r="E43" s="1175" t="s">
        <v>26</v>
      </c>
      <c r="F43" s="1175"/>
      <c r="G43" s="1175"/>
      <c r="H43" s="1176"/>
      <c r="I43" s="86">
        <v>2759</v>
      </c>
      <c r="J43" s="87">
        <v>1724</v>
      </c>
      <c r="K43" s="87">
        <v>1451</v>
      </c>
      <c r="L43" s="87">
        <v>1409</v>
      </c>
      <c r="M43" s="88">
        <v>1912</v>
      </c>
    </row>
    <row r="44" spans="2:13" ht="27.75" customHeight="1">
      <c r="B44" s="1171"/>
      <c r="C44" s="1172"/>
      <c r="D44" s="85"/>
      <c r="E44" s="1175" t="s">
        <v>27</v>
      </c>
      <c r="F44" s="1175"/>
      <c r="G44" s="1175"/>
      <c r="H44" s="1176"/>
      <c r="I44" s="86">
        <v>956</v>
      </c>
      <c r="J44" s="87">
        <v>837</v>
      </c>
      <c r="K44" s="87">
        <v>765</v>
      </c>
      <c r="L44" s="87">
        <v>758</v>
      </c>
      <c r="M44" s="88">
        <v>689</v>
      </c>
    </row>
    <row r="45" spans="2:13" ht="27.75" customHeight="1">
      <c r="B45" s="1171"/>
      <c r="C45" s="1172"/>
      <c r="D45" s="85"/>
      <c r="E45" s="1175" t="s">
        <v>28</v>
      </c>
      <c r="F45" s="1175"/>
      <c r="G45" s="1175"/>
      <c r="H45" s="1176"/>
      <c r="I45" s="86">
        <v>1127</v>
      </c>
      <c r="J45" s="87">
        <v>1257</v>
      </c>
      <c r="K45" s="87">
        <v>969</v>
      </c>
      <c r="L45" s="87">
        <v>1031</v>
      </c>
      <c r="M45" s="88">
        <v>1018</v>
      </c>
    </row>
    <row r="46" spans="2:13" ht="27.75" customHeight="1">
      <c r="B46" s="1171"/>
      <c r="C46" s="1172"/>
      <c r="D46" s="85"/>
      <c r="E46" s="1175" t="s">
        <v>29</v>
      </c>
      <c r="F46" s="1175"/>
      <c r="G46" s="1175"/>
      <c r="H46" s="1176"/>
      <c r="I46" s="86">
        <v>1798</v>
      </c>
      <c r="J46" s="87">
        <v>1616</v>
      </c>
      <c r="K46" s="87">
        <v>1489</v>
      </c>
      <c r="L46" s="87">
        <v>1246</v>
      </c>
      <c r="M46" s="88">
        <v>1070</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2009</v>
      </c>
      <c r="J49" s="87">
        <v>2157</v>
      </c>
      <c r="K49" s="87">
        <v>2066</v>
      </c>
      <c r="L49" s="87">
        <v>2878</v>
      </c>
      <c r="M49" s="88">
        <v>3156</v>
      </c>
    </row>
    <row r="50" spans="2:13" ht="27.75" customHeight="1">
      <c r="B50" s="1171"/>
      <c r="C50" s="1172"/>
      <c r="D50" s="85"/>
      <c r="E50" s="1175" t="s">
        <v>34</v>
      </c>
      <c r="F50" s="1175"/>
      <c r="G50" s="1175"/>
      <c r="H50" s="1176"/>
      <c r="I50" s="86">
        <v>832</v>
      </c>
      <c r="J50" s="87">
        <v>775</v>
      </c>
      <c r="K50" s="87">
        <v>711</v>
      </c>
      <c r="L50" s="87">
        <v>577</v>
      </c>
      <c r="M50" s="88">
        <v>452</v>
      </c>
    </row>
    <row r="51" spans="2:13" ht="27.75" customHeight="1">
      <c r="B51" s="1173"/>
      <c r="C51" s="1174"/>
      <c r="D51" s="85"/>
      <c r="E51" s="1175" t="s">
        <v>35</v>
      </c>
      <c r="F51" s="1175"/>
      <c r="G51" s="1175"/>
      <c r="H51" s="1176"/>
      <c r="I51" s="86">
        <v>22088</v>
      </c>
      <c r="J51" s="87">
        <v>24568</v>
      </c>
      <c r="K51" s="87">
        <v>24665</v>
      </c>
      <c r="L51" s="87">
        <v>24846</v>
      </c>
      <c r="M51" s="88">
        <v>24287</v>
      </c>
    </row>
    <row r="52" spans="2:13" ht="27.75" customHeight="1" thickBot="1">
      <c r="B52" s="1177" t="s">
        <v>20</v>
      </c>
      <c r="C52" s="1178"/>
      <c r="D52" s="90"/>
      <c r="E52" s="1179" t="s">
        <v>36</v>
      </c>
      <c r="F52" s="1179"/>
      <c r="G52" s="1179"/>
      <c r="H52" s="1180"/>
      <c r="I52" s="91">
        <v>10173</v>
      </c>
      <c r="J52" s="92">
        <v>7509</v>
      </c>
      <c r="K52" s="92">
        <v>6615</v>
      </c>
      <c r="L52" s="92">
        <v>5373</v>
      </c>
      <c r="M52" s="93">
        <v>5113</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74412</v>
      </c>
      <c r="E3" s="116"/>
      <c r="F3" s="117">
        <v>78670</v>
      </c>
      <c r="G3" s="118"/>
      <c r="H3" s="119"/>
    </row>
    <row r="4" spans="1:8">
      <c r="A4" s="120"/>
      <c r="B4" s="121"/>
      <c r="C4" s="122"/>
      <c r="D4" s="123">
        <v>54978</v>
      </c>
      <c r="E4" s="124"/>
      <c r="F4" s="125">
        <v>38094</v>
      </c>
      <c r="G4" s="126"/>
      <c r="H4" s="127"/>
    </row>
    <row r="5" spans="1:8">
      <c r="A5" s="108" t="s">
        <v>510</v>
      </c>
      <c r="B5" s="113"/>
      <c r="C5" s="114"/>
      <c r="D5" s="115">
        <v>92195</v>
      </c>
      <c r="E5" s="116"/>
      <c r="F5" s="117">
        <v>67201</v>
      </c>
      <c r="G5" s="118"/>
      <c r="H5" s="119"/>
    </row>
    <row r="6" spans="1:8">
      <c r="A6" s="120"/>
      <c r="B6" s="121"/>
      <c r="C6" s="122"/>
      <c r="D6" s="123">
        <v>69914</v>
      </c>
      <c r="E6" s="124"/>
      <c r="F6" s="125">
        <v>35210</v>
      </c>
      <c r="G6" s="126"/>
      <c r="H6" s="127"/>
    </row>
    <row r="7" spans="1:8">
      <c r="A7" s="108" t="s">
        <v>511</v>
      </c>
      <c r="B7" s="113"/>
      <c r="C7" s="114"/>
      <c r="D7" s="115">
        <v>51764</v>
      </c>
      <c r="E7" s="116"/>
      <c r="F7" s="117">
        <v>75709</v>
      </c>
      <c r="G7" s="118"/>
      <c r="H7" s="119"/>
    </row>
    <row r="8" spans="1:8">
      <c r="A8" s="120"/>
      <c r="B8" s="121"/>
      <c r="C8" s="122"/>
      <c r="D8" s="123">
        <v>41390</v>
      </c>
      <c r="E8" s="124"/>
      <c r="F8" s="125">
        <v>35212</v>
      </c>
      <c r="G8" s="126"/>
      <c r="H8" s="127"/>
    </row>
    <row r="9" spans="1:8">
      <c r="A9" s="108" t="s">
        <v>512</v>
      </c>
      <c r="B9" s="113"/>
      <c r="C9" s="114"/>
      <c r="D9" s="115">
        <v>72484</v>
      </c>
      <c r="E9" s="116"/>
      <c r="F9" s="117">
        <v>90961</v>
      </c>
      <c r="G9" s="118"/>
      <c r="H9" s="119"/>
    </row>
    <row r="10" spans="1:8">
      <c r="A10" s="120"/>
      <c r="B10" s="121"/>
      <c r="C10" s="122"/>
      <c r="D10" s="123">
        <v>53895</v>
      </c>
      <c r="E10" s="124"/>
      <c r="F10" s="125">
        <v>37720</v>
      </c>
      <c r="G10" s="126"/>
      <c r="H10" s="127"/>
    </row>
    <row r="11" spans="1:8">
      <c r="A11" s="108" t="s">
        <v>513</v>
      </c>
      <c r="B11" s="113"/>
      <c r="C11" s="114"/>
      <c r="D11" s="115">
        <v>40406</v>
      </c>
      <c r="E11" s="116"/>
      <c r="F11" s="117">
        <v>106614</v>
      </c>
      <c r="G11" s="118"/>
      <c r="H11" s="119"/>
    </row>
    <row r="12" spans="1:8">
      <c r="A12" s="120"/>
      <c r="B12" s="121"/>
      <c r="C12" s="128"/>
      <c r="D12" s="123">
        <v>29574</v>
      </c>
      <c r="E12" s="124"/>
      <c r="F12" s="125">
        <v>45545</v>
      </c>
      <c r="G12" s="126"/>
      <c r="H12" s="127"/>
    </row>
    <row r="13" spans="1:8">
      <c r="A13" s="108"/>
      <c r="B13" s="113"/>
      <c r="C13" s="129"/>
      <c r="D13" s="130">
        <v>66252</v>
      </c>
      <c r="E13" s="131"/>
      <c r="F13" s="132">
        <v>83831</v>
      </c>
      <c r="G13" s="133"/>
      <c r="H13" s="119"/>
    </row>
    <row r="14" spans="1:8">
      <c r="A14" s="120"/>
      <c r="B14" s="121"/>
      <c r="C14" s="122"/>
      <c r="D14" s="123">
        <v>49950</v>
      </c>
      <c r="E14" s="124"/>
      <c r="F14" s="125">
        <v>38356</v>
      </c>
      <c r="G14" s="126"/>
      <c r="H14" s="127"/>
    </row>
    <row r="17" spans="1:11">
      <c r="A17" s="104" t="s">
        <v>39</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40</v>
      </c>
      <c r="B19" s="134">
        <f>ROUND(VALUE(SUBSTITUTE(実質収支比率等に係る経年分析!F$48,"▲","-")),2)</f>
        <v>3.31</v>
      </c>
      <c r="C19" s="134">
        <f>ROUND(VALUE(SUBSTITUTE(実質収支比率等に係る経年分析!G$48,"▲","-")),2)</f>
        <v>4.2</v>
      </c>
      <c r="D19" s="134">
        <f>ROUND(VALUE(SUBSTITUTE(実質収支比率等に係る経年分析!H$48,"▲","-")),2)</f>
        <v>3.1</v>
      </c>
      <c r="E19" s="134">
        <f>ROUND(VALUE(SUBSTITUTE(実質収支比率等に係る経年分析!I$48,"▲","-")),2)</f>
        <v>3.07</v>
      </c>
      <c r="F19" s="134">
        <f>ROUND(VALUE(SUBSTITUTE(実質収支比率等に係る経年分析!J$48,"▲","-")),2)</f>
        <v>3.7</v>
      </c>
    </row>
    <row r="20" spans="1:11">
      <c r="A20" s="134" t="s">
        <v>41</v>
      </c>
      <c r="B20" s="134">
        <f>ROUND(VALUE(SUBSTITUTE(実質収支比率等に係る経年分析!F$47,"▲","-")),2)</f>
        <v>8.08</v>
      </c>
      <c r="C20" s="134">
        <f>ROUND(VALUE(SUBSTITUTE(実質収支比率等に係る経年分析!G$47,"▲","-")),2)</f>
        <v>8.68</v>
      </c>
      <c r="D20" s="134">
        <f>ROUND(VALUE(SUBSTITUTE(実質収支比率等に係る経年分析!H$47,"▲","-")),2)</f>
        <v>7.46</v>
      </c>
      <c r="E20" s="134">
        <f>ROUND(VALUE(SUBSTITUTE(実質収支比率等に係る経年分析!I$47,"▲","-")),2)</f>
        <v>11.03</v>
      </c>
      <c r="F20" s="134">
        <f>ROUND(VALUE(SUBSTITUTE(実質収支比率等に係る経年分析!J$47,"▲","-")),2)</f>
        <v>14.05</v>
      </c>
    </row>
    <row r="21" spans="1:11">
      <c r="A21" s="134" t="s">
        <v>42</v>
      </c>
      <c r="B21" s="134">
        <f>IF(ISNUMBER(VALUE(SUBSTITUTE(実質収支比率等に係る経年分析!F$49,"▲","-"))),ROUND(VALUE(SUBSTITUTE(実質収支比率等に係る経年分析!F$49,"▲","-")),2),NA())</f>
        <v>2.4900000000000002</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-2.0299999999999998</v>
      </c>
      <c r="E21" s="134">
        <f>IF(ISNUMBER(VALUE(SUBSTITUTE(実質収支比率等に係る経年分析!I$49,"▲","-"))),ROUND(VALUE(SUBSTITUTE(実質収支比率等に係る経年分析!I$49,"▲","-")),2),NA())</f>
        <v>3.59</v>
      </c>
      <c r="F21" s="134">
        <f>IF(ISNUMBER(VALUE(SUBSTITUTE(実質収支比率等に係る経年分析!J$49,"▲","-"))),ROUND(VALUE(SUBSTITUTE(実質収支比率等に係る経年分析!J$49,"▲","-")),2),NA())</f>
        <v>3.48</v>
      </c>
    </row>
    <row r="24" spans="1:11">
      <c r="A24" s="104" t="s">
        <v>43</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基幹水利施設管理事業特別会計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墓地公園事業特別会計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1.0900000000000001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0.28000000000000003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3.75</v>
      </c>
    </row>
    <row r="39" spans="1:16">
      <c r="A39" s="104" t="s">
        <v>46</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1911</v>
      </c>
      <c r="E42" s="136"/>
      <c r="F42" s="136"/>
      <c r="G42" s="136">
        <f>'実質公債費比率（分子）の構造'!L$52</f>
        <v>2282</v>
      </c>
      <c r="H42" s="136"/>
      <c r="I42" s="136"/>
      <c r="J42" s="136">
        <f>'実質公債費比率（分子）の構造'!M$52</f>
        <v>2359</v>
      </c>
      <c r="K42" s="136"/>
      <c r="L42" s="136"/>
      <c r="M42" s="136">
        <f>'実質公債費比率（分子）の構造'!N$52</f>
        <v>2404</v>
      </c>
      <c r="N42" s="136"/>
      <c r="O42" s="136"/>
      <c r="P42" s="136">
        <f>'実質公債費比率（分子）の構造'!O$52</f>
        <v>2256</v>
      </c>
    </row>
    <row r="43" spans="1:16">
      <c r="A43" s="136" t="s">
        <v>50</v>
      </c>
      <c r="B43" s="136">
        <f>'実質公債費比率（分子）の構造'!K$51</f>
        <v>3</v>
      </c>
      <c r="C43" s="136"/>
      <c r="D43" s="136"/>
      <c r="E43" s="136">
        <f>'実質公債費比率（分子）の構造'!L$51</f>
        <v>4</v>
      </c>
      <c r="F43" s="136"/>
      <c r="G43" s="136"/>
      <c r="H43" s="136">
        <f>'実質公債費比率（分子）の構造'!M$51</f>
        <v>3</v>
      </c>
      <c r="I43" s="136"/>
      <c r="J43" s="136"/>
      <c r="K43" s="136">
        <f>'実質公債費比率（分子）の構造'!N$51</f>
        <v>2</v>
      </c>
      <c r="L43" s="136"/>
      <c r="M43" s="136"/>
      <c r="N43" s="136">
        <f>'実質公債費比率（分子）の構造'!O$51</f>
        <v>2</v>
      </c>
      <c r="O43" s="136"/>
      <c r="P43" s="136"/>
    </row>
    <row r="44" spans="1:16">
      <c r="A44" s="136" t="s">
        <v>51</v>
      </c>
      <c r="B44" s="136">
        <f>'実質公債費比率（分子）の構造'!K$50</f>
        <v>275</v>
      </c>
      <c r="C44" s="136"/>
      <c r="D44" s="136"/>
      <c r="E44" s="136">
        <f>'実質公債費比率（分子）の構造'!L$50</f>
        <v>196</v>
      </c>
      <c r="F44" s="136"/>
      <c r="G44" s="136"/>
      <c r="H44" s="136">
        <f>'実質公債費比率（分子）の構造'!M$50</f>
        <v>170</v>
      </c>
      <c r="I44" s="136"/>
      <c r="J44" s="136"/>
      <c r="K44" s="136">
        <f>'実質公債費比率（分子）の構造'!N$50</f>
        <v>194</v>
      </c>
      <c r="L44" s="136"/>
      <c r="M44" s="136"/>
      <c r="N44" s="136">
        <f>'実質公債費比率（分子）の構造'!O$50</f>
        <v>187</v>
      </c>
      <c r="O44" s="136"/>
      <c r="P44" s="136"/>
    </row>
    <row r="45" spans="1:16">
      <c r="A45" s="136" t="s">
        <v>52</v>
      </c>
      <c r="B45" s="136">
        <f>'実質公債費比率（分子）の構造'!K$49</f>
        <v>149</v>
      </c>
      <c r="C45" s="136"/>
      <c r="D45" s="136"/>
      <c r="E45" s="136">
        <f>'実質公債費比率（分子）の構造'!L$49</f>
        <v>155</v>
      </c>
      <c r="F45" s="136"/>
      <c r="G45" s="136"/>
      <c r="H45" s="136">
        <f>'実質公債費比率（分子）の構造'!M$49</f>
        <v>159</v>
      </c>
      <c r="I45" s="136"/>
      <c r="J45" s="136"/>
      <c r="K45" s="136">
        <f>'実質公債費比率（分子）の構造'!N$49</f>
        <v>162</v>
      </c>
      <c r="L45" s="136"/>
      <c r="M45" s="136"/>
      <c r="N45" s="136">
        <f>'実質公債費比率（分子）の構造'!O$49</f>
        <v>163</v>
      </c>
      <c r="O45" s="136"/>
      <c r="P45" s="136"/>
    </row>
    <row r="46" spans="1:16">
      <c r="A46" s="136" t="s">
        <v>53</v>
      </c>
      <c r="B46" s="136">
        <f>'実質公債費比率（分子）の構造'!K$48</f>
        <v>186</v>
      </c>
      <c r="C46" s="136"/>
      <c r="D46" s="136"/>
      <c r="E46" s="136">
        <f>'実質公債費比率（分子）の構造'!L$48</f>
        <v>170</v>
      </c>
      <c r="F46" s="136"/>
      <c r="G46" s="136"/>
      <c r="H46" s="136">
        <f>'実質公債費比率（分子）の構造'!M$48</f>
        <v>135</v>
      </c>
      <c r="I46" s="136"/>
      <c r="J46" s="136"/>
      <c r="K46" s="136">
        <f>'実質公債費比率（分子）の構造'!N$48</f>
        <v>209</v>
      </c>
      <c r="L46" s="136"/>
      <c r="M46" s="136"/>
      <c r="N46" s="136">
        <f>'実質公債費比率（分子）の構造'!O$48</f>
        <v>285</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2756</v>
      </c>
      <c r="C49" s="136"/>
      <c r="D49" s="136"/>
      <c r="E49" s="136">
        <f>'実質公債費比率（分子）の構造'!L$45</f>
        <v>3219</v>
      </c>
      <c r="F49" s="136"/>
      <c r="G49" s="136"/>
      <c r="H49" s="136">
        <f>'実質公債費比率（分子）の構造'!M$45</f>
        <v>3157</v>
      </c>
      <c r="I49" s="136"/>
      <c r="J49" s="136"/>
      <c r="K49" s="136">
        <f>'実質公債費比率（分子）の構造'!N$45</f>
        <v>3212</v>
      </c>
      <c r="L49" s="136"/>
      <c r="M49" s="136"/>
      <c r="N49" s="136">
        <f>'実質公債費比率（分子）の構造'!O$45</f>
        <v>2782</v>
      </c>
      <c r="O49" s="136"/>
      <c r="P49" s="136"/>
    </row>
    <row r="50" spans="1:16">
      <c r="A50" s="136" t="s">
        <v>57</v>
      </c>
      <c r="B50" s="136" t="e">
        <f>NA()</f>
        <v>#N/A</v>
      </c>
      <c r="C50" s="136">
        <f>IF(ISNUMBER('実質公債費比率（分子）の構造'!K$53),'実質公債費比率（分子）の構造'!K$53,NA())</f>
        <v>1458</v>
      </c>
      <c r="D50" s="136" t="e">
        <f>NA()</f>
        <v>#N/A</v>
      </c>
      <c r="E50" s="136" t="e">
        <f>NA()</f>
        <v>#N/A</v>
      </c>
      <c r="F50" s="136">
        <f>IF(ISNUMBER('実質公債費比率（分子）の構造'!L$53),'実質公債費比率（分子）の構造'!L$53,NA())</f>
        <v>1462</v>
      </c>
      <c r="G50" s="136" t="e">
        <f>NA()</f>
        <v>#N/A</v>
      </c>
      <c r="H50" s="136" t="e">
        <f>NA()</f>
        <v>#N/A</v>
      </c>
      <c r="I50" s="136">
        <f>IF(ISNUMBER('実質公債費比率（分子）の構造'!M$53),'実質公債費比率（分子）の構造'!M$53,NA())</f>
        <v>1265</v>
      </c>
      <c r="J50" s="136" t="e">
        <f>NA()</f>
        <v>#N/A</v>
      </c>
      <c r="K50" s="136" t="e">
        <f>NA()</f>
        <v>#N/A</v>
      </c>
      <c r="L50" s="136">
        <f>IF(ISNUMBER('実質公債費比率（分子）の構造'!N$53),'実質公債費比率（分子）の構造'!N$53,NA())</f>
        <v>1375</v>
      </c>
      <c r="M50" s="136" t="e">
        <f>NA()</f>
        <v>#N/A</v>
      </c>
      <c r="N50" s="136" t="e">
        <f>NA()</f>
        <v>#N/A</v>
      </c>
      <c r="O50" s="136">
        <f>IF(ISNUMBER('実質公債費比率（分子）の構造'!O$53),'実質公債費比率（分子）の構造'!O$53,NA())</f>
        <v>1163</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22088</v>
      </c>
      <c r="E56" s="135"/>
      <c r="F56" s="135"/>
      <c r="G56" s="135">
        <f>'将来負担比率（分子）の構造'!J$51</f>
        <v>24568</v>
      </c>
      <c r="H56" s="135"/>
      <c r="I56" s="135"/>
      <c r="J56" s="135">
        <f>'将来負担比率（分子）の構造'!K$51</f>
        <v>24665</v>
      </c>
      <c r="K56" s="135"/>
      <c r="L56" s="135"/>
      <c r="M56" s="135">
        <f>'将来負担比率（分子）の構造'!L$51</f>
        <v>24846</v>
      </c>
      <c r="N56" s="135"/>
      <c r="O56" s="135"/>
      <c r="P56" s="135">
        <f>'将来負担比率（分子）の構造'!M$51</f>
        <v>24287</v>
      </c>
    </row>
    <row r="57" spans="1:16">
      <c r="A57" s="135" t="s">
        <v>34</v>
      </c>
      <c r="B57" s="135"/>
      <c r="C57" s="135"/>
      <c r="D57" s="135">
        <f>'将来負担比率（分子）の構造'!I$50</f>
        <v>832</v>
      </c>
      <c r="E57" s="135"/>
      <c r="F57" s="135"/>
      <c r="G57" s="135">
        <f>'将来負担比率（分子）の構造'!J$50</f>
        <v>775</v>
      </c>
      <c r="H57" s="135"/>
      <c r="I57" s="135"/>
      <c r="J57" s="135">
        <f>'将来負担比率（分子）の構造'!K$50</f>
        <v>711</v>
      </c>
      <c r="K57" s="135"/>
      <c r="L57" s="135"/>
      <c r="M57" s="135">
        <f>'将来負担比率（分子）の構造'!L$50</f>
        <v>577</v>
      </c>
      <c r="N57" s="135"/>
      <c r="O57" s="135"/>
      <c r="P57" s="135">
        <f>'将来負担比率（分子）の構造'!M$50</f>
        <v>452</v>
      </c>
    </row>
    <row r="58" spans="1:16">
      <c r="A58" s="135" t="s">
        <v>33</v>
      </c>
      <c r="B58" s="135"/>
      <c r="C58" s="135"/>
      <c r="D58" s="135">
        <f>'将来負担比率（分子）の構造'!I$49</f>
        <v>2009</v>
      </c>
      <c r="E58" s="135"/>
      <c r="F58" s="135"/>
      <c r="G58" s="135">
        <f>'将来負担比率（分子）の構造'!J$49</f>
        <v>2157</v>
      </c>
      <c r="H58" s="135"/>
      <c r="I58" s="135"/>
      <c r="J58" s="135">
        <f>'将来負担比率（分子）の構造'!K$49</f>
        <v>2066</v>
      </c>
      <c r="K58" s="135"/>
      <c r="L58" s="135"/>
      <c r="M58" s="135">
        <f>'将来負担比率（分子）の構造'!L$49</f>
        <v>2878</v>
      </c>
      <c r="N58" s="135"/>
      <c r="O58" s="135"/>
      <c r="P58" s="135">
        <f>'将来負担比率（分子）の構造'!M$49</f>
        <v>3156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1798</v>
      </c>
      <c r="C61" s="135"/>
      <c r="D61" s="135"/>
      <c r="E61" s="135">
        <f>'将来負担比率（分子）の構造'!J$46</f>
        <v>1616</v>
      </c>
      <c r="F61" s="135"/>
      <c r="G61" s="135"/>
      <c r="H61" s="135">
        <f>'将来負担比率（分子）の構造'!K$46</f>
        <v>1489</v>
      </c>
      <c r="I61" s="135"/>
      <c r="J61" s="135"/>
      <c r="K61" s="135">
        <f>'将来負担比率（分子）の構造'!L$46</f>
        <v>1246</v>
      </c>
      <c r="L61" s="135"/>
      <c r="M61" s="135"/>
      <c r="N61" s="135">
        <f>'将来負担比率（分子）の構造'!M$46</f>
        <v>1070</v>
      </c>
      <c r="O61" s="135"/>
      <c r="P61" s="135"/>
    </row>
    <row r="62" spans="1:16">
      <c r="A62" s="135" t="s">
        <v>28</v>
      </c>
      <c r="B62" s="135">
        <f>'将来負担比率（分子）の構造'!I$45</f>
        <v>1127</v>
      </c>
      <c r="C62" s="135"/>
      <c r="D62" s="135"/>
      <c r="E62" s="135">
        <f>'将来負担比率（分子）の構造'!J$45</f>
        <v>1257</v>
      </c>
      <c r="F62" s="135"/>
      <c r="G62" s="135"/>
      <c r="H62" s="135">
        <f>'将来負担比率（分子）の構造'!K$45</f>
        <v>969</v>
      </c>
      <c r="I62" s="135"/>
      <c r="J62" s="135"/>
      <c r="K62" s="135">
        <f>'将来負担比率（分子）の構造'!L$45</f>
        <v>1031</v>
      </c>
      <c r="L62" s="135"/>
      <c r="M62" s="135"/>
      <c r="N62" s="135">
        <f>'将来負担比率（分子）の構造'!M$45</f>
        <v>1018</v>
      </c>
      <c r="O62" s="135"/>
      <c r="P62" s="135"/>
    </row>
    <row r="63" spans="1:16">
      <c r="A63" s="135" t="s">
        <v>27</v>
      </c>
      <c r="B63" s="135">
        <f>'将来負担比率（分子）の構造'!I$44</f>
        <v>956</v>
      </c>
      <c r="C63" s="135"/>
      <c r="D63" s="135"/>
      <c r="E63" s="135">
        <f>'将来負担比率（分子）の構造'!J$44</f>
        <v>837</v>
      </c>
      <c r="F63" s="135"/>
      <c r="G63" s="135"/>
      <c r="H63" s="135">
        <f>'将来負担比率（分子）の構造'!K$44</f>
        <v>765</v>
      </c>
      <c r="I63" s="135"/>
      <c r="J63" s="135"/>
      <c r="K63" s="135">
        <f>'将来負担比率（分子）の構造'!L$44</f>
        <v>758</v>
      </c>
      <c r="L63" s="135"/>
      <c r="M63" s="135"/>
      <c r="N63" s="135">
        <f>'将来負担比率（分子）の構造'!M$44</f>
        <v>689</v>
      </c>
      <c r="O63" s="135"/>
      <c r="P63" s="135"/>
    </row>
    <row r="64" spans="1:16">
      <c r="A64" s="135" t="s">
        <v>26</v>
      </c>
      <c r="B64" s="135">
        <f>'将来負担比率（分子）の構造'!I$43</f>
        <v>2759</v>
      </c>
      <c r="C64" s="135"/>
      <c r="D64" s="135"/>
      <c r="E64" s="135">
        <f>'将来負担比率（分子）の構造'!J$43</f>
        <v>1724</v>
      </c>
      <c r="F64" s="135"/>
      <c r="G64" s="135"/>
      <c r="H64" s="135">
        <f>'将来負担比率（分子）の構造'!K$43</f>
        <v>1451</v>
      </c>
      <c r="I64" s="135"/>
      <c r="J64" s="135"/>
      <c r="K64" s="135">
        <f>'将来負担比率（分子）の構造'!L$43</f>
        <v>1409</v>
      </c>
      <c r="L64" s="135"/>
      <c r="M64" s="135"/>
      <c r="N64" s="135">
        <f>'将来負担比率（分子）の構造'!M$43</f>
        <v>1912</v>
      </c>
      <c r="O64" s="135"/>
      <c r="P64" s="135"/>
    </row>
    <row r="65" spans="1:16">
      <c r="A65" s="135" t="s">
        <v>25</v>
      </c>
      <c r="B65" s="135">
        <f>'将来負担比率（分子）の構造'!I$42</f>
        <v>1145</v>
      </c>
      <c r="C65" s="135"/>
      <c r="D65" s="135"/>
      <c r="E65" s="135">
        <f>'将来負担比率（分子）の構造'!J$42</f>
        <v>1029</v>
      </c>
      <c r="F65" s="135"/>
      <c r="G65" s="135"/>
      <c r="H65" s="135">
        <f>'将来負担比率（分子）の構造'!K$42</f>
        <v>871</v>
      </c>
      <c r="I65" s="135"/>
      <c r="J65" s="135"/>
      <c r="K65" s="135">
        <f>'将来負担比率（分子）の構造'!L$42</f>
        <v>781</v>
      </c>
      <c r="L65" s="135"/>
      <c r="M65" s="135"/>
      <c r="N65" s="135">
        <f>'将来負担比率（分子）の構造'!M$42</f>
        <v>674</v>
      </c>
      <c r="O65" s="135"/>
      <c r="P65" s="135"/>
    </row>
    <row r="66" spans="1:16">
      <c r="A66" s="135" t="s">
        <v>24</v>
      </c>
      <c r="B66" s="135">
        <f>'将来負担比率（分子）の構造'!I$41</f>
        <v>27316</v>
      </c>
      <c r="C66" s="135"/>
      <c r="D66" s="135"/>
      <c r="E66" s="135">
        <f>'将来負担比率（分子）の構造'!J$41</f>
        <v>28546</v>
      </c>
      <c r="F66" s="135"/>
      <c r="G66" s="135"/>
      <c r="H66" s="135">
        <f>'将来負担比率（分子）の構造'!K$41</f>
        <v>28511</v>
      </c>
      <c r="I66" s="135"/>
      <c r="J66" s="135"/>
      <c r="K66" s="135">
        <f>'将来負担比率（分子）の構造'!L$41</f>
        <v>28450</v>
      </c>
      <c r="L66" s="135"/>
      <c r="M66" s="135"/>
      <c r="N66" s="135">
        <f>'将来負担比率（分子）の構造'!M$41</f>
        <v>27642</v>
      </c>
      <c r="O66" s="135"/>
      <c r="P66" s="135"/>
    </row>
    <row r="67" spans="1:16">
      <c r="A67" s="135" t="s">
        <v>61</v>
      </c>
      <c r="B67" s="135" t="e">
        <f>NA()</f>
        <v>#N/A</v>
      </c>
      <c r="C67" s="135">
        <f>IF(ISNUMBER('将来負担比率（分子）の構造'!I$52), IF('将来負担比率（分子）の構造'!I$52 &lt; 0, 0, '将来負担比率（分子）の構造'!I$52), NA())</f>
        <v>10173</v>
      </c>
      <c r="D67" s="135" t="e">
        <f>NA()</f>
        <v>#N/A</v>
      </c>
      <c r="E67" s="135" t="e">
        <f>NA()</f>
        <v>#N/A</v>
      </c>
      <c r="F67" s="135">
        <f>IF(ISNUMBER('将来負担比率（分子）の構造'!J$52), IF('将来負担比率（分子）の構造'!J$52 &lt; 0, 0, '将来負担比率（分子）の構造'!J$52), NA())</f>
        <v>7509</v>
      </c>
      <c r="G67" s="135" t="e">
        <f>NA()</f>
        <v>#N/A</v>
      </c>
      <c r="H67" s="135" t="e">
        <f>NA()</f>
        <v>#N/A</v>
      </c>
      <c r="I67" s="135">
        <f>IF(ISNUMBER('将来負担比率（分子）の構造'!K$52), IF('将来負担比率（分子）の構造'!K$52 &lt; 0, 0, '将来負担比率（分子）の構造'!K$52), NA())</f>
        <v>6615</v>
      </c>
      <c r="J67" s="135" t="e">
        <f>NA()</f>
        <v>#N/A</v>
      </c>
      <c r="K67" s="135" t="e">
        <f>NA()</f>
        <v>#N/A</v>
      </c>
      <c r="L67" s="135">
        <f>IF(ISNUMBER('将来負担比率（分子）の構造'!L$52), IF('将来負担比率（分子）の構造'!L$52 &lt; 0, 0, '将来負担比率（分子）の構造'!L$52), NA())</f>
        <v>5373</v>
      </c>
      <c r="M67" s="135" t="e">
        <f>NA()</f>
        <v>#N/A</v>
      </c>
      <c r="N67" s="135" t="e">
        <f>NA()</f>
        <v>#N/A</v>
      </c>
      <c r="O67" s="135">
        <f>IF(ISNUMBER('将来負担比率（分子）の構造'!M$52), IF('将来負担比率（分子）の構造'!M$52 &lt; 0, 0, '将来負担比率（分子）の構造'!M$52), NA())</f>
        <v>5113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2016-04-19T08:00:28Z</cp:lastPrinted>
  <dcterms:created xsi:type="dcterms:W3CDTF">2016-02-15T01:40:43Z</dcterms:created>
  <dcterms:modified xsi:type="dcterms:W3CDTF">2016-04-19T08:01:03Z</dcterms:modified>
  <cp:category/>
</cp:coreProperties>
</file>