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340" windowHeight="7650"/>
  </bookViews>
  <sheets>
    <sheet name="Sheet2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G45" i="2" l="1"/>
  <c r="G41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9" i="2"/>
  <c r="E28" i="2"/>
  <c r="D28" i="2"/>
  <c r="F28" i="2" l="1"/>
  <c r="I28" i="2"/>
</calcChain>
</file>

<file path=xl/sharedStrings.xml><?xml version="1.0" encoding="utf-8"?>
<sst xmlns="http://schemas.openxmlformats.org/spreadsheetml/2006/main" count="53" uniqueCount="45">
  <si>
    <t>防災組織における女性の参画状況</t>
    <phoneticPr fontId="1"/>
  </si>
  <si>
    <t>％</t>
    <phoneticPr fontId="1"/>
  </si>
  <si>
    <t>市町名</t>
    <rPh sb="0" eb="2">
      <t>シチョウ</t>
    </rPh>
    <rPh sb="2" eb="3">
      <t>メイ</t>
    </rPh>
    <phoneticPr fontId="1"/>
  </si>
  <si>
    <t>大津市</t>
  </si>
  <si>
    <t>彦根市</t>
  </si>
  <si>
    <t>豊郷町</t>
  </si>
  <si>
    <t>甲良町</t>
  </si>
  <si>
    <t>多賀町</t>
  </si>
  <si>
    <t>草津市</t>
  </si>
  <si>
    <t>守山市</t>
  </si>
  <si>
    <t>高島市</t>
    <rPh sb="0" eb="3">
      <t>タカシマシ</t>
    </rPh>
    <phoneticPr fontId="2"/>
  </si>
  <si>
    <t>栗東市</t>
    <rPh sb="2" eb="3">
      <t>シ</t>
    </rPh>
    <phoneticPr fontId="2"/>
  </si>
  <si>
    <t>野洲市</t>
    <rPh sb="0" eb="3">
      <t>ヤスシ</t>
    </rPh>
    <phoneticPr fontId="2"/>
  </si>
  <si>
    <t>近江八幡市</t>
  </si>
  <si>
    <t>東近江市</t>
    <rPh sb="0" eb="1">
      <t>ヒガシ</t>
    </rPh>
    <rPh sb="1" eb="3">
      <t>オウミ</t>
    </rPh>
    <rPh sb="3" eb="4">
      <t>シ</t>
    </rPh>
    <phoneticPr fontId="2"/>
  </si>
  <si>
    <t>日野町</t>
  </si>
  <si>
    <t>竜王町</t>
  </si>
  <si>
    <t>愛荘町</t>
    <rPh sb="0" eb="1">
      <t>アイ</t>
    </rPh>
    <phoneticPr fontId="2"/>
  </si>
  <si>
    <t>湖南市</t>
    <rPh sb="0" eb="2">
      <t>コナン</t>
    </rPh>
    <rPh sb="2" eb="3">
      <t>シ</t>
    </rPh>
    <phoneticPr fontId="2"/>
  </si>
  <si>
    <t>甲賀市</t>
    <rPh sb="0" eb="2">
      <t>コウカ</t>
    </rPh>
    <rPh sb="2" eb="3">
      <t>シ</t>
    </rPh>
    <phoneticPr fontId="2"/>
  </si>
  <si>
    <t>長浜市</t>
  </si>
  <si>
    <t>米原市</t>
    <rPh sb="2" eb="3">
      <t>シ</t>
    </rPh>
    <phoneticPr fontId="2"/>
  </si>
  <si>
    <t>うち女性</t>
    <rPh sb="2" eb="4">
      <t>ジョセイ</t>
    </rPh>
    <phoneticPr fontId="1"/>
  </si>
  <si>
    <t>合計</t>
    <rPh sb="0" eb="2">
      <t>ゴウケイ</t>
    </rPh>
    <phoneticPr fontId="2"/>
  </si>
  <si>
    <t>消防団員数</t>
    <rPh sb="0" eb="2">
      <t>ショウボウ</t>
    </rPh>
    <rPh sb="2" eb="4">
      <t>ダンイン</t>
    </rPh>
    <rPh sb="4" eb="5">
      <t>カズ</t>
    </rPh>
    <phoneticPr fontId="1"/>
  </si>
  <si>
    <t>消防団員数（平成30年４月１日現在）</t>
    <rPh sb="0" eb="3">
      <t>ショウボウダン</t>
    </rPh>
    <rPh sb="3" eb="4">
      <t>イン</t>
    </rPh>
    <rPh sb="4" eb="5">
      <t>カズ</t>
    </rPh>
    <rPh sb="6" eb="8">
      <t>ヘイセイ</t>
    </rPh>
    <rPh sb="10" eb="11">
      <t>ネン</t>
    </rPh>
    <rPh sb="12" eb="13">
      <t>ガツ</t>
    </rPh>
    <rPh sb="14" eb="15">
      <t>ニチ</t>
    </rPh>
    <rPh sb="15" eb="17">
      <t>ゲンザイ</t>
    </rPh>
    <phoneticPr fontId="1"/>
  </si>
  <si>
    <t>割合</t>
    <rPh sb="0" eb="2">
      <t>ワリアイ</t>
    </rPh>
    <phoneticPr fontId="1"/>
  </si>
  <si>
    <t>員数</t>
    <rPh sb="0" eb="2">
      <t>インスウ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</si>
  <si>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</si>
  <si>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</si>
  <si>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</si>
  <si>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</si>
  <si>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防災士登録者（平成30年８月31日現在）</t>
    <rPh sb="0" eb="2">
      <t>ボウサイ</t>
    </rPh>
    <rPh sb="2" eb="3">
      <t>シ</t>
    </rPh>
    <rPh sb="3" eb="5">
      <t>トウロク</t>
    </rPh>
    <rPh sb="5" eb="6">
      <t>シャ</t>
    </rPh>
    <rPh sb="7" eb="9">
      <t>ヘイセイ</t>
    </rPh>
    <rPh sb="11" eb="12">
      <t>ネン</t>
    </rPh>
    <rPh sb="13" eb="14">
      <t>ガツ</t>
    </rPh>
    <rPh sb="16" eb="17">
      <t>ニチ</t>
    </rPh>
    <rPh sb="17" eb="19">
      <t>ゲンザイ</t>
    </rPh>
    <phoneticPr fontId="1"/>
  </si>
  <si>
    <t>⑤</t>
    <phoneticPr fontId="1"/>
  </si>
  <si>
    <t>滋賀県防災会議委員（平成31年３月31日現在）</t>
    <rPh sb="0" eb="2">
      <t>シガ</t>
    </rPh>
    <rPh sb="2" eb="3">
      <t>ケン</t>
    </rPh>
    <rPh sb="3" eb="5">
      <t>ボウサイ</t>
    </rPh>
    <rPh sb="5" eb="7">
      <t>カイギ</t>
    </rPh>
    <rPh sb="7" eb="9">
      <t>イイン</t>
    </rPh>
    <rPh sb="10" eb="12">
      <t>ヘイセイ</t>
    </rPh>
    <rPh sb="14" eb="15">
      <t>ネン</t>
    </rPh>
    <rPh sb="16" eb="17">
      <t>ガツ</t>
    </rPh>
    <rPh sb="19" eb="20">
      <t>ニチ</t>
    </rPh>
    <rPh sb="20" eb="22">
      <t>ゲンザイ</t>
    </rPh>
    <phoneticPr fontId="1"/>
  </si>
  <si>
    <t>自主防災組織（平成30年４月１日現在）</t>
    <rPh sb="0" eb="2">
      <t>ジシュ</t>
    </rPh>
    <rPh sb="2" eb="4">
      <t>ボウサイ</t>
    </rPh>
    <rPh sb="4" eb="6">
      <t>ソシキ</t>
    </rPh>
    <rPh sb="7" eb="9">
      <t>ヘイセイ</t>
    </rPh>
    <rPh sb="11" eb="12">
      <t>ネン</t>
    </rPh>
    <rPh sb="13" eb="14">
      <t>ガツ</t>
    </rPh>
    <rPh sb="15" eb="16">
      <t>ニチ</t>
    </rPh>
    <rPh sb="16" eb="18">
      <t>ゲンザイ</t>
    </rPh>
    <phoneticPr fontId="1"/>
  </si>
  <si>
    <t>女性防火クラブ（平成30年４月１日現在）</t>
    <rPh sb="0" eb="2">
      <t>ジョセイ</t>
    </rPh>
    <rPh sb="2" eb="4">
      <t>ボウカ</t>
    </rPh>
    <rPh sb="8" eb="10">
      <t>ヘイセイ</t>
    </rPh>
    <rPh sb="12" eb="13">
      <t>ネン</t>
    </rPh>
    <rPh sb="14" eb="15">
      <t>ガツ</t>
    </rPh>
    <rPh sb="16" eb="17">
      <t>ニチ</t>
    </rPh>
    <rPh sb="17" eb="19">
      <t>ゲンザイ</t>
    </rPh>
    <phoneticPr fontId="1"/>
  </si>
  <si>
    <r>
      <t>全国（平成</t>
    </r>
    <r>
      <rPr>
        <b/>
        <u/>
        <sz val="11"/>
        <color theme="1"/>
        <rFont val="ＭＳ Ｐゴシック"/>
        <family val="3"/>
        <charset val="128"/>
        <scheme val="minor"/>
      </rPr>
      <t>29</t>
    </r>
    <r>
      <rPr>
        <sz val="11"/>
        <color theme="1"/>
        <rFont val="ＭＳ Ｐゴシック"/>
        <family val="2"/>
        <charset val="128"/>
        <scheme val="minor"/>
      </rPr>
      <t>年４月１日現在）</t>
    </r>
    <rPh sb="0" eb="2">
      <t>ゼンコク</t>
    </rPh>
    <rPh sb="3" eb="5">
      <t>ヘイセイ</t>
    </rPh>
    <rPh sb="7" eb="8">
      <t>ネン</t>
    </rPh>
    <rPh sb="9" eb="10">
      <t>ガツ</t>
    </rPh>
    <rPh sb="11" eb="12">
      <t>ニチ</t>
    </rPh>
    <rPh sb="12" eb="14">
      <t>ゲンザイ</t>
    </rPh>
    <phoneticPr fontId="1"/>
  </si>
  <si>
    <t>団体</t>
    <rPh sb="0" eb="2">
      <t>ダンタイ</t>
    </rPh>
    <phoneticPr fontId="1"/>
  </si>
  <si>
    <t>人</t>
    <rPh sb="0" eb="1">
      <t>ニン</t>
    </rPh>
    <phoneticPr fontId="1"/>
  </si>
  <si>
    <t>活動カバー率</t>
    <rPh sb="0" eb="2">
      <t>カツドウ</t>
    </rPh>
    <rPh sb="5" eb="6">
      <t>リツ</t>
    </rPh>
    <phoneticPr fontId="1"/>
  </si>
  <si>
    <t>人（全体</t>
    <rPh sb="0" eb="1">
      <t>ニン</t>
    </rPh>
    <rPh sb="2" eb="4">
      <t>ゼンタイ</t>
    </rPh>
    <phoneticPr fontId="1"/>
  </si>
  <si>
    <t>人）　割合</t>
    <rPh sb="0" eb="1">
      <t>ニン</t>
    </rPh>
    <rPh sb="3" eb="5">
      <t>ワリアイ</t>
    </rPh>
    <phoneticPr fontId="1"/>
  </si>
  <si>
    <t>人）　割合</t>
    <rPh sb="0" eb="1">
      <t>ニン</t>
    </rPh>
    <phoneticPr fontId="1"/>
  </si>
  <si>
    <t>女性</t>
    <rPh sb="0" eb="2">
      <t>ジョセイ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</si>
</sst>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%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177" fontId="0" fillId="0" borderId="7" xfId="0" applyNumberFormat="1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0" fillId="0" borderId="11" xfId="0" applyNumberFormat="1" applyBorder="1">
      <alignment vertical="center"/>
    </xf>
    <xf numFmtId="176" fontId="0" fillId="0" borderId="18" xfId="0" applyNumberFormat="1" applyBorder="1">
      <alignment vertical="center"/>
    </xf>
    <xf numFmtId="177" fontId="0" fillId="0" borderId="8" xfId="0" applyNumberFormat="1" applyBorder="1">
      <alignment vertical="center"/>
    </xf>
    <xf numFmtId="0" fontId="0" fillId="0" borderId="21" xfId="0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>
      <alignment vertical="center"/>
    </xf>
    <xf numFmtId="176" fontId="4" fillId="0" borderId="16" xfId="0" applyNumberFormat="1" applyFont="1" applyBorder="1">
      <alignment vertical="center"/>
    </xf>
    <xf numFmtId="176" fontId="4" fillId="0" borderId="14" xfId="0" applyNumberFormat="1" applyFont="1" applyBorder="1">
      <alignment vertical="center"/>
    </xf>
    <xf numFmtId="177" fontId="4" fillId="0" borderId="17" xfId="0" applyNumberFormat="1" applyFont="1" applyBorder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distributed" vertical="center"/>
    </xf>
    <xf numFmtId="0" fontId="6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8" xfId="0" applyBorder="1" applyAlignment="1">
      <alignment horizontal="distributed" vertical="center" indent="1"/>
    </xf>
    <xf numFmtId="0" fontId="0" fillId="0" borderId="10" xfId="0" applyBorder="1" applyAlignment="1">
      <alignment horizontal="distributed" vertical="center" indent="1"/>
    </xf>
    <xf numFmtId="0" fontId="0" fillId="0" borderId="11" xfId="0" applyBorder="1" applyAlignment="1">
      <alignment horizontal="distributed" vertical="center" indent="1"/>
    </xf>
    <xf numFmtId="0" fontId="0" fillId="0" borderId="4" xfId="0" applyBorder="1" applyAlignment="1">
      <alignment horizontal="distributed" vertical="center" indent="1"/>
    </xf>
    <xf numFmtId="0" fontId="4" fillId="0" borderId="14" xfId="0" applyFont="1" applyBorder="1" applyAlignment="1">
      <alignment horizontal="distributed" vertical="center" indent="1"/>
    </xf>
    <xf numFmtId="0" fontId="4" fillId="0" borderId="15" xfId="0" applyFont="1" applyBorder="1" applyAlignment="1">
      <alignment horizontal="distributed" vertical="center" inden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485775</xdr:colOff>
      <xdr:row>0</xdr:row>
      <xdr:rowOff>28575</xdr:rowOff>
    </xdr:from>
    <xdr:to>
      <xdr:col>8</xdr:col>
      <xdr:colOff>704850</xdr:colOff>
      <xdr:row>1</xdr:row>
      <xdr:rowOff>200025</xdr:rowOff>
    </xdr:to>
    <xdr:sp macro="" textlink="">
      <xdr:nvSpPr>
        <xdr:cNvPr id="2" name="正方形/長方形 1"/>
        <xdr:cNvSpPr/>
      </xdr:nvSpPr>
      <xdr:spPr>
        <a:xfrm>
          <a:off x="5143500" y="28575"/>
          <a:ext cx="952500" cy="4191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 hangingPunct="0">
            <a:spcAft>
              <a:spcPts val="0"/>
            </a:spcAft>
          </a:pPr>
          <a:r>
            <a:rPr lang="ja-JP" sz="1200">
              <a:solidFill>
                <a:srgbClr val="000000"/>
              </a:solidFill>
              <a:effectLst/>
              <a:latin typeface="ＭＳ 明朝"/>
              <a:cs typeface="ＭＳ 明朝"/>
            </a:rPr>
            <a:t>資料</a:t>
          </a:r>
          <a:r>
            <a:rPr lang="ja-JP" altLang="en-US" sz="1200">
              <a:solidFill>
                <a:srgbClr val="000000"/>
              </a:solidFill>
              <a:effectLst/>
              <a:latin typeface="ＭＳ 明朝"/>
              <a:cs typeface="ＭＳ 明朝"/>
            </a:rPr>
            <a:t>４</a:t>
          </a:r>
          <a:endParaRPr lang="en-US" altLang="ja-JP" sz="1200">
            <a:solidFill>
              <a:srgbClr val="000000"/>
            </a:solidFill>
            <a:effectLst/>
            <a:latin typeface="ＭＳ 明朝"/>
            <a:cs typeface="ＭＳ 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workbookViewId="0"/>
  </sheetViews>
  <sheetFormatPr defaultRowHeight="13.5" x14ac:dyDescent="0.15"/>
  <cols>
    <col min="1" max="1" width="3.375" bestFit="1" customWidth="1"/>
    <col min="2" max="9" width="9.625" customWidth="1"/>
  </cols>
  <sheetData>
    <row r="1" spans="1:9" ht="20.100000000000001" customHeight="1" x14ac:dyDescent="0.15">
      <c r="H1" s="28"/>
      <c r="I1" s="28"/>
    </row>
    <row r="2" spans="1:9" ht="20.100000000000001" customHeight="1" x14ac:dyDescent="0.15">
      <c r="H2" s="27"/>
      <c r="I2" s="27"/>
    </row>
    <row r="3" spans="1:9" s="22" customFormat="1" ht="18.75" x14ac:dyDescent="0.15">
      <c r="A3" s="17" t="s">
        <v>0</v>
      </c>
      <c r="B3" s="16"/>
      <c r="C3" s="16"/>
      <c r="D3" s="16"/>
      <c r="E3" s="16"/>
      <c r="F3" s="16"/>
      <c r="G3" s="16"/>
      <c r="H3" s="16"/>
      <c r="I3" s="16"/>
    </row>
    <row r="4" spans="1:9" ht="17.100000000000001" customHeight="1" x14ac:dyDescent="0.15"/>
    <row r="5" spans="1:9" ht="17.100000000000001" customHeight="1" x14ac:dyDescent="0.15">
      <c r="A5" s="26" t="s">
        <v>28</v>
      </c>
      <c r="B5" s="26" t="s">
        <v>25</v>
      </c>
    </row>
    <row r="6" spans="1:9" ht="17.100000000000001" customHeight="1" x14ac:dyDescent="0.15">
      <c r="B6" s="36" t="s">
        <v>2</v>
      </c>
      <c r="C6" s="37"/>
      <c r="D6" s="14" t="s">
        <v>24</v>
      </c>
      <c r="E6" s="14"/>
      <c r="F6" s="15"/>
      <c r="G6" s="14" t="s">
        <v>37</v>
      </c>
      <c r="H6" s="14"/>
      <c r="I6" s="15"/>
    </row>
    <row r="7" spans="1:9" ht="17.100000000000001" customHeight="1" x14ac:dyDescent="0.15">
      <c r="B7" s="38"/>
      <c r="C7" s="39"/>
      <c r="D7" s="4"/>
      <c r="E7" s="12" t="s">
        <v>22</v>
      </c>
      <c r="F7" s="13"/>
      <c r="G7" s="4"/>
      <c r="H7" s="12" t="s">
        <v>22</v>
      </c>
      <c r="I7" s="13"/>
    </row>
    <row r="8" spans="1:9" ht="17.100000000000001" customHeight="1" x14ac:dyDescent="0.15">
      <c r="B8" s="40"/>
      <c r="C8" s="41"/>
      <c r="D8" s="5"/>
      <c r="E8" s="8" t="s">
        <v>27</v>
      </c>
      <c r="F8" s="7" t="s">
        <v>26</v>
      </c>
      <c r="G8" s="5"/>
      <c r="H8" s="8" t="s">
        <v>27</v>
      </c>
      <c r="I8" s="7" t="s">
        <v>26</v>
      </c>
    </row>
    <row r="9" spans="1:9" ht="17.100000000000001" customHeight="1" x14ac:dyDescent="0.15">
      <c r="B9" s="32" t="s">
        <v>3</v>
      </c>
      <c r="C9" s="33"/>
      <c r="D9" s="2">
        <v>1282</v>
      </c>
      <c r="E9" s="9">
        <v>18</v>
      </c>
      <c r="F9" s="6">
        <f>E9/D9</f>
        <v>1.4040561622464899E-2</v>
      </c>
      <c r="G9" s="2"/>
      <c r="H9" s="9"/>
      <c r="I9" s="6"/>
    </row>
    <row r="10" spans="1:9" ht="17.100000000000001" customHeight="1" x14ac:dyDescent="0.15">
      <c r="B10" s="30" t="s">
        <v>4</v>
      </c>
      <c r="C10" s="31"/>
      <c r="D10" s="3">
        <v>455</v>
      </c>
      <c r="E10" s="10">
        <v>13</v>
      </c>
      <c r="F10" s="11">
        <f t="shared" ref="F10:F28" si="0">E10/D10</f>
        <v>2.8571428571428571E-2</v>
      </c>
      <c r="G10" s="9"/>
      <c r="H10" s="9"/>
      <c r="I10" s="6"/>
    </row>
    <row r="11" spans="1:9" ht="17.100000000000001" customHeight="1" x14ac:dyDescent="0.15">
      <c r="B11" s="30" t="s">
        <v>5</v>
      </c>
      <c r="C11" s="31"/>
      <c r="D11" s="3">
        <v>41</v>
      </c>
      <c r="E11" s="10">
        <v>0</v>
      </c>
      <c r="F11" s="11">
        <f t="shared" si="0"/>
        <v>0</v>
      </c>
      <c r="G11" s="9"/>
      <c r="H11" s="9"/>
      <c r="I11" s="6"/>
    </row>
    <row r="12" spans="1:9" ht="17.100000000000001" customHeight="1" x14ac:dyDescent="0.15">
      <c r="B12" s="30" t="s">
        <v>6</v>
      </c>
      <c r="C12" s="31"/>
      <c r="D12" s="3">
        <v>58</v>
      </c>
      <c r="E12" s="10">
        <v>0</v>
      </c>
      <c r="F12" s="11">
        <f t="shared" si="0"/>
        <v>0</v>
      </c>
      <c r="G12" s="9"/>
      <c r="H12" s="9"/>
      <c r="I12" s="6"/>
    </row>
    <row r="13" spans="1:9" ht="17.100000000000001" customHeight="1" x14ac:dyDescent="0.15">
      <c r="B13" s="30" t="s">
        <v>7</v>
      </c>
      <c r="C13" s="31"/>
      <c r="D13" s="3">
        <v>56</v>
      </c>
      <c r="E13" s="10">
        <v>0</v>
      </c>
      <c r="F13" s="11">
        <f t="shared" si="0"/>
        <v>0</v>
      </c>
      <c r="G13" s="9"/>
      <c r="H13" s="9"/>
      <c r="I13" s="6"/>
    </row>
    <row r="14" spans="1:9" ht="17.100000000000001" customHeight="1" x14ac:dyDescent="0.15">
      <c r="B14" s="30" t="s">
        <v>10</v>
      </c>
      <c r="C14" s="31"/>
      <c r="D14" s="3">
        <v>530</v>
      </c>
      <c r="E14" s="10">
        <v>16</v>
      </c>
      <c r="F14" s="11">
        <f t="shared" si="0"/>
        <v>3.0188679245283019E-2</v>
      </c>
      <c r="G14" s="9"/>
      <c r="H14" s="9"/>
      <c r="I14" s="6"/>
    </row>
    <row r="15" spans="1:9" ht="17.100000000000001" customHeight="1" x14ac:dyDescent="0.15">
      <c r="B15" s="30" t="s">
        <v>8</v>
      </c>
      <c r="C15" s="31"/>
      <c r="D15" s="3">
        <v>242</v>
      </c>
      <c r="E15" s="10">
        <v>26</v>
      </c>
      <c r="F15" s="11">
        <f t="shared" si="0"/>
        <v>0.10743801652892562</v>
      </c>
      <c r="G15" s="9"/>
      <c r="H15" s="9"/>
      <c r="I15" s="6"/>
    </row>
    <row r="16" spans="1:9" ht="17.100000000000001" customHeight="1" x14ac:dyDescent="0.15">
      <c r="B16" s="30" t="s">
        <v>9</v>
      </c>
      <c r="C16" s="31"/>
      <c r="D16" s="3">
        <v>215</v>
      </c>
      <c r="E16" s="10">
        <v>16</v>
      </c>
      <c r="F16" s="11">
        <f t="shared" si="0"/>
        <v>7.441860465116279E-2</v>
      </c>
      <c r="G16" s="9"/>
      <c r="H16" s="9"/>
      <c r="I16" s="6"/>
    </row>
    <row r="17" spans="1:9" ht="17.100000000000001" customHeight="1" x14ac:dyDescent="0.15">
      <c r="B17" s="30" t="s">
        <v>11</v>
      </c>
      <c r="C17" s="31"/>
      <c r="D17" s="3">
        <v>97</v>
      </c>
      <c r="E17" s="10">
        <v>14</v>
      </c>
      <c r="F17" s="11">
        <f t="shared" si="0"/>
        <v>0.14432989690721648</v>
      </c>
      <c r="G17" s="9"/>
      <c r="H17" s="9"/>
      <c r="I17" s="6"/>
    </row>
    <row r="18" spans="1:9" ht="17.100000000000001" customHeight="1" x14ac:dyDescent="0.15">
      <c r="B18" s="30" t="s">
        <v>12</v>
      </c>
      <c r="C18" s="31"/>
      <c r="D18" s="3">
        <v>173</v>
      </c>
      <c r="E18" s="10">
        <v>19</v>
      </c>
      <c r="F18" s="11">
        <f t="shared" si="0"/>
        <v>0.10982658959537572</v>
      </c>
      <c r="G18" s="9"/>
      <c r="H18" s="9"/>
      <c r="I18" s="6"/>
    </row>
    <row r="19" spans="1:9" ht="17.100000000000001" customHeight="1" x14ac:dyDescent="0.15">
      <c r="B19" s="30" t="s">
        <v>13</v>
      </c>
      <c r="C19" s="31"/>
      <c r="D19" s="3">
        <v>468</v>
      </c>
      <c r="E19" s="10">
        <v>8</v>
      </c>
      <c r="F19" s="11">
        <f t="shared" si="0"/>
        <v>1.7094017094017096E-2</v>
      </c>
      <c r="G19" s="9"/>
      <c r="H19" s="9"/>
      <c r="I19" s="6"/>
    </row>
    <row r="20" spans="1:9" ht="17.100000000000001" customHeight="1" x14ac:dyDescent="0.15">
      <c r="B20" s="30" t="s">
        <v>14</v>
      </c>
      <c r="C20" s="31"/>
      <c r="D20" s="3">
        <v>853</v>
      </c>
      <c r="E20" s="10">
        <v>10</v>
      </c>
      <c r="F20" s="11">
        <f t="shared" si="0"/>
        <v>1.1723329425556858E-2</v>
      </c>
      <c r="G20" s="9"/>
      <c r="H20" s="9"/>
      <c r="I20" s="6"/>
    </row>
    <row r="21" spans="1:9" ht="17.100000000000001" customHeight="1" x14ac:dyDescent="0.15">
      <c r="B21" s="30" t="s">
        <v>15</v>
      </c>
      <c r="C21" s="31"/>
      <c r="D21" s="3">
        <v>185</v>
      </c>
      <c r="E21" s="10">
        <v>0</v>
      </c>
      <c r="F21" s="11">
        <f t="shared" si="0"/>
        <v>0</v>
      </c>
      <c r="G21" s="9"/>
      <c r="H21" s="9"/>
      <c r="I21" s="6"/>
    </row>
    <row r="22" spans="1:9" ht="17.100000000000001" customHeight="1" x14ac:dyDescent="0.15">
      <c r="B22" s="30" t="s">
        <v>16</v>
      </c>
      <c r="C22" s="31"/>
      <c r="D22" s="3">
        <v>192</v>
      </c>
      <c r="E22" s="10">
        <v>8</v>
      </c>
      <c r="F22" s="11">
        <f t="shared" si="0"/>
        <v>4.1666666666666664E-2</v>
      </c>
      <c r="G22" s="9"/>
      <c r="H22" s="9"/>
      <c r="I22" s="6"/>
    </row>
    <row r="23" spans="1:9" ht="17.100000000000001" customHeight="1" x14ac:dyDescent="0.15">
      <c r="B23" s="30" t="s">
        <v>17</v>
      </c>
      <c r="C23" s="31"/>
      <c r="D23" s="3">
        <v>123</v>
      </c>
      <c r="E23" s="10">
        <v>4</v>
      </c>
      <c r="F23" s="11">
        <f t="shared" si="0"/>
        <v>3.2520325203252036E-2</v>
      </c>
      <c r="G23" s="9"/>
      <c r="H23" s="9"/>
      <c r="I23" s="6"/>
    </row>
    <row r="24" spans="1:9" ht="17.100000000000001" customHeight="1" x14ac:dyDescent="0.15">
      <c r="B24" s="30" t="s">
        <v>18</v>
      </c>
      <c r="C24" s="31"/>
      <c r="D24" s="3">
        <v>293</v>
      </c>
      <c r="E24" s="10">
        <v>1</v>
      </c>
      <c r="F24" s="11">
        <f t="shared" si="0"/>
        <v>3.4129692832764505E-3</v>
      </c>
      <c r="G24" s="9"/>
      <c r="H24" s="9"/>
      <c r="I24" s="6"/>
    </row>
    <row r="25" spans="1:9" ht="17.100000000000001" customHeight="1" x14ac:dyDescent="0.15">
      <c r="B25" s="30" t="s">
        <v>19</v>
      </c>
      <c r="C25" s="31"/>
      <c r="D25" s="3">
        <v>1124</v>
      </c>
      <c r="E25" s="10">
        <v>10</v>
      </c>
      <c r="F25" s="11">
        <f t="shared" si="0"/>
        <v>8.8967971530249119E-3</v>
      </c>
      <c r="G25" s="9"/>
      <c r="H25" s="9"/>
      <c r="I25" s="6"/>
    </row>
    <row r="26" spans="1:9" ht="17.100000000000001" customHeight="1" x14ac:dyDescent="0.15">
      <c r="B26" s="30" t="s">
        <v>20</v>
      </c>
      <c r="C26" s="31"/>
      <c r="D26" s="3">
        <v>1886</v>
      </c>
      <c r="E26" s="10">
        <v>17</v>
      </c>
      <c r="F26" s="11">
        <f t="shared" si="0"/>
        <v>9.0137857900318141E-3</v>
      </c>
      <c r="G26" s="9"/>
      <c r="H26" s="9"/>
      <c r="I26" s="6"/>
    </row>
    <row r="27" spans="1:9" ht="17.100000000000001" customHeight="1" x14ac:dyDescent="0.15">
      <c r="B27" s="32" t="s">
        <v>21</v>
      </c>
      <c r="C27" s="33"/>
      <c r="D27" s="2">
        <v>791</v>
      </c>
      <c r="E27" s="9">
        <v>10</v>
      </c>
      <c r="F27" s="6">
        <f t="shared" si="0"/>
        <v>1.2642225031605562E-2</v>
      </c>
      <c r="G27" s="2"/>
      <c r="H27" s="9"/>
      <c r="I27" s="6"/>
    </row>
    <row r="28" spans="1:9" ht="17.100000000000001" customHeight="1" x14ac:dyDescent="0.15">
      <c r="B28" s="34" t="s">
        <v>23</v>
      </c>
      <c r="C28" s="35"/>
      <c r="D28" s="19">
        <f>SUM(D9:D27)</f>
        <v>9064</v>
      </c>
      <c r="E28" s="20">
        <f>SUM(E9:E27)</f>
        <v>190</v>
      </c>
      <c r="F28" s="21">
        <f t="shared" si="0"/>
        <v>2.0962047661076788E-2</v>
      </c>
      <c r="G28" s="19">
        <v>850331</v>
      </c>
      <c r="H28" s="20">
        <v>24947</v>
      </c>
      <c r="I28" s="21">
        <f t="shared" ref="I28" si="1">H28/G28</f>
        <v>2.9337987207334555E-2</v>
      </c>
    </row>
    <row r="29" spans="1:9" ht="17.100000000000001" customHeight="1" x14ac:dyDescent="0.15"/>
    <row r="30" spans="1:9" ht="17.100000000000001" customHeight="1" x14ac:dyDescent="0.15"/>
    <row r="31" spans="1:9" ht="17.100000000000001" customHeight="1" x14ac:dyDescent="0.15">
      <c r="A31" s="26" t="s">
        <v>29</v>
      </c>
      <c r="B31" s="26" t="s">
        <v>36</v>
      </c>
    </row>
    <row r="32" spans="1:9" ht="17.100000000000001" customHeight="1" x14ac:dyDescent="0.15">
      <c r="A32" s="18"/>
      <c r="B32" s="18"/>
    </row>
    <row r="33" spans="1:8" ht="17.100000000000001" customHeight="1" x14ac:dyDescent="0.15">
      <c r="A33" s="18"/>
      <c r="B33" s="18"/>
      <c r="C33" s="1">
        <v>357</v>
      </c>
      <c r="D33" t="s">
        <v>38</v>
      </c>
      <c r="E33" s="1">
        <v>11263</v>
      </c>
      <c r="F33" t="s">
        <v>39</v>
      </c>
    </row>
    <row r="34" spans="1:8" ht="17.100000000000001" customHeight="1" x14ac:dyDescent="0.15"/>
    <row r="35" spans="1:8" ht="17.100000000000001" customHeight="1" x14ac:dyDescent="0.15">
      <c r="A35" s="26" t="s">
        <v>30</v>
      </c>
      <c r="B35" s="26" t="s">
        <v>35</v>
      </c>
    </row>
    <row r="36" spans="1:8" ht="17.100000000000001" customHeight="1" x14ac:dyDescent="0.15"/>
    <row r="37" spans="1:8" ht="17.100000000000001" customHeight="1" x14ac:dyDescent="0.15">
      <c r="C37" s="1">
        <v>2933</v>
      </c>
      <c r="D37" t="s">
        <v>38</v>
      </c>
      <c r="E37" s="22" t="s">
        <v>40</v>
      </c>
      <c r="F37" s="23"/>
      <c r="G37">
        <v>88.2</v>
      </c>
      <c r="H37" t="s">
        <v>1</v>
      </c>
    </row>
    <row r="38" spans="1:8" ht="17.100000000000001" customHeight="1" x14ac:dyDescent="0.15"/>
    <row r="39" spans="1:8" ht="17.100000000000001" customHeight="1" x14ac:dyDescent="0.15">
      <c r="A39" s="26" t="s">
        <v>31</v>
      </c>
      <c r="B39" s="26" t="s">
        <v>32</v>
      </c>
    </row>
    <row r="40" spans="1:8" ht="17.100000000000001" customHeight="1" x14ac:dyDescent="0.15"/>
    <row r="41" spans="1:8" ht="17.100000000000001" customHeight="1" x14ac:dyDescent="0.15">
      <c r="B41" s="29" t="s">
        <v>44</v>
      </c>
      <c r="C41" s="1">
        <v>209</v>
      </c>
      <c r="D41" s="25" t="s">
        <v>41</v>
      </c>
      <c r="E41" s="24">
        <v>1937</v>
      </c>
      <c r="F41" t="s">
        <v>42</v>
      </c>
      <c r="G41">
        <f>ROUND(C41/E41*100,1)</f>
        <v>10.8</v>
      </c>
      <c r="H41" t="s">
        <v>1</v>
      </c>
    </row>
    <row r="42" spans="1:8" ht="17.100000000000001" customHeight="1" x14ac:dyDescent="0.15"/>
    <row r="43" spans="1:8" ht="17.100000000000001" customHeight="1" x14ac:dyDescent="0.15">
      <c r="A43" s="26" t="s">
        <v>33</v>
      </c>
      <c r="B43" s="26" t="s">
        <v>34</v>
      </c>
    </row>
    <row r="44" spans="1:8" ht="17.100000000000001" customHeight="1" x14ac:dyDescent="0.15"/>
    <row r="45" spans="1:8" ht="17.100000000000001" customHeight="1" x14ac:dyDescent="0.15">
      <c r="B45" s="29" t="s">
        <v>44</v>
      </c>
      <c r="C45" s="1">
        <v>11</v>
      </c>
      <c r="D45" s="25" t="s">
        <v>41</v>
      </c>
      <c r="E45">
        <v>57</v>
      </c>
      <c r="F45" t="s">
        <v>43</v>
      </c>
      <c r="G45">
        <f>ROUND(C45/E45*100,1)</f>
        <v>19.3</v>
      </c>
      <c r="H45" t="s">
        <v>1</v>
      </c>
    </row>
  </sheetData>
  <mergeCells count="21">
    <mergeCell ref="B10:C10"/>
    <mergeCell ref="B11:C11"/>
    <mergeCell ref="B12:C12"/>
    <mergeCell ref="B13:C13"/>
    <mergeCell ref="B9:C9"/>
    <mergeCell ref="B14:C14"/>
    <mergeCell ref="B27:C27"/>
    <mergeCell ref="B28:C28"/>
    <mergeCell ref="B6:C8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2019-04-22T08:06:52Z</cp:lastPrinted>
  <dcterms:created xsi:type="dcterms:W3CDTF">2019-04-15T07:46:17Z</dcterms:created>
  <dcterms:modified xsi:type="dcterms:W3CDTF">2019-05-28T03:05:06Z</dcterms:modified>
</cp:coreProperties>
</file>