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9570" windowHeight="8670" tabRatio="705" activeTab="0"/>
  </bookViews>
  <sheets>
    <sheet name="１合計" sheetId="1" r:id="rId1"/>
    <sheet name="２合計" sheetId="2" r:id="rId2"/>
    <sheet name="３補助" sheetId="3" r:id="rId3"/>
    <sheet name="４補助" sheetId="4" r:id="rId4"/>
    <sheet name="５補助" sheetId="5" r:id="rId5"/>
    <sheet name="６補助" sheetId="6" r:id="rId6"/>
    <sheet name="７単独 " sheetId="7" r:id="rId7"/>
    <sheet name="８単独" sheetId="8" r:id="rId8"/>
    <sheet name="９単独" sheetId="9" r:id="rId9"/>
    <sheet name="１０単独" sheetId="10" r:id="rId10"/>
    <sheet name="１１県営" sheetId="11" r:id="rId11"/>
    <sheet name="１２県営" sheetId="12" r:id="rId12"/>
    <sheet name="１３その他" sheetId="13" r:id="rId13"/>
    <sheet name="１４その他" sheetId="14" r:id="rId14"/>
  </sheets>
  <definedNames>
    <definedName name="_xlnm.Print_Area" localSheetId="9">'１０単独'!$A$1:$R$34</definedName>
    <definedName name="_xlnm.Print_Area" localSheetId="10">'１１県営'!$A$1:$R$34</definedName>
    <definedName name="_xlnm.Print_Area" localSheetId="11">'１２県営'!$A$1:$R$34</definedName>
    <definedName name="_xlnm.Print_Area" localSheetId="12">'１３その他'!$A$1:$R$34</definedName>
    <definedName name="_xlnm.Print_Area" localSheetId="13">'１４その他'!$A$1:$R$34</definedName>
    <definedName name="_xlnm.Print_Area" localSheetId="1">'２合計'!$A$1:$R$34</definedName>
    <definedName name="_xlnm.Print_Area" localSheetId="3">'４補助'!$A$1:$R$34</definedName>
    <definedName name="_xlnm.Print_Area" localSheetId="4">'５補助'!$A$1:$R$34</definedName>
    <definedName name="_xlnm.Print_Area" localSheetId="5">'６補助'!$A$1:$R$34</definedName>
    <definedName name="_xlnm.Print_Area" localSheetId="6">'７単独 '!$A$1:$R$34</definedName>
    <definedName name="_xlnm.Print_Area" localSheetId="7">'８単独'!$A$1:$R$34</definedName>
  </definedNames>
  <calcPr fullCalcOnLoad="1"/>
</workbook>
</file>

<file path=xl/sharedStrings.xml><?xml version="1.0" encoding="utf-8"?>
<sst xmlns="http://schemas.openxmlformats.org/spreadsheetml/2006/main" count="1057" uniqueCount="145">
  <si>
    <t>第２５表　　目 的 別 普 通 建 設 事 業 費</t>
  </si>
  <si>
    <t>合　　　　　　計</t>
  </si>
  <si>
    <t>（単位：千円）</t>
  </si>
  <si>
    <t>　１</t>
  </si>
  <si>
    <t>　２</t>
  </si>
  <si>
    <t>　３</t>
  </si>
  <si>
    <t>　４</t>
  </si>
  <si>
    <t>　５</t>
  </si>
  <si>
    <t>　６</t>
  </si>
  <si>
    <t>　７</t>
  </si>
  <si>
    <t>議　　会　　費</t>
  </si>
  <si>
    <t>総　　務　　費</t>
  </si>
  <si>
    <t>民　　生　　費</t>
  </si>
  <si>
    <t>　う　ち</t>
  </si>
  <si>
    <t>衛　　生　　費</t>
  </si>
  <si>
    <t>労　　働　　費</t>
  </si>
  <si>
    <t>農林水産業費</t>
  </si>
  <si>
    <t>商　　工　　費</t>
  </si>
  <si>
    <t>児 童 福 祉 費</t>
  </si>
  <si>
    <t>清　　掃　　費</t>
  </si>
  <si>
    <t>農　　業　　費</t>
  </si>
  <si>
    <t>農　　地　　費</t>
  </si>
  <si>
    <t>林　　業　　費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</si>
  <si>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</si>
  <si>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</si>
  <si>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</si>
  <si>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</si>
  <si>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</si>
  <si>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</si>
  <si>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</si>
  <si>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</si>
  <si>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</si>
  <si>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</si>
  <si>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</si>
  <si>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第２５表　　目 的 別 普 通 建 設 事 業 費 （つづき）</t>
  </si>
  <si>
    <t>合　　　　　　計　（つづき）</t>
  </si>
  <si>
    <t>　８</t>
  </si>
  <si>
    <t>　９</t>
  </si>
  <si>
    <t>　１０</t>
  </si>
  <si>
    <t>　１１</t>
  </si>
  <si>
    <t>合　　　　　計</t>
  </si>
  <si>
    <t>土　　木　　費</t>
  </si>
  <si>
    <t>消　　防　　費</t>
  </si>
  <si>
    <t>教　　育　　費</t>
  </si>
  <si>
    <t>諸　支　出　金</t>
  </si>
  <si>
    <t>道路橋りょう費</t>
  </si>
  <si>
    <t>河　　川　　費</t>
  </si>
  <si>
    <t>都 市 計 画 費</t>
  </si>
  <si>
    <t>住　　宅　　費</t>
  </si>
  <si>
    <t>小　学　校　費</t>
  </si>
  <si>
    <t>中　学　校　費</t>
  </si>
  <si>
    <t>幼　稚　園　費</t>
  </si>
  <si>
    <t>（１～１１）</t>
  </si>
  <si>
    <t>第２　　　11　普通建設事業費の状況</t>
  </si>
  <si>
    <t>第２　　　11　普通建設事業の状況</t>
  </si>
  <si>
    <t>１　補　助　事　業　費</t>
  </si>
  <si>
    <t>左　　　　　　　　の　　　　　　　　内　　　　　　　　訳</t>
  </si>
  <si>
    <t>　(1)</t>
  </si>
  <si>
    <t>　(2)</t>
  </si>
  <si>
    <t>　(3)</t>
  </si>
  <si>
    <t>庁　　舎　　等</t>
  </si>
  <si>
    <t>保　　育　　所</t>
  </si>
  <si>
    <t>ご　み　処　理</t>
  </si>
  <si>
    <t>し　尿　処　理</t>
  </si>
  <si>
    <t>環 境 衛 生 費</t>
  </si>
  <si>
    <t>そ　　の　　他</t>
  </si>
  <si>
    <t>１　補　助　事　業　費　（つづき）</t>
  </si>
  <si>
    <t>左　　　　　　　　　　　の　　　　　　　　　　　内　　　　　　　　　　　訳　　　　　　　　　　</t>
  </si>
  <si>
    <t>左 の 内 訳</t>
  </si>
  <si>
    <t>　(4)</t>
  </si>
  <si>
    <t>　(5)</t>
  </si>
  <si>
    <t>　(6)</t>
  </si>
  <si>
    <t>　(7)</t>
  </si>
  <si>
    <t>造　　　　　林</t>
  </si>
  <si>
    <t>林　　　　　道</t>
  </si>
  <si>
    <t>治　　　　　山</t>
  </si>
  <si>
    <t>砂　　　　　防</t>
  </si>
  <si>
    <t>漁　　　　　港</t>
  </si>
  <si>
    <t>農業農村整備</t>
  </si>
  <si>
    <t>国立公園等</t>
  </si>
  <si>
    <t>観　　　　　光</t>
  </si>
  <si>
    <t>道　　　　　路</t>
  </si>
  <si>
    <t>　　　　　　　　　　　　　　　　　　　　　　　　左　　　　　　　　　　　　　　　　　　　　　　　　　の　　　　　　　　　　　　　　　　　　　　　　　　　　　　　　　内　　　　　　　　　　　　　　　　　　　　　　　　　訳</t>
  </si>
  <si>
    <t>　(8)</t>
  </si>
  <si>
    <t>橋　り　ょ　う</t>
  </si>
  <si>
    <t>河　　　　　川</t>
  </si>
  <si>
    <t>港　　　　　湾</t>
  </si>
  <si>
    <t>都　市　計　画</t>
  </si>
  <si>
    <t>街　　　　　路</t>
  </si>
  <si>
    <t>都 市 下 水 路</t>
  </si>
  <si>
    <t>区　画　整　理</t>
  </si>
  <si>
    <t>公　　　　　園</t>
  </si>
  <si>
    <t>住　　　　　宅</t>
  </si>
  <si>
    <t>左　　　　　　　　　　　　　　　　の　　　　　　　　　　　　　　　　　　　　　　　　　内　　　　　　　　　　　　　　　　訳　</t>
  </si>
  <si>
    <t>補 助 事 業 費</t>
  </si>
  <si>
    <t>合　　　　　　 計</t>
  </si>
  <si>
    <t>庁　　　　　舎</t>
  </si>
  <si>
    <t>小　　学　　校</t>
  </si>
  <si>
    <t>中　　学　　校</t>
  </si>
  <si>
    <t>高　等　学　校</t>
  </si>
  <si>
    <t>幼　　稚　　園</t>
  </si>
  <si>
    <t>各　種　学　校</t>
  </si>
  <si>
    <t>社　会　教　育</t>
  </si>
  <si>
    <t>（ １～１０）</t>
  </si>
  <si>
    <t>２　単　独　事　業　費</t>
  </si>
  <si>
    <t>２　単　独　事　業　費　（つづき）</t>
  </si>
  <si>
    <t>消　 　防 　　費</t>
  </si>
  <si>
    <t>単 独 事 業 費</t>
  </si>
  <si>
    <t>第２　　　11　普通建設事業費の状況</t>
  </si>
  <si>
    <t>３　県 営 事 業 負 担 金</t>
  </si>
  <si>
    <t>左　　　　　　　　　の　　　　　　　　　内　　　　　　　　　訳</t>
  </si>
  <si>
    <t>道路橋りょう</t>
  </si>
  <si>
    <t>河　川　海　岸</t>
  </si>
  <si>
    <t>３　県 営 事 業 負 担 金 （つづき）</t>
  </si>
  <si>
    <t>左　　　　　　　　　　　　　の　　　　　　　　　　　　　内　　　　　　　　　　　　　訳</t>
  </si>
  <si>
    <t>内　　　　　　　　　　　　　　　　　　　訳</t>
  </si>
  <si>
    <t>県　営　事　業</t>
  </si>
  <si>
    <t>　ア</t>
  </si>
  <si>
    <t>　イ</t>
  </si>
  <si>
    <t>　ウ</t>
  </si>
  <si>
    <t>　エ</t>
  </si>
  <si>
    <t>負　　担　 　金</t>
  </si>
  <si>
    <t>合　　　　　  計</t>
  </si>
  <si>
    <t>４　国 直 轄  ・  同 級 他 団 体  ・  受 託 事 業</t>
  </si>
  <si>
    <t>４　国 直 轄  ・  同 級 他 団 体  ・  受 託 事 業 （つづき）</t>
  </si>
  <si>
    <t>国直轄 ・同級</t>
  </si>
  <si>
    <t>他団体 ・受託</t>
  </si>
  <si>
    <t>合　　　　　 計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</si>
  <si>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</si>
  <si>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</si>
  <si>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</si>
  <si>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</si>
  <si>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</si>
  <si>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</si>
  <si>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</si>
  <si>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</si>
  <si>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</si>
  <si>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市町名</t>
  </si>
  <si>
    <t>市　　計</t>
  </si>
  <si>
    <t>町　　計</t>
  </si>
  <si>
    <t>市町名</t>
  </si>
  <si>
    <t>街　　　　　路</t>
  </si>
  <si>
    <t>左　　　　　　　　　　の　　　　　　　　　　内　　　　　　　　　　訳</t>
  </si>
  <si>
    <t>左　　　　　　　　　　の　　　　　　　　　　内　　　　　　　　　　訳</t>
  </si>
  <si>
    <t>特別支援学校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</si>
</sst>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8" fontId="5" fillId="0" borderId="0" xfId="48" applyFont="1" applyFill="1" applyAlignment="1">
      <alignment/>
    </xf>
    <xf numFmtId="38" fontId="6" fillId="0" borderId="0" xfId="48" applyFont="1" applyFill="1" applyAlignment="1">
      <alignment horizontal="right"/>
    </xf>
    <xf numFmtId="38" fontId="6" fillId="0" borderId="10" xfId="48" applyFont="1" applyFill="1" applyBorder="1" applyAlignment="1">
      <alignment horizontal="right"/>
    </xf>
    <xf numFmtId="38" fontId="6" fillId="0" borderId="1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1" xfId="48" applyFont="1" applyFill="1" applyBorder="1" applyAlignment="1" quotePrefix="1">
      <alignment/>
    </xf>
    <xf numFmtId="38" fontId="6" fillId="0" borderId="0" xfId="48" applyFont="1" applyFill="1" applyAlignment="1" quotePrefix="1">
      <alignment/>
    </xf>
    <xf numFmtId="38" fontId="6" fillId="0" borderId="12" xfId="48" applyFont="1" applyFill="1" applyBorder="1" applyAlignment="1">
      <alignment/>
    </xf>
    <xf numFmtId="38" fontId="6" fillId="0" borderId="13" xfId="48" applyFont="1" applyFill="1" applyBorder="1" applyAlignment="1">
      <alignment/>
    </xf>
    <xf numFmtId="38" fontId="6" fillId="0" borderId="0" xfId="48" applyFont="1" applyFill="1" applyBorder="1" applyAlignment="1">
      <alignment horizontal="right"/>
    </xf>
    <xf numFmtId="38" fontId="6" fillId="0" borderId="11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6" fillId="0" borderId="11" xfId="48" applyFont="1" applyFill="1" applyBorder="1" applyAlignment="1">
      <alignment horizontal="left"/>
    </xf>
    <xf numFmtId="38" fontId="6" fillId="0" borderId="0" xfId="48" applyFont="1" applyFill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distributed"/>
    </xf>
    <xf numFmtId="38" fontId="5" fillId="0" borderId="0" xfId="48" applyFont="1" applyFill="1" applyAlignment="1">
      <alignment/>
    </xf>
    <xf numFmtId="38" fontId="6" fillId="0" borderId="0" xfId="48" applyFont="1" applyFill="1" applyAlignment="1">
      <alignment/>
    </xf>
    <xf numFmtId="38" fontId="6" fillId="0" borderId="1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4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4" fillId="0" borderId="10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0" fillId="0" borderId="0" xfId="48" applyFont="1" applyFill="1" applyAlignment="1">
      <alignment/>
    </xf>
    <xf numFmtId="41" fontId="4" fillId="0" borderId="0" xfId="48" applyNumberFormat="1" applyFont="1" applyFill="1" applyAlignment="1">
      <alignment horizontal="right"/>
    </xf>
    <xf numFmtId="38" fontId="6" fillId="0" borderId="13" xfId="48" applyFont="1" applyFill="1" applyBorder="1" applyAlignment="1">
      <alignment horizontal="centerContinuous"/>
    </xf>
    <xf numFmtId="38" fontId="6" fillId="0" borderId="12" xfId="48" applyFont="1" applyFill="1" applyBorder="1" applyAlignment="1">
      <alignment horizontal="centerContinuous"/>
    </xf>
    <xf numFmtId="38" fontId="6" fillId="0" borderId="0" xfId="48" applyFont="1" applyFill="1" applyAlignment="1" quotePrefix="1">
      <alignment horizontal="left"/>
    </xf>
    <xf numFmtId="38" fontId="6" fillId="0" borderId="13" xfId="48" applyFont="1" applyFill="1" applyBorder="1" applyAlignment="1">
      <alignment horizontal="center"/>
    </xf>
    <xf numFmtId="38" fontId="6" fillId="0" borderId="12" xfId="48" applyFont="1" applyFill="1" applyBorder="1" applyAlignment="1">
      <alignment horizontal="center"/>
    </xf>
    <xf numFmtId="38" fontId="6" fillId="0" borderId="11" xfId="48" applyFont="1" applyFill="1" applyBorder="1" applyAlignment="1" quotePrefix="1">
      <alignment horizontal="left"/>
    </xf>
    <xf numFmtId="38" fontId="6" fillId="0" borderId="14" xfId="48" applyFont="1" applyFill="1" applyBorder="1" applyAlignment="1">
      <alignment horizontal="center"/>
    </xf>
    <xf numFmtId="38" fontId="6" fillId="0" borderId="0" xfId="48" applyFont="1" applyFill="1" applyBorder="1" applyAlignment="1" quotePrefix="1">
      <alignment horizontal="left"/>
    </xf>
    <xf numFmtId="38" fontId="6" fillId="0" borderId="15" xfId="48" applyFont="1" applyFill="1" applyBorder="1" applyAlignment="1">
      <alignment horizontal="right"/>
    </xf>
    <xf numFmtId="38" fontId="6" fillId="0" borderId="16" xfId="48" applyFont="1" applyFill="1" applyBorder="1" applyAlignment="1" quotePrefix="1">
      <alignment/>
    </xf>
    <xf numFmtId="38" fontId="6" fillId="0" borderId="17" xfId="48" applyFont="1" applyFill="1" applyBorder="1" applyAlignment="1">
      <alignment horizontal="center"/>
    </xf>
    <xf numFmtId="38" fontId="6" fillId="0" borderId="18" xfId="48" applyFont="1" applyFill="1" applyBorder="1" applyAlignment="1">
      <alignment horizontal="right"/>
    </xf>
    <xf numFmtId="38" fontId="6" fillId="0" borderId="19" xfId="48" applyFont="1" applyFill="1" applyBorder="1" applyAlignment="1">
      <alignment horizontal="centerContinuous"/>
    </xf>
    <xf numFmtId="38" fontId="6" fillId="0" borderId="20" xfId="48" applyFont="1" applyFill="1" applyBorder="1" applyAlignment="1">
      <alignment horizontal="centerContinuous"/>
    </xf>
    <xf numFmtId="38" fontId="6" fillId="0" borderId="17" xfId="48" applyFont="1" applyFill="1" applyBorder="1" applyAlignment="1">
      <alignment horizontal="left"/>
    </xf>
    <xf numFmtId="38" fontId="6" fillId="0" borderId="21" xfId="48" applyFont="1" applyFill="1" applyBorder="1" applyAlignment="1">
      <alignment horizontal="center"/>
    </xf>
    <xf numFmtId="38" fontId="6" fillId="0" borderId="19" xfId="48" applyFont="1" applyFill="1" applyBorder="1" applyAlignment="1">
      <alignment/>
    </xf>
    <xf numFmtId="38" fontId="6" fillId="0" borderId="17" xfId="48" applyFont="1" applyFill="1" applyBorder="1" applyAlignment="1" quotePrefix="1">
      <alignment horizontal="left"/>
    </xf>
    <xf numFmtId="38" fontId="6" fillId="0" borderId="15" xfId="48" applyFont="1" applyFill="1" applyBorder="1" applyAlignment="1" quotePrefix="1">
      <alignment/>
    </xf>
    <xf numFmtId="41" fontId="4" fillId="0" borderId="22" xfId="48" applyNumberFormat="1" applyFont="1" applyFill="1" applyBorder="1" applyAlignment="1">
      <alignment horizontal="right"/>
    </xf>
    <xf numFmtId="41" fontId="4" fillId="0" borderId="10" xfId="48" applyNumberFormat="1" applyFont="1" applyFill="1" applyBorder="1" applyAlignment="1">
      <alignment horizontal="right"/>
    </xf>
    <xf numFmtId="41" fontId="4" fillId="0" borderId="23" xfId="48" applyNumberFormat="1" applyFont="1" applyFill="1" applyBorder="1" applyAlignment="1">
      <alignment/>
    </xf>
    <xf numFmtId="41" fontId="4" fillId="0" borderId="0" xfId="48" applyNumberFormat="1" applyFont="1" applyFill="1" applyAlignment="1">
      <alignment/>
    </xf>
    <xf numFmtId="41" fontId="4" fillId="0" borderId="22" xfId="48" applyNumberFormat="1" applyFont="1" applyFill="1" applyBorder="1" applyAlignment="1">
      <alignment/>
    </xf>
    <xf numFmtId="41" fontId="4" fillId="0" borderId="10" xfId="48" applyNumberFormat="1" applyFont="1" applyFill="1" applyBorder="1" applyAlignment="1">
      <alignment/>
    </xf>
    <xf numFmtId="41" fontId="4" fillId="0" borderId="23" xfId="48" applyNumberFormat="1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0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23" xfId="48" applyFont="1" applyFill="1" applyBorder="1" applyAlignment="1">
      <alignment horizontal="right"/>
    </xf>
    <xf numFmtId="38" fontId="0" fillId="0" borderId="22" xfId="48" applyFont="1" applyFill="1" applyBorder="1" applyAlignment="1">
      <alignment horizontal="right"/>
    </xf>
    <xf numFmtId="38" fontId="0" fillId="0" borderId="23" xfId="48" applyFont="1" applyFill="1" applyBorder="1" applyAlignment="1">
      <alignment/>
    </xf>
    <xf numFmtId="38" fontId="0" fillId="0" borderId="22" xfId="48" applyFont="1" applyFill="1" applyBorder="1" applyAlignment="1">
      <alignment/>
    </xf>
    <xf numFmtId="41" fontId="4" fillId="0" borderId="24" xfId="48" applyNumberFormat="1" applyFont="1" applyFill="1" applyBorder="1" applyAlignment="1">
      <alignment horizontal="right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38" fontId="6" fillId="0" borderId="19" xfId="48" applyFont="1" applyFill="1" applyBorder="1" applyAlignment="1">
      <alignment horizontal="center"/>
    </xf>
    <xf numFmtId="38" fontId="6" fillId="0" borderId="25" xfId="48" applyFont="1" applyFill="1" applyBorder="1" applyAlignment="1">
      <alignment horizontal="center"/>
    </xf>
    <xf numFmtId="38" fontId="0" fillId="0" borderId="10" xfId="48" applyFont="1" applyFill="1" applyBorder="1" applyAlignment="1">
      <alignment/>
    </xf>
    <xf numFmtId="38" fontId="0" fillId="0" borderId="10" xfId="48" applyFont="1" applyFill="1" applyBorder="1" applyAlignment="1">
      <alignment horizontal="right"/>
    </xf>
    <xf numFmtId="38" fontId="0" fillId="0" borderId="23" xfId="48" applyFont="1" applyFill="1" applyBorder="1" applyAlignment="1">
      <alignment/>
    </xf>
    <xf numFmtId="38" fontId="0" fillId="0" borderId="22" xfId="48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1" fontId="4" fillId="0" borderId="24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30" customWidth="1"/>
    <col min="2" max="2" width="13.375" style="65" customWidth="1"/>
    <col min="3" max="3" width="1.75390625" style="65" customWidth="1"/>
    <col min="4" max="15" width="15.25390625" style="30" customWidth="1"/>
    <col min="16" max="16" width="1.75390625" style="30" customWidth="1"/>
    <col min="17" max="17" width="13.375" style="30" customWidth="1"/>
    <col min="18" max="18" width="1.75390625" style="30" customWidth="1"/>
    <col min="19" max="16384" width="9.00390625" style="30" customWidth="1"/>
  </cols>
  <sheetData>
    <row r="1" spans="1:2" ht="14.25">
      <c r="A1" s="64"/>
      <c r="B1" s="22" t="s">
        <v>53</v>
      </c>
    </row>
    <row r="4" spans="1:18" ht="24">
      <c r="A4" s="1"/>
      <c r="B4" s="24" t="s">
        <v>0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9"/>
      <c r="B6" s="26" t="s">
        <v>1</v>
      </c>
      <c r="C6" s="27"/>
      <c r="D6" s="2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 t="s">
        <v>2</v>
      </c>
    </row>
    <row r="7" spans="1:18" ht="13.5">
      <c r="A7" s="2"/>
      <c r="B7" s="5"/>
      <c r="C7" s="5"/>
      <c r="D7" s="44" t="s">
        <v>3</v>
      </c>
      <c r="E7" s="7" t="s">
        <v>4</v>
      </c>
      <c r="F7" s="8" t="s">
        <v>5</v>
      </c>
      <c r="G7" s="9"/>
      <c r="H7" s="8" t="s">
        <v>6</v>
      </c>
      <c r="I7" s="9"/>
      <c r="J7" s="7" t="s">
        <v>7</v>
      </c>
      <c r="K7" s="8" t="s">
        <v>8</v>
      </c>
      <c r="L7" s="10"/>
      <c r="M7" s="10"/>
      <c r="N7" s="9"/>
      <c r="O7" s="7" t="s">
        <v>9</v>
      </c>
      <c r="P7" s="11"/>
      <c r="Q7" s="5"/>
      <c r="R7" s="2"/>
    </row>
    <row r="8" spans="1:18" ht="13.5">
      <c r="A8" s="2"/>
      <c r="B8" s="5"/>
      <c r="C8" s="5"/>
      <c r="D8" s="4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  <c r="Q8" s="5"/>
      <c r="R8" s="2"/>
    </row>
    <row r="9" spans="1:18" ht="13.5">
      <c r="A9" s="2"/>
      <c r="B9" s="17" t="s">
        <v>137</v>
      </c>
      <c r="C9" s="13"/>
      <c r="D9" s="45" t="s">
        <v>10</v>
      </c>
      <c r="E9" s="12" t="s">
        <v>11</v>
      </c>
      <c r="F9" s="12" t="s">
        <v>12</v>
      </c>
      <c r="G9" s="14" t="s">
        <v>13</v>
      </c>
      <c r="H9" s="12" t="s">
        <v>14</v>
      </c>
      <c r="I9" s="14" t="s">
        <v>13</v>
      </c>
      <c r="J9" s="12" t="s">
        <v>15</v>
      </c>
      <c r="K9" s="12" t="s">
        <v>16</v>
      </c>
      <c r="L9" s="14" t="s">
        <v>13</v>
      </c>
      <c r="M9" s="14" t="s">
        <v>13</v>
      </c>
      <c r="N9" s="14" t="s">
        <v>13</v>
      </c>
      <c r="O9" s="12" t="s">
        <v>17</v>
      </c>
      <c r="P9" s="11"/>
      <c r="Q9" s="17" t="s">
        <v>137</v>
      </c>
      <c r="R9" s="2"/>
    </row>
    <row r="10" spans="1:18" s="65" customFormat="1" ht="13.5">
      <c r="A10" s="15"/>
      <c r="B10" s="5"/>
      <c r="C10" s="5"/>
      <c r="D10" s="45"/>
      <c r="E10" s="12"/>
      <c r="F10" s="12"/>
      <c r="G10" s="12" t="s">
        <v>18</v>
      </c>
      <c r="H10" s="12"/>
      <c r="I10" s="12" t="s">
        <v>19</v>
      </c>
      <c r="J10" s="12"/>
      <c r="K10" s="12"/>
      <c r="L10" s="12" t="s">
        <v>20</v>
      </c>
      <c r="M10" s="12" t="s">
        <v>21</v>
      </c>
      <c r="N10" s="12" t="s">
        <v>22</v>
      </c>
      <c r="O10" s="12"/>
      <c r="P10" s="5"/>
      <c r="Q10" s="5"/>
      <c r="R10" s="15"/>
    </row>
    <row r="11" spans="1:18" ht="14.25" thickBot="1">
      <c r="A11" s="3"/>
      <c r="B11" s="4"/>
      <c r="C11" s="4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4"/>
      <c r="R11" s="3"/>
    </row>
    <row r="12" spans="1:18" ht="52.5" customHeight="1">
      <c r="A12" s="2"/>
      <c r="B12" s="17" t="s">
        <v>23</v>
      </c>
      <c r="C12" s="17"/>
      <c r="D12" s="60">
        <v>0</v>
      </c>
      <c r="E12" s="34">
        <v>531079</v>
      </c>
      <c r="F12" s="34">
        <v>1114783</v>
      </c>
      <c r="G12" s="34">
        <v>650115</v>
      </c>
      <c r="H12" s="34">
        <v>1213444</v>
      </c>
      <c r="I12" s="34">
        <v>1200517</v>
      </c>
      <c r="J12" s="34">
        <v>289</v>
      </c>
      <c r="K12" s="34">
        <v>85690</v>
      </c>
      <c r="L12" s="34">
        <v>648</v>
      </c>
      <c r="M12" s="34">
        <v>71920</v>
      </c>
      <c r="N12" s="34">
        <v>11800</v>
      </c>
      <c r="O12" s="70">
        <v>23617</v>
      </c>
      <c r="P12" s="43"/>
      <c r="Q12" s="17" t="s">
        <v>23</v>
      </c>
      <c r="R12" s="2"/>
    </row>
    <row r="13" spans="2:17" ht="34.5" customHeight="1">
      <c r="B13" s="61" t="s">
        <v>24</v>
      </c>
      <c r="D13" s="60">
        <v>0</v>
      </c>
      <c r="E13" s="34">
        <v>1654659</v>
      </c>
      <c r="F13" s="34">
        <v>537189</v>
      </c>
      <c r="G13" s="34">
        <v>301272</v>
      </c>
      <c r="H13" s="34">
        <v>388204</v>
      </c>
      <c r="I13" s="34">
        <v>388204</v>
      </c>
      <c r="J13" s="34">
        <v>900</v>
      </c>
      <c r="K13" s="34">
        <v>157552</v>
      </c>
      <c r="L13" s="34">
        <v>27472</v>
      </c>
      <c r="M13" s="34">
        <v>113365</v>
      </c>
      <c r="N13" s="34">
        <v>16715</v>
      </c>
      <c r="O13" s="34">
        <v>96606</v>
      </c>
      <c r="P13" s="66"/>
      <c r="Q13" s="61" t="s">
        <v>24</v>
      </c>
    </row>
    <row r="14" spans="2:17" ht="34.5" customHeight="1">
      <c r="B14" s="61" t="s">
        <v>25</v>
      </c>
      <c r="D14" s="60">
        <v>0</v>
      </c>
      <c r="E14" s="34">
        <v>391972</v>
      </c>
      <c r="F14" s="34">
        <v>306360</v>
      </c>
      <c r="G14" s="34">
        <v>113056</v>
      </c>
      <c r="H14" s="34">
        <v>34070</v>
      </c>
      <c r="I14" s="34">
        <v>4252</v>
      </c>
      <c r="J14" s="34">
        <v>496</v>
      </c>
      <c r="K14" s="34">
        <v>290465</v>
      </c>
      <c r="L14" s="34">
        <v>49470</v>
      </c>
      <c r="M14" s="34">
        <v>161639</v>
      </c>
      <c r="N14" s="34">
        <v>78855</v>
      </c>
      <c r="O14" s="34">
        <v>120650</v>
      </c>
      <c r="P14" s="66"/>
      <c r="Q14" s="61" t="s">
        <v>25</v>
      </c>
    </row>
    <row r="15" spans="2:17" ht="34.5" customHeight="1">
      <c r="B15" s="61" t="s">
        <v>26</v>
      </c>
      <c r="D15" s="60">
        <v>0</v>
      </c>
      <c r="E15" s="34">
        <v>377809</v>
      </c>
      <c r="F15" s="34">
        <v>160737</v>
      </c>
      <c r="G15" s="34">
        <v>120398</v>
      </c>
      <c r="H15" s="34">
        <v>168354</v>
      </c>
      <c r="I15" s="34">
        <v>21903</v>
      </c>
      <c r="J15" s="34">
        <v>0</v>
      </c>
      <c r="K15" s="34">
        <v>252569</v>
      </c>
      <c r="L15" s="34">
        <v>87925</v>
      </c>
      <c r="M15" s="34">
        <v>57475</v>
      </c>
      <c r="N15" s="34">
        <v>13956</v>
      </c>
      <c r="O15" s="34">
        <v>54083</v>
      </c>
      <c r="P15" s="66"/>
      <c r="Q15" s="61" t="s">
        <v>26</v>
      </c>
    </row>
    <row r="16" spans="2:17" ht="34.5" customHeight="1">
      <c r="B16" s="61" t="s">
        <v>27</v>
      </c>
      <c r="D16" s="60">
        <v>0</v>
      </c>
      <c r="E16" s="34">
        <v>1252591</v>
      </c>
      <c r="F16" s="34">
        <v>541636</v>
      </c>
      <c r="G16" s="34">
        <v>484712</v>
      </c>
      <c r="H16" s="34">
        <v>8850127</v>
      </c>
      <c r="I16" s="34">
        <v>8832046</v>
      </c>
      <c r="J16" s="34">
        <v>71978</v>
      </c>
      <c r="K16" s="34">
        <v>101678</v>
      </c>
      <c r="L16" s="34">
        <v>0</v>
      </c>
      <c r="M16" s="34">
        <v>101678</v>
      </c>
      <c r="N16" s="34">
        <v>0</v>
      </c>
      <c r="O16" s="34">
        <v>0</v>
      </c>
      <c r="P16" s="66"/>
      <c r="Q16" s="61" t="s">
        <v>27</v>
      </c>
    </row>
    <row r="17" spans="2:17" ht="34.5" customHeight="1">
      <c r="B17" s="61" t="s">
        <v>28</v>
      </c>
      <c r="D17" s="60">
        <v>0</v>
      </c>
      <c r="E17" s="34">
        <v>32042</v>
      </c>
      <c r="F17" s="34">
        <v>184003</v>
      </c>
      <c r="G17" s="34">
        <v>141983</v>
      </c>
      <c r="H17" s="34">
        <v>75559</v>
      </c>
      <c r="I17" s="34">
        <v>68394</v>
      </c>
      <c r="J17" s="34">
        <v>0</v>
      </c>
      <c r="K17" s="34">
        <v>28653</v>
      </c>
      <c r="L17" s="34">
        <v>11812</v>
      </c>
      <c r="M17" s="34">
        <v>16841</v>
      </c>
      <c r="N17" s="34">
        <v>0</v>
      </c>
      <c r="O17" s="34">
        <v>86</v>
      </c>
      <c r="P17" s="66"/>
      <c r="Q17" s="61" t="s">
        <v>28</v>
      </c>
    </row>
    <row r="18" spans="2:17" ht="34.5" customHeight="1">
      <c r="B18" s="61" t="s">
        <v>128</v>
      </c>
      <c r="D18" s="60">
        <v>0</v>
      </c>
      <c r="E18" s="34">
        <v>246533</v>
      </c>
      <c r="F18" s="34">
        <v>289523</v>
      </c>
      <c r="G18" s="34">
        <v>111214</v>
      </c>
      <c r="H18" s="34">
        <v>198554</v>
      </c>
      <c r="I18" s="34">
        <v>92723</v>
      </c>
      <c r="J18" s="34">
        <v>0</v>
      </c>
      <c r="K18" s="34">
        <v>230989</v>
      </c>
      <c r="L18" s="34">
        <v>198295</v>
      </c>
      <c r="M18" s="34">
        <v>24271</v>
      </c>
      <c r="N18" s="34">
        <v>8423</v>
      </c>
      <c r="O18" s="34">
        <v>3242</v>
      </c>
      <c r="P18" s="66"/>
      <c r="Q18" s="61" t="s">
        <v>128</v>
      </c>
    </row>
    <row r="19" spans="2:17" ht="34.5" customHeight="1">
      <c r="B19" s="61" t="s">
        <v>129</v>
      </c>
      <c r="D19" s="60">
        <v>0</v>
      </c>
      <c r="E19" s="34">
        <v>3087127</v>
      </c>
      <c r="F19" s="34">
        <v>683725</v>
      </c>
      <c r="G19" s="34">
        <v>292225</v>
      </c>
      <c r="H19" s="34">
        <v>46558</v>
      </c>
      <c r="I19" s="34">
        <v>29149</v>
      </c>
      <c r="J19" s="34">
        <v>5184</v>
      </c>
      <c r="K19" s="34">
        <v>434055</v>
      </c>
      <c r="L19" s="34">
        <v>171216</v>
      </c>
      <c r="M19" s="34">
        <v>202230</v>
      </c>
      <c r="N19" s="34">
        <v>60609</v>
      </c>
      <c r="O19" s="34">
        <v>56852</v>
      </c>
      <c r="P19" s="66"/>
      <c r="Q19" s="61" t="s">
        <v>129</v>
      </c>
    </row>
    <row r="20" spans="2:17" ht="34.5" customHeight="1">
      <c r="B20" s="61" t="s">
        <v>130</v>
      </c>
      <c r="D20" s="60">
        <v>0</v>
      </c>
      <c r="E20" s="34">
        <v>143325</v>
      </c>
      <c r="F20" s="34">
        <v>188900</v>
      </c>
      <c r="G20" s="34">
        <v>111450</v>
      </c>
      <c r="H20" s="34">
        <v>446765</v>
      </c>
      <c r="I20" s="34">
        <v>362716</v>
      </c>
      <c r="J20" s="34">
        <v>0</v>
      </c>
      <c r="K20" s="34">
        <v>19587</v>
      </c>
      <c r="L20" s="34">
        <v>0</v>
      </c>
      <c r="M20" s="34">
        <v>19587</v>
      </c>
      <c r="N20" s="34">
        <v>0</v>
      </c>
      <c r="O20" s="34">
        <v>0</v>
      </c>
      <c r="P20" s="66"/>
      <c r="Q20" s="61" t="s">
        <v>130</v>
      </c>
    </row>
    <row r="21" spans="2:17" ht="34.5" customHeight="1">
      <c r="B21" s="61" t="s">
        <v>131</v>
      </c>
      <c r="D21" s="60">
        <v>0</v>
      </c>
      <c r="E21" s="34">
        <v>192477</v>
      </c>
      <c r="F21" s="34">
        <v>57936</v>
      </c>
      <c r="G21" s="34">
        <v>48555</v>
      </c>
      <c r="H21" s="34">
        <v>8493</v>
      </c>
      <c r="I21" s="34">
        <v>7640</v>
      </c>
      <c r="J21" s="34">
        <v>5057</v>
      </c>
      <c r="K21" s="34">
        <v>234258</v>
      </c>
      <c r="L21" s="34">
        <v>145691</v>
      </c>
      <c r="M21" s="34">
        <v>71307</v>
      </c>
      <c r="N21" s="34">
        <v>17260</v>
      </c>
      <c r="O21" s="34">
        <v>121702</v>
      </c>
      <c r="P21" s="66"/>
      <c r="Q21" s="61" t="s">
        <v>131</v>
      </c>
    </row>
    <row r="22" spans="2:17" ht="34.5" customHeight="1">
      <c r="B22" s="61" t="s">
        <v>132</v>
      </c>
      <c r="D22" s="60">
        <v>0</v>
      </c>
      <c r="E22" s="34">
        <v>940161</v>
      </c>
      <c r="F22" s="34">
        <v>143240</v>
      </c>
      <c r="G22" s="34">
        <v>35022</v>
      </c>
      <c r="H22" s="34">
        <v>531953</v>
      </c>
      <c r="I22" s="34">
        <v>430837</v>
      </c>
      <c r="J22" s="34">
        <v>0</v>
      </c>
      <c r="K22" s="34">
        <v>377000</v>
      </c>
      <c r="L22" s="34">
        <v>139884</v>
      </c>
      <c r="M22" s="34">
        <v>114092</v>
      </c>
      <c r="N22" s="34">
        <v>36335</v>
      </c>
      <c r="O22" s="34">
        <v>234323</v>
      </c>
      <c r="P22" s="66"/>
      <c r="Q22" s="61" t="s">
        <v>132</v>
      </c>
    </row>
    <row r="23" spans="2:17" ht="34.5" customHeight="1">
      <c r="B23" s="61" t="s">
        <v>133</v>
      </c>
      <c r="D23" s="60">
        <v>0</v>
      </c>
      <c r="E23" s="34">
        <v>461226</v>
      </c>
      <c r="F23" s="34">
        <v>1327415</v>
      </c>
      <c r="G23" s="34">
        <v>1251082</v>
      </c>
      <c r="H23" s="34">
        <v>204525</v>
      </c>
      <c r="I23" s="34">
        <v>1078</v>
      </c>
      <c r="J23" s="34">
        <v>151</v>
      </c>
      <c r="K23" s="34">
        <v>521332</v>
      </c>
      <c r="L23" s="34">
        <v>168685</v>
      </c>
      <c r="M23" s="34">
        <v>319940</v>
      </c>
      <c r="N23" s="34">
        <v>32444</v>
      </c>
      <c r="O23" s="34">
        <v>40248</v>
      </c>
      <c r="P23" s="66"/>
      <c r="Q23" s="61" t="s">
        <v>133</v>
      </c>
    </row>
    <row r="24" spans="2:17" ht="34.5" customHeight="1">
      <c r="B24" s="61" t="s">
        <v>134</v>
      </c>
      <c r="D24" s="60">
        <v>0</v>
      </c>
      <c r="E24" s="34">
        <v>269355</v>
      </c>
      <c r="F24" s="34">
        <v>788528</v>
      </c>
      <c r="G24" s="34">
        <v>621559</v>
      </c>
      <c r="H24" s="34">
        <v>8195</v>
      </c>
      <c r="I24" s="34">
        <v>2464</v>
      </c>
      <c r="J24" s="34">
        <v>0</v>
      </c>
      <c r="K24" s="34">
        <v>272190</v>
      </c>
      <c r="L24" s="34">
        <v>4211</v>
      </c>
      <c r="M24" s="34">
        <v>212207</v>
      </c>
      <c r="N24" s="34">
        <v>55577</v>
      </c>
      <c r="O24" s="34">
        <v>130313</v>
      </c>
      <c r="P24" s="66"/>
      <c r="Q24" s="61" t="s">
        <v>134</v>
      </c>
    </row>
    <row r="25" spans="2:17" ht="52.5" customHeight="1">
      <c r="B25" s="62" t="s">
        <v>138</v>
      </c>
      <c r="D25" s="60">
        <f aca="true" t="shared" si="0" ref="D25:O25">SUM(D12:D24)</f>
        <v>0</v>
      </c>
      <c r="E25" s="34">
        <f t="shared" si="0"/>
        <v>9580356</v>
      </c>
      <c r="F25" s="34">
        <f t="shared" si="0"/>
        <v>6323975</v>
      </c>
      <c r="G25" s="34">
        <f t="shared" si="0"/>
        <v>4282643</v>
      </c>
      <c r="H25" s="34">
        <f t="shared" si="0"/>
        <v>12174801</v>
      </c>
      <c r="I25" s="34">
        <f t="shared" si="0"/>
        <v>11441923</v>
      </c>
      <c r="J25" s="34">
        <f>SUM(J12:J24)</f>
        <v>84055</v>
      </c>
      <c r="K25" s="34">
        <f t="shared" si="0"/>
        <v>3006018</v>
      </c>
      <c r="L25" s="34">
        <f t="shared" si="0"/>
        <v>1005309</v>
      </c>
      <c r="M25" s="34">
        <f t="shared" si="0"/>
        <v>1486552</v>
      </c>
      <c r="N25" s="34">
        <f t="shared" si="0"/>
        <v>331974</v>
      </c>
      <c r="O25" s="34">
        <f t="shared" si="0"/>
        <v>881722</v>
      </c>
      <c r="P25" s="66"/>
      <c r="Q25" s="62" t="s">
        <v>138</v>
      </c>
    </row>
    <row r="26" spans="2:17" ht="52.5" customHeight="1">
      <c r="B26" s="61" t="s">
        <v>29</v>
      </c>
      <c r="D26" s="60">
        <v>0</v>
      </c>
      <c r="E26" s="34">
        <v>171384</v>
      </c>
      <c r="F26" s="34">
        <v>26927</v>
      </c>
      <c r="G26" s="34">
        <v>8780</v>
      </c>
      <c r="H26" s="34">
        <v>1921</v>
      </c>
      <c r="I26" s="34">
        <v>1821</v>
      </c>
      <c r="J26" s="34">
        <v>0</v>
      </c>
      <c r="K26" s="34">
        <v>291792</v>
      </c>
      <c r="L26" s="34">
        <v>883</v>
      </c>
      <c r="M26" s="34">
        <v>286812</v>
      </c>
      <c r="N26" s="34">
        <v>4097</v>
      </c>
      <c r="O26" s="34">
        <v>6886</v>
      </c>
      <c r="P26" s="66"/>
      <c r="Q26" s="61" t="s">
        <v>29</v>
      </c>
    </row>
    <row r="27" spans="2:17" ht="34.5" customHeight="1">
      <c r="B27" s="61" t="s">
        <v>30</v>
      </c>
      <c r="D27" s="60">
        <v>0</v>
      </c>
      <c r="E27" s="34">
        <v>30484</v>
      </c>
      <c r="F27" s="34">
        <v>9789</v>
      </c>
      <c r="G27" s="34">
        <v>1210</v>
      </c>
      <c r="H27" s="34">
        <v>4322</v>
      </c>
      <c r="I27" s="34">
        <v>996</v>
      </c>
      <c r="J27" s="34">
        <v>0</v>
      </c>
      <c r="K27" s="34">
        <v>235357</v>
      </c>
      <c r="L27" s="34">
        <v>2000</v>
      </c>
      <c r="M27" s="34">
        <v>9800</v>
      </c>
      <c r="N27" s="34">
        <v>0</v>
      </c>
      <c r="O27" s="34">
        <v>0</v>
      </c>
      <c r="P27" s="66"/>
      <c r="Q27" s="61" t="s">
        <v>30</v>
      </c>
    </row>
    <row r="28" spans="2:17" ht="34.5" customHeight="1">
      <c r="B28" s="61" t="s">
        <v>136</v>
      </c>
      <c r="D28" s="60">
        <v>0</v>
      </c>
      <c r="E28" s="34">
        <v>54532</v>
      </c>
      <c r="F28" s="34">
        <v>448287</v>
      </c>
      <c r="G28" s="34">
        <v>8080</v>
      </c>
      <c r="H28" s="34">
        <v>0</v>
      </c>
      <c r="I28" s="34">
        <v>0</v>
      </c>
      <c r="J28" s="34">
        <v>0</v>
      </c>
      <c r="K28" s="34">
        <v>29104</v>
      </c>
      <c r="L28" s="34">
        <v>389</v>
      </c>
      <c r="M28" s="34">
        <v>28715</v>
      </c>
      <c r="N28" s="34">
        <v>0</v>
      </c>
      <c r="O28" s="34">
        <v>351429</v>
      </c>
      <c r="P28" s="66"/>
      <c r="Q28" s="61" t="s">
        <v>136</v>
      </c>
    </row>
    <row r="29" spans="2:17" ht="34.5" customHeight="1">
      <c r="B29" s="61" t="s">
        <v>31</v>
      </c>
      <c r="D29" s="60">
        <v>0</v>
      </c>
      <c r="E29" s="34">
        <v>5152</v>
      </c>
      <c r="F29" s="34">
        <v>3331</v>
      </c>
      <c r="G29" s="34">
        <v>0</v>
      </c>
      <c r="H29" s="34">
        <v>2026</v>
      </c>
      <c r="I29" s="34">
        <v>717</v>
      </c>
      <c r="J29" s="34">
        <v>0</v>
      </c>
      <c r="K29" s="34">
        <v>12189</v>
      </c>
      <c r="L29" s="34">
        <v>7976</v>
      </c>
      <c r="M29" s="34">
        <v>4213</v>
      </c>
      <c r="N29" s="34">
        <v>0</v>
      </c>
      <c r="O29" s="34">
        <v>2000</v>
      </c>
      <c r="P29" s="66"/>
      <c r="Q29" s="61" t="s">
        <v>31</v>
      </c>
    </row>
    <row r="30" spans="2:17" ht="34.5" customHeight="1">
      <c r="B30" s="61" t="s">
        <v>32</v>
      </c>
      <c r="D30" s="60">
        <v>0</v>
      </c>
      <c r="E30" s="34">
        <v>18275</v>
      </c>
      <c r="F30" s="34">
        <v>11578</v>
      </c>
      <c r="G30" s="34">
        <v>4012</v>
      </c>
      <c r="H30" s="34">
        <v>700</v>
      </c>
      <c r="I30" s="34">
        <v>0</v>
      </c>
      <c r="J30" s="34">
        <v>0</v>
      </c>
      <c r="K30" s="34">
        <v>6954</v>
      </c>
      <c r="L30" s="34">
        <v>1236</v>
      </c>
      <c r="M30" s="34">
        <v>1308</v>
      </c>
      <c r="N30" s="34">
        <v>4410</v>
      </c>
      <c r="O30" s="34">
        <v>105465</v>
      </c>
      <c r="P30" s="66"/>
      <c r="Q30" s="61" t="s">
        <v>32</v>
      </c>
    </row>
    <row r="31" spans="2:17" ht="34.5" customHeight="1">
      <c r="B31" s="61" t="s">
        <v>33</v>
      </c>
      <c r="D31" s="60">
        <v>0</v>
      </c>
      <c r="E31" s="34">
        <v>17559</v>
      </c>
      <c r="F31" s="34">
        <v>125356</v>
      </c>
      <c r="G31" s="34">
        <v>118875</v>
      </c>
      <c r="H31" s="34">
        <v>158004</v>
      </c>
      <c r="I31" s="34">
        <v>600</v>
      </c>
      <c r="J31" s="34">
        <v>0</v>
      </c>
      <c r="K31" s="34">
        <v>27809</v>
      </c>
      <c r="L31" s="34">
        <v>417</v>
      </c>
      <c r="M31" s="34">
        <v>8639</v>
      </c>
      <c r="N31" s="34">
        <v>18753</v>
      </c>
      <c r="O31" s="34">
        <v>22738</v>
      </c>
      <c r="P31" s="66"/>
      <c r="Q31" s="61" t="s">
        <v>33</v>
      </c>
    </row>
    <row r="32" spans="2:17" ht="52.5" customHeight="1">
      <c r="B32" s="62" t="s">
        <v>139</v>
      </c>
      <c r="D32" s="60">
        <f aca="true" t="shared" si="1" ref="D32:O32">SUM(D26:D31)</f>
        <v>0</v>
      </c>
      <c r="E32" s="34">
        <f t="shared" si="1"/>
        <v>297386</v>
      </c>
      <c r="F32" s="34">
        <f t="shared" si="1"/>
        <v>625268</v>
      </c>
      <c r="G32" s="34">
        <f t="shared" si="1"/>
        <v>140957</v>
      </c>
      <c r="H32" s="34">
        <f t="shared" si="1"/>
        <v>166973</v>
      </c>
      <c r="I32" s="34">
        <f t="shared" si="1"/>
        <v>4134</v>
      </c>
      <c r="J32" s="34">
        <f t="shared" si="1"/>
        <v>0</v>
      </c>
      <c r="K32" s="34">
        <f t="shared" si="1"/>
        <v>603205</v>
      </c>
      <c r="L32" s="34">
        <f t="shared" si="1"/>
        <v>12901</v>
      </c>
      <c r="M32" s="34">
        <f t="shared" si="1"/>
        <v>339487</v>
      </c>
      <c r="N32" s="34">
        <f t="shared" si="1"/>
        <v>27260</v>
      </c>
      <c r="O32" s="34">
        <f t="shared" si="1"/>
        <v>488518</v>
      </c>
      <c r="P32" s="66"/>
      <c r="Q32" s="62" t="s">
        <v>139</v>
      </c>
    </row>
    <row r="33" spans="2:17" ht="52.5" customHeight="1">
      <c r="B33" s="62" t="s">
        <v>135</v>
      </c>
      <c r="D33" s="60">
        <f aca="true" t="shared" si="2" ref="D33:O33">D25+D32</f>
        <v>0</v>
      </c>
      <c r="E33" s="34">
        <f t="shared" si="2"/>
        <v>9877742</v>
      </c>
      <c r="F33" s="34">
        <f t="shared" si="2"/>
        <v>6949243</v>
      </c>
      <c r="G33" s="34">
        <f t="shared" si="2"/>
        <v>4423600</v>
      </c>
      <c r="H33" s="34">
        <f t="shared" si="2"/>
        <v>12341774</v>
      </c>
      <c r="I33" s="34">
        <f t="shared" si="2"/>
        <v>11446057</v>
      </c>
      <c r="J33" s="34">
        <f t="shared" si="2"/>
        <v>84055</v>
      </c>
      <c r="K33" s="34">
        <f t="shared" si="2"/>
        <v>3609223</v>
      </c>
      <c r="L33" s="34">
        <f t="shared" si="2"/>
        <v>1018210</v>
      </c>
      <c r="M33" s="34">
        <f t="shared" si="2"/>
        <v>1826039</v>
      </c>
      <c r="N33" s="34">
        <f t="shared" si="2"/>
        <v>359234</v>
      </c>
      <c r="O33" s="34">
        <f t="shared" si="2"/>
        <v>1370240</v>
      </c>
      <c r="P33" s="66"/>
      <c r="Q33" s="62" t="s">
        <v>135</v>
      </c>
    </row>
    <row r="34" spans="1:18" ht="26.25" customHeight="1" thickBot="1">
      <c r="A34" s="29"/>
      <c r="B34" s="63"/>
      <c r="C34" s="2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67"/>
      <c r="Q34" s="63"/>
      <c r="R34" s="2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D7:F7 H7 J7:K7 O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7" width="15.25390625" style="33" customWidth="1"/>
    <col min="8" max="8" width="15.25390625" style="71" customWidth="1"/>
    <col min="9" max="9" width="15.25390625" style="33" customWidth="1"/>
    <col min="10" max="11" width="15.25390625" style="71" customWidth="1"/>
    <col min="12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21" width="9.00390625" style="33" customWidth="1"/>
    <col min="22" max="22" width="11.25390625" style="33" customWidth="1"/>
    <col min="23" max="23" width="11.625" style="33" bestFit="1" customWidth="1"/>
    <col min="24" max="16384" width="9.00390625" style="33" customWidth="1"/>
  </cols>
  <sheetData>
    <row r="1" ht="14.25">
      <c r="B1" s="23" t="s">
        <v>54</v>
      </c>
    </row>
    <row r="4" spans="1:18" ht="24">
      <c r="A4" s="18"/>
      <c r="B4" s="25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105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50" t="s">
        <v>106</v>
      </c>
      <c r="E7" s="7" t="s">
        <v>37</v>
      </c>
      <c r="F7" s="73" t="s">
        <v>143</v>
      </c>
      <c r="G7" s="74"/>
      <c r="H7" s="74"/>
      <c r="I7" s="74"/>
      <c r="J7" s="79"/>
      <c r="K7" s="79"/>
      <c r="L7" s="79"/>
      <c r="M7" s="80"/>
      <c r="N7" s="7" t="s">
        <v>38</v>
      </c>
      <c r="O7" s="6"/>
      <c r="P7" s="21"/>
      <c r="Q7" s="21"/>
      <c r="R7" s="19"/>
    </row>
    <row r="8" spans="1:18" ht="13.5">
      <c r="A8" s="19"/>
      <c r="B8" s="21"/>
      <c r="C8" s="21"/>
      <c r="D8" s="45"/>
      <c r="E8" s="12"/>
      <c r="F8" s="40" t="s">
        <v>57</v>
      </c>
      <c r="G8" s="40" t="s">
        <v>58</v>
      </c>
      <c r="H8" s="40" t="s">
        <v>59</v>
      </c>
      <c r="I8" s="40" t="s">
        <v>69</v>
      </c>
      <c r="J8" s="40" t="s">
        <v>70</v>
      </c>
      <c r="K8" s="40" t="s">
        <v>71</v>
      </c>
      <c r="L8" s="40" t="s">
        <v>72</v>
      </c>
      <c r="M8" s="40" t="s">
        <v>83</v>
      </c>
      <c r="N8" s="12"/>
      <c r="O8" s="12" t="s">
        <v>107</v>
      </c>
      <c r="P8" s="21"/>
      <c r="Q8" s="21"/>
      <c r="R8" s="19"/>
    </row>
    <row r="9" spans="1:18" ht="13.5">
      <c r="A9" s="19"/>
      <c r="B9" s="17" t="s">
        <v>140</v>
      </c>
      <c r="C9" s="13"/>
      <c r="D9" s="49" t="s">
        <v>13</v>
      </c>
      <c r="E9" s="12" t="s">
        <v>43</v>
      </c>
      <c r="F9" s="12"/>
      <c r="G9" s="12"/>
      <c r="H9" s="12"/>
      <c r="I9" s="12"/>
      <c r="J9" s="12"/>
      <c r="K9" s="12"/>
      <c r="L9" s="12"/>
      <c r="M9" s="12"/>
      <c r="N9" s="12" t="s">
        <v>65</v>
      </c>
      <c r="O9" s="12" t="s">
        <v>95</v>
      </c>
      <c r="P9" s="21"/>
      <c r="Q9" s="17" t="s">
        <v>140</v>
      </c>
      <c r="R9" s="19"/>
    </row>
    <row r="10" spans="1:18" ht="13.5">
      <c r="A10" s="19"/>
      <c r="B10" s="21"/>
      <c r="C10" s="21"/>
      <c r="D10" s="45" t="s">
        <v>96</v>
      </c>
      <c r="E10" s="12"/>
      <c r="F10" s="12" t="s">
        <v>97</v>
      </c>
      <c r="G10" s="12" t="s">
        <v>98</v>
      </c>
      <c r="H10" s="12" t="s">
        <v>99</v>
      </c>
      <c r="I10" s="12" t="s">
        <v>100</v>
      </c>
      <c r="J10" s="12" t="s">
        <v>144</v>
      </c>
      <c r="K10" s="12" t="s">
        <v>101</v>
      </c>
      <c r="L10" s="12" t="s">
        <v>102</v>
      </c>
      <c r="M10" s="12" t="s">
        <v>65</v>
      </c>
      <c r="N10" s="12"/>
      <c r="O10" s="12"/>
      <c r="P10" s="5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 t="s">
        <v>103</v>
      </c>
      <c r="P11" s="3"/>
      <c r="Q11" s="20"/>
      <c r="R11" s="20"/>
    </row>
    <row r="12" spans="1:18" ht="52.5" customHeight="1">
      <c r="A12" s="19"/>
      <c r="B12" s="17" t="s">
        <v>23</v>
      </c>
      <c r="C12" s="17"/>
      <c r="D12" s="60">
        <v>0</v>
      </c>
      <c r="E12" s="34">
        <v>1910555</v>
      </c>
      <c r="F12" s="34">
        <v>695369</v>
      </c>
      <c r="G12" s="34">
        <v>634244</v>
      </c>
      <c r="H12" s="34">
        <v>0</v>
      </c>
      <c r="I12" s="34">
        <v>34702</v>
      </c>
      <c r="J12" s="34">
        <v>0</v>
      </c>
      <c r="K12" s="34">
        <v>0</v>
      </c>
      <c r="L12" s="34">
        <v>48355</v>
      </c>
      <c r="M12" s="34">
        <v>497885</v>
      </c>
      <c r="N12" s="34">
        <v>0</v>
      </c>
      <c r="O12" s="70">
        <f>'７単独 '!D12+'７単独 '!F12+'７単独 '!H12+'７単独 '!N12+'７単独 '!O12+'８単独'!K12+'８単独'!N12+'９単独'!O12+'１０単独'!E12+'１０単独'!N12</f>
        <v>5795953</v>
      </c>
      <c r="P12" s="43"/>
      <c r="Q12" s="17" t="s">
        <v>23</v>
      </c>
      <c r="R12" s="19"/>
    </row>
    <row r="13" spans="2:17" ht="34.5" customHeight="1">
      <c r="B13" s="61" t="s">
        <v>24</v>
      </c>
      <c r="D13" s="56">
        <v>58615</v>
      </c>
      <c r="E13" s="57">
        <v>624631</v>
      </c>
      <c r="F13" s="57">
        <v>303382</v>
      </c>
      <c r="G13" s="57">
        <v>17377</v>
      </c>
      <c r="H13" s="57">
        <v>0</v>
      </c>
      <c r="I13" s="57">
        <v>68536</v>
      </c>
      <c r="J13" s="57">
        <v>0</v>
      </c>
      <c r="K13" s="57">
        <v>0</v>
      </c>
      <c r="L13" s="57">
        <v>97258</v>
      </c>
      <c r="M13" s="57">
        <v>138078</v>
      </c>
      <c r="N13" s="57">
        <v>0</v>
      </c>
      <c r="O13" s="57">
        <f>'７単独 '!D13+'７単独 '!F13+'７単独 '!H13+'７単独 '!N13+'７単独 '!O13+'８単独'!K13+'８単独'!N13+'９単独'!O13+'１０単独'!E13+'１０単独'!N13</f>
        <v>3798108</v>
      </c>
      <c r="P13" s="68"/>
      <c r="Q13" s="61" t="s">
        <v>24</v>
      </c>
    </row>
    <row r="14" spans="2:17" ht="34.5" customHeight="1">
      <c r="B14" s="61" t="s">
        <v>25</v>
      </c>
      <c r="D14" s="56">
        <v>0</v>
      </c>
      <c r="E14" s="57">
        <v>1278223</v>
      </c>
      <c r="F14" s="57">
        <v>191520</v>
      </c>
      <c r="G14" s="57">
        <v>13781</v>
      </c>
      <c r="H14" s="57">
        <v>0</v>
      </c>
      <c r="I14" s="57">
        <v>8051</v>
      </c>
      <c r="J14" s="57">
        <v>0</v>
      </c>
      <c r="K14" s="57">
        <v>0</v>
      </c>
      <c r="L14" s="57">
        <v>130747</v>
      </c>
      <c r="M14" s="57">
        <v>934124</v>
      </c>
      <c r="N14" s="57">
        <v>0</v>
      </c>
      <c r="O14" s="57">
        <f>'７単独 '!D14+'７単独 '!F14+'７単独 '!H14+'７単独 '!N14+'７単独 '!O14+'８単独'!K14+'８単独'!N14+'９単独'!O14+'１０単独'!E14+'１０単独'!N14</f>
        <v>2726584</v>
      </c>
      <c r="P14" s="68"/>
      <c r="Q14" s="61" t="s">
        <v>25</v>
      </c>
    </row>
    <row r="15" spans="2:17" ht="34.5" customHeight="1">
      <c r="B15" s="61" t="s">
        <v>26</v>
      </c>
      <c r="D15" s="56">
        <v>0</v>
      </c>
      <c r="E15" s="57">
        <v>1189218</v>
      </c>
      <c r="F15" s="57">
        <v>827336</v>
      </c>
      <c r="G15" s="57">
        <v>3742</v>
      </c>
      <c r="H15" s="57">
        <v>0</v>
      </c>
      <c r="I15" s="57">
        <v>38439</v>
      </c>
      <c r="J15" s="57">
        <v>0</v>
      </c>
      <c r="K15" s="57">
        <v>0</v>
      </c>
      <c r="L15" s="57">
        <v>210141</v>
      </c>
      <c r="M15" s="57">
        <v>109560</v>
      </c>
      <c r="N15" s="57">
        <v>0</v>
      </c>
      <c r="O15" s="57">
        <f>'７単独 '!D15+'７単独 '!F15+'７単独 '!H15+'７単独 '!N15+'７単独 '!O15+'８単独'!K15+'８単独'!N15+'９単独'!O15+'１０単独'!E15+'１０単独'!N15</f>
        <v>2283738</v>
      </c>
      <c r="P15" s="68"/>
      <c r="Q15" s="61" t="s">
        <v>26</v>
      </c>
    </row>
    <row r="16" spans="2:17" ht="34.5" customHeight="1">
      <c r="B16" s="61" t="s">
        <v>27</v>
      </c>
      <c r="D16" s="56">
        <v>38432</v>
      </c>
      <c r="E16" s="57">
        <v>538001</v>
      </c>
      <c r="F16" s="57">
        <v>133343</v>
      </c>
      <c r="G16" s="57">
        <v>94692</v>
      </c>
      <c r="H16" s="57">
        <v>0</v>
      </c>
      <c r="I16" s="57">
        <v>104711</v>
      </c>
      <c r="J16" s="57">
        <v>0</v>
      </c>
      <c r="K16" s="57">
        <v>0</v>
      </c>
      <c r="L16" s="57">
        <v>72716</v>
      </c>
      <c r="M16" s="57">
        <v>132539</v>
      </c>
      <c r="N16" s="57">
        <v>0</v>
      </c>
      <c r="O16" s="57">
        <f>'７単独 '!D16+'７単独 '!F16+'７単独 '!H16+'７単独 '!N16+'７単独 '!O16+'８単独'!K16+'８単独'!N16+'９単独'!O16+'１０単独'!E16+'１０単独'!N16</f>
        <v>3694564</v>
      </c>
      <c r="P16" s="68"/>
      <c r="Q16" s="61" t="s">
        <v>27</v>
      </c>
    </row>
    <row r="17" spans="2:17" ht="34.5" customHeight="1">
      <c r="B17" s="61" t="s">
        <v>28</v>
      </c>
      <c r="D17" s="56">
        <v>0</v>
      </c>
      <c r="E17" s="57">
        <v>682721</v>
      </c>
      <c r="F17" s="57">
        <v>49152</v>
      </c>
      <c r="G17" s="57">
        <v>462147</v>
      </c>
      <c r="H17" s="57">
        <v>0</v>
      </c>
      <c r="I17" s="57">
        <v>1927</v>
      </c>
      <c r="J17" s="57">
        <v>0</v>
      </c>
      <c r="K17" s="57">
        <v>0</v>
      </c>
      <c r="L17" s="57">
        <v>165089</v>
      </c>
      <c r="M17" s="57">
        <v>4406</v>
      </c>
      <c r="N17" s="57">
        <v>0</v>
      </c>
      <c r="O17" s="57">
        <f>'７単独 '!D17+'７単独 '!F17+'７単独 '!H17+'７単独 '!N17+'７単独 '!O17+'８単独'!K17+'８単独'!N17+'９単独'!O17+'１０単独'!E17+'１０単独'!N17</f>
        <v>1335638</v>
      </c>
      <c r="P17" s="68"/>
      <c r="Q17" s="61" t="s">
        <v>28</v>
      </c>
    </row>
    <row r="18" spans="2:17" ht="34.5" customHeight="1">
      <c r="B18" s="61" t="s">
        <v>128</v>
      </c>
      <c r="D18" s="56">
        <v>0</v>
      </c>
      <c r="E18" s="57">
        <v>1208856</v>
      </c>
      <c r="F18" s="57">
        <v>146253</v>
      </c>
      <c r="G18" s="57">
        <v>175894</v>
      </c>
      <c r="H18" s="57">
        <v>0</v>
      </c>
      <c r="I18" s="57">
        <v>5504</v>
      </c>
      <c r="J18" s="57">
        <v>0</v>
      </c>
      <c r="K18" s="57">
        <v>0</v>
      </c>
      <c r="L18" s="57">
        <v>90290</v>
      </c>
      <c r="M18" s="57">
        <v>790915</v>
      </c>
      <c r="N18" s="57">
        <v>0</v>
      </c>
      <c r="O18" s="57">
        <f>'７単独 '!D18+'７単独 '!F18+'７単独 '!H18+'７単独 '!N18+'７単独 '!O18+'８単独'!K18+'８単独'!N18+'９単独'!O18+'１０単独'!E18+'１０単独'!N18</f>
        <v>3414955</v>
      </c>
      <c r="P18" s="68"/>
      <c r="Q18" s="61" t="s">
        <v>128</v>
      </c>
    </row>
    <row r="19" spans="2:17" ht="34.5" customHeight="1">
      <c r="B19" s="61" t="s">
        <v>129</v>
      </c>
      <c r="D19" s="56">
        <v>0</v>
      </c>
      <c r="E19" s="57">
        <v>989910</v>
      </c>
      <c r="F19" s="57">
        <v>502391</v>
      </c>
      <c r="G19" s="57">
        <v>205282</v>
      </c>
      <c r="H19" s="57">
        <v>0</v>
      </c>
      <c r="I19" s="57">
        <v>598</v>
      </c>
      <c r="J19" s="57">
        <v>0</v>
      </c>
      <c r="K19" s="57">
        <v>0</v>
      </c>
      <c r="L19" s="57">
        <v>63550</v>
      </c>
      <c r="M19" s="57">
        <v>218089</v>
      </c>
      <c r="N19" s="57">
        <v>0</v>
      </c>
      <c r="O19" s="57">
        <f>'７単独 '!D19+'７単独 '!F19+'７単独 '!H19+'７単独 '!N19+'７単独 '!O19+'８単独'!K19+'８単独'!N19+'９単独'!O19+'１０単独'!E19+'１０単独'!N19</f>
        <v>5715728</v>
      </c>
      <c r="P19" s="68"/>
      <c r="Q19" s="61" t="s">
        <v>129</v>
      </c>
    </row>
    <row r="20" spans="2:17" ht="34.5" customHeight="1">
      <c r="B20" s="61" t="s">
        <v>130</v>
      </c>
      <c r="D20" s="56">
        <v>0</v>
      </c>
      <c r="E20" s="57">
        <v>292178</v>
      </c>
      <c r="F20" s="57">
        <v>110216</v>
      </c>
      <c r="G20" s="57">
        <v>33844</v>
      </c>
      <c r="H20" s="57">
        <v>0</v>
      </c>
      <c r="I20" s="57">
        <v>24435</v>
      </c>
      <c r="J20" s="57">
        <v>0</v>
      </c>
      <c r="K20" s="57">
        <v>0</v>
      </c>
      <c r="L20" s="57">
        <v>79185</v>
      </c>
      <c r="M20" s="57">
        <v>44498</v>
      </c>
      <c r="N20" s="57">
        <v>0</v>
      </c>
      <c r="O20" s="57">
        <f>'７単独 '!D20+'７単独 '!F20+'７単独 '!H20+'７単独 '!N20+'７単独 '!O20+'８単独'!K20+'８単独'!N20+'９単独'!O20+'１０単独'!E20+'１０単独'!N20</f>
        <v>1295269</v>
      </c>
      <c r="P20" s="68"/>
      <c r="Q20" s="61" t="s">
        <v>130</v>
      </c>
    </row>
    <row r="21" spans="2:17" ht="34.5" customHeight="1">
      <c r="B21" s="61" t="s">
        <v>131</v>
      </c>
      <c r="D21" s="56">
        <v>0</v>
      </c>
      <c r="E21" s="57">
        <v>962187</v>
      </c>
      <c r="F21" s="57">
        <v>61954</v>
      </c>
      <c r="G21" s="57">
        <v>809062</v>
      </c>
      <c r="H21" s="57">
        <v>0</v>
      </c>
      <c r="I21" s="57">
        <v>0</v>
      </c>
      <c r="J21" s="57">
        <v>0</v>
      </c>
      <c r="K21" s="57">
        <v>0</v>
      </c>
      <c r="L21" s="57">
        <v>19482</v>
      </c>
      <c r="M21" s="57">
        <v>71689</v>
      </c>
      <c r="N21" s="57">
        <v>0</v>
      </c>
      <c r="O21" s="57">
        <f>'７単独 '!D21+'７単独 '!F21+'７単独 '!H21+'７単独 '!N21+'７単独 '!O21+'８単独'!K21+'８単独'!N21+'９単独'!O21+'１０単独'!E21+'１０単独'!N21</f>
        <v>2199480</v>
      </c>
      <c r="P21" s="68"/>
      <c r="Q21" s="61" t="s">
        <v>131</v>
      </c>
    </row>
    <row r="22" spans="2:17" ht="34.5" customHeight="1">
      <c r="B22" s="61" t="s">
        <v>132</v>
      </c>
      <c r="D22" s="56">
        <v>5399</v>
      </c>
      <c r="E22" s="57">
        <v>152208</v>
      </c>
      <c r="F22" s="57">
        <v>40417</v>
      </c>
      <c r="G22" s="57">
        <v>8475</v>
      </c>
      <c r="H22" s="57">
        <v>0</v>
      </c>
      <c r="I22" s="57">
        <v>0</v>
      </c>
      <c r="J22" s="57">
        <v>0</v>
      </c>
      <c r="K22" s="57">
        <v>0</v>
      </c>
      <c r="L22" s="57">
        <v>5053</v>
      </c>
      <c r="M22" s="57">
        <v>98263</v>
      </c>
      <c r="N22" s="57">
        <v>0</v>
      </c>
      <c r="O22" s="57">
        <f>'７単独 '!D22+'７単独 '!F22+'７単独 '!H22+'７単独 '!N22+'７単独 '!O22+'８単独'!K22+'８単独'!N22+'９単独'!O22+'１０単独'!E22+'１０単独'!N22</f>
        <v>2913383</v>
      </c>
      <c r="P22" s="68"/>
      <c r="Q22" s="61" t="s">
        <v>132</v>
      </c>
    </row>
    <row r="23" spans="2:17" ht="34.5" customHeight="1">
      <c r="B23" s="61" t="s">
        <v>133</v>
      </c>
      <c r="D23" s="56">
        <v>0</v>
      </c>
      <c r="E23" s="57">
        <v>1136360</v>
      </c>
      <c r="F23" s="57">
        <v>503058</v>
      </c>
      <c r="G23" s="57">
        <v>300122</v>
      </c>
      <c r="H23" s="57">
        <v>0</v>
      </c>
      <c r="I23" s="57">
        <v>125466</v>
      </c>
      <c r="J23" s="57">
        <v>0</v>
      </c>
      <c r="K23" s="57">
        <v>0</v>
      </c>
      <c r="L23" s="57">
        <v>140402</v>
      </c>
      <c r="M23" s="57">
        <v>67312</v>
      </c>
      <c r="N23" s="57">
        <v>0</v>
      </c>
      <c r="O23" s="57">
        <f>'７単独 '!D23+'７単独 '!F23+'７単独 '!H23+'７単独 '!N23+'７単独 '!O23+'８単独'!K23+'８単独'!N23+'９単独'!O23+'１０単独'!E23+'１０単独'!N23</f>
        <v>3227810</v>
      </c>
      <c r="P23" s="68"/>
      <c r="Q23" s="61" t="s">
        <v>133</v>
      </c>
    </row>
    <row r="24" spans="2:17" ht="34.5" customHeight="1">
      <c r="B24" s="61" t="s">
        <v>134</v>
      </c>
      <c r="D24" s="56">
        <v>0</v>
      </c>
      <c r="E24" s="57">
        <v>550440</v>
      </c>
      <c r="F24" s="57">
        <v>44590</v>
      </c>
      <c r="G24" s="57">
        <v>48090</v>
      </c>
      <c r="H24" s="57">
        <v>0</v>
      </c>
      <c r="I24" s="57">
        <v>238380</v>
      </c>
      <c r="J24" s="57">
        <v>0</v>
      </c>
      <c r="K24" s="57">
        <v>0</v>
      </c>
      <c r="L24" s="57">
        <v>97292</v>
      </c>
      <c r="M24" s="57">
        <v>122088</v>
      </c>
      <c r="N24" s="57">
        <v>0</v>
      </c>
      <c r="O24" s="57">
        <f>'７単独 '!D24+'７単独 '!F24+'７単独 '!H24+'７単独 '!N24+'７単独 '!O24+'８単独'!K24+'８単独'!N24+'９単独'!O24+'１０単独'!E24+'１０単独'!N24</f>
        <v>2686194</v>
      </c>
      <c r="P24" s="68"/>
      <c r="Q24" s="61" t="s">
        <v>134</v>
      </c>
    </row>
    <row r="25" spans="2:17" ht="52.5" customHeight="1">
      <c r="B25" s="62" t="s">
        <v>138</v>
      </c>
      <c r="D25" s="56">
        <f aca="true" t="shared" si="0" ref="D25:N25">SUM(D12:D24)</f>
        <v>102446</v>
      </c>
      <c r="E25" s="57">
        <f t="shared" si="0"/>
        <v>11515488</v>
      </c>
      <c r="F25" s="57">
        <f t="shared" si="0"/>
        <v>3608981</v>
      </c>
      <c r="G25" s="57">
        <f t="shared" si="0"/>
        <v>2806752</v>
      </c>
      <c r="H25" s="57">
        <f t="shared" si="0"/>
        <v>0</v>
      </c>
      <c r="I25" s="57">
        <f t="shared" si="0"/>
        <v>650749</v>
      </c>
      <c r="J25" s="57">
        <f t="shared" si="0"/>
        <v>0</v>
      </c>
      <c r="K25" s="57">
        <f t="shared" si="0"/>
        <v>0</v>
      </c>
      <c r="L25" s="57">
        <f t="shared" si="0"/>
        <v>1219560</v>
      </c>
      <c r="M25" s="57">
        <f t="shared" si="0"/>
        <v>3229446</v>
      </c>
      <c r="N25" s="57">
        <f t="shared" si="0"/>
        <v>0</v>
      </c>
      <c r="O25" s="57">
        <f>'７単独 '!D25+'７単独 '!F25+'７単独 '!H25+'７単独 '!N25+'７単独 '!O25+'８単独'!K25+'８単独'!N25+'９単独'!O25+'１０単独'!E25+'１０単独'!N25</f>
        <v>41087404</v>
      </c>
      <c r="P25" s="68"/>
      <c r="Q25" s="62" t="s">
        <v>138</v>
      </c>
    </row>
    <row r="26" spans="2:17" ht="52.5" customHeight="1">
      <c r="B26" s="61" t="s">
        <v>29</v>
      </c>
      <c r="D26" s="56">
        <v>0</v>
      </c>
      <c r="E26" s="57">
        <v>87039</v>
      </c>
      <c r="F26" s="57">
        <v>54423</v>
      </c>
      <c r="G26" s="57">
        <v>636</v>
      </c>
      <c r="H26" s="57">
        <v>0</v>
      </c>
      <c r="I26" s="57">
        <v>1663</v>
      </c>
      <c r="J26" s="57">
        <v>0</v>
      </c>
      <c r="K26" s="57">
        <v>0</v>
      </c>
      <c r="L26" s="57">
        <v>29755</v>
      </c>
      <c r="M26" s="57">
        <v>562</v>
      </c>
      <c r="N26" s="57">
        <v>0</v>
      </c>
      <c r="O26" s="57">
        <f>'７単独 '!D26+'７単独 '!F26+'７単独 '!H26+'７単独 '!N26+'７単独 '!O26+'８単独'!K26+'８単独'!N26+'９単独'!O26+'１０単独'!E26+'１０単独'!N26</f>
        <v>320242</v>
      </c>
      <c r="P26" s="68"/>
      <c r="Q26" s="61" t="s">
        <v>29</v>
      </c>
    </row>
    <row r="27" spans="2:17" ht="34.5" customHeight="1">
      <c r="B27" s="61" t="s">
        <v>30</v>
      </c>
      <c r="D27" s="56">
        <v>0</v>
      </c>
      <c r="E27" s="57">
        <v>48168</v>
      </c>
      <c r="F27" s="57">
        <v>48168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f>'７単独 '!D27+'７単独 '!F27+'７単独 '!H27+'７単独 '!N27+'７単独 '!O27+'８単独'!K27+'８単独'!N27+'９単独'!O27+'１０単独'!E27+'１０単独'!N27</f>
        <v>279760</v>
      </c>
      <c r="P27" s="68"/>
      <c r="Q27" s="61" t="s">
        <v>30</v>
      </c>
    </row>
    <row r="28" spans="2:17" ht="34.5" customHeight="1">
      <c r="B28" s="61" t="s">
        <v>136</v>
      </c>
      <c r="D28" s="56">
        <v>0</v>
      </c>
      <c r="E28" s="57">
        <v>569068</v>
      </c>
      <c r="F28" s="57">
        <v>162057</v>
      </c>
      <c r="G28" s="57">
        <v>139</v>
      </c>
      <c r="H28" s="57">
        <v>0</v>
      </c>
      <c r="I28" s="57">
        <v>0</v>
      </c>
      <c r="J28" s="57">
        <v>0</v>
      </c>
      <c r="K28" s="57">
        <v>0</v>
      </c>
      <c r="L28" s="57">
        <v>353623</v>
      </c>
      <c r="M28" s="57">
        <v>53249</v>
      </c>
      <c r="N28" s="57">
        <v>0</v>
      </c>
      <c r="O28" s="57">
        <f>'７単独 '!D28+'７単独 '!F28+'７単独 '!H28+'７単独 '!N28+'７単独 '!O28+'８単独'!K28+'８単独'!N28+'９単独'!O28+'１０単独'!E28+'１０単独'!N28</f>
        <v>1535360</v>
      </c>
      <c r="P28" s="68"/>
      <c r="Q28" s="61" t="s">
        <v>136</v>
      </c>
    </row>
    <row r="29" spans="2:17" ht="34.5" customHeight="1">
      <c r="B29" s="61" t="s">
        <v>31</v>
      </c>
      <c r="D29" s="56">
        <v>0</v>
      </c>
      <c r="E29" s="57">
        <v>30745</v>
      </c>
      <c r="F29" s="57">
        <v>11584</v>
      </c>
      <c r="G29" s="57">
        <v>2774</v>
      </c>
      <c r="H29" s="57">
        <v>0</v>
      </c>
      <c r="I29" s="57">
        <v>0</v>
      </c>
      <c r="J29" s="57">
        <v>0</v>
      </c>
      <c r="K29" s="57">
        <v>0</v>
      </c>
      <c r="L29" s="57">
        <v>14000</v>
      </c>
      <c r="M29" s="57">
        <v>2387</v>
      </c>
      <c r="N29" s="57">
        <v>0</v>
      </c>
      <c r="O29" s="57">
        <f>'７単独 '!D29+'７単独 '!F29+'７単独 '!H29+'７単独 '!N29+'７単独 '!O29+'８単独'!K29+'８単独'!N29+'９単独'!O29+'１０単独'!E29+'１０単独'!N29</f>
        <v>143312</v>
      </c>
      <c r="P29" s="68"/>
      <c r="Q29" s="61" t="s">
        <v>31</v>
      </c>
    </row>
    <row r="30" spans="2:17" ht="34.5" customHeight="1">
      <c r="B30" s="61" t="s">
        <v>32</v>
      </c>
      <c r="D30" s="56">
        <v>0</v>
      </c>
      <c r="E30" s="57">
        <v>24091</v>
      </c>
      <c r="F30" s="57">
        <v>12009</v>
      </c>
      <c r="G30" s="57">
        <v>12082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f>'７単独 '!D30+'７単独 '!F30+'７単独 '!H30+'７単独 '!N30+'７単独 '!O30+'８単独'!K30+'８単独'!N30+'９単独'!O30+'１０単独'!E30+'１０単独'!N30</f>
        <v>169588</v>
      </c>
      <c r="P30" s="68"/>
      <c r="Q30" s="61" t="s">
        <v>32</v>
      </c>
    </row>
    <row r="31" spans="2:17" ht="34.5" customHeight="1">
      <c r="B31" s="61" t="s">
        <v>33</v>
      </c>
      <c r="D31" s="56">
        <v>0</v>
      </c>
      <c r="E31" s="57">
        <v>177081</v>
      </c>
      <c r="F31" s="57">
        <v>18351</v>
      </c>
      <c r="G31" s="57">
        <v>991</v>
      </c>
      <c r="H31" s="57">
        <v>0</v>
      </c>
      <c r="I31" s="57">
        <v>556</v>
      </c>
      <c r="J31" s="57">
        <v>0</v>
      </c>
      <c r="K31" s="57">
        <v>0</v>
      </c>
      <c r="L31" s="57">
        <v>157183</v>
      </c>
      <c r="M31" s="57">
        <v>0</v>
      </c>
      <c r="N31" s="57">
        <v>0</v>
      </c>
      <c r="O31" s="57">
        <f>'７単独 '!D31+'７単独 '!F31+'７単独 '!H31+'７単独 '!N31+'７単独 '!O31+'８単独'!K31+'８単独'!N31+'９単独'!O31+'１０単独'!E31+'１０単独'!N31</f>
        <v>550466</v>
      </c>
      <c r="P31" s="68"/>
      <c r="Q31" s="61" t="s">
        <v>33</v>
      </c>
    </row>
    <row r="32" spans="2:17" ht="52.5" customHeight="1">
      <c r="B32" s="62" t="s">
        <v>139</v>
      </c>
      <c r="D32" s="56">
        <f aca="true" t="shared" si="1" ref="D32:N32">SUM(D26:D31)</f>
        <v>0</v>
      </c>
      <c r="E32" s="57">
        <f t="shared" si="1"/>
        <v>936192</v>
      </c>
      <c r="F32" s="57">
        <f t="shared" si="1"/>
        <v>306592</v>
      </c>
      <c r="G32" s="57">
        <f t="shared" si="1"/>
        <v>16622</v>
      </c>
      <c r="H32" s="57">
        <f t="shared" si="1"/>
        <v>0</v>
      </c>
      <c r="I32" s="57">
        <f t="shared" si="1"/>
        <v>2219</v>
      </c>
      <c r="J32" s="57">
        <f t="shared" si="1"/>
        <v>0</v>
      </c>
      <c r="K32" s="57">
        <f t="shared" si="1"/>
        <v>0</v>
      </c>
      <c r="L32" s="57">
        <f t="shared" si="1"/>
        <v>554561</v>
      </c>
      <c r="M32" s="57">
        <f t="shared" si="1"/>
        <v>56198</v>
      </c>
      <c r="N32" s="57">
        <f t="shared" si="1"/>
        <v>0</v>
      </c>
      <c r="O32" s="57">
        <f>'７単独 '!D32+'７単独 '!F32+'７単独 '!H32+'７単独 '!N32+'７単独 '!O32+'８単独'!K32+'８単独'!N32+'９単独'!O32+'１０単独'!E32+'１０単独'!N32</f>
        <v>2998728</v>
      </c>
      <c r="P32" s="68"/>
      <c r="Q32" s="62" t="s">
        <v>139</v>
      </c>
    </row>
    <row r="33" spans="2:17" ht="52.5" customHeight="1">
      <c r="B33" s="62" t="s">
        <v>135</v>
      </c>
      <c r="D33" s="56">
        <f aca="true" t="shared" si="2" ref="D33:N33">D25+D32</f>
        <v>102446</v>
      </c>
      <c r="E33" s="57">
        <f t="shared" si="2"/>
        <v>12451680</v>
      </c>
      <c r="F33" s="57">
        <f t="shared" si="2"/>
        <v>3915573</v>
      </c>
      <c r="G33" s="57">
        <f t="shared" si="2"/>
        <v>2823374</v>
      </c>
      <c r="H33" s="57">
        <f t="shared" si="2"/>
        <v>0</v>
      </c>
      <c r="I33" s="57">
        <f t="shared" si="2"/>
        <v>652968</v>
      </c>
      <c r="J33" s="57">
        <f t="shared" si="2"/>
        <v>0</v>
      </c>
      <c r="K33" s="57">
        <f t="shared" si="2"/>
        <v>0</v>
      </c>
      <c r="L33" s="57">
        <f t="shared" si="2"/>
        <v>1774121</v>
      </c>
      <c r="M33" s="57">
        <f t="shared" si="2"/>
        <v>3285644</v>
      </c>
      <c r="N33" s="57">
        <f t="shared" si="2"/>
        <v>0</v>
      </c>
      <c r="O33" s="57">
        <f>'７単独 '!D33+'７単独 '!F33+'７単独 '!H33+'７単独 '!N33+'７単独 '!O33+'８単独'!K33+'８単独'!N33+'９単独'!O33+'１０単独'!E33+'１０単独'!N33</f>
        <v>44086132</v>
      </c>
      <c r="P33" s="68"/>
      <c r="Q33" s="62" t="s">
        <v>135</v>
      </c>
    </row>
    <row r="34" spans="1:18" ht="26.25" customHeight="1" thickBot="1">
      <c r="A34" s="31"/>
      <c r="B34" s="63"/>
      <c r="C34" s="31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9"/>
      <c r="Q34" s="63"/>
      <c r="R34" s="31"/>
    </row>
  </sheetData>
  <sheetProtection/>
  <mergeCells count="1">
    <mergeCell ref="F7:M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E7 N7 F8:M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30" customWidth="1"/>
    <col min="2" max="2" width="13.375" style="65" customWidth="1"/>
    <col min="3" max="3" width="1.75390625" style="65" customWidth="1"/>
    <col min="4" max="7" width="15.25390625" style="64" customWidth="1"/>
    <col min="8" max="9" width="15.25390625" style="30" customWidth="1"/>
    <col min="10" max="10" width="15.25390625" style="64" customWidth="1"/>
    <col min="11" max="13" width="15.25390625" style="30" customWidth="1"/>
    <col min="14" max="14" width="15.25390625" style="64" customWidth="1"/>
    <col min="15" max="15" width="15.25390625" style="30" customWidth="1"/>
    <col min="16" max="16" width="1.75390625" style="30" customWidth="1"/>
    <col min="17" max="17" width="13.375" style="30" customWidth="1"/>
    <col min="18" max="18" width="1.75390625" style="30" customWidth="1"/>
    <col min="19" max="16384" width="9.00390625" style="30" customWidth="1"/>
  </cols>
  <sheetData>
    <row r="1" ht="14.25">
      <c r="B1" s="22" t="s">
        <v>108</v>
      </c>
    </row>
    <row r="4" spans="1:18" ht="24">
      <c r="A4" s="1"/>
      <c r="B4" s="24" t="s">
        <v>34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9"/>
      <c r="B6" s="26" t="s">
        <v>109</v>
      </c>
      <c r="C6" s="27"/>
      <c r="D6" s="2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 t="s">
        <v>2</v>
      </c>
    </row>
    <row r="7" spans="1:18" ht="13.5">
      <c r="A7" s="2"/>
      <c r="B7" s="5"/>
      <c r="C7" s="5"/>
      <c r="D7" s="44" t="s">
        <v>3</v>
      </c>
      <c r="E7" s="7" t="s">
        <v>4</v>
      </c>
      <c r="F7" s="7" t="s">
        <v>5</v>
      </c>
      <c r="G7" s="7" t="s">
        <v>6</v>
      </c>
      <c r="H7" s="8" t="s">
        <v>7</v>
      </c>
      <c r="I7" s="9"/>
      <c r="J7" s="7" t="s">
        <v>8</v>
      </c>
      <c r="K7" s="7" t="s">
        <v>9</v>
      </c>
      <c r="L7" s="35" t="s">
        <v>110</v>
      </c>
      <c r="M7" s="35"/>
      <c r="N7" s="35"/>
      <c r="O7" s="36"/>
      <c r="P7" s="11"/>
      <c r="Q7" s="5"/>
      <c r="R7" s="2"/>
    </row>
    <row r="8" spans="1:18" ht="13.5">
      <c r="A8" s="2"/>
      <c r="B8" s="5"/>
      <c r="C8" s="5"/>
      <c r="D8" s="45"/>
      <c r="E8" s="12"/>
      <c r="F8" s="12"/>
      <c r="G8" s="12"/>
      <c r="H8" s="12"/>
      <c r="I8" s="12"/>
      <c r="J8" s="12"/>
      <c r="K8" s="12"/>
      <c r="L8" s="40" t="s">
        <v>57</v>
      </c>
      <c r="M8" s="40" t="s">
        <v>58</v>
      </c>
      <c r="N8" s="40" t="s">
        <v>59</v>
      </c>
      <c r="O8" s="40" t="s">
        <v>69</v>
      </c>
      <c r="P8" s="11"/>
      <c r="Q8" s="5"/>
      <c r="R8" s="2"/>
    </row>
    <row r="9" spans="1:18" ht="13.5">
      <c r="A9" s="2"/>
      <c r="B9" s="17" t="s">
        <v>137</v>
      </c>
      <c r="C9" s="13"/>
      <c r="D9" s="45" t="s">
        <v>11</v>
      </c>
      <c r="E9" s="12" t="s">
        <v>12</v>
      </c>
      <c r="F9" s="12" t="s">
        <v>14</v>
      </c>
      <c r="G9" s="12" t="s">
        <v>15</v>
      </c>
      <c r="H9" s="12" t="s">
        <v>16</v>
      </c>
      <c r="I9" s="14" t="s">
        <v>13</v>
      </c>
      <c r="J9" s="12" t="s">
        <v>17</v>
      </c>
      <c r="K9" s="12" t="s">
        <v>41</v>
      </c>
      <c r="L9" s="12"/>
      <c r="M9" s="12"/>
      <c r="N9" s="12"/>
      <c r="O9" s="12"/>
      <c r="P9" s="11"/>
      <c r="Q9" s="17" t="s">
        <v>137</v>
      </c>
      <c r="R9" s="2"/>
    </row>
    <row r="10" spans="1:18" s="65" customFormat="1" ht="13.5">
      <c r="A10" s="15"/>
      <c r="B10" s="5"/>
      <c r="C10" s="5"/>
      <c r="D10" s="45"/>
      <c r="E10" s="12"/>
      <c r="F10" s="12"/>
      <c r="G10" s="12"/>
      <c r="H10" s="12"/>
      <c r="I10" s="12" t="s">
        <v>78</v>
      </c>
      <c r="J10" s="12"/>
      <c r="K10" s="12"/>
      <c r="L10" s="12" t="s">
        <v>111</v>
      </c>
      <c r="M10" s="12" t="s">
        <v>112</v>
      </c>
      <c r="N10" s="12" t="s">
        <v>86</v>
      </c>
      <c r="O10" s="12" t="s">
        <v>87</v>
      </c>
      <c r="P10" s="5"/>
      <c r="Q10" s="5"/>
      <c r="R10" s="15"/>
    </row>
    <row r="11" spans="1:18" ht="14.25" thickBot="1">
      <c r="A11" s="3"/>
      <c r="B11" s="4"/>
      <c r="C11" s="4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4"/>
      <c r="R11" s="3"/>
    </row>
    <row r="12" spans="1:18" ht="52.5" customHeight="1">
      <c r="A12" s="2"/>
      <c r="B12" s="17" t="s">
        <v>23</v>
      </c>
      <c r="C12" s="17"/>
      <c r="D12" s="60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84946</v>
      </c>
      <c r="L12" s="34">
        <v>77785</v>
      </c>
      <c r="M12" s="34">
        <v>7161</v>
      </c>
      <c r="N12" s="34">
        <v>0</v>
      </c>
      <c r="O12" s="70">
        <v>0</v>
      </c>
      <c r="P12" s="43"/>
      <c r="Q12" s="17" t="s">
        <v>23</v>
      </c>
      <c r="R12" s="2"/>
    </row>
    <row r="13" spans="2:17" ht="34.5" customHeight="1">
      <c r="B13" s="61" t="s">
        <v>24</v>
      </c>
      <c r="D13" s="60">
        <v>0</v>
      </c>
      <c r="E13" s="34">
        <v>0</v>
      </c>
      <c r="F13" s="34">
        <v>0</v>
      </c>
      <c r="G13" s="34">
        <v>0</v>
      </c>
      <c r="H13" s="34">
        <v>73795</v>
      </c>
      <c r="I13" s="34">
        <v>73281</v>
      </c>
      <c r="J13" s="34">
        <v>0</v>
      </c>
      <c r="K13" s="34">
        <v>128671</v>
      </c>
      <c r="L13" s="34">
        <v>6391</v>
      </c>
      <c r="M13" s="34">
        <v>0</v>
      </c>
      <c r="N13" s="34">
        <v>0</v>
      </c>
      <c r="O13" s="34">
        <v>122280</v>
      </c>
      <c r="P13" s="66"/>
      <c r="Q13" s="61" t="s">
        <v>24</v>
      </c>
    </row>
    <row r="14" spans="2:17" ht="34.5" customHeight="1">
      <c r="B14" s="61" t="s">
        <v>25</v>
      </c>
      <c r="D14" s="60">
        <v>0</v>
      </c>
      <c r="E14" s="34">
        <v>0</v>
      </c>
      <c r="F14" s="34">
        <v>0</v>
      </c>
      <c r="G14" s="34">
        <v>0</v>
      </c>
      <c r="H14" s="34">
        <v>102451</v>
      </c>
      <c r="I14" s="34">
        <v>95109</v>
      </c>
      <c r="J14" s="34">
        <v>0</v>
      </c>
      <c r="K14" s="34">
        <v>94286</v>
      </c>
      <c r="L14" s="34">
        <v>74600</v>
      </c>
      <c r="M14" s="34">
        <v>19686</v>
      </c>
      <c r="N14" s="34">
        <v>0</v>
      </c>
      <c r="O14" s="34">
        <v>0</v>
      </c>
      <c r="P14" s="66"/>
      <c r="Q14" s="61" t="s">
        <v>25</v>
      </c>
    </row>
    <row r="15" spans="2:17" ht="34.5" customHeight="1">
      <c r="B15" s="61" t="s">
        <v>26</v>
      </c>
      <c r="D15" s="60">
        <v>0</v>
      </c>
      <c r="E15" s="34">
        <v>0</v>
      </c>
      <c r="F15" s="34">
        <v>0</v>
      </c>
      <c r="G15" s="34">
        <v>0</v>
      </c>
      <c r="H15" s="34">
        <v>28203</v>
      </c>
      <c r="I15" s="34">
        <v>28203</v>
      </c>
      <c r="J15" s="34">
        <v>0</v>
      </c>
      <c r="K15" s="34">
        <v>22596</v>
      </c>
      <c r="L15" s="34">
        <v>10565</v>
      </c>
      <c r="M15" s="34">
        <v>12031</v>
      </c>
      <c r="N15" s="34">
        <v>0</v>
      </c>
      <c r="O15" s="34">
        <v>0</v>
      </c>
      <c r="P15" s="66"/>
      <c r="Q15" s="61" t="s">
        <v>26</v>
      </c>
    </row>
    <row r="16" spans="2:17" ht="34.5" customHeight="1">
      <c r="B16" s="61" t="s">
        <v>27</v>
      </c>
      <c r="D16" s="60">
        <v>0</v>
      </c>
      <c r="E16" s="34">
        <v>0</v>
      </c>
      <c r="F16" s="34">
        <v>0</v>
      </c>
      <c r="G16" s="34">
        <v>0</v>
      </c>
      <c r="H16" s="34">
        <v>40937</v>
      </c>
      <c r="I16" s="34">
        <v>40937</v>
      </c>
      <c r="J16" s="34">
        <v>0</v>
      </c>
      <c r="K16" s="34">
        <v>15502</v>
      </c>
      <c r="L16" s="34">
        <v>15502</v>
      </c>
      <c r="M16" s="34">
        <v>0</v>
      </c>
      <c r="N16" s="34">
        <v>0</v>
      </c>
      <c r="O16" s="34">
        <v>0</v>
      </c>
      <c r="P16" s="66"/>
      <c r="Q16" s="61" t="s">
        <v>27</v>
      </c>
    </row>
    <row r="17" spans="2:17" ht="34.5" customHeight="1">
      <c r="B17" s="61" t="s">
        <v>28</v>
      </c>
      <c r="D17" s="60">
        <v>0</v>
      </c>
      <c r="E17" s="34">
        <v>0</v>
      </c>
      <c r="F17" s="34">
        <v>0</v>
      </c>
      <c r="G17" s="34">
        <v>0</v>
      </c>
      <c r="H17" s="34">
        <v>4400</v>
      </c>
      <c r="I17" s="34">
        <v>0</v>
      </c>
      <c r="J17" s="34">
        <v>0</v>
      </c>
      <c r="K17" s="34">
        <v>42106</v>
      </c>
      <c r="L17" s="34">
        <v>12960</v>
      </c>
      <c r="M17" s="34">
        <v>0</v>
      </c>
      <c r="N17" s="34">
        <v>0</v>
      </c>
      <c r="O17" s="34">
        <v>29146</v>
      </c>
      <c r="P17" s="66"/>
      <c r="Q17" s="61" t="s">
        <v>28</v>
      </c>
    </row>
    <row r="18" spans="2:17" ht="34.5" customHeight="1">
      <c r="B18" s="61" t="s">
        <v>128</v>
      </c>
      <c r="D18" s="60">
        <v>0</v>
      </c>
      <c r="E18" s="34">
        <v>0</v>
      </c>
      <c r="F18" s="34">
        <v>0</v>
      </c>
      <c r="G18" s="34">
        <v>0</v>
      </c>
      <c r="H18" s="34">
        <v>1980</v>
      </c>
      <c r="I18" s="34">
        <v>0</v>
      </c>
      <c r="J18" s="34">
        <v>0</v>
      </c>
      <c r="K18" s="34">
        <v>121033</v>
      </c>
      <c r="L18" s="34">
        <v>118998</v>
      </c>
      <c r="M18" s="34">
        <v>2035</v>
      </c>
      <c r="N18" s="34">
        <v>0</v>
      </c>
      <c r="O18" s="34">
        <v>0</v>
      </c>
      <c r="P18" s="66"/>
      <c r="Q18" s="61" t="s">
        <v>128</v>
      </c>
    </row>
    <row r="19" spans="2:17" ht="34.5" customHeight="1">
      <c r="B19" s="61" t="s">
        <v>129</v>
      </c>
      <c r="D19" s="60">
        <v>0</v>
      </c>
      <c r="E19" s="34">
        <v>0</v>
      </c>
      <c r="F19" s="34">
        <v>0</v>
      </c>
      <c r="G19" s="34">
        <v>0</v>
      </c>
      <c r="H19" s="34">
        <v>64528</v>
      </c>
      <c r="I19" s="34">
        <v>64528</v>
      </c>
      <c r="J19" s="34">
        <v>0</v>
      </c>
      <c r="K19" s="34">
        <v>16730</v>
      </c>
      <c r="L19" s="34">
        <v>16195</v>
      </c>
      <c r="M19" s="34">
        <v>535</v>
      </c>
      <c r="N19" s="34">
        <v>0</v>
      </c>
      <c r="O19" s="34">
        <v>0</v>
      </c>
      <c r="P19" s="66"/>
      <c r="Q19" s="61" t="s">
        <v>129</v>
      </c>
    </row>
    <row r="20" spans="2:17" ht="34.5" customHeight="1">
      <c r="B20" s="61" t="s">
        <v>130</v>
      </c>
      <c r="D20" s="60">
        <v>0</v>
      </c>
      <c r="E20" s="34">
        <v>0</v>
      </c>
      <c r="F20" s="34">
        <v>0</v>
      </c>
      <c r="G20" s="34">
        <v>0</v>
      </c>
      <c r="H20" s="34">
        <v>5488</v>
      </c>
      <c r="I20" s="34">
        <v>5488</v>
      </c>
      <c r="J20" s="34">
        <v>0</v>
      </c>
      <c r="K20" s="34">
        <v>11247</v>
      </c>
      <c r="L20" s="34">
        <v>11247</v>
      </c>
      <c r="M20" s="34">
        <v>0</v>
      </c>
      <c r="N20" s="34">
        <v>0</v>
      </c>
      <c r="O20" s="34">
        <v>0</v>
      </c>
      <c r="P20" s="66"/>
      <c r="Q20" s="61" t="s">
        <v>130</v>
      </c>
    </row>
    <row r="21" spans="2:17" ht="34.5" customHeight="1">
      <c r="B21" s="61" t="s">
        <v>131</v>
      </c>
      <c r="D21" s="60">
        <v>0</v>
      </c>
      <c r="E21" s="34">
        <v>0</v>
      </c>
      <c r="F21" s="34">
        <v>0</v>
      </c>
      <c r="G21" s="34">
        <v>0</v>
      </c>
      <c r="H21" s="34">
        <v>37106</v>
      </c>
      <c r="I21" s="34">
        <v>37106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66"/>
      <c r="Q21" s="61" t="s">
        <v>131</v>
      </c>
    </row>
    <row r="22" spans="2:17" ht="34.5" customHeight="1">
      <c r="B22" s="61" t="s">
        <v>132</v>
      </c>
      <c r="D22" s="60">
        <v>0</v>
      </c>
      <c r="E22" s="34">
        <v>0</v>
      </c>
      <c r="F22" s="34">
        <v>0</v>
      </c>
      <c r="G22" s="34">
        <v>0</v>
      </c>
      <c r="H22" s="34">
        <v>46510</v>
      </c>
      <c r="I22" s="34">
        <v>46510</v>
      </c>
      <c r="J22" s="34">
        <v>0</v>
      </c>
      <c r="K22" s="34">
        <v>14476</v>
      </c>
      <c r="L22" s="34">
        <v>13401</v>
      </c>
      <c r="M22" s="34">
        <v>1075</v>
      </c>
      <c r="N22" s="34">
        <v>0</v>
      </c>
      <c r="O22" s="34">
        <v>0</v>
      </c>
      <c r="P22" s="66"/>
      <c r="Q22" s="61" t="s">
        <v>132</v>
      </c>
    </row>
    <row r="23" spans="2:17" ht="34.5" customHeight="1">
      <c r="B23" s="61" t="s">
        <v>133</v>
      </c>
      <c r="D23" s="60">
        <v>0</v>
      </c>
      <c r="E23" s="34">
        <v>0</v>
      </c>
      <c r="F23" s="34">
        <v>0</v>
      </c>
      <c r="G23" s="34">
        <v>0</v>
      </c>
      <c r="H23" s="34">
        <v>65292</v>
      </c>
      <c r="I23" s="34">
        <v>65292</v>
      </c>
      <c r="J23" s="34">
        <v>0</v>
      </c>
      <c r="K23" s="34">
        <v>62815</v>
      </c>
      <c r="L23" s="34">
        <v>16143</v>
      </c>
      <c r="M23" s="34">
        <v>0</v>
      </c>
      <c r="N23" s="34">
        <v>0</v>
      </c>
      <c r="O23" s="34">
        <v>46672</v>
      </c>
      <c r="P23" s="66"/>
      <c r="Q23" s="61" t="s">
        <v>133</v>
      </c>
    </row>
    <row r="24" spans="2:17" ht="34.5" customHeight="1">
      <c r="B24" s="61" t="s">
        <v>134</v>
      </c>
      <c r="D24" s="60">
        <v>0</v>
      </c>
      <c r="E24" s="34">
        <v>0</v>
      </c>
      <c r="F24" s="34">
        <v>0</v>
      </c>
      <c r="G24" s="34">
        <v>0</v>
      </c>
      <c r="H24" s="34">
        <v>40671</v>
      </c>
      <c r="I24" s="34">
        <v>38745</v>
      </c>
      <c r="J24" s="34">
        <v>0</v>
      </c>
      <c r="K24" s="34">
        <v>11798</v>
      </c>
      <c r="L24" s="34">
        <v>5708</v>
      </c>
      <c r="M24" s="34">
        <v>6090</v>
      </c>
      <c r="N24" s="34">
        <v>0</v>
      </c>
      <c r="O24" s="34">
        <v>0</v>
      </c>
      <c r="P24" s="66"/>
      <c r="Q24" s="61" t="s">
        <v>134</v>
      </c>
    </row>
    <row r="25" spans="2:17" ht="52.5" customHeight="1">
      <c r="B25" s="62" t="s">
        <v>138</v>
      </c>
      <c r="D25" s="34">
        <f aca="true" t="shared" si="0" ref="D25:I25">SUM(D12:D24)</f>
        <v>0</v>
      </c>
      <c r="E25" s="34">
        <f t="shared" si="0"/>
        <v>0</v>
      </c>
      <c r="F25" s="34">
        <f t="shared" si="0"/>
        <v>0</v>
      </c>
      <c r="G25" s="34">
        <f t="shared" si="0"/>
        <v>0</v>
      </c>
      <c r="H25" s="34">
        <f t="shared" si="0"/>
        <v>511361</v>
      </c>
      <c r="I25" s="34">
        <f t="shared" si="0"/>
        <v>495199</v>
      </c>
      <c r="J25" s="34">
        <f aca="true" t="shared" si="1" ref="J25:O25">SUM(J12:J24)</f>
        <v>0</v>
      </c>
      <c r="K25" s="34">
        <f t="shared" si="1"/>
        <v>626206</v>
      </c>
      <c r="L25" s="34">
        <f t="shared" si="1"/>
        <v>379495</v>
      </c>
      <c r="M25" s="34">
        <f t="shared" si="1"/>
        <v>48613</v>
      </c>
      <c r="N25" s="34">
        <f t="shared" si="1"/>
        <v>0</v>
      </c>
      <c r="O25" s="34">
        <f t="shared" si="1"/>
        <v>198098</v>
      </c>
      <c r="P25" s="66"/>
      <c r="Q25" s="62" t="s">
        <v>138</v>
      </c>
    </row>
    <row r="26" spans="2:17" ht="52.5" customHeight="1">
      <c r="B26" s="61" t="s">
        <v>29</v>
      </c>
      <c r="D26" s="60">
        <v>0</v>
      </c>
      <c r="E26" s="34">
        <v>0</v>
      </c>
      <c r="F26" s="34">
        <v>0</v>
      </c>
      <c r="G26" s="34">
        <v>0</v>
      </c>
      <c r="H26" s="34">
        <v>12600</v>
      </c>
      <c r="I26" s="34">
        <v>12600</v>
      </c>
      <c r="J26" s="34">
        <v>0</v>
      </c>
      <c r="K26" s="34">
        <v>2961</v>
      </c>
      <c r="L26" s="34">
        <v>2961</v>
      </c>
      <c r="M26" s="34">
        <v>0</v>
      </c>
      <c r="N26" s="34">
        <v>0</v>
      </c>
      <c r="O26" s="34">
        <v>0</v>
      </c>
      <c r="P26" s="66"/>
      <c r="Q26" s="61" t="s">
        <v>29</v>
      </c>
    </row>
    <row r="27" spans="2:17" ht="34.5" customHeight="1">
      <c r="B27" s="61" t="s">
        <v>30</v>
      </c>
      <c r="D27" s="60">
        <v>0</v>
      </c>
      <c r="E27" s="34">
        <v>0</v>
      </c>
      <c r="F27" s="34">
        <v>0</v>
      </c>
      <c r="G27" s="34">
        <v>0</v>
      </c>
      <c r="H27" s="34">
        <v>9800</v>
      </c>
      <c r="I27" s="34">
        <v>9800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66"/>
      <c r="Q27" s="61" t="s">
        <v>30</v>
      </c>
    </row>
    <row r="28" spans="2:17" ht="34.5" customHeight="1">
      <c r="B28" s="61" t="s">
        <v>136</v>
      </c>
      <c r="D28" s="60">
        <v>0</v>
      </c>
      <c r="E28" s="34">
        <v>0</v>
      </c>
      <c r="F28" s="34">
        <v>0</v>
      </c>
      <c r="G28" s="34">
        <v>0</v>
      </c>
      <c r="H28" s="34">
        <v>4542</v>
      </c>
      <c r="I28" s="34">
        <v>4542</v>
      </c>
      <c r="J28" s="34">
        <v>0</v>
      </c>
      <c r="K28" s="34">
        <v>9162</v>
      </c>
      <c r="L28" s="34">
        <v>9162</v>
      </c>
      <c r="M28" s="34">
        <v>0</v>
      </c>
      <c r="N28" s="34">
        <v>0</v>
      </c>
      <c r="O28" s="34">
        <v>0</v>
      </c>
      <c r="P28" s="66"/>
      <c r="Q28" s="61" t="s">
        <v>136</v>
      </c>
    </row>
    <row r="29" spans="2:17" ht="34.5" customHeight="1">
      <c r="B29" s="61" t="s">
        <v>31</v>
      </c>
      <c r="D29" s="60">
        <v>0</v>
      </c>
      <c r="E29" s="34">
        <v>0</v>
      </c>
      <c r="F29" s="34">
        <v>0</v>
      </c>
      <c r="G29" s="34">
        <v>0</v>
      </c>
      <c r="H29" s="34">
        <v>575</v>
      </c>
      <c r="I29" s="34">
        <v>575</v>
      </c>
      <c r="J29" s="34">
        <v>0</v>
      </c>
      <c r="K29" s="34">
        <v>7104</v>
      </c>
      <c r="L29" s="34">
        <v>7104</v>
      </c>
      <c r="M29" s="34">
        <v>0</v>
      </c>
      <c r="N29" s="34">
        <v>0</v>
      </c>
      <c r="O29" s="34">
        <v>0</v>
      </c>
      <c r="P29" s="66"/>
      <c r="Q29" s="61" t="s">
        <v>31</v>
      </c>
    </row>
    <row r="30" spans="2:17" ht="34.5" customHeight="1">
      <c r="B30" s="61" t="s">
        <v>32</v>
      </c>
      <c r="D30" s="60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66"/>
      <c r="Q30" s="61" t="s">
        <v>32</v>
      </c>
    </row>
    <row r="31" spans="2:17" ht="34.5" customHeight="1">
      <c r="B31" s="61" t="s">
        <v>33</v>
      </c>
      <c r="D31" s="60">
        <v>0</v>
      </c>
      <c r="E31" s="34">
        <v>0</v>
      </c>
      <c r="F31" s="34">
        <v>0</v>
      </c>
      <c r="G31" s="34">
        <v>0</v>
      </c>
      <c r="H31" s="34">
        <v>6783</v>
      </c>
      <c r="I31" s="34">
        <v>0</v>
      </c>
      <c r="J31" s="34">
        <v>0</v>
      </c>
      <c r="K31" s="34">
        <v>903</v>
      </c>
      <c r="L31" s="34">
        <v>903</v>
      </c>
      <c r="M31" s="34">
        <v>0</v>
      </c>
      <c r="N31" s="34">
        <v>0</v>
      </c>
      <c r="O31" s="34">
        <v>0</v>
      </c>
      <c r="P31" s="66"/>
      <c r="Q31" s="61" t="s">
        <v>33</v>
      </c>
    </row>
    <row r="32" spans="2:17" ht="52.5" customHeight="1">
      <c r="B32" s="62" t="s">
        <v>139</v>
      </c>
      <c r="D32" s="60">
        <f aca="true" t="shared" si="2" ref="D32:O32">SUM(D26:D31)</f>
        <v>0</v>
      </c>
      <c r="E32" s="34">
        <f t="shared" si="2"/>
        <v>0</v>
      </c>
      <c r="F32" s="34">
        <f t="shared" si="2"/>
        <v>0</v>
      </c>
      <c r="G32" s="34">
        <f t="shared" si="2"/>
        <v>0</v>
      </c>
      <c r="H32" s="34">
        <f t="shared" si="2"/>
        <v>34300</v>
      </c>
      <c r="I32" s="34">
        <f t="shared" si="2"/>
        <v>27517</v>
      </c>
      <c r="J32" s="34">
        <f t="shared" si="2"/>
        <v>0</v>
      </c>
      <c r="K32" s="34">
        <f t="shared" si="2"/>
        <v>20130</v>
      </c>
      <c r="L32" s="34">
        <f t="shared" si="2"/>
        <v>20130</v>
      </c>
      <c r="M32" s="34">
        <f t="shared" si="2"/>
        <v>0</v>
      </c>
      <c r="N32" s="34">
        <f t="shared" si="2"/>
        <v>0</v>
      </c>
      <c r="O32" s="34">
        <f t="shared" si="2"/>
        <v>0</v>
      </c>
      <c r="P32" s="66"/>
      <c r="Q32" s="62" t="s">
        <v>139</v>
      </c>
    </row>
    <row r="33" spans="2:17" ht="52.5" customHeight="1">
      <c r="B33" s="62" t="s">
        <v>135</v>
      </c>
      <c r="D33" s="60">
        <f aca="true" t="shared" si="3" ref="D33:O33">D25+D32</f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545661</v>
      </c>
      <c r="I33" s="34">
        <f t="shared" si="3"/>
        <v>522716</v>
      </c>
      <c r="J33" s="34">
        <f t="shared" si="3"/>
        <v>0</v>
      </c>
      <c r="K33" s="34">
        <f t="shared" si="3"/>
        <v>646336</v>
      </c>
      <c r="L33" s="34">
        <f t="shared" si="3"/>
        <v>399625</v>
      </c>
      <c r="M33" s="34">
        <f t="shared" si="3"/>
        <v>48613</v>
      </c>
      <c r="N33" s="34">
        <f t="shared" si="3"/>
        <v>0</v>
      </c>
      <c r="O33" s="34">
        <f t="shared" si="3"/>
        <v>198098</v>
      </c>
      <c r="P33" s="66"/>
      <c r="Q33" s="62" t="s">
        <v>135</v>
      </c>
    </row>
    <row r="34" spans="1:18" ht="26.25" customHeight="1" thickBot="1">
      <c r="A34" s="29"/>
      <c r="B34" s="63"/>
      <c r="C34" s="2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67"/>
      <c r="Q34" s="63"/>
      <c r="R34" s="2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D7:H7 J7:K7 L8:O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60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9" width="15.25390625" style="71" customWidth="1"/>
    <col min="10" max="10" width="15.25390625" style="33" customWidth="1"/>
    <col min="11" max="13" width="15.25390625" style="71" customWidth="1"/>
    <col min="14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20" width="9.00390625" style="33" customWidth="1"/>
    <col min="21" max="21" width="11.50390625" style="33" customWidth="1"/>
    <col min="22" max="22" width="11.125" style="33" customWidth="1"/>
    <col min="23" max="16384" width="9.00390625" style="33" customWidth="1"/>
  </cols>
  <sheetData>
    <row r="1" ht="14.25">
      <c r="B1" s="23" t="s">
        <v>108</v>
      </c>
    </row>
    <row r="4" spans="1:18" ht="24">
      <c r="A4" s="18"/>
      <c r="B4" s="24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113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47" t="s">
        <v>114</v>
      </c>
      <c r="E7" s="35"/>
      <c r="F7" s="35"/>
      <c r="G7" s="35"/>
      <c r="H7" s="35"/>
      <c r="I7" s="36"/>
      <c r="J7" s="7" t="s">
        <v>36</v>
      </c>
      <c r="K7" s="8" t="s">
        <v>37</v>
      </c>
      <c r="L7" s="9"/>
      <c r="M7" s="7" t="s">
        <v>38</v>
      </c>
      <c r="N7" s="6"/>
      <c r="O7" s="6"/>
      <c r="P7" s="21"/>
      <c r="Q7" s="21"/>
      <c r="R7" s="19"/>
    </row>
    <row r="8" spans="1:18" ht="13.5">
      <c r="A8" s="19"/>
      <c r="B8" s="21"/>
      <c r="C8" s="21"/>
      <c r="D8" s="48" t="s">
        <v>115</v>
      </c>
      <c r="E8" s="35"/>
      <c r="F8" s="35"/>
      <c r="G8" s="36"/>
      <c r="H8" s="40" t="s">
        <v>70</v>
      </c>
      <c r="I8" s="40" t="s">
        <v>71</v>
      </c>
      <c r="J8" s="12"/>
      <c r="K8" s="12"/>
      <c r="L8" s="12"/>
      <c r="M8" s="12"/>
      <c r="N8" s="12" t="s">
        <v>116</v>
      </c>
      <c r="O8" s="12"/>
      <c r="P8" s="21"/>
      <c r="Q8" s="21"/>
      <c r="R8" s="19"/>
    </row>
    <row r="9" spans="1:18" ht="13.5">
      <c r="A9" s="19"/>
      <c r="B9" s="17" t="s">
        <v>137</v>
      </c>
      <c r="C9" s="13"/>
      <c r="D9" s="49" t="s">
        <v>117</v>
      </c>
      <c r="E9" s="14" t="s">
        <v>118</v>
      </c>
      <c r="F9" s="14" t="s">
        <v>119</v>
      </c>
      <c r="G9" s="14" t="s">
        <v>120</v>
      </c>
      <c r="H9" s="12"/>
      <c r="I9" s="12"/>
      <c r="J9" s="12" t="s">
        <v>42</v>
      </c>
      <c r="K9" s="12" t="s">
        <v>43</v>
      </c>
      <c r="L9" s="14" t="s">
        <v>13</v>
      </c>
      <c r="M9" s="12" t="s">
        <v>65</v>
      </c>
      <c r="N9" s="12" t="s">
        <v>121</v>
      </c>
      <c r="O9" s="12"/>
      <c r="P9" s="21"/>
      <c r="Q9" s="17" t="s">
        <v>137</v>
      </c>
      <c r="R9" s="19"/>
    </row>
    <row r="10" spans="1:18" ht="13.5">
      <c r="A10" s="19"/>
      <c r="B10" s="21"/>
      <c r="C10" s="21"/>
      <c r="D10" s="45" t="s">
        <v>88</v>
      </c>
      <c r="E10" s="12" t="s">
        <v>89</v>
      </c>
      <c r="F10" s="12" t="s">
        <v>90</v>
      </c>
      <c r="G10" s="12" t="s">
        <v>65</v>
      </c>
      <c r="H10" s="12" t="s">
        <v>92</v>
      </c>
      <c r="I10" s="12" t="s">
        <v>65</v>
      </c>
      <c r="J10" s="12"/>
      <c r="K10" s="12"/>
      <c r="L10" s="12" t="s">
        <v>99</v>
      </c>
      <c r="M10" s="12"/>
      <c r="N10" s="12" t="s">
        <v>122</v>
      </c>
      <c r="O10" s="12"/>
      <c r="P10" s="21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41" t="s">
        <v>103</v>
      </c>
      <c r="O11" s="16"/>
      <c r="P11" s="20"/>
      <c r="Q11" s="20"/>
      <c r="R11" s="20"/>
    </row>
    <row r="12" spans="1:18" ht="52.5" customHeight="1">
      <c r="A12" s="19"/>
      <c r="B12" s="17" t="s">
        <v>23</v>
      </c>
      <c r="C12" s="17"/>
      <c r="D12" s="60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f>'１１県営'!D12+'１１県営'!E12+'１１県営'!F12+'１１県営'!G12+'１１県営'!H12+'１１県営'!J12+'１１県営'!K12+'１２県営'!J12+'１２県営'!K12+'１２県営'!M12</f>
        <v>84946</v>
      </c>
      <c r="O12" s="81"/>
      <c r="P12" s="43"/>
      <c r="Q12" s="17" t="s">
        <v>23</v>
      </c>
      <c r="R12" s="19"/>
    </row>
    <row r="13" spans="2:17" ht="34.5" customHeight="1">
      <c r="B13" s="61" t="s">
        <v>24</v>
      </c>
      <c r="D13" s="56">
        <v>122280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f>'１１県営'!D13+'１１県営'!E13+'１１県営'!F13+'１１県営'!G13+'１１県営'!H13+'１１県営'!J13+'１１県営'!K13+'１２県営'!J13+'１２県営'!K13+'１２県営'!M13</f>
        <v>202466</v>
      </c>
      <c r="O13" s="57"/>
      <c r="P13" s="68"/>
      <c r="Q13" s="61" t="s">
        <v>24</v>
      </c>
    </row>
    <row r="14" spans="2:17" ht="34.5" customHeight="1">
      <c r="B14" s="61" t="s">
        <v>25</v>
      </c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f>'１１県営'!D14+'１１県営'!E14+'１１県営'!F14+'１１県営'!G14+'１１県営'!H14+'１１県営'!J14+'１１県営'!K14+'１２県営'!J14+'１２県営'!K14+'１２県営'!M14</f>
        <v>196737</v>
      </c>
      <c r="O14" s="57"/>
      <c r="P14" s="68"/>
      <c r="Q14" s="61" t="s">
        <v>25</v>
      </c>
    </row>
    <row r="15" spans="2:17" ht="34.5" customHeight="1">
      <c r="B15" s="61" t="s">
        <v>26</v>
      </c>
      <c r="D15" s="56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f>'１１県営'!D15+'１１県営'!E15+'１１県営'!F15+'１１県営'!G15+'１１県営'!H15+'１１県営'!J15+'１１県営'!K15+'１２県営'!J15+'１２県営'!K15+'１２県営'!M15</f>
        <v>50799</v>
      </c>
      <c r="O15" s="57"/>
      <c r="P15" s="68"/>
      <c r="Q15" s="61" t="s">
        <v>26</v>
      </c>
    </row>
    <row r="16" spans="2:17" ht="34.5" customHeight="1">
      <c r="B16" s="61" t="s">
        <v>27</v>
      </c>
      <c r="D16" s="5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f>'１１県営'!D16+'１１県営'!E16+'１１県営'!F16+'１１県営'!G16+'１１県営'!H16+'１１県営'!J16+'１１県営'!K16+'１２県営'!J16+'１２県営'!K16+'１２県営'!M16</f>
        <v>56439</v>
      </c>
      <c r="O16" s="57"/>
      <c r="P16" s="68"/>
      <c r="Q16" s="61" t="s">
        <v>27</v>
      </c>
    </row>
    <row r="17" spans="2:17" ht="34.5" customHeight="1">
      <c r="B17" s="61" t="s">
        <v>28</v>
      </c>
      <c r="D17" s="56">
        <v>29146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f>'１１県営'!D17+'１１県営'!E17+'１１県営'!F17+'１１県営'!G17+'１１県営'!H17+'１１県営'!J17+'１１県営'!K17+'１２県営'!J17+'１２県営'!K17+'１２県営'!M17</f>
        <v>46506</v>
      </c>
      <c r="O17" s="57"/>
      <c r="P17" s="68"/>
      <c r="Q17" s="61" t="s">
        <v>28</v>
      </c>
    </row>
    <row r="18" spans="2:17" ht="34.5" customHeight="1">
      <c r="B18" s="61" t="s">
        <v>128</v>
      </c>
      <c r="D18" s="56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f>'１１県営'!D18+'１１県営'!E18+'１１県営'!F18+'１１県営'!G18+'１１県営'!H18+'１１県営'!J18+'１１県営'!K18+'１２県営'!J18+'１２県営'!K18+'１２県営'!M18</f>
        <v>123013</v>
      </c>
      <c r="O18" s="57"/>
      <c r="P18" s="68"/>
      <c r="Q18" s="61" t="s">
        <v>128</v>
      </c>
    </row>
    <row r="19" spans="2:17" ht="34.5" customHeight="1">
      <c r="B19" s="61" t="s">
        <v>129</v>
      </c>
      <c r="D19" s="56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f>'１１県営'!D19+'１１県営'!E19+'１１県営'!F19+'１１県営'!G19+'１１県営'!H19+'１１県営'!J19+'１１県営'!K19+'１２県営'!J19+'１２県営'!K19+'１２県営'!M19</f>
        <v>81258</v>
      </c>
      <c r="O19" s="57"/>
      <c r="P19" s="68"/>
      <c r="Q19" s="61" t="s">
        <v>129</v>
      </c>
    </row>
    <row r="20" spans="2:17" ht="34.5" customHeight="1">
      <c r="B20" s="61" t="s">
        <v>130</v>
      </c>
      <c r="D20" s="56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f>'１１県営'!D20+'１１県営'!E20+'１１県営'!F20+'１１県営'!G20+'１１県営'!H20+'１１県営'!J20+'１１県営'!K20+'１２県営'!J20+'１２県営'!K20+'１２県営'!M20</f>
        <v>16735</v>
      </c>
      <c r="O20" s="57"/>
      <c r="P20" s="68"/>
      <c r="Q20" s="61" t="s">
        <v>130</v>
      </c>
    </row>
    <row r="21" spans="2:17" ht="34.5" customHeight="1">
      <c r="B21" s="61" t="s">
        <v>131</v>
      </c>
      <c r="D21" s="5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f>'１１県営'!D21+'１１県営'!E21+'１１県営'!F21+'１１県営'!G21+'１１県営'!H21+'１１県営'!J21+'１１県営'!K21+'１２県営'!J21+'１２県営'!K21+'１２県営'!M21</f>
        <v>37106</v>
      </c>
      <c r="O21" s="57"/>
      <c r="P21" s="68"/>
      <c r="Q21" s="61" t="s">
        <v>131</v>
      </c>
    </row>
    <row r="22" spans="2:17" ht="34.5" customHeight="1">
      <c r="B22" s="61" t="s">
        <v>132</v>
      </c>
      <c r="D22" s="56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f>'１１県営'!D22+'１１県営'!E22+'１１県営'!F22+'１１県営'!G22+'１１県営'!H22+'１１県営'!J22+'１１県営'!K22+'１２県営'!J22+'１２県営'!K22+'１２県営'!M22</f>
        <v>60986</v>
      </c>
      <c r="O22" s="57"/>
      <c r="P22" s="68"/>
      <c r="Q22" s="61" t="s">
        <v>132</v>
      </c>
    </row>
    <row r="23" spans="2:17" ht="34.5" customHeight="1">
      <c r="B23" s="61" t="s">
        <v>133</v>
      </c>
      <c r="D23" s="56">
        <v>46672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f>'１１県営'!D23+'１１県営'!E23+'１１県営'!F23+'１１県営'!G23+'１１県営'!H23+'１１県営'!J23+'１１県営'!K23+'１２県営'!J23+'１２県営'!K23+'１２県営'!M23</f>
        <v>128107</v>
      </c>
      <c r="O23" s="57"/>
      <c r="P23" s="68"/>
      <c r="Q23" s="61" t="s">
        <v>133</v>
      </c>
    </row>
    <row r="24" spans="2:17" ht="34.5" customHeight="1">
      <c r="B24" s="61" t="s">
        <v>134</v>
      </c>
      <c r="D24" s="56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f>'１１県営'!D24+'１１県営'!E24+'１１県営'!F24+'１１県営'!G24+'１１県営'!H24+'１１県営'!J24+'１１県営'!K24+'１２県営'!J24+'１２県営'!K24+'１２県営'!M24</f>
        <v>52469</v>
      </c>
      <c r="O24" s="57"/>
      <c r="P24" s="68"/>
      <c r="Q24" s="61" t="s">
        <v>134</v>
      </c>
    </row>
    <row r="25" spans="2:17" ht="52.5" customHeight="1">
      <c r="B25" s="62" t="s">
        <v>138</v>
      </c>
      <c r="D25" s="56">
        <f aca="true" t="shared" si="0" ref="D25:M25">SUM(D12:D24)</f>
        <v>198098</v>
      </c>
      <c r="E25" s="57">
        <f t="shared" si="0"/>
        <v>0</v>
      </c>
      <c r="F25" s="57">
        <f t="shared" si="0"/>
        <v>0</v>
      </c>
      <c r="G25" s="57">
        <f t="shared" si="0"/>
        <v>0</v>
      </c>
      <c r="H25" s="57">
        <f t="shared" si="0"/>
        <v>0</v>
      </c>
      <c r="I25" s="57">
        <f t="shared" si="0"/>
        <v>0</v>
      </c>
      <c r="J25" s="57">
        <f t="shared" si="0"/>
        <v>0</v>
      </c>
      <c r="K25" s="57">
        <f t="shared" si="0"/>
        <v>0</v>
      </c>
      <c r="L25" s="57">
        <f t="shared" si="0"/>
        <v>0</v>
      </c>
      <c r="M25" s="57">
        <f t="shared" si="0"/>
        <v>0</v>
      </c>
      <c r="N25" s="57">
        <f>'１１県営'!D25+'１１県営'!E25+'１１県営'!F25+'１１県営'!G25+'１１県営'!H25+'１１県営'!J25+'１１県営'!K25+'１２県営'!J25+'１２県営'!K25+'１２県営'!M25</f>
        <v>1137567</v>
      </c>
      <c r="O25" s="57"/>
      <c r="P25" s="68"/>
      <c r="Q25" s="62" t="s">
        <v>138</v>
      </c>
    </row>
    <row r="26" spans="2:17" ht="52.5" customHeight="1">
      <c r="B26" s="61" t="s">
        <v>29</v>
      </c>
      <c r="D26" s="56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f>'１１県営'!D26+'１１県営'!E26+'１１県営'!F26+'１１県営'!G26+'１１県営'!H26+'１１県営'!J26+'１１県営'!K26+'１２県営'!J26+'１２県営'!K26+'１２県営'!M26</f>
        <v>15561</v>
      </c>
      <c r="O26" s="57"/>
      <c r="P26" s="68"/>
      <c r="Q26" s="61" t="s">
        <v>29</v>
      </c>
    </row>
    <row r="27" spans="2:17" ht="34.5" customHeight="1">
      <c r="B27" s="61" t="s">
        <v>30</v>
      </c>
      <c r="D27" s="5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f>'１１県営'!D27+'１１県営'!E27+'１１県営'!F27+'１１県営'!G27+'１１県営'!H27+'１１県営'!J27+'１１県営'!K27+'１２県営'!J27+'１２県営'!K27+'１２県営'!M27</f>
        <v>9800</v>
      </c>
      <c r="O27" s="57"/>
      <c r="P27" s="68"/>
      <c r="Q27" s="61" t="s">
        <v>30</v>
      </c>
    </row>
    <row r="28" spans="2:17" ht="34.5" customHeight="1">
      <c r="B28" s="61" t="s">
        <v>136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f>'１１県営'!D28+'１１県営'!E28+'１１県営'!F28+'１１県営'!G28+'１１県営'!H28+'１１県営'!J28+'１１県営'!K28+'１２県営'!J28+'１２県営'!K28+'１２県営'!M28</f>
        <v>13704</v>
      </c>
      <c r="O28" s="57"/>
      <c r="P28" s="68"/>
      <c r="Q28" s="61" t="s">
        <v>136</v>
      </c>
    </row>
    <row r="29" spans="2:17" ht="34.5" customHeight="1">
      <c r="B29" s="61" t="s">
        <v>31</v>
      </c>
      <c r="D29" s="5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f>'１１県営'!D29+'１１県営'!E29+'１１県営'!F29+'１１県営'!G29+'１１県営'!H29+'１１県営'!J29+'１１県営'!K29+'１２県営'!J29+'１２県営'!K29+'１２県営'!M29</f>
        <v>7679</v>
      </c>
      <c r="O29" s="57"/>
      <c r="P29" s="68"/>
      <c r="Q29" s="61" t="s">
        <v>31</v>
      </c>
    </row>
    <row r="30" spans="2:17" ht="34.5" customHeight="1">
      <c r="B30" s="61" t="s">
        <v>32</v>
      </c>
      <c r="D30" s="56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f>'１１県営'!D30+'１１県営'!E30+'１１県営'!F30+'１１県営'!G30+'１１県営'!H30+'１１県営'!J30+'１１県営'!K30+'１２県営'!J30+'１２県営'!K30+'１２県営'!M30</f>
        <v>0</v>
      </c>
      <c r="O30" s="57"/>
      <c r="P30" s="68"/>
      <c r="Q30" s="61" t="s">
        <v>32</v>
      </c>
    </row>
    <row r="31" spans="2:17" ht="34.5" customHeight="1">
      <c r="B31" s="61" t="s">
        <v>33</v>
      </c>
      <c r="D31" s="56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f>'１１県営'!D31+'１１県営'!E31+'１１県営'!F31+'１１県営'!G31+'１１県営'!H31+'１１県営'!J31+'１１県営'!K31+'１２県営'!J31+'１２県営'!K31+'１２県営'!M31</f>
        <v>7686</v>
      </c>
      <c r="O31" s="57"/>
      <c r="P31" s="68"/>
      <c r="Q31" s="61" t="s">
        <v>33</v>
      </c>
    </row>
    <row r="32" spans="2:17" ht="52.5" customHeight="1">
      <c r="B32" s="62" t="s">
        <v>139</v>
      </c>
      <c r="D32" s="56">
        <f aca="true" t="shared" si="1" ref="D32:M32">SUM(D26:D31)</f>
        <v>0</v>
      </c>
      <c r="E32" s="57">
        <f t="shared" si="1"/>
        <v>0</v>
      </c>
      <c r="F32" s="57">
        <f t="shared" si="1"/>
        <v>0</v>
      </c>
      <c r="G32" s="57">
        <f t="shared" si="1"/>
        <v>0</v>
      </c>
      <c r="H32" s="57">
        <f t="shared" si="1"/>
        <v>0</v>
      </c>
      <c r="I32" s="57">
        <f t="shared" si="1"/>
        <v>0</v>
      </c>
      <c r="J32" s="57">
        <f t="shared" si="1"/>
        <v>0</v>
      </c>
      <c r="K32" s="57">
        <f t="shared" si="1"/>
        <v>0</v>
      </c>
      <c r="L32" s="57">
        <f t="shared" si="1"/>
        <v>0</v>
      </c>
      <c r="M32" s="57">
        <f t="shared" si="1"/>
        <v>0</v>
      </c>
      <c r="N32" s="57">
        <f>'１１県営'!D32+'１１県営'!E32+'１１県営'!F32+'１１県営'!G32+'１１県営'!H32+'１１県営'!J32+'１１県営'!K32+'１２県営'!J32+'１２県営'!K32+'１２県営'!M32</f>
        <v>54430</v>
      </c>
      <c r="O32" s="57"/>
      <c r="P32" s="68"/>
      <c r="Q32" s="62" t="s">
        <v>139</v>
      </c>
    </row>
    <row r="33" spans="2:17" ht="52.5" customHeight="1">
      <c r="B33" s="62" t="s">
        <v>135</v>
      </c>
      <c r="D33" s="56">
        <f aca="true" t="shared" si="2" ref="D33:M33">D25+D32</f>
        <v>198098</v>
      </c>
      <c r="E33" s="57">
        <f t="shared" si="2"/>
        <v>0</v>
      </c>
      <c r="F33" s="57">
        <f t="shared" si="2"/>
        <v>0</v>
      </c>
      <c r="G33" s="57">
        <f t="shared" si="2"/>
        <v>0</v>
      </c>
      <c r="H33" s="57">
        <f t="shared" si="2"/>
        <v>0</v>
      </c>
      <c r="I33" s="57">
        <f t="shared" si="2"/>
        <v>0</v>
      </c>
      <c r="J33" s="57">
        <f t="shared" si="2"/>
        <v>0</v>
      </c>
      <c r="K33" s="57">
        <f t="shared" si="2"/>
        <v>0</v>
      </c>
      <c r="L33" s="57">
        <f t="shared" si="2"/>
        <v>0</v>
      </c>
      <c r="M33" s="57">
        <f t="shared" si="2"/>
        <v>0</v>
      </c>
      <c r="N33" s="57">
        <f>'１１県営'!D33+'１１県営'!E33+'１１県営'!F33+'１１県営'!G33+'１１県営'!H33+'１１県営'!J33+'１１県営'!K33+'１２県営'!J33+'１２県営'!K33+'１２県営'!M33</f>
        <v>1191997</v>
      </c>
      <c r="O33" s="57"/>
      <c r="P33" s="68"/>
      <c r="Q33" s="62" t="s">
        <v>135</v>
      </c>
    </row>
    <row r="34" spans="1:18" ht="26.25" customHeight="1" thickBot="1">
      <c r="A34" s="31"/>
      <c r="B34" s="63"/>
      <c r="C34" s="31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9"/>
      <c r="Q34" s="63"/>
      <c r="R34" s="3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J7:K7 M7 H8:I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="70" zoomScaleNormal="60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30" customWidth="1"/>
    <col min="2" max="2" width="13.375" style="65" customWidth="1"/>
    <col min="3" max="3" width="1.75390625" style="65" customWidth="1"/>
    <col min="4" max="10" width="15.25390625" style="64" customWidth="1"/>
    <col min="11" max="12" width="15.25390625" style="30" customWidth="1"/>
    <col min="13" max="15" width="15.25390625" style="64" customWidth="1"/>
    <col min="16" max="16" width="1.75390625" style="30" customWidth="1"/>
    <col min="17" max="17" width="13.375" style="30" customWidth="1"/>
    <col min="18" max="18" width="1.75390625" style="30" customWidth="1"/>
    <col min="19" max="16384" width="9.00390625" style="30" customWidth="1"/>
  </cols>
  <sheetData>
    <row r="1" ht="14.25">
      <c r="B1" s="22" t="s">
        <v>108</v>
      </c>
    </row>
    <row r="4" spans="1:18" ht="24">
      <c r="A4" s="1"/>
      <c r="B4" s="24" t="s">
        <v>34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9"/>
      <c r="B6" s="26" t="s">
        <v>123</v>
      </c>
      <c r="C6" s="27"/>
      <c r="D6" s="2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 t="s">
        <v>2</v>
      </c>
    </row>
    <row r="7" spans="1:18" ht="13.5">
      <c r="A7" s="2"/>
      <c r="B7" s="5"/>
      <c r="C7" s="5"/>
      <c r="D7" s="44" t="s">
        <v>3</v>
      </c>
      <c r="E7" s="7" t="s">
        <v>4</v>
      </c>
      <c r="F7" s="7" t="s">
        <v>5</v>
      </c>
      <c r="G7" s="7" t="s">
        <v>6</v>
      </c>
      <c r="H7" s="8" t="s">
        <v>7</v>
      </c>
      <c r="I7" s="9"/>
      <c r="J7" s="7" t="s">
        <v>8</v>
      </c>
      <c r="K7" s="7" t="s">
        <v>9</v>
      </c>
      <c r="L7" s="35" t="s">
        <v>110</v>
      </c>
      <c r="M7" s="35"/>
      <c r="N7" s="35"/>
      <c r="O7" s="36"/>
      <c r="P7" s="11"/>
      <c r="Q7" s="5"/>
      <c r="R7" s="2"/>
    </row>
    <row r="8" spans="1:18" ht="13.5">
      <c r="A8" s="2"/>
      <c r="B8" s="5"/>
      <c r="C8" s="5"/>
      <c r="D8" s="45"/>
      <c r="E8" s="12"/>
      <c r="F8" s="12"/>
      <c r="G8" s="12"/>
      <c r="H8" s="12"/>
      <c r="I8" s="12"/>
      <c r="J8" s="12"/>
      <c r="K8" s="12"/>
      <c r="L8" s="40" t="s">
        <v>57</v>
      </c>
      <c r="M8" s="40" t="s">
        <v>58</v>
      </c>
      <c r="N8" s="40" t="s">
        <v>59</v>
      </c>
      <c r="O8" s="40" t="s">
        <v>69</v>
      </c>
      <c r="P8" s="11"/>
      <c r="Q8" s="5"/>
      <c r="R8" s="2"/>
    </row>
    <row r="9" spans="1:18" ht="13.5">
      <c r="A9" s="2"/>
      <c r="B9" s="17" t="s">
        <v>137</v>
      </c>
      <c r="C9" s="13"/>
      <c r="D9" s="45" t="s">
        <v>11</v>
      </c>
      <c r="E9" s="12" t="s">
        <v>12</v>
      </c>
      <c r="F9" s="12" t="s">
        <v>14</v>
      </c>
      <c r="G9" s="12" t="s">
        <v>15</v>
      </c>
      <c r="H9" s="12" t="s">
        <v>16</v>
      </c>
      <c r="I9" s="14" t="s">
        <v>13</v>
      </c>
      <c r="J9" s="12" t="s">
        <v>17</v>
      </c>
      <c r="K9" s="12" t="s">
        <v>41</v>
      </c>
      <c r="L9" s="12"/>
      <c r="M9" s="12"/>
      <c r="N9" s="12"/>
      <c r="O9" s="12"/>
      <c r="P9" s="11"/>
      <c r="Q9" s="17" t="s">
        <v>137</v>
      </c>
      <c r="R9" s="2"/>
    </row>
    <row r="10" spans="1:18" s="65" customFormat="1" ht="13.5">
      <c r="A10" s="15"/>
      <c r="B10" s="5"/>
      <c r="C10" s="5"/>
      <c r="D10" s="45"/>
      <c r="E10" s="12"/>
      <c r="F10" s="12"/>
      <c r="G10" s="12"/>
      <c r="H10" s="12"/>
      <c r="I10" s="12" t="s">
        <v>78</v>
      </c>
      <c r="J10" s="12"/>
      <c r="K10" s="12"/>
      <c r="L10" s="12" t="s">
        <v>111</v>
      </c>
      <c r="M10" s="12" t="s">
        <v>112</v>
      </c>
      <c r="N10" s="12" t="s">
        <v>86</v>
      </c>
      <c r="O10" s="12" t="s">
        <v>87</v>
      </c>
      <c r="P10" s="5"/>
      <c r="Q10" s="5"/>
      <c r="R10" s="15"/>
    </row>
    <row r="11" spans="1:21" ht="14.25" thickBot="1">
      <c r="A11" s="3"/>
      <c r="B11" s="4"/>
      <c r="C11" s="4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4"/>
      <c r="R11" s="3"/>
      <c r="T11" s="72"/>
      <c r="U11" s="72"/>
    </row>
    <row r="12" spans="1:18" ht="52.5" customHeight="1">
      <c r="A12" s="2"/>
      <c r="B12" s="17" t="s">
        <v>23</v>
      </c>
      <c r="C12" s="17"/>
      <c r="D12" s="60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70">
        <v>0</v>
      </c>
      <c r="P12" s="43"/>
      <c r="Q12" s="17" t="s">
        <v>23</v>
      </c>
      <c r="R12" s="2"/>
    </row>
    <row r="13" spans="2:17" ht="34.5" customHeight="1">
      <c r="B13" s="61" t="s">
        <v>24</v>
      </c>
      <c r="D13" s="60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66"/>
      <c r="Q13" s="61" t="s">
        <v>24</v>
      </c>
    </row>
    <row r="14" spans="2:17" ht="34.5" customHeight="1">
      <c r="B14" s="61" t="s">
        <v>25</v>
      </c>
      <c r="D14" s="60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66"/>
      <c r="Q14" s="61" t="s">
        <v>25</v>
      </c>
    </row>
    <row r="15" spans="2:17" ht="34.5" customHeight="1">
      <c r="B15" s="61" t="s">
        <v>26</v>
      </c>
      <c r="D15" s="60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66"/>
      <c r="Q15" s="61" t="s">
        <v>26</v>
      </c>
    </row>
    <row r="16" spans="2:17" ht="34.5" customHeight="1">
      <c r="B16" s="61" t="s">
        <v>27</v>
      </c>
      <c r="D16" s="60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66"/>
      <c r="Q16" s="61" t="s">
        <v>27</v>
      </c>
    </row>
    <row r="17" spans="2:17" ht="34.5" customHeight="1">
      <c r="B17" s="61" t="s">
        <v>28</v>
      </c>
      <c r="D17" s="60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66"/>
      <c r="Q17" s="61" t="s">
        <v>28</v>
      </c>
    </row>
    <row r="18" spans="2:17" ht="34.5" customHeight="1">
      <c r="B18" s="61" t="s">
        <v>128</v>
      </c>
      <c r="D18" s="60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24472</v>
      </c>
      <c r="L18" s="34">
        <v>0</v>
      </c>
      <c r="M18" s="34">
        <v>0</v>
      </c>
      <c r="N18" s="34">
        <v>0</v>
      </c>
      <c r="O18" s="34">
        <v>24472</v>
      </c>
      <c r="P18" s="66"/>
      <c r="Q18" s="61" t="s">
        <v>128</v>
      </c>
    </row>
    <row r="19" spans="2:17" ht="34.5" customHeight="1">
      <c r="B19" s="61" t="s">
        <v>129</v>
      </c>
      <c r="D19" s="60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66"/>
      <c r="Q19" s="61" t="s">
        <v>129</v>
      </c>
    </row>
    <row r="20" spans="2:17" ht="34.5" customHeight="1">
      <c r="B20" s="61" t="s">
        <v>130</v>
      </c>
      <c r="D20" s="60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66"/>
      <c r="Q20" s="61" t="s">
        <v>130</v>
      </c>
    </row>
    <row r="21" spans="2:17" ht="34.5" customHeight="1">
      <c r="B21" s="61" t="s">
        <v>131</v>
      </c>
      <c r="D21" s="60">
        <v>0</v>
      </c>
      <c r="E21" s="34">
        <v>0</v>
      </c>
      <c r="F21" s="34">
        <v>0</v>
      </c>
      <c r="G21" s="34">
        <v>0</v>
      </c>
      <c r="H21" s="34">
        <v>9850</v>
      </c>
      <c r="I21" s="34">
        <v>7952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66"/>
      <c r="Q21" s="61" t="s">
        <v>131</v>
      </c>
    </row>
    <row r="22" spans="2:17" ht="34.5" customHeight="1">
      <c r="B22" s="61" t="s">
        <v>132</v>
      </c>
      <c r="D22" s="60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66"/>
      <c r="Q22" s="61" t="s">
        <v>132</v>
      </c>
    </row>
    <row r="23" spans="2:17" ht="34.5" customHeight="1">
      <c r="B23" s="61" t="s">
        <v>133</v>
      </c>
      <c r="D23" s="60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66"/>
      <c r="Q23" s="61" t="s">
        <v>133</v>
      </c>
    </row>
    <row r="24" spans="2:17" ht="34.5" customHeight="1">
      <c r="B24" s="61" t="s">
        <v>134</v>
      </c>
      <c r="D24" s="60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66"/>
      <c r="Q24" s="61" t="s">
        <v>134</v>
      </c>
    </row>
    <row r="25" spans="2:17" ht="52.5" customHeight="1">
      <c r="B25" s="62" t="s">
        <v>138</v>
      </c>
      <c r="D25" s="60">
        <f aca="true" t="shared" si="0" ref="D25:O25">SUM(D12:D24)</f>
        <v>0</v>
      </c>
      <c r="E25" s="34">
        <f t="shared" si="0"/>
        <v>0</v>
      </c>
      <c r="F25" s="34">
        <f t="shared" si="0"/>
        <v>0</v>
      </c>
      <c r="G25" s="34">
        <f t="shared" si="0"/>
        <v>0</v>
      </c>
      <c r="H25" s="34">
        <f t="shared" si="0"/>
        <v>9850</v>
      </c>
      <c r="I25" s="34">
        <f t="shared" si="0"/>
        <v>7952</v>
      </c>
      <c r="J25" s="34">
        <f t="shared" si="0"/>
        <v>0</v>
      </c>
      <c r="K25" s="34">
        <f t="shared" si="0"/>
        <v>24472</v>
      </c>
      <c r="L25" s="34">
        <f t="shared" si="0"/>
        <v>0</v>
      </c>
      <c r="M25" s="34">
        <f t="shared" si="0"/>
        <v>0</v>
      </c>
      <c r="N25" s="34">
        <f t="shared" si="0"/>
        <v>0</v>
      </c>
      <c r="O25" s="34">
        <f t="shared" si="0"/>
        <v>24472</v>
      </c>
      <c r="P25" s="66"/>
      <c r="Q25" s="62" t="s">
        <v>138</v>
      </c>
    </row>
    <row r="26" spans="2:17" ht="52.5" customHeight="1">
      <c r="B26" s="61" t="s">
        <v>29</v>
      </c>
      <c r="D26" s="60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66"/>
      <c r="Q26" s="61" t="s">
        <v>29</v>
      </c>
    </row>
    <row r="27" spans="2:17" ht="34.5" customHeight="1">
      <c r="B27" s="61" t="s">
        <v>30</v>
      </c>
      <c r="D27" s="60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66"/>
      <c r="Q27" s="61" t="s">
        <v>30</v>
      </c>
    </row>
    <row r="28" spans="2:17" ht="34.5" customHeight="1">
      <c r="B28" s="61" t="s">
        <v>136</v>
      </c>
      <c r="D28" s="60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66"/>
      <c r="Q28" s="61" t="s">
        <v>136</v>
      </c>
    </row>
    <row r="29" spans="2:17" ht="34.5" customHeight="1">
      <c r="B29" s="61" t="s">
        <v>31</v>
      </c>
      <c r="D29" s="60">
        <v>0</v>
      </c>
      <c r="E29" s="34">
        <v>2423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66"/>
      <c r="Q29" s="61" t="s">
        <v>31</v>
      </c>
    </row>
    <row r="30" spans="2:17" ht="34.5" customHeight="1">
      <c r="B30" s="61" t="s">
        <v>32</v>
      </c>
      <c r="D30" s="60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66"/>
      <c r="Q30" s="61" t="s">
        <v>32</v>
      </c>
    </row>
    <row r="31" spans="2:17" ht="34.5" customHeight="1">
      <c r="B31" s="61" t="s">
        <v>33</v>
      </c>
      <c r="D31" s="60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66"/>
      <c r="Q31" s="61" t="s">
        <v>33</v>
      </c>
    </row>
    <row r="32" spans="2:17" ht="52.5" customHeight="1">
      <c r="B32" s="62" t="s">
        <v>139</v>
      </c>
      <c r="D32" s="60">
        <f aca="true" t="shared" si="1" ref="D32:O32">SUM(D26:D31)</f>
        <v>0</v>
      </c>
      <c r="E32" s="34">
        <f t="shared" si="1"/>
        <v>2423</v>
      </c>
      <c r="F32" s="34">
        <f t="shared" si="1"/>
        <v>0</v>
      </c>
      <c r="G32" s="34">
        <f t="shared" si="1"/>
        <v>0</v>
      </c>
      <c r="H32" s="34">
        <f t="shared" si="1"/>
        <v>0</v>
      </c>
      <c r="I32" s="34">
        <f t="shared" si="1"/>
        <v>0</v>
      </c>
      <c r="J32" s="34">
        <f t="shared" si="1"/>
        <v>0</v>
      </c>
      <c r="K32" s="34">
        <f t="shared" si="1"/>
        <v>0</v>
      </c>
      <c r="L32" s="34">
        <f t="shared" si="1"/>
        <v>0</v>
      </c>
      <c r="M32" s="34">
        <f t="shared" si="1"/>
        <v>0</v>
      </c>
      <c r="N32" s="34">
        <f t="shared" si="1"/>
        <v>0</v>
      </c>
      <c r="O32" s="34">
        <f t="shared" si="1"/>
        <v>0</v>
      </c>
      <c r="P32" s="66"/>
      <c r="Q32" s="62" t="s">
        <v>139</v>
      </c>
    </row>
    <row r="33" spans="2:17" ht="52.5" customHeight="1">
      <c r="B33" s="62" t="s">
        <v>135</v>
      </c>
      <c r="D33" s="60">
        <f aca="true" t="shared" si="2" ref="D33:O33">D25+D32</f>
        <v>0</v>
      </c>
      <c r="E33" s="34">
        <f t="shared" si="2"/>
        <v>2423</v>
      </c>
      <c r="F33" s="34">
        <f t="shared" si="2"/>
        <v>0</v>
      </c>
      <c r="G33" s="34">
        <f t="shared" si="2"/>
        <v>0</v>
      </c>
      <c r="H33" s="34">
        <f t="shared" si="2"/>
        <v>9850</v>
      </c>
      <c r="I33" s="34">
        <f t="shared" si="2"/>
        <v>7952</v>
      </c>
      <c r="J33" s="34">
        <f t="shared" si="2"/>
        <v>0</v>
      </c>
      <c r="K33" s="34">
        <f t="shared" si="2"/>
        <v>24472</v>
      </c>
      <c r="L33" s="34">
        <f t="shared" si="2"/>
        <v>0</v>
      </c>
      <c r="M33" s="34">
        <f t="shared" si="2"/>
        <v>0</v>
      </c>
      <c r="N33" s="34">
        <f t="shared" si="2"/>
        <v>0</v>
      </c>
      <c r="O33" s="34">
        <f t="shared" si="2"/>
        <v>24472</v>
      </c>
      <c r="P33" s="66"/>
      <c r="Q33" s="62" t="s">
        <v>135</v>
      </c>
    </row>
    <row r="34" spans="1:18" ht="26.25" customHeight="1" thickBot="1">
      <c r="A34" s="29"/>
      <c r="B34" s="63"/>
      <c r="C34" s="2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67"/>
      <c r="Q34" s="63"/>
      <c r="R34" s="2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D7:H7 J7:K7 L8:O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60" zoomScaleSheetLayoutView="70" zoomScalePageLayoutView="0" workbookViewId="0" topLeftCell="A1">
      <pane xSplit="3" ySplit="11" topLeftCell="D1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1" sqref="B1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13" width="15.25390625" style="71" customWidth="1"/>
    <col min="14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20" width="9.00390625" style="33" customWidth="1"/>
    <col min="21" max="21" width="11.75390625" style="33" customWidth="1"/>
    <col min="22" max="22" width="10.875" style="33" customWidth="1"/>
    <col min="23" max="16384" width="9.00390625" style="33" customWidth="1"/>
  </cols>
  <sheetData>
    <row r="1" ht="14.25">
      <c r="B1" s="23" t="s">
        <v>108</v>
      </c>
    </row>
    <row r="4" spans="1:18" ht="24">
      <c r="A4" s="18"/>
      <c r="B4" s="24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124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47" t="s">
        <v>114</v>
      </c>
      <c r="E7" s="35"/>
      <c r="F7" s="35"/>
      <c r="G7" s="35"/>
      <c r="H7" s="35"/>
      <c r="I7" s="36"/>
      <c r="J7" s="7" t="s">
        <v>36</v>
      </c>
      <c r="K7" s="8" t="s">
        <v>37</v>
      </c>
      <c r="L7" s="9"/>
      <c r="M7" s="7" t="s">
        <v>38</v>
      </c>
      <c r="N7" s="6"/>
      <c r="O7" s="6"/>
      <c r="P7" s="21"/>
      <c r="Q7" s="21"/>
      <c r="R7" s="19"/>
    </row>
    <row r="8" spans="1:18" ht="13.5">
      <c r="A8" s="19"/>
      <c r="B8" s="21"/>
      <c r="C8" s="21"/>
      <c r="D8" s="48" t="s">
        <v>115</v>
      </c>
      <c r="E8" s="35"/>
      <c r="F8" s="35"/>
      <c r="G8" s="36"/>
      <c r="H8" s="40" t="s">
        <v>70</v>
      </c>
      <c r="I8" s="40" t="s">
        <v>71</v>
      </c>
      <c r="J8" s="12"/>
      <c r="K8" s="12"/>
      <c r="L8" s="12"/>
      <c r="M8" s="12"/>
      <c r="N8" s="12" t="s">
        <v>125</v>
      </c>
      <c r="O8" s="12"/>
      <c r="P8" s="21"/>
      <c r="Q8" s="21"/>
      <c r="R8" s="19"/>
    </row>
    <row r="9" spans="1:18" ht="13.5">
      <c r="A9" s="19"/>
      <c r="B9" s="17" t="s">
        <v>137</v>
      </c>
      <c r="C9" s="13"/>
      <c r="D9" s="49" t="s">
        <v>117</v>
      </c>
      <c r="E9" s="14" t="s">
        <v>118</v>
      </c>
      <c r="F9" s="14" t="s">
        <v>119</v>
      </c>
      <c r="G9" s="14" t="s">
        <v>120</v>
      </c>
      <c r="H9" s="12"/>
      <c r="I9" s="12"/>
      <c r="J9" s="12" t="s">
        <v>42</v>
      </c>
      <c r="K9" s="12" t="s">
        <v>43</v>
      </c>
      <c r="L9" s="14" t="s">
        <v>13</v>
      </c>
      <c r="M9" s="12" t="s">
        <v>65</v>
      </c>
      <c r="N9" s="12" t="s">
        <v>126</v>
      </c>
      <c r="O9" s="12"/>
      <c r="P9" s="21"/>
      <c r="Q9" s="17" t="s">
        <v>137</v>
      </c>
      <c r="R9" s="19"/>
    </row>
    <row r="10" spans="1:18" ht="13.5">
      <c r="A10" s="19"/>
      <c r="B10" s="21"/>
      <c r="C10" s="21"/>
      <c r="D10" s="45" t="s">
        <v>88</v>
      </c>
      <c r="E10" s="12" t="s">
        <v>89</v>
      </c>
      <c r="F10" s="12" t="s">
        <v>90</v>
      </c>
      <c r="G10" s="12" t="s">
        <v>65</v>
      </c>
      <c r="H10" s="12" t="s">
        <v>92</v>
      </c>
      <c r="I10" s="12" t="s">
        <v>65</v>
      </c>
      <c r="J10" s="12"/>
      <c r="K10" s="12"/>
      <c r="L10" s="12" t="s">
        <v>99</v>
      </c>
      <c r="M10" s="12"/>
      <c r="N10" s="12" t="s">
        <v>127</v>
      </c>
      <c r="O10" s="12"/>
      <c r="P10" s="21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41" t="s">
        <v>103</v>
      </c>
      <c r="O11" s="16"/>
      <c r="P11" s="20"/>
      <c r="Q11" s="20"/>
      <c r="R11" s="20"/>
    </row>
    <row r="12" spans="1:18" ht="52.5" customHeight="1">
      <c r="A12" s="19"/>
      <c r="B12" s="17" t="s">
        <v>23</v>
      </c>
      <c r="C12" s="17"/>
      <c r="D12" s="60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29595</v>
      </c>
      <c r="L12" s="34">
        <v>0</v>
      </c>
      <c r="M12" s="34">
        <v>0</v>
      </c>
      <c r="N12" s="34">
        <f>'１３その他'!D12+'１３その他'!E12+'１３その他'!F12+'１３その他'!G12+'１３その他'!H12+'１３その他'!J12+'１３その他'!K12+'１４その他'!J12+'１４その他'!K12+'１４その他'!M12</f>
        <v>29595</v>
      </c>
      <c r="O12" s="81"/>
      <c r="P12" s="43"/>
      <c r="Q12" s="17" t="s">
        <v>23</v>
      </c>
      <c r="R12" s="19"/>
    </row>
    <row r="13" spans="2:17" ht="34.5" customHeight="1">
      <c r="B13" s="61" t="s">
        <v>24</v>
      </c>
      <c r="D13" s="5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f>'１３その他'!D13+'１３その他'!E13+'１３その他'!F13+'１３その他'!G13+'１３その他'!H13+'１３その他'!J13+'１３その他'!K13+'１４その他'!J13+'１４その他'!K13+'１４その他'!M13</f>
        <v>0</v>
      </c>
      <c r="O13" s="57"/>
      <c r="P13" s="68"/>
      <c r="Q13" s="61" t="s">
        <v>24</v>
      </c>
    </row>
    <row r="14" spans="2:17" ht="34.5" customHeight="1">
      <c r="B14" s="61" t="s">
        <v>25</v>
      </c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f>'１３その他'!D14+'１３その他'!E14+'１３その他'!F14+'１３その他'!G14+'１３その他'!H14+'１３その他'!J14+'１３その他'!K14+'１４その他'!J14+'１４その他'!K14+'１４その他'!M14</f>
        <v>0</v>
      </c>
      <c r="O14" s="57"/>
      <c r="P14" s="68"/>
      <c r="Q14" s="61" t="s">
        <v>25</v>
      </c>
    </row>
    <row r="15" spans="2:17" ht="34.5" customHeight="1">
      <c r="B15" s="61" t="s">
        <v>26</v>
      </c>
      <c r="D15" s="56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9806</v>
      </c>
      <c r="L15" s="57">
        <v>0</v>
      </c>
      <c r="M15" s="57">
        <v>0</v>
      </c>
      <c r="N15" s="57">
        <f>'１３その他'!D15+'１３その他'!E15+'１３その他'!F15+'１３その他'!G15+'１３その他'!H15+'１３その他'!J15+'１３その他'!K15+'１４その他'!J15+'１４その他'!K15+'１４その他'!M15</f>
        <v>9806</v>
      </c>
      <c r="O15" s="57"/>
      <c r="P15" s="68"/>
      <c r="Q15" s="61" t="s">
        <v>26</v>
      </c>
    </row>
    <row r="16" spans="2:17" ht="34.5" customHeight="1">
      <c r="B16" s="61" t="s">
        <v>27</v>
      </c>
      <c r="D16" s="5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f>'１３その他'!D16+'１３その他'!E16+'１３その他'!F16+'１３その他'!G16+'１３その他'!H16+'１３その他'!J16+'１３その他'!K16+'１４その他'!J16+'１４その他'!K16+'１４その他'!M16</f>
        <v>0</v>
      </c>
      <c r="O16" s="57"/>
      <c r="P16" s="68"/>
      <c r="Q16" s="61" t="s">
        <v>27</v>
      </c>
    </row>
    <row r="17" spans="2:17" ht="34.5" customHeight="1">
      <c r="B17" s="61" t="s">
        <v>28</v>
      </c>
      <c r="D17" s="5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f>'１３その他'!D17+'１３その他'!E17+'１３その他'!F17+'１３その他'!G17+'１３その他'!H17+'１３その他'!J17+'１３その他'!K17+'１４その他'!J17+'１４その他'!K17+'１４その他'!M17</f>
        <v>0</v>
      </c>
      <c r="O17" s="57"/>
      <c r="P17" s="68"/>
      <c r="Q17" s="61" t="s">
        <v>28</v>
      </c>
    </row>
    <row r="18" spans="2:17" ht="34.5" customHeight="1">
      <c r="B18" s="61" t="s">
        <v>128</v>
      </c>
      <c r="D18" s="56">
        <v>24472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f>'１３その他'!D18+'１３その他'!E18+'１３その他'!F18+'１３その他'!G18+'１３その他'!H18+'１３その他'!J18+'１３その他'!K18+'１４その他'!J18+'１４その他'!K18+'１４その他'!M18</f>
        <v>24472</v>
      </c>
      <c r="O18" s="57"/>
      <c r="P18" s="68"/>
      <c r="Q18" s="61" t="s">
        <v>128</v>
      </c>
    </row>
    <row r="19" spans="2:17" ht="34.5" customHeight="1">
      <c r="B19" s="61" t="s">
        <v>129</v>
      </c>
      <c r="D19" s="56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f>'１３その他'!D19+'１３その他'!E19+'１３その他'!F19+'１３その他'!G19+'１３その他'!H19+'１３その他'!J19+'１３その他'!K19+'１４その他'!J19+'１４その他'!K19+'１４その他'!M19</f>
        <v>0</v>
      </c>
      <c r="O19" s="57"/>
      <c r="P19" s="68"/>
      <c r="Q19" s="61" t="s">
        <v>129</v>
      </c>
    </row>
    <row r="20" spans="2:17" ht="34.5" customHeight="1">
      <c r="B20" s="61" t="s">
        <v>130</v>
      </c>
      <c r="D20" s="56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f>'１３その他'!D20+'１３その他'!E20+'１３その他'!F20+'１３その他'!G20+'１３その他'!H20+'１３その他'!J20+'１３その他'!K20+'１４その他'!J20+'１４その他'!K20+'１４その他'!M20</f>
        <v>0</v>
      </c>
      <c r="O20" s="57"/>
      <c r="P20" s="68"/>
      <c r="Q20" s="61" t="s">
        <v>130</v>
      </c>
    </row>
    <row r="21" spans="2:17" ht="34.5" customHeight="1">
      <c r="B21" s="61" t="s">
        <v>131</v>
      </c>
      <c r="D21" s="5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f>'１３その他'!D21+'１３その他'!E21+'１３その他'!F21+'１３その他'!G21+'１３その他'!H21+'１３その他'!J21+'１３その他'!K21+'１４その他'!J21+'１４その他'!K21+'１４その他'!M21</f>
        <v>9850</v>
      </c>
      <c r="O21" s="57"/>
      <c r="P21" s="68"/>
      <c r="Q21" s="61" t="s">
        <v>131</v>
      </c>
    </row>
    <row r="22" spans="2:17" ht="34.5" customHeight="1">
      <c r="B22" s="61" t="s">
        <v>132</v>
      </c>
      <c r="D22" s="56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f>'１３その他'!D22+'１３その他'!E22+'１３その他'!F22+'１３その他'!G22+'１３その他'!H22+'１３その他'!J22+'１３その他'!K22+'１４その他'!J22+'１４その他'!K22+'１４その他'!M22</f>
        <v>0</v>
      </c>
      <c r="O22" s="57"/>
      <c r="P22" s="68"/>
      <c r="Q22" s="61" t="s">
        <v>132</v>
      </c>
    </row>
    <row r="23" spans="2:17" ht="34.5" customHeight="1">
      <c r="B23" s="61" t="s">
        <v>133</v>
      </c>
      <c r="D23" s="56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f>'１３その他'!D23+'１３その他'!E23+'１３その他'!F23+'１３その他'!G23+'１３その他'!H23+'１３その他'!J23+'１３その他'!K23+'１４その他'!J23+'１４その他'!K23+'１４その他'!M23</f>
        <v>0</v>
      </c>
      <c r="O23" s="57"/>
      <c r="P23" s="68"/>
      <c r="Q23" s="61" t="s">
        <v>133</v>
      </c>
    </row>
    <row r="24" spans="2:17" ht="34.5" customHeight="1">
      <c r="B24" s="61" t="s">
        <v>134</v>
      </c>
      <c r="D24" s="56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f>'１３その他'!D24+'１３その他'!E24+'１３その他'!F24+'１３その他'!G24+'１３その他'!H24+'１３その他'!J24+'１３その他'!K24+'１４その他'!J24+'１４その他'!K24+'１４その他'!M24</f>
        <v>0</v>
      </c>
      <c r="O24" s="57"/>
      <c r="P24" s="68"/>
      <c r="Q24" s="61" t="s">
        <v>134</v>
      </c>
    </row>
    <row r="25" spans="2:17" ht="52.5" customHeight="1">
      <c r="B25" s="62" t="s">
        <v>138</v>
      </c>
      <c r="D25" s="56">
        <f aca="true" t="shared" si="0" ref="D25:M25">SUM(D12:D24)</f>
        <v>24472</v>
      </c>
      <c r="E25" s="57">
        <f t="shared" si="0"/>
        <v>0</v>
      </c>
      <c r="F25" s="57">
        <f t="shared" si="0"/>
        <v>0</v>
      </c>
      <c r="G25" s="57">
        <f t="shared" si="0"/>
        <v>0</v>
      </c>
      <c r="H25" s="57">
        <f t="shared" si="0"/>
        <v>0</v>
      </c>
      <c r="I25" s="57">
        <f t="shared" si="0"/>
        <v>0</v>
      </c>
      <c r="J25" s="57">
        <f t="shared" si="0"/>
        <v>0</v>
      </c>
      <c r="K25" s="57">
        <f t="shared" si="0"/>
        <v>39401</v>
      </c>
      <c r="L25" s="57">
        <f t="shared" si="0"/>
        <v>0</v>
      </c>
      <c r="M25" s="57">
        <f t="shared" si="0"/>
        <v>0</v>
      </c>
      <c r="N25" s="57">
        <f>'１３その他'!D25+'１３その他'!E25+'１３その他'!F25+'１３その他'!G25+'１３その他'!H25+'１３その他'!J25+'１３その他'!K25+'１４その他'!J25+'１４その他'!K25+'１４その他'!M25</f>
        <v>73723</v>
      </c>
      <c r="O25" s="57"/>
      <c r="P25" s="68"/>
      <c r="Q25" s="62" t="s">
        <v>138</v>
      </c>
    </row>
    <row r="26" spans="2:17" ht="52.5" customHeight="1">
      <c r="B26" s="61" t="s">
        <v>29</v>
      </c>
      <c r="D26" s="56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f>'１３その他'!D26+'１３その他'!E26+'１３その他'!F26+'１３その他'!G26+'１３その他'!H26+'１３その他'!J26+'１３その他'!K26+'１４その他'!J26+'１４その他'!K26+'１４その他'!M26</f>
        <v>0</v>
      </c>
      <c r="O26" s="57"/>
      <c r="P26" s="68"/>
      <c r="Q26" s="61" t="s">
        <v>29</v>
      </c>
    </row>
    <row r="27" spans="2:17" ht="34.5" customHeight="1">
      <c r="B27" s="61" t="s">
        <v>30</v>
      </c>
      <c r="D27" s="5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f>'１３その他'!D27+'１３その他'!E27+'１３その他'!F27+'１３その他'!G27+'１３その他'!H27+'１３その他'!J27+'１３その他'!K27+'１４その他'!J27+'１４その他'!K27+'１４その他'!M27</f>
        <v>0</v>
      </c>
      <c r="O27" s="57"/>
      <c r="P27" s="68"/>
      <c r="Q27" s="61" t="s">
        <v>30</v>
      </c>
    </row>
    <row r="28" spans="2:17" ht="34.5" customHeight="1">
      <c r="B28" s="61" t="s">
        <v>136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f>'１３その他'!D28+'１３その他'!E28+'１３その他'!F28+'１３その他'!G28+'１３その他'!H28+'１３その他'!J28+'１３その他'!K28+'１４その他'!J28+'１４その他'!K28+'１４その他'!M28</f>
        <v>0</v>
      </c>
      <c r="O28" s="57"/>
      <c r="P28" s="68"/>
      <c r="Q28" s="61" t="s">
        <v>136</v>
      </c>
    </row>
    <row r="29" spans="2:17" ht="34.5" customHeight="1">
      <c r="B29" s="61" t="s">
        <v>31</v>
      </c>
      <c r="D29" s="5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f>'１３その他'!D29+'１３その他'!E29+'１３その他'!F29+'１３その他'!G29+'１３その他'!H29+'１３その他'!J29+'１３その他'!K29+'１４その他'!J29+'１４その他'!K29+'１４その他'!M29</f>
        <v>2423</v>
      </c>
      <c r="O29" s="57"/>
      <c r="P29" s="68"/>
      <c r="Q29" s="61" t="s">
        <v>31</v>
      </c>
    </row>
    <row r="30" spans="2:17" ht="34.5" customHeight="1">
      <c r="B30" s="61" t="s">
        <v>32</v>
      </c>
      <c r="D30" s="56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f>'１３その他'!D30+'１３その他'!E30+'１３その他'!F30+'１３その他'!G30+'１３その他'!H30+'１３その他'!J30+'１３その他'!K30+'１４その他'!J30+'１４その他'!K30+'１４その他'!M30</f>
        <v>0</v>
      </c>
      <c r="O30" s="57"/>
      <c r="P30" s="68"/>
      <c r="Q30" s="61" t="s">
        <v>32</v>
      </c>
    </row>
    <row r="31" spans="2:17" ht="34.5" customHeight="1">
      <c r="B31" s="61" t="s">
        <v>33</v>
      </c>
      <c r="D31" s="56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f>'１３その他'!D31+'１３その他'!E31+'１３その他'!F31+'１３その他'!G31+'１３その他'!H31+'１３その他'!J31+'１３その他'!K31+'１４その他'!J31+'１４その他'!K31+'１４その他'!M31</f>
        <v>0</v>
      </c>
      <c r="O31" s="57"/>
      <c r="P31" s="68"/>
      <c r="Q31" s="61" t="s">
        <v>33</v>
      </c>
    </row>
    <row r="32" spans="2:17" ht="52.5" customHeight="1">
      <c r="B32" s="62" t="s">
        <v>139</v>
      </c>
      <c r="D32" s="56">
        <f aca="true" t="shared" si="1" ref="D32:M32">SUM(D26:D31)</f>
        <v>0</v>
      </c>
      <c r="E32" s="57">
        <f t="shared" si="1"/>
        <v>0</v>
      </c>
      <c r="F32" s="57">
        <f t="shared" si="1"/>
        <v>0</v>
      </c>
      <c r="G32" s="57">
        <f t="shared" si="1"/>
        <v>0</v>
      </c>
      <c r="H32" s="57">
        <f t="shared" si="1"/>
        <v>0</v>
      </c>
      <c r="I32" s="57">
        <f t="shared" si="1"/>
        <v>0</v>
      </c>
      <c r="J32" s="57">
        <f t="shared" si="1"/>
        <v>0</v>
      </c>
      <c r="K32" s="57">
        <f t="shared" si="1"/>
        <v>0</v>
      </c>
      <c r="L32" s="57">
        <f t="shared" si="1"/>
        <v>0</v>
      </c>
      <c r="M32" s="57">
        <f t="shared" si="1"/>
        <v>0</v>
      </c>
      <c r="N32" s="57">
        <f>'１３その他'!D32+'１３その他'!E32+'１３その他'!F32+'１３その他'!G32+'１３その他'!H32+'１３その他'!J32+'１３その他'!K32+'１４その他'!J32+'１４その他'!K32+'１４その他'!M32</f>
        <v>2423</v>
      </c>
      <c r="O32" s="57"/>
      <c r="P32" s="68"/>
      <c r="Q32" s="62" t="s">
        <v>139</v>
      </c>
    </row>
    <row r="33" spans="2:17" ht="52.5" customHeight="1">
      <c r="B33" s="62" t="s">
        <v>135</v>
      </c>
      <c r="D33" s="56">
        <f aca="true" t="shared" si="2" ref="D33:M33">D25+D32</f>
        <v>24472</v>
      </c>
      <c r="E33" s="57">
        <f t="shared" si="2"/>
        <v>0</v>
      </c>
      <c r="F33" s="57">
        <f t="shared" si="2"/>
        <v>0</v>
      </c>
      <c r="G33" s="57">
        <f t="shared" si="2"/>
        <v>0</v>
      </c>
      <c r="H33" s="57">
        <f t="shared" si="2"/>
        <v>0</v>
      </c>
      <c r="I33" s="57">
        <f t="shared" si="2"/>
        <v>0</v>
      </c>
      <c r="J33" s="57">
        <f t="shared" si="2"/>
        <v>0</v>
      </c>
      <c r="K33" s="57">
        <f t="shared" si="2"/>
        <v>39401</v>
      </c>
      <c r="L33" s="57">
        <f t="shared" si="2"/>
        <v>0</v>
      </c>
      <c r="M33" s="57">
        <f t="shared" si="2"/>
        <v>0</v>
      </c>
      <c r="N33" s="57">
        <f>'１３その他'!D33+'１３その他'!E33+'１３その他'!F33+'１３その他'!G33+'１３その他'!H33+'１３その他'!J33+'１３その他'!K33+'１４その他'!J33+'１４その他'!K33+'１４その他'!M33</f>
        <v>76146</v>
      </c>
      <c r="O33" s="57"/>
      <c r="P33" s="68"/>
      <c r="Q33" s="62" t="s">
        <v>135</v>
      </c>
    </row>
    <row r="34" spans="1:18" ht="26.25" customHeight="1" thickBot="1">
      <c r="A34" s="31"/>
      <c r="B34" s="63"/>
      <c r="C34" s="31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9"/>
      <c r="Q34" s="63"/>
      <c r="R34" s="3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J7:K7 M7 H8:I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" sqref="B1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20" width="9.00390625" style="33" customWidth="1"/>
    <col min="21" max="22" width="11.625" style="33" bestFit="1" customWidth="1"/>
    <col min="23" max="23" width="14.625" style="33" customWidth="1"/>
    <col min="24" max="16384" width="9.00390625" style="33" customWidth="1"/>
  </cols>
  <sheetData>
    <row r="1" ht="14.25">
      <c r="B1" s="23" t="s">
        <v>53</v>
      </c>
    </row>
    <row r="4" spans="1:18" ht="24">
      <c r="A4" s="18"/>
      <c r="B4" s="25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35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53" t="s">
        <v>36</v>
      </c>
      <c r="E7" s="10"/>
      <c r="F7" s="10"/>
      <c r="G7" s="10"/>
      <c r="H7" s="9"/>
      <c r="I7" s="7" t="s">
        <v>37</v>
      </c>
      <c r="J7" s="8" t="s">
        <v>38</v>
      </c>
      <c r="K7" s="10"/>
      <c r="L7" s="10"/>
      <c r="M7" s="9"/>
      <c r="N7" s="7" t="s">
        <v>39</v>
      </c>
      <c r="O7" s="6"/>
      <c r="P7" s="21"/>
      <c r="Q7" s="21"/>
      <c r="R7" s="19"/>
    </row>
    <row r="8" spans="1:18" ht="13.5">
      <c r="A8" s="19"/>
      <c r="B8" s="21"/>
      <c r="C8" s="21"/>
      <c r="D8" s="45"/>
      <c r="E8" s="12"/>
      <c r="F8" s="12"/>
      <c r="G8" s="12"/>
      <c r="H8" s="12"/>
      <c r="I8" s="12"/>
      <c r="J8" s="12"/>
      <c r="K8" s="12"/>
      <c r="L8" s="12"/>
      <c r="M8" s="12"/>
      <c r="N8" s="12"/>
      <c r="O8" s="12" t="s">
        <v>40</v>
      </c>
      <c r="P8" s="21"/>
      <c r="Q8" s="21"/>
      <c r="R8" s="19"/>
    </row>
    <row r="9" spans="1:18" ht="13.5">
      <c r="A9" s="19"/>
      <c r="B9" s="17" t="s">
        <v>137</v>
      </c>
      <c r="C9" s="13"/>
      <c r="D9" s="45" t="s">
        <v>41</v>
      </c>
      <c r="E9" s="14" t="s">
        <v>13</v>
      </c>
      <c r="F9" s="14" t="s">
        <v>13</v>
      </c>
      <c r="G9" s="14" t="s">
        <v>13</v>
      </c>
      <c r="H9" s="14" t="s">
        <v>13</v>
      </c>
      <c r="I9" s="12" t="s">
        <v>42</v>
      </c>
      <c r="J9" s="12" t="s">
        <v>43</v>
      </c>
      <c r="K9" s="14" t="s">
        <v>13</v>
      </c>
      <c r="L9" s="14" t="s">
        <v>13</v>
      </c>
      <c r="M9" s="14" t="s">
        <v>13</v>
      </c>
      <c r="N9" s="12" t="s">
        <v>44</v>
      </c>
      <c r="O9" s="12"/>
      <c r="P9" s="21"/>
      <c r="Q9" s="17" t="s">
        <v>137</v>
      </c>
      <c r="R9" s="19"/>
    </row>
    <row r="10" spans="1:18" ht="13.5">
      <c r="A10" s="19"/>
      <c r="B10" s="21"/>
      <c r="C10" s="21"/>
      <c r="D10" s="45"/>
      <c r="E10" s="12" t="s">
        <v>45</v>
      </c>
      <c r="F10" s="12" t="s">
        <v>46</v>
      </c>
      <c r="G10" s="12" t="s">
        <v>47</v>
      </c>
      <c r="H10" s="12" t="s">
        <v>48</v>
      </c>
      <c r="I10" s="12"/>
      <c r="J10" s="12"/>
      <c r="K10" s="12" t="s">
        <v>49</v>
      </c>
      <c r="L10" s="12" t="s">
        <v>50</v>
      </c>
      <c r="M10" s="12" t="s">
        <v>51</v>
      </c>
      <c r="N10" s="12"/>
      <c r="O10" s="12" t="s">
        <v>52</v>
      </c>
      <c r="P10" s="21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/>
      <c r="Q11" s="20"/>
      <c r="R11" s="20"/>
    </row>
    <row r="12" spans="1:18" ht="52.5" customHeight="1">
      <c r="A12" s="19"/>
      <c r="B12" s="17" t="s">
        <v>23</v>
      </c>
      <c r="C12" s="17"/>
      <c r="D12" s="60">
        <v>4640360</v>
      </c>
      <c r="E12" s="34">
        <v>1241548</v>
      </c>
      <c r="F12" s="34">
        <v>147769</v>
      </c>
      <c r="G12" s="34">
        <v>2957602</v>
      </c>
      <c r="H12" s="34">
        <v>112898</v>
      </c>
      <c r="I12" s="34">
        <v>47423</v>
      </c>
      <c r="J12" s="34">
        <v>3058261</v>
      </c>
      <c r="K12" s="34">
        <v>1275676</v>
      </c>
      <c r="L12" s="34">
        <v>1066376</v>
      </c>
      <c r="M12" s="34">
        <v>34702</v>
      </c>
      <c r="N12" s="34">
        <v>0</v>
      </c>
      <c r="O12" s="70">
        <f>'１合計'!D12+'１合計'!E12+'１合計'!F12+'１合計'!H12+'１合計'!J12+'１合計'!K12+'１合計'!O12+'２合計'!D12+'２合計'!I12+'２合計'!J12+'２合計'!N12</f>
        <v>10714946</v>
      </c>
      <c r="P12" s="43"/>
      <c r="Q12" s="17" t="s">
        <v>23</v>
      </c>
      <c r="R12" s="19"/>
    </row>
    <row r="13" spans="2:17" ht="34.5" customHeight="1">
      <c r="B13" s="61" t="s">
        <v>24</v>
      </c>
      <c r="D13" s="56">
        <v>2087712</v>
      </c>
      <c r="E13" s="57">
        <v>779280</v>
      </c>
      <c r="F13" s="57">
        <v>164008</v>
      </c>
      <c r="G13" s="57">
        <v>999467</v>
      </c>
      <c r="H13" s="57">
        <v>128325</v>
      </c>
      <c r="I13" s="57">
        <v>176494</v>
      </c>
      <c r="J13" s="57">
        <v>1219484</v>
      </c>
      <c r="K13" s="57">
        <v>842323</v>
      </c>
      <c r="L13" s="57">
        <v>37033</v>
      </c>
      <c r="M13" s="57">
        <v>68536</v>
      </c>
      <c r="N13" s="57">
        <v>0</v>
      </c>
      <c r="O13" s="57">
        <f>'１合計'!D13+'１合計'!E13+'１合計'!F13+'１合計'!H13+'１合計'!J13+'１合計'!K13+'１合計'!O13+'２合計'!D13+'２合計'!I13+'２合計'!J13+'２合計'!N13</f>
        <v>6318800</v>
      </c>
      <c r="P13" s="68"/>
      <c r="Q13" s="61" t="s">
        <v>24</v>
      </c>
    </row>
    <row r="14" spans="2:17" ht="34.5" customHeight="1">
      <c r="B14" s="61" t="s">
        <v>25</v>
      </c>
      <c r="D14" s="56">
        <v>2103010</v>
      </c>
      <c r="E14" s="57">
        <v>580404</v>
      </c>
      <c r="F14" s="57">
        <v>117843</v>
      </c>
      <c r="G14" s="57">
        <v>1389577</v>
      </c>
      <c r="H14" s="57">
        <v>15186</v>
      </c>
      <c r="I14" s="57">
        <v>131837</v>
      </c>
      <c r="J14" s="57">
        <v>1676889</v>
      </c>
      <c r="K14" s="57">
        <v>274862</v>
      </c>
      <c r="L14" s="57">
        <v>13781</v>
      </c>
      <c r="M14" s="57">
        <v>23247</v>
      </c>
      <c r="N14" s="57">
        <v>0</v>
      </c>
      <c r="O14" s="57">
        <f>'１合計'!D14+'１合計'!E14+'１合計'!F14+'１合計'!H14+'１合計'!J14+'１合計'!K14+'１合計'!O14+'２合計'!D14+'２合計'!I14+'２合計'!J14+'２合計'!N14</f>
        <v>5055749</v>
      </c>
      <c r="P14" s="68"/>
      <c r="Q14" s="61" t="s">
        <v>25</v>
      </c>
    </row>
    <row r="15" spans="2:17" ht="34.5" customHeight="1">
      <c r="B15" s="61" t="s">
        <v>26</v>
      </c>
      <c r="D15" s="56">
        <v>1499063</v>
      </c>
      <c r="E15" s="57">
        <v>380947</v>
      </c>
      <c r="F15" s="57">
        <v>96782</v>
      </c>
      <c r="G15" s="57">
        <v>962601</v>
      </c>
      <c r="H15" s="57">
        <v>58733</v>
      </c>
      <c r="I15" s="57">
        <v>231197</v>
      </c>
      <c r="J15" s="57">
        <v>2033290</v>
      </c>
      <c r="K15" s="57">
        <v>882685</v>
      </c>
      <c r="L15" s="57">
        <v>3742</v>
      </c>
      <c r="M15" s="57">
        <v>38439</v>
      </c>
      <c r="N15" s="57">
        <v>0</v>
      </c>
      <c r="O15" s="57">
        <f>'１合計'!D15+'１合計'!E15+'１合計'!F15+'１合計'!H15+'１合計'!J15+'１合計'!K15+'１合計'!O15+'２合計'!D15+'２合計'!I15+'２合計'!J15+'２合計'!N15</f>
        <v>4777102</v>
      </c>
      <c r="P15" s="68"/>
      <c r="Q15" s="61" t="s">
        <v>26</v>
      </c>
    </row>
    <row r="16" spans="2:17" ht="34.5" customHeight="1">
      <c r="B16" s="61" t="s">
        <v>27</v>
      </c>
      <c r="D16" s="56">
        <v>4068262</v>
      </c>
      <c r="E16" s="57">
        <v>435926</v>
      </c>
      <c r="F16" s="57">
        <v>43044</v>
      </c>
      <c r="G16" s="57">
        <v>3539861</v>
      </c>
      <c r="H16" s="57">
        <v>31411</v>
      </c>
      <c r="I16" s="57">
        <v>38432</v>
      </c>
      <c r="J16" s="57">
        <v>1742934</v>
      </c>
      <c r="K16" s="57">
        <v>418840</v>
      </c>
      <c r="L16" s="57">
        <v>680944</v>
      </c>
      <c r="M16" s="57">
        <v>429582</v>
      </c>
      <c r="N16" s="57">
        <v>0</v>
      </c>
      <c r="O16" s="57">
        <f>'１合計'!D16+'１合計'!E16+'１合計'!F16+'１合計'!H16+'１合計'!J16+'１合計'!K16+'１合計'!O16+'２合計'!D16+'２合計'!I16+'２合計'!J16+'２合計'!N16</f>
        <v>16667638</v>
      </c>
      <c r="P16" s="68"/>
      <c r="Q16" s="61" t="s">
        <v>27</v>
      </c>
    </row>
    <row r="17" spans="2:17" ht="34.5" customHeight="1">
      <c r="B17" s="61" t="s">
        <v>28</v>
      </c>
      <c r="D17" s="56">
        <v>1625012</v>
      </c>
      <c r="E17" s="57">
        <v>658311</v>
      </c>
      <c r="F17" s="57">
        <v>104248</v>
      </c>
      <c r="G17" s="57">
        <v>783380</v>
      </c>
      <c r="H17" s="57">
        <v>71074</v>
      </c>
      <c r="I17" s="57">
        <v>2358</v>
      </c>
      <c r="J17" s="57">
        <v>1307240</v>
      </c>
      <c r="K17" s="57">
        <v>62056</v>
      </c>
      <c r="L17" s="57">
        <v>740823</v>
      </c>
      <c r="M17" s="57">
        <v>1927</v>
      </c>
      <c r="N17" s="57">
        <v>0</v>
      </c>
      <c r="O17" s="57">
        <f>'１合計'!D17+'１合計'!E17+'１合計'!F17+'１合計'!H17+'１合計'!J17+'１合計'!K17+'１合計'!O17+'２合計'!D17+'２合計'!I17+'２合計'!J17+'２合計'!N17</f>
        <v>3254953</v>
      </c>
      <c r="P17" s="68"/>
      <c r="Q17" s="61" t="s">
        <v>28</v>
      </c>
    </row>
    <row r="18" spans="2:17" ht="34.5" customHeight="1">
      <c r="B18" s="61" t="s">
        <v>128</v>
      </c>
      <c r="D18" s="56">
        <v>1388588</v>
      </c>
      <c r="E18" s="57">
        <v>955057</v>
      </c>
      <c r="F18" s="57">
        <v>10941</v>
      </c>
      <c r="G18" s="57">
        <v>390830</v>
      </c>
      <c r="H18" s="57">
        <v>31760</v>
      </c>
      <c r="I18" s="57">
        <v>617479</v>
      </c>
      <c r="J18" s="57">
        <v>1876203</v>
      </c>
      <c r="K18" s="57">
        <v>329688</v>
      </c>
      <c r="L18" s="57">
        <v>175894</v>
      </c>
      <c r="M18" s="57">
        <v>5504</v>
      </c>
      <c r="N18" s="57">
        <v>0</v>
      </c>
      <c r="O18" s="57">
        <f>'１合計'!D18+'１合計'!E18+'１合計'!F18+'１合計'!H18+'１合計'!J18+'１合計'!K18+'１合計'!O18+'２合計'!D18+'２合計'!I18+'２合計'!J18+'２合計'!N18</f>
        <v>4851111</v>
      </c>
      <c r="P18" s="68"/>
      <c r="Q18" s="61" t="s">
        <v>128</v>
      </c>
    </row>
    <row r="19" spans="2:17" ht="34.5" customHeight="1">
      <c r="B19" s="61" t="s">
        <v>129</v>
      </c>
      <c r="D19" s="56">
        <v>1262331</v>
      </c>
      <c r="E19" s="57">
        <v>778884</v>
      </c>
      <c r="F19" s="57">
        <v>29932</v>
      </c>
      <c r="G19" s="57">
        <v>412374</v>
      </c>
      <c r="H19" s="57">
        <v>432</v>
      </c>
      <c r="I19" s="57">
        <v>23401</v>
      </c>
      <c r="J19" s="57">
        <v>2473357</v>
      </c>
      <c r="K19" s="57">
        <v>1469824</v>
      </c>
      <c r="L19" s="57">
        <v>514633</v>
      </c>
      <c r="M19" s="57">
        <v>598</v>
      </c>
      <c r="N19" s="57">
        <v>0</v>
      </c>
      <c r="O19" s="57">
        <f>'１合計'!D19+'１合計'!E19+'１合計'!F19+'１合計'!H19+'１合計'!J19+'１合計'!K19+'１合計'!O19+'２合計'!D19+'２合計'!I19+'２合計'!J19+'２合計'!N19</f>
        <v>8072590</v>
      </c>
      <c r="P19" s="68"/>
      <c r="Q19" s="61" t="s">
        <v>129</v>
      </c>
    </row>
    <row r="20" spans="2:17" ht="34.5" customHeight="1">
      <c r="B20" s="61" t="s">
        <v>130</v>
      </c>
      <c r="D20" s="56">
        <v>470610</v>
      </c>
      <c r="E20" s="57">
        <v>187646</v>
      </c>
      <c r="F20" s="57">
        <v>57898</v>
      </c>
      <c r="G20" s="57">
        <v>205867</v>
      </c>
      <c r="H20" s="57">
        <v>19199</v>
      </c>
      <c r="I20" s="57">
        <v>24300</v>
      </c>
      <c r="J20" s="57">
        <v>310150</v>
      </c>
      <c r="K20" s="57">
        <v>110216</v>
      </c>
      <c r="L20" s="57">
        <v>33844</v>
      </c>
      <c r="M20" s="57">
        <v>34368</v>
      </c>
      <c r="N20" s="57">
        <v>0</v>
      </c>
      <c r="O20" s="57">
        <f>'１合計'!D20+'１合計'!E20+'１合計'!F20+'１合計'!H20+'１合計'!J20+'１合計'!K20+'１合計'!O20+'２合計'!D20+'２合計'!I20+'２合計'!J20+'２合計'!N20</f>
        <v>1603637</v>
      </c>
      <c r="P20" s="68"/>
      <c r="Q20" s="61" t="s">
        <v>130</v>
      </c>
    </row>
    <row r="21" spans="2:17" ht="34.5" customHeight="1">
      <c r="B21" s="61" t="s">
        <v>131</v>
      </c>
      <c r="D21" s="56">
        <v>1368622</v>
      </c>
      <c r="E21" s="57">
        <v>677376</v>
      </c>
      <c r="F21" s="57">
        <v>3112</v>
      </c>
      <c r="G21" s="57">
        <v>643514</v>
      </c>
      <c r="H21" s="57">
        <v>44620</v>
      </c>
      <c r="I21" s="57">
        <v>26826</v>
      </c>
      <c r="J21" s="57">
        <v>1079538</v>
      </c>
      <c r="K21" s="57">
        <v>61954</v>
      </c>
      <c r="L21" s="57">
        <v>926413</v>
      </c>
      <c r="M21" s="57">
        <v>0</v>
      </c>
      <c r="N21" s="57">
        <v>0</v>
      </c>
      <c r="O21" s="57">
        <f>'１合計'!D21+'１合計'!E21+'１合計'!F21+'１合計'!H21+'１合計'!J21+'１合計'!K21+'１合計'!O21+'２合計'!D21+'２合計'!I21+'２合計'!J21+'２合計'!N21</f>
        <v>3094909</v>
      </c>
      <c r="P21" s="68"/>
      <c r="Q21" s="61" t="s">
        <v>131</v>
      </c>
    </row>
    <row r="22" spans="2:17" ht="34.5" customHeight="1">
      <c r="B22" s="61" t="s">
        <v>132</v>
      </c>
      <c r="D22" s="56">
        <v>1386505</v>
      </c>
      <c r="E22" s="57">
        <v>1319613</v>
      </c>
      <c r="F22" s="57">
        <v>16415</v>
      </c>
      <c r="G22" s="57">
        <v>7890</v>
      </c>
      <c r="H22" s="57">
        <v>42587</v>
      </c>
      <c r="I22" s="57">
        <v>135775</v>
      </c>
      <c r="J22" s="57">
        <v>838009</v>
      </c>
      <c r="K22" s="57">
        <v>449815</v>
      </c>
      <c r="L22" s="57">
        <v>109106</v>
      </c>
      <c r="M22" s="57">
        <v>0</v>
      </c>
      <c r="N22" s="57">
        <v>0</v>
      </c>
      <c r="O22" s="57">
        <f>'１合計'!D22+'１合計'!E22+'１合計'!F22+'１合計'!H22+'１合計'!J22+'１合計'!K22+'１合計'!O22+'２合計'!D22+'２合計'!I22+'２合計'!J22+'２合計'!N22</f>
        <v>4586966</v>
      </c>
      <c r="P22" s="68"/>
      <c r="Q22" s="61" t="s">
        <v>132</v>
      </c>
    </row>
    <row r="23" spans="2:17" ht="34.5" customHeight="1">
      <c r="B23" s="61" t="s">
        <v>133</v>
      </c>
      <c r="D23" s="56">
        <v>1456474</v>
      </c>
      <c r="E23" s="57">
        <v>586024</v>
      </c>
      <c r="F23" s="57">
        <v>8803</v>
      </c>
      <c r="G23" s="57">
        <v>637815</v>
      </c>
      <c r="H23" s="57">
        <v>218714</v>
      </c>
      <c r="I23" s="57">
        <v>353635</v>
      </c>
      <c r="J23" s="57">
        <v>1934551</v>
      </c>
      <c r="K23" s="57">
        <v>678523</v>
      </c>
      <c r="L23" s="57">
        <v>679975</v>
      </c>
      <c r="M23" s="57">
        <v>290152</v>
      </c>
      <c r="N23" s="57">
        <v>0</v>
      </c>
      <c r="O23" s="57">
        <f>'１合計'!D23+'１合計'!E23+'１合計'!F23+'１合計'!H23+'１合計'!J23+'１合計'!K23+'１合計'!O23+'２合計'!D23+'２合計'!I23+'２合計'!J23+'２合計'!N23</f>
        <v>6299557</v>
      </c>
      <c r="P23" s="68"/>
      <c r="Q23" s="61" t="s">
        <v>133</v>
      </c>
    </row>
    <row r="24" spans="2:17" ht="34.5" customHeight="1">
      <c r="B24" s="61" t="s">
        <v>134</v>
      </c>
      <c r="D24" s="56">
        <v>530183</v>
      </c>
      <c r="E24" s="57">
        <v>472108</v>
      </c>
      <c r="F24" s="57">
        <v>54706</v>
      </c>
      <c r="G24" s="57">
        <v>2662</v>
      </c>
      <c r="H24" s="57">
        <v>707</v>
      </c>
      <c r="I24" s="57">
        <v>1012618</v>
      </c>
      <c r="J24" s="57">
        <v>610832</v>
      </c>
      <c r="K24" s="57">
        <v>99949</v>
      </c>
      <c r="L24" s="57">
        <v>48090</v>
      </c>
      <c r="M24" s="57">
        <v>238380</v>
      </c>
      <c r="N24" s="57">
        <v>0</v>
      </c>
      <c r="O24" s="57">
        <f>'１合計'!D24+'１合計'!E24+'１合計'!F24+'１合計'!H24+'１合計'!J24+'１合計'!K24+'１合計'!O24+'２合計'!D24+'２合計'!I24+'２合計'!J24+'２合計'!N24</f>
        <v>3622214</v>
      </c>
      <c r="P24" s="68"/>
      <c r="Q24" s="61" t="s">
        <v>134</v>
      </c>
    </row>
    <row r="25" spans="2:17" ht="52.5" customHeight="1">
      <c r="B25" s="62" t="s">
        <v>138</v>
      </c>
      <c r="D25" s="56">
        <f aca="true" t="shared" si="0" ref="D25:N25">SUM(D12:D24)</f>
        <v>23886732</v>
      </c>
      <c r="E25" s="57">
        <f t="shared" si="0"/>
        <v>9053124</v>
      </c>
      <c r="F25" s="57">
        <f t="shared" si="0"/>
        <v>855501</v>
      </c>
      <c r="G25" s="57">
        <f t="shared" si="0"/>
        <v>12933440</v>
      </c>
      <c r="H25" s="57">
        <f t="shared" si="0"/>
        <v>775646</v>
      </c>
      <c r="I25" s="57">
        <f t="shared" si="0"/>
        <v>2821775</v>
      </c>
      <c r="J25" s="57">
        <f t="shared" si="0"/>
        <v>20160738</v>
      </c>
      <c r="K25" s="57">
        <f t="shared" si="0"/>
        <v>6956411</v>
      </c>
      <c r="L25" s="57">
        <f t="shared" si="0"/>
        <v>5030654</v>
      </c>
      <c r="M25" s="57">
        <f t="shared" si="0"/>
        <v>1165435</v>
      </c>
      <c r="N25" s="57">
        <f t="shared" si="0"/>
        <v>0</v>
      </c>
      <c r="O25" s="57">
        <f>'１合計'!D25+'１合計'!E25+'１合計'!F25+'１合計'!H25+'１合計'!J25+'１合計'!K25+'１合計'!O25+'２合計'!D25+'２合計'!I25+'２合計'!J25+'２合計'!N25</f>
        <v>78920172</v>
      </c>
      <c r="P25" s="68"/>
      <c r="Q25" s="62" t="s">
        <v>138</v>
      </c>
    </row>
    <row r="26" spans="2:17" ht="52.5" customHeight="1">
      <c r="B26" s="61" t="s">
        <v>29</v>
      </c>
      <c r="D26" s="56">
        <v>299422</v>
      </c>
      <c r="E26" s="57">
        <v>292184</v>
      </c>
      <c r="F26" s="57">
        <v>6449</v>
      </c>
      <c r="G26" s="57">
        <v>449</v>
      </c>
      <c r="H26" s="57">
        <v>340</v>
      </c>
      <c r="I26" s="57">
        <v>8673</v>
      </c>
      <c r="J26" s="57">
        <v>479094</v>
      </c>
      <c r="K26" s="57">
        <v>350546</v>
      </c>
      <c r="L26" s="57">
        <v>77724</v>
      </c>
      <c r="M26" s="57">
        <v>19506</v>
      </c>
      <c r="N26" s="57">
        <v>0</v>
      </c>
      <c r="O26" s="57">
        <f>'１合計'!D26+'１合計'!E26+'１合計'!F26+'１合計'!H26+'１合計'!J26+'１合計'!K26+'１合計'!O26+'２合計'!D26+'２合計'!I26+'２合計'!J26+'２合計'!N26</f>
        <v>1286099</v>
      </c>
      <c r="P26" s="68"/>
      <c r="Q26" s="61" t="s">
        <v>29</v>
      </c>
    </row>
    <row r="27" spans="2:17" ht="34.5" customHeight="1">
      <c r="B27" s="61" t="s">
        <v>30</v>
      </c>
      <c r="D27" s="56">
        <v>306230</v>
      </c>
      <c r="E27" s="57">
        <v>133339</v>
      </c>
      <c r="F27" s="57">
        <v>0</v>
      </c>
      <c r="G27" s="57">
        <v>172891</v>
      </c>
      <c r="H27" s="57">
        <v>0</v>
      </c>
      <c r="I27" s="57">
        <v>41698</v>
      </c>
      <c r="J27" s="57">
        <v>48168</v>
      </c>
      <c r="K27" s="57">
        <v>48168</v>
      </c>
      <c r="L27" s="57">
        <v>0</v>
      </c>
      <c r="M27" s="57">
        <v>0</v>
      </c>
      <c r="N27" s="57">
        <v>0</v>
      </c>
      <c r="O27" s="57">
        <f>'１合計'!D27+'１合計'!E27+'１合計'!F27+'１合計'!H27+'１合計'!J27+'１合計'!K27+'１合計'!O27+'２合計'!D27+'２合計'!I27+'２合計'!J27+'２合計'!N27</f>
        <v>676048</v>
      </c>
      <c r="P27" s="68"/>
      <c r="Q27" s="61" t="s">
        <v>30</v>
      </c>
    </row>
    <row r="28" spans="2:17" ht="34.5" customHeight="1">
      <c r="B28" s="61" t="s">
        <v>136</v>
      </c>
      <c r="D28" s="56">
        <v>433518</v>
      </c>
      <c r="E28" s="57">
        <v>410407</v>
      </c>
      <c r="F28" s="57">
        <v>21471</v>
      </c>
      <c r="G28" s="57">
        <v>0</v>
      </c>
      <c r="H28" s="57">
        <v>0</v>
      </c>
      <c r="I28" s="57">
        <v>38051</v>
      </c>
      <c r="J28" s="57">
        <v>650340</v>
      </c>
      <c r="K28" s="57">
        <v>243329</v>
      </c>
      <c r="L28" s="57">
        <v>139</v>
      </c>
      <c r="M28" s="57">
        <v>0</v>
      </c>
      <c r="N28" s="57">
        <v>0</v>
      </c>
      <c r="O28" s="57">
        <f>'１合計'!D28+'１合計'!E28+'１合計'!F28+'１合計'!H28+'１合計'!J28+'１合計'!K28+'１合計'!O28+'２合計'!D28+'２合計'!I28+'２合計'!J28+'２合計'!N28</f>
        <v>2005261</v>
      </c>
      <c r="P28" s="68"/>
      <c r="Q28" s="61" t="s">
        <v>136</v>
      </c>
    </row>
    <row r="29" spans="2:17" ht="34.5" customHeight="1">
      <c r="B29" s="61" t="s">
        <v>31</v>
      </c>
      <c r="D29" s="56">
        <v>127389</v>
      </c>
      <c r="E29" s="57">
        <v>112075</v>
      </c>
      <c r="F29" s="57">
        <v>2029</v>
      </c>
      <c r="G29" s="57">
        <v>0</v>
      </c>
      <c r="H29" s="57">
        <v>9977</v>
      </c>
      <c r="I29" s="57">
        <v>177</v>
      </c>
      <c r="J29" s="57">
        <v>30745</v>
      </c>
      <c r="K29" s="57">
        <v>11584</v>
      </c>
      <c r="L29" s="57">
        <v>2774</v>
      </c>
      <c r="M29" s="57">
        <v>0</v>
      </c>
      <c r="N29" s="57">
        <v>0</v>
      </c>
      <c r="O29" s="57">
        <f>'１合計'!D29+'１合計'!E29+'１合計'!F29+'１合計'!H29+'１合計'!J29+'１合計'!K29+'１合計'!O29+'２合計'!D29+'２合計'!I29+'２合計'!J29+'２合計'!N29</f>
        <v>183009</v>
      </c>
      <c r="P29" s="68"/>
      <c r="Q29" s="61" t="s">
        <v>31</v>
      </c>
    </row>
    <row r="30" spans="2:17" ht="34.5" customHeight="1">
      <c r="B30" s="61" t="s">
        <v>32</v>
      </c>
      <c r="D30" s="56">
        <v>71849</v>
      </c>
      <c r="E30" s="57">
        <v>69397</v>
      </c>
      <c r="F30" s="57">
        <v>0</v>
      </c>
      <c r="G30" s="57">
        <v>688</v>
      </c>
      <c r="H30" s="57">
        <v>1764</v>
      </c>
      <c r="I30" s="57">
        <v>35963</v>
      </c>
      <c r="J30" s="57">
        <v>24091</v>
      </c>
      <c r="K30" s="57">
        <v>12009</v>
      </c>
      <c r="L30" s="57">
        <v>12082</v>
      </c>
      <c r="M30" s="57">
        <v>0</v>
      </c>
      <c r="N30" s="57">
        <v>0</v>
      </c>
      <c r="O30" s="57">
        <f>'１合計'!D30+'１合計'!E30+'１合計'!F30+'１合計'!H30+'１合計'!J30+'１合計'!K30+'１合計'!O30+'２合計'!D30+'２合計'!I30+'２合計'!J30+'２合計'!N30</f>
        <v>274875</v>
      </c>
      <c r="P30" s="68"/>
      <c r="Q30" s="61" t="s">
        <v>32</v>
      </c>
    </row>
    <row r="31" spans="2:17" ht="34.5" customHeight="1">
      <c r="B31" s="61" t="s">
        <v>33</v>
      </c>
      <c r="D31" s="56">
        <v>288859</v>
      </c>
      <c r="E31" s="57">
        <v>283754</v>
      </c>
      <c r="F31" s="57">
        <v>3974</v>
      </c>
      <c r="G31" s="57">
        <v>494</v>
      </c>
      <c r="H31" s="57">
        <v>0</v>
      </c>
      <c r="I31" s="57">
        <v>57600</v>
      </c>
      <c r="J31" s="57">
        <v>428428</v>
      </c>
      <c r="K31" s="57">
        <v>50736</v>
      </c>
      <c r="L31" s="57">
        <v>991</v>
      </c>
      <c r="M31" s="57">
        <v>556</v>
      </c>
      <c r="N31" s="57">
        <v>0</v>
      </c>
      <c r="O31" s="57">
        <f>'１合計'!D31+'１合計'!E31+'１合計'!F31+'１合計'!H31+'１合計'!J31+'１合計'!K31+'１合計'!O31+'２合計'!D31+'２合計'!I31+'２合計'!J31+'２合計'!N31</f>
        <v>1126353</v>
      </c>
      <c r="P31" s="68"/>
      <c r="Q31" s="61" t="s">
        <v>33</v>
      </c>
    </row>
    <row r="32" spans="2:17" ht="52.5" customHeight="1">
      <c r="B32" s="62" t="s">
        <v>139</v>
      </c>
      <c r="D32" s="56">
        <f aca="true" t="shared" si="1" ref="D32:O32">SUM(D26:D31)</f>
        <v>1527267</v>
      </c>
      <c r="E32" s="57">
        <f t="shared" si="1"/>
        <v>1301156</v>
      </c>
      <c r="F32" s="57">
        <f t="shared" si="1"/>
        <v>33923</v>
      </c>
      <c r="G32" s="57">
        <f t="shared" si="1"/>
        <v>174522</v>
      </c>
      <c r="H32" s="57">
        <f t="shared" si="1"/>
        <v>12081</v>
      </c>
      <c r="I32" s="57">
        <f t="shared" si="1"/>
        <v>182162</v>
      </c>
      <c r="J32" s="57">
        <f t="shared" si="1"/>
        <v>1660866</v>
      </c>
      <c r="K32" s="57">
        <f t="shared" si="1"/>
        <v>716372</v>
      </c>
      <c r="L32" s="57">
        <f t="shared" si="1"/>
        <v>93710</v>
      </c>
      <c r="M32" s="57">
        <f t="shared" si="1"/>
        <v>20062</v>
      </c>
      <c r="N32" s="57">
        <f t="shared" si="1"/>
        <v>0</v>
      </c>
      <c r="O32" s="57">
        <f t="shared" si="1"/>
        <v>5551645</v>
      </c>
      <c r="P32" s="68"/>
      <c r="Q32" s="62" t="s">
        <v>139</v>
      </c>
    </row>
    <row r="33" spans="2:17" ht="52.5" customHeight="1">
      <c r="B33" s="62" t="s">
        <v>135</v>
      </c>
      <c r="D33" s="56">
        <f aca="true" t="shared" si="2" ref="D33:N33">D25+D32</f>
        <v>25413999</v>
      </c>
      <c r="E33" s="57">
        <f t="shared" si="2"/>
        <v>10354280</v>
      </c>
      <c r="F33" s="57">
        <f t="shared" si="2"/>
        <v>889424</v>
      </c>
      <c r="G33" s="57">
        <f t="shared" si="2"/>
        <v>13107962</v>
      </c>
      <c r="H33" s="57">
        <f t="shared" si="2"/>
        <v>787727</v>
      </c>
      <c r="I33" s="57">
        <f t="shared" si="2"/>
        <v>3003937</v>
      </c>
      <c r="J33" s="57">
        <f t="shared" si="2"/>
        <v>21821604</v>
      </c>
      <c r="K33" s="57">
        <f t="shared" si="2"/>
        <v>7672783</v>
      </c>
      <c r="L33" s="57">
        <f t="shared" si="2"/>
        <v>5124364</v>
      </c>
      <c r="M33" s="57">
        <f t="shared" si="2"/>
        <v>1185497</v>
      </c>
      <c r="N33" s="57">
        <f t="shared" si="2"/>
        <v>0</v>
      </c>
      <c r="O33" s="57">
        <f>'１合計'!D33+'１合計'!E33+'１合計'!F33+'１合計'!H33+'１合計'!J33+'１合計'!K33+'１合計'!O33+'２合計'!D33+'２合計'!I33+'２合計'!J33+'２合計'!N33</f>
        <v>84471817</v>
      </c>
      <c r="P33" s="68"/>
      <c r="Q33" s="62" t="s">
        <v>135</v>
      </c>
    </row>
    <row r="34" spans="1:18" ht="26.25" customHeight="1" thickBot="1">
      <c r="A34" s="31"/>
      <c r="B34" s="63"/>
      <c r="C34" s="31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9"/>
      <c r="Q34" s="63"/>
      <c r="R34" s="3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D7 I7:J7 N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60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30" customWidth="1"/>
    <col min="2" max="2" width="13.375" style="65" customWidth="1"/>
    <col min="3" max="3" width="1.75390625" style="65" customWidth="1"/>
    <col min="4" max="4" width="15.25390625" style="30" customWidth="1"/>
    <col min="5" max="5" width="15.25390625" style="64" customWidth="1"/>
    <col min="6" max="11" width="15.25390625" style="30" customWidth="1"/>
    <col min="12" max="14" width="15.25390625" style="64" customWidth="1"/>
    <col min="15" max="15" width="15.25390625" style="30" customWidth="1"/>
    <col min="16" max="16" width="1.75390625" style="30" customWidth="1"/>
    <col min="17" max="17" width="13.375" style="30" customWidth="1"/>
    <col min="18" max="18" width="1.75390625" style="30" customWidth="1"/>
    <col min="19" max="16384" width="9.00390625" style="30" customWidth="1"/>
  </cols>
  <sheetData>
    <row r="1" ht="14.25">
      <c r="B1" s="22" t="s">
        <v>54</v>
      </c>
    </row>
    <row r="4" spans="1:18" ht="24">
      <c r="A4" s="1"/>
      <c r="B4" s="24" t="s">
        <v>34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9"/>
      <c r="B6" s="26" t="s">
        <v>55</v>
      </c>
      <c r="C6" s="27"/>
      <c r="D6" s="2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 t="s">
        <v>2</v>
      </c>
    </row>
    <row r="7" spans="1:18" ht="13.5">
      <c r="A7" s="2"/>
      <c r="B7" s="5"/>
      <c r="C7" s="5"/>
      <c r="D7" s="53" t="s">
        <v>3</v>
      </c>
      <c r="E7" s="9"/>
      <c r="F7" s="8" t="s">
        <v>4</v>
      </c>
      <c r="G7" s="9"/>
      <c r="H7" s="7" t="s">
        <v>5</v>
      </c>
      <c r="I7" s="35" t="s">
        <v>56</v>
      </c>
      <c r="J7" s="35"/>
      <c r="K7" s="35"/>
      <c r="L7" s="35"/>
      <c r="M7" s="36"/>
      <c r="N7" s="7" t="s">
        <v>6</v>
      </c>
      <c r="O7" s="7" t="s">
        <v>7</v>
      </c>
      <c r="P7" s="11"/>
      <c r="Q7" s="5"/>
      <c r="R7" s="2"/>
    </row>
    <row r="8" spans="1:18" ht="13.5">
      <c r="A8" s="2"/>
      <c r="B8" s="5"/>
      <c r="C8" s="5"/>
      <c r="D8" s="45"/>
      <c r="E8" s="12"/>
      <c r="F8" s="12"/>
      <c r="G8" s="12"/>
      <c r="H8" s="12"/>
      <c r="I8" s="37" t="s">
        <v>57</v>
      </c>
      <c r="J8" s="38"/>
      <c r="K8" s="39"/>
      <c r="L8" s="40" t="s">
        <v>58</v>
      </c>
      <c r="M8" s="40" t="s">
        <v>59</v>
      </c>
      <c r="N8" s="12"/>
      <c r="O8" s="12"/>
      <c r="P8" s="11"/>
      <c r="Q8" s="5"/>
      <c r="R8" s="2"/>
    </row>
    <row r="9" spans="1:18" ht="13.5">
      <c r="A9" s="2"/>
      <c r="B9" s="17" t="s">
        <v>137</v>
      </c>
      <c r="C9" s="13"/>
      <c r="D9" s="45" t="s">
        <v>11</v>
      </c>
      <c r="E9" s="14" t="s">
        <v>13</v>
      </c>
      <c r="F9" s="12" t="s">
        <v>12</v>
      </c>
      <c r="G9" s="14" t="s">
        <v>13</v>
      </c>
      <c r="H9" s="12" t="s">
        <v>14</v>
      </c>
      <c r="I9" s="12"/>
      <c r="J9" s="14" t="s">
        <v>13</v>
      </c>
      <c r="K9" s="14" t="s">
        <v>13</v>
      </c>
      <c r="L9" s="12"/>
      <c r="M9" s="12"/>
      <c r="N9" s="12" t="s">
        <v>15</v>
      </c>
      <c r="O9" s="12" t="s">
        <v>16</v>
      </c>
      <c r="P9" s="11"/>
      <c r="Q9" s="17" t="s">
        <v>137</v>
      </c>
      <c r="R9" s="2"/>
    </row>
    <row r="10" spans="1:18" s="65" customFormat="1" ht="13.5">
      <c r="A10" s="15"/>
      <c r="B10" s="5"/>
      <c r="C10" s="5"/>
      <c r="D10" s="45"/>
      <c r="E10" s="12" t="s">
        <v>60</v>
      </c>
      <c r="F10" s="12"/>
      <c r="G10" s="12" t="s">
        <v>61</v>
      </c>
      <c r="H10" s="12"/>
      <c r="I10" s="12" t="s">
        <v>19</v>
      </c>
      <c r="J10" s="12" t="s">
        <v>62</v>
      </c>
      <c r="K10" s="12" t="s">
        <v>63</v>
      </c>
      <c r="L10" s="12" t="s">
        <v>64</v>
      </c>
      <c r="M10" s="12" t="s">
        <v>65</v>
      </c>
      <c r="N10" s="12"/>
      <c r="O10" s="12"/>
      <c r="P10" s="5"/>
      <c r="Q10" s="5"/>
      <c r="R10" s="15"/>
    </row>
    <row r="11" spans="1:18" ht="14.25" thickBot="1">
      <c r="A11" s="3"/>
      <c r="B11" s="4"/>
      <c r="C11" s="4"/>
      <c r="D11" s="46"/>
      <c r="E11" s="16"/>
      <c r="F11" s="16"/>
      <c r="G11" s="16"/>
      <c r="H11" s="16"/>
      <c r="I11" s="16"/>
      <c r="J11" s="41"/>
      <c r="K11" s="41"/>
      <c r="L11" s="16"/>
      <c r="M11" s="16"/>
      <c r="N11" s="16"/>
      <c r="O11" s="16"/>
      <c r="P11" s="3"/>
      <c r="Q11" s="4"/>
      <c r="R11" s="3"/>
    </row>
    <row r="12" spans="1:18" ht="52.5" customHeight="1">
      <c r="A12" s="2"/>
      <c r="B12" s="17" t="s">
        <v>23</v>
      </c>
      <c r="C12" s="17"/>
      <c r="D12" s="60">
        <v>0</v>
      </c>
      <c r="E12" s="34">
        <v>0</v>
      </c>
      <c r="F12" s="34">
        <v>668937</v>
      </c>
      <c r="G12" s="34">
        <v>553509</v>
      </c>
      <c r="H12" s="34">
        <v>321423</v>
      </c>
      <c r="I12" s="34">
        <v>321423</v>
      </c>
      <c r="J12" s="34">
        <v>317332</v>
      </c>
      <c r="K12" s="34">
        <v>4091</v>
      </c>
      <c r="L12" s="34">
        <v>0</v>
      </c>
      <c r="M12" s="34">
        <v>0</v>
      </c>
      <c r="N12" s="34">
        <v>0</v>
      </c>
      <c r="O12" s="70">
        <v>49048</v>
      </c>
      <c r="P12" s="43"/>
      <c r="Q12" s="17" t="s">
        <v>23</v>
      </c>
      <c r="R12" s="2"/>
    </row>
    <row r="13" spans="2:17" ht="34.5" customHeight="1">
      <c r="B13" s="61" t="s">
        <v>24</v>
      </c>
      <c r="D13" s="60">
        <v>0</v>
      </c>
      <c r="E13" s="34">
        <v>0</v>
      </c>
      <c r="F13" s="34">
        <v>329750</v>
      </c>
      <c r="G13" s="34">
        <v>143009</v>
      </c>
      <c r="H13" s="34">
        <v>9656</v>
      </c>
      <c r="I13" s="34">
        <v>9656</v>
      </c>
      <c r="J13" s="34">
        <v>0</v>
      </c>
      <c r="K13" s="34">
        <v>9656</v>
      </c>
      <c r="L13" s="34">
        <v>0</v>
      </c>
      <c r="M13" s="34">
        <v>0</v>
      </c>
      <c r="N13" s="34">
        <v>0</v>
      </c>
      <c r="O13" s="34">
        <v>23863</v>
      </c>
      <c r="P13" s="66"/>
      <c r="Q13" s="61" t="s">
        <v>24</v>
      </c>
    </row>
    <row r="14" spans="2:17" ht="34.5" customHeight="1">
      <c r="B14" s="61" t="s">
        <v>25</v>
      </c>
      <c r="D14" s="60">
        <v>0</v>
      </c>
      <c r="E14" s="34">
        <v>0</v>
      </c>
      <c r="F14" s="34">
        <v>89288</v>
      </c>
      <c r="G14" s="34">
        <v>69648</v>
      </c>
      <c r="H14" s="34">
        <v>2715</v>
      </c>
      <c r="I14" s="34">
        <v>2715</v>
      </c>
      <c r="J14" s="34">
        <v>0</v>
      </c>
      <c r="K14" s="34">
        <v>2715</v>
      </c>
      <c r="L14" s="34">
        <v>0</v>
      </c>
      <c r="M14" s="34">
        <v>0</v>
      </c>
      <c r="N14" s="34">
        <v>0</v>
      </c>
      <c r="O14" s="34">
        <v>90491</v>
      </c>
      <c r="P14" s="66"/>
      <c r="Q14" s="61" t="s">
        <v>25</v>
      </c>
    </row>
    <row r="15" spans="2:17" ht="34.5" customHeight="1">
      <c r="B15" s="61" t="s">
        <v>26</v>
      </c>
      <c r="D15" s="60">
        <v>29184</v>
      </c>
      <c r="E15" s="34">
        <v>23711</v>
      </c>
      <c r="F15" s="34">
        <v>95002</v>
      </c>
      <c r="G15" s="34">
        <v>29657</v>
      </c>
      <c r="H15" s="34">
        <v>139002</v>
      </c>
      <c r="I15" s="34">
        <v>15934</v>
      </c>
      <c r="J15" s="34">
        <v>0</v>
      </c>
      <c r="K15" s="34">
        <v>0</v>
      </c>
      <c r="L15" s="34">
        <v>0</v>
      </c>
      <c r="M15" s="34">
        <v>123068</v>
      </c>
      <c r="N15" s="34">
        <v>0</v>
      </c>
      <c r="O15" s="34">
        <v>198827</v>
      </c>
      <c r="P15" s="66"/>
      <c r="Q15" s="61" t="s">
        <v>26</v>
      </c>
    </row>
    <row r="16" spans="2:17" ht="34.5" customHeight="1">
      <c r="B16" s="61" t="s">
        <v>27</v>
      </c>
      <c r="D16" s="60">
        <v>278440</v>
      </c>
      <c r="E16" s="34">
        <v>0</v>
      </c>
      <c r="F16" s="34">
        <v>354156</v>
      </c>
      <c r="G16" s="34">
        <v>284964</v>
      </c>
      <c r="H16" s="34">
        <v>7714000</v>
      </c>
      <c r="I16" s="34">
        <v>7714000</v>
      </c>
      <c r="J16" s="34">
        <v>7714000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66"/>
      <c r="Q16" s="61" t="s">
        <v>27</v>
      </c>
    </row>
    <row r="17" spans="2:17" ht="34.5" customHeight="1">
      <c r="B17" s="61" t="s">
        <v>28</v>
      </c>
      <c r="D17" s="60">
        <v>0</v>
      </c>
      <c r="E17" s="34">
        <v>0</v>
      </c>
      <c r="F17" s="34">
        <v>45393</v>
      </c>
      <c r="G17" s="34">
        <v>0</v>
      </c>
      <c r="H17" s="34">
        <v>18051</v>
      </c>
      <c r="I17" s="34">
        <v>18051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11812</v>
      </c>
      <c r="P17" s="66"/>
      <c r="Q17" s="61" t="s">
        <v>28</v>
      </c>
    </row>
    <row r="18" spans="2:17" ht="34.5" customHeight="1">
      <c r="B18" s="61" t="s">
        <v>128</v>
      </c>
      <c r="D18" s="60">
        <v>0</v>
      </c>
      <c r="E18" s="34">
        <v>0</v>
      </c>
      <c r="F18" s="34">
        <v>217443</v>
      </c>
      <c r="G18" s="34">
        <v>27000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66"/>
      <c r="Q18" s="61" t="s">
        <v>128</v>
      </c>
    </row>
    <row r="19" spans="2:17" ht="34.5" customHeight="1">
      <c r="B19" s="61" t="s">
        <v>129</v>
      </c>
      <c r="D19" s="60">
        <v>89236</v>
      </c>
      <c r="E19" s="34">
        <v>0</v>
      </c>
      <c r="F19" s="34">
        <v>32000</v>
      </c>
      <c r="G19" s="34">
        <v>0</v>
      </c>
      <c r="H19" s="34">
        <v>17850</v>
      </c>
      <c r="I19" s="34">
        <v>17850</v>
      </c>
      <c r="J19" s="34">
        <v>0</v>
      </c>
      <c r="K19" s="34">
        <v>17850</v>
      </c>
      <c r="L19" s="34">
        <v>0</v>
      </c>
      <c r="M19" s="34">
        <v>0</v>
      </c>
      <c r="N19" s="34">
        <v>0</v>
      </c>
      <c r="O19" s="34">
        <v>169357</v>
      </c>
      <c r="P19" s="66"/>
      <c r="Q19" s="61" t="s">
        <v>129</v>
      </c>
    </row>
    <row r="20" spans="2:17" ht="34.5" customHeight="1">
      <c r="B20" s="61" t="s">
        <v>130</v>
      </c>
      <c r="D20" s="60">
        <v>0</v>
      </c>
      <c r="E20" s="34">
        <v>0</v>
      </c>
      <c r="F20" s="34">
        <v>20307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5195</v>
      </c>
      <c r="P20" s="66"/>
      <c r="Q20" s="61" t="s">
        <v>130</v>
      </c>
    </row>
    <row r="21" spans="2:17" ht="34.5" customHeight="1">
      <c r="B21" s="61" t="s">
        <v>131</v>
      </c>
      <c r="D21" s="60">
        <v>0</v>
      </c>
      <c r="E21" s="34">
        <v>0</v>
      </c>
      <c r="F21" s="34">
        <v>25600</v>
      </c>
      <c r="G21" s="34">
        <v>25600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22472</v>
      </c>
      <c r="P21" s="66"/>
      <c r="Q21" s="61" t="s">
        <v>131</v>
      </c>
    </row>
    <row r="22" spans="2:17" ht="34.5" customHeight="1">
      <c r="B22" s="61" t="s">
        <v>132</v>
      </c>
      <c r="D22" s="60">
        <v>17367</v>
      </c>
      <c r="E22" s="34">
        <v>17367</v>
      </c>
      <c r="F22" s="34">
        <v>97328</v>
      </c>
      <c r="G22" s="34">
        <v>0</v>
      </c>
      <c r="H22" s="34">
        <v>211829</v>
      </c>
      <c r="I22" s="34">
        <v>211829</v>
      </c>
      <c r="J22" s="34">
        <v>0</v>
      </c>
      <c r="K22" s="34">
        <v>211829</v>
      </c>
      <c r="L22" s="34">
        <v>0</v>
      </c>
      <c r="M22" s="34">
        <v>0</v>
      </c>
      <c r="N22" s="34">
        <v>0</v>
      </c>
      <c r="O22" s="34">
        <v>231073</v>
      </c>
      <c r="P22" s="66"/>
      <c r="Q22" s="61" t="s">
        <v>132</v>
      </c>
    </row>
    <row r="23" spans="2:17" ht="34.5" customHeight="1">
      <c r="B23" s="61" t="s">
        <v>133</v>
      </c>
      <c r="D23" s="60">
        <v>41823</v>
      </c>
      <c r="E23" s="34">
        <v>0</v>
      </c>
      <c r="F23" s="34">
        <v>705511</v>
      </c>
      <c r="G23" s="34">
        <v>545105</v>
      </c>
      <c r="H23" s="34">
        <v>166894</v>
      </c>
      <c r="I23" s="34">
        <v>598</v>
      </c>
      <c r="J23" s="34">
        <v>0</v>
      </c>
      <c r="K23" s="34">
        <v>598</v>
      </c>
      <c r="L23" s="34">
        <v>0</v>
      </c>
      <c r="M23" s="34">
        <v>166296</v>
      </c>
      <c r="N23" s="34">
        <v>0</v>
      </c>
      <c r="O23" s="34">
        <v>294466</v>
      </c>
      <c r="P23" s="66"/>
      <c r="Q23" s="61" t="s">
        <v>133</v>
      </c>
    </row>
    <row r="24" spans="2:17" ht="34.5" customHeight="1">
      <c r="B24" s="61" t="s">
        <v>134</v>
      </c>
      <c r="D24" s="60">
        <v>143499</v>
      </c>
      <c r="E24" s="34">
        <v>0</v>
      </c>
      <c r="F24" s="34">
        <v>314495</v>
      </c>
      <c r="G24" s="34">
        <v>188490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148864</v>
      </c>
      <c r="P24" s="66"/>
      <c r="Q24" s="61" t="s">
        <v>134</v>
      </c>
    </row>
    <row r="25" spans="2:17" ht="52.5" customHeight="1">
      <c r="B25" s="62" t="s">
        <v>138</v>
      </c>
      <c r="D25" s="60">
        <f aca="true" t="shared" si="0" ref="D25:O25">SUM(D12:D24)</f>
        <v>599549</v>
      </c>
      <c r="E25" s="34">
        <f t="shared" si="0"/>
        <v>41078</v>
      </c>
      <c r="F25" s="34">
        <f t="shared" si="0"/>
        <v>2995210</v>
      </c>
      <c r="G25" s="34">
        <f t="shared" si="0"/>
        <v>1866982</v>
      </c>
      <c r="H25" s="34">
        <f t="shared" si="0"/>
        <v>8601420</v>
      </c>
      <c r="I25" s="34">
        <f t="shared" si="0"/>
        <v>8312056</v>
      </c>
      <c r="J25" s="34">
        <f t="shared" si="0"/>
        <v>8031332</v>
      </c>
      <c r="K25" s="34">
        <f t="shared" si="0"/>
        <v>246739</v>
      </c>
      <c r="L25" s="34">
        <f t="shared" si="0"/>
        <v>0</v>
      </c>
      <c r="M25" s="34">
        <f t="shared" si="0"/>
        <v>289364</v>
      </c>
      <c r="N25" s="34">
        <f t="shared" si="0"/>
        <v>0</v>
      </c>
      <c r="O25" s="34">
        <f t="shared" si="0"/>
        <v>1245468</v>
      </c>
      <c r="P25" s="66"/>
      <c r="Q25" s="62" t="s">
        <v>138</v>
      </c>
    </row>
    <row r="26" spans="2:17" ht="52.5" customHeight="1">
      <c r="B26" s="61" t="s">
        <v>29</v>
      </c>
      <c r="D26" s="60">
        <v>109442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188166</v>
      </c>
      <c r="P26" s="66"/>
      <c r="Q26" s="61" t="s">
        <v>29</v>
      </c>
    </row>
    <row r="27" spans="2:17" ht="34.5" customHeight="1">
      <c r="B27" s="61" t="s">
        <v>30</v>
      </c>
      <c r="D27" s="60">
        <v>0</v>
      </c>
      <c r="E27" s="34">
        <v>0</v>
      </c>
      <c r="F27" s="34">
        <v>0</v>
      </c>
      <c r="G27" s="34">
        <v>0</v>
      </c>
      <c r="H27" s="34">
        <v>664</v>
      </c>
      <c r="I27" s="34">
        <v>664</v>
      </c>
      <c r="J27" s="34">
        <v>0</v>
      </c>
      <c r="K27" s="34">
        <v>664</v>
      </c>
      <c r="L27" s="34">
        <v>0</v>
      </c>
      <c r="M27" s="34">
        <v>0</v>
      </c>
      <c r="N27" s="34">
        <v>0</v>
      </c>
      <c r="O27" s="34">
        <v>225557</v>
      </c>
      <c r="P27" s="66"/>
      <c r="Q27" s="61" t="s">
        <v>30</v>
      </c>
    </row>
    <row r="28" spans="2:17" ht="34.5" customHeight="1">
      <c r="B28" s="61" t="s">
        <v>136</v>
      </c>
      <c r="D28" s="60">
        <v>0</v>
      </c>
      <c r="E28" s="34">
        <v>0</v>
      </c>
      <c r="F28" s="34">
        <v>68442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13981</v>
      </c>
      <c r="P28" s="66"/>
      <c r="Q28" s="61" t="s">
        <v>136</v>
      </c>
    </row>
    <row r="29" spans="2:17" ht="34.5" customHeight="1">
      <c r="B29" s="61" t="s">
        <v>31</v>
      </c>
      <c r="D29" s="60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10526</v>
      </c>
      <c r="P29" s="66"/>
      <c r="Q29" s="61" t="s">
        <v>31</v>
      </c>
    </row>
    <row r="30" spans="2:17" ht="34.5" customHeight="1">
      <c r="B30" s="61" t="s">
        <v>32</v>
      </c>
      <c r="D30" s="60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1236</v>
      </c>
      <c r="P30" s="66"/>
      <c r="Q30" s="61" t="s">
        <v>32</v>
      </c>
    </row>
    <row r="31" spans="2:17" ht="34.5" customHeight="1">
      <c r="B31" s="61" t="s">
        <v>33</v>
      </c>
      <c r="D31" s="60">
        <v>1996</v>
      </c>
      <c r="E31" s="34">
        <v>0</v>
      </c>
      <c r="F31" s="34">
        <v>0</v>
      </c>
      <c r="G31" s="34">
        <v>0</v>
      </c>
      <c r="H31" s="34">
        <v>85734</v>
      </c>
      <c r="I31" s="34">
        <v>332</v>
      </c>
      <c r="J31" s="34">
        <v>0</v>
      </c>
      <c r="K31" s="34">
        <v>0</v>
      </c>
      <c r="L31" s="34">
        <v>85402</v>
      </c>
      <c r="M31" s="34">
        <v>0</v>
      </c>
      <c r="N31" s="34">
        <v>0</v>
      </c>
      <c r="O31" s="34">
        <v>4030</v>
      </c>
      <c r="P31" s="66"/>
      <c r="Q31" s="61" t="s">
        <v>33</v>
      </c>
    </row>
    <row r="32" spans="2:17" ht="52.5" customHeight="1">
      <c r="B32" s="62" t="s">
        <v>139</v>
      </c>
      <c r="D32" s="60">
        <f aca="true" t="shared" si="1" ref="D32:O32">SUM(D26:D31)</f>
        <v>111438</v>
      </c>
      <c r="E32" s="34">
        <f t="shared" si="1"/>
        <v>0</v>
      </c>
      <c r="F32" s="34">
        <f t="shared" si="1"/>
        <v>68442</v>
      </c>
      <c r="G32" s="34">
        <f t="shared" si="1"/>
        <v>0</v>
      </c>
      <c r="H32" s="34">
        <f t="shared" si="1"/>
        <v>86398</v>
      </c>
      <c r="I32" s="34">
        <f t="shared" si="1"/>
        <v>996</v>
      </c>
      <c r="J32" s="34">
        <f t="shared" si="1"/>
        <v>0</v>
      </c>
      <c r="K32" s="34">
        <f t="shared" si="1"/>
        <v>664</v>
      </c>
      <c r="L32" s="34">
        <f t="shared" si="1"/>
        <v>85402</v>
      </c>
      <c r="M32" s="34">
        <f t="shared" si="1"/>
        <v>0</v>
      </c>
      <c r="N32" s="34">
        <f t="shared" si="1"/>
        <v>0</v>
      </c>
      <c r="O32" s="34">
        <f t="shared" si="1"/>
        <v>443496</v>
      </c>
      <c r="P32" s="66"/>
      <c r="Q32" s="62" t="s">
        <v>139</v>
      </c>
    </row>
    <row r="33" spans="2:17" ht="52.5" customHeight="1">
      <c r="B33" s="62" t="s">
        <v>135</v>
      </c>
      <c r="D33" s="60">
        <f aca="true" t="shared" si="2" ref="D33:O33">D25+D32</f>
        <v>710987</v>
      </c>
      <c r="E33" s="34">
        <f t="shared" si="2"/>
        <v>41078</v>
      </c>
      <c r="F33" s="34">
        <f t="shared" si="2"/>
        <v>3063652</v>
      </c>
      <c r="G33" s="34">
        <f t="shared" si="2"/>
        <v>1866982</v>
      </c>
      <c r="H33" s="34">
        <f t="shared" si="2"/>
        <v>8687818</v>
      </c>
      <c r="I33" s="34">
        <f t="shared" si="2"/>
        <v>8313052</v>
      </c>
      <c r="J33" s="34">
        <f t="shared" si="2"/>
        <v>8031332</v>
      </c>
      <c r="K33" s="34">
        <f t="shared" si="2"/>
        <v>247403</v>
      </c>
      <c r="L33" s="34">
        <f t="shared" si="2"/>
        <v>85402</v>
      </c>
      <c r="M33" s="34">
        <f t="shared" si="2"/>
        <v>289364</v>
      </c>
      <c r="N33" s="34">
        <f t="shared" si="2"/>
        <v>0</v>
      </c>
      <c r="O33" s="34">
        <f t="shared" si="2"/>
        <v>1688964</v>
      </c>
      <c r="P33" s="66"/>
      <c r="Q33" s="62" t="s">
        <v>135</v>
      </c>
    </row>
    <row r="34" spans="1:18" ht="26.25" customHeight="1" thickBot="1">
      <c r="A34" s="29"/>
      <c r="B34" s="63"/>
      <c r="C34" s="2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67"/>
      <c r="Q34" s="63"/>
      <c r="R34" s="2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D7 F7 H7 N7:O7 I8 L8:M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5" width="15.25390625" style="33" customWidth="1"/>
    <col min="6" max="8" width="15.25390625" style="71" customWidth="1"/>
    <col min="9" max="11" width="15.25390625" style="33" customWidth="1"/>
    <col min="12" max="12" width="15.25390625" style="71" customWidth="1"/>
    <col min="13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19" width="9.75390625" style="33" customWidth="1"/>
    <col min="20" max="16384" width="9.00390625" style="33" customWidth="1"/>
  </cols>
  <sheetData>
    <row r="1" ht="14.25">
      <c r="B1" s="23" t="s">
        <v>54</v>
      </c>
    </row>
    <row r="4" spans="1:18" ht="24">
      <c r="A4" s="18"/>
      <c r="B4" s="25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66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47" t="s">
        <v>67</v>
      </c>
      <c r="E7" s="35"/>
      <c r="F7" s="35"/>
      <c r="G7" s="35"/>
      <c r="H7" s="35"/>
      <c r="I7" s="35"/>
      <c r="J7" s="36"/>
      <c r="K7" s="8" t="s">
        <v>8</v>
      </c>
      <c r="L7" s="10"/>
      <c r="M7" s="9"/>
      <c r="N7" s="7" t="s">
        <v>9</v>
      </c>
      <c r="O7" s="39" t="s">
        <v>68</v>
      </c>
      <c r="P7" s="21"/>
      <c r="Q7" s="21"/>
      <c r="R7" s="19"/>
    </row>
    <row r="8" spans="1:18" ht="13.5">
      <c r="A8" s="19"/>
      <c r="B8" s="21"/>
      <c r="C8" s="21"/>
      <c r="D8" s="52" t="s">
        <v>57</v>
      </c>
      <c r="E8" s="40" t="s">
        <v>58</v>
      </c>
      <c r="F8" s="40" t="s">
        <v>59</v>
      </c>
      <c r="G8" s="40" t="s">
        <v>69</v>
      </c>
      <c r="H8" s="40" t="s">
        <v>70</v>
      </c>
      <c r="I8" s="40" t="s">
        <v>71</v>
      </c>
      <c r="J8" s="40" t="s">
        <v>72</v>
      </c>
      <c r="K8" s="12"/>
      <c r="L8" s="12"/>
      <c r="M8" s="12"/>
      <c r="N8" s="12"/>
      <c r="O8" s="40" t="s">
        <v>57</v>
      </c>
      <c r="P8" s="21"/>
      <c r="Q8" s="21"/>
      <c r="R8" s="19"/>
    </row>
    <row r="9" spans="1:18" ht="13.5">
      <c r="A9" s="19"/>
      <c r="B9" s="17" t="s">
        <v>137</v>
      </c>
      <c r="C9" s="13"/>
      <c r="D9" s="45"/>
      <c r="E9" s="12"/>
      <c r="F9" s="12"/>
      <c r="G9" s="12"/>
      <c r="H9" s="12"/>
      <c r="I9" s="12"/>
      <c r="J9" s="12"/>
      <c r="K9" s="12" t="s">
        <v>17</v>
      </c>
      <c r="L9" s="14" t="s">
        <v>13</v>
      </c>
      <c r="M9" s="14" t="s">
        <v>13</v>
      </c>
      <c r="N9" s="12" t="s">
        <v>41</v>
      </c>
      <c r="O9" s="12"/>
      <c r="P9" s="21"/>
      <c r="Q9" s="17" t="s">
        <v>137</v>
      </c>
      <c r="R9" s="19"/>
    </row>
    <row r="10" spans="1:18" ht="13.5">
      <c r="A10" s="19"/>
      <c r="B10" s="21"/>
      <c r="C10" s="21"/>
      <c r="D10" s="45" t="s">
        <v>73</v>
      </c>
      <c r="E10" s="12" t="s">
        <v>74</v>
      </c>
      <c r="F10" s="12" t="s">
        <v>75</v>
      </c>
      <c r="G10" s="12" t="s">
        <v>76</v>
      </c>
      <c r="H10" s="12" t="s">
        <v>77</v>
      </c>
      <c r="I10" s="12" t="s">
        <v>78</v>
      </c>
      <c r="J10" s="12" t="s">
        <v>65</v>
      </c>
      <c r="K10" s="12"/>
      <c r="L10" s="12" t="s">
        <v>79</v>
      </c>
      <c r="M10" s="12" t="s">
        <v>80</v>
      </c>
      <c r="N10" s="12"/>
      <c r="O10" s="12" t="s">
        <v>81</v>
      </c>
      <c r="P10" s="21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/>
      <c r="Q11" s="20"/>
      <c r="R11" s="20"/>
    </row>
    <row r="12" spans="1:18" ht="52.5" customHeight="1">
      <c r="A12" s="19"/>
      <c r="B12" s="17" t="s">
        <v>23</v>
      </c>
      <c r="C12" s="17"/>
      <c r="D12" s="60">
        <v>0</v>
      </c>
      <c r="E12" s="34">
        <v>0</v>
      </c>
      <c r="F12" s="34">
        <v>0</v>
      </c>
      <c r="G12" s="34">
        <v>0</v>
      </c>
      <c r="H12" s="34">
        <v>0</v>
      </c>
      <c r="I12" s="34">
        <v>49048</v>
      </c>
      <c r="J12" s="34">
        <v>0</v>
      </c>
      <c r="K12" s="34">
        <v>0</v>
      </c>
      <c r="L12" s="34">
        <v>0</v>
      </c>
      <c r="M12" s="34">
        <v>0</v>
      </c>
      <c r="N12" s="34">
        <v>2623443</v>
      </c>
      <c r="O12" s="70">
        <v>338638</v>
      </c>
      <c r="P12" s="43"/>
      <c r="Q12" s="17" t="s">
        <v>23</v>
      </c>
      <c r="R12" s="19"/>
    </row>
    <row r="13" spans="2:17" ht="34.5" customHeight="1">
      <c r="B13" s="61" t="s">
        <v>24</v>
      </c>
      <c r="D13" s="5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744</v>
      </c>
      <c r="J13" s="57">
        <v>23119</v>
      </c>
      <c r="K13" s="57">
        <v>12550</v>
      </c>
      <c r="L13" s="57">
        <v>0</v>
      </c>
      <c r="M13" s="57">
        <v>12550</v>
      </c>
      <c r="N13" s="57">
        <v>1347554</v>
      </c>
      <c r="O13" s="57">
        <v>505855</v>
      </c>
      <c r="P13" s="68"/>
      <c r="Q13" s="61" t="s">
        <v>24</v>
      </c>
    </row>
    <row r="14" spans="2:17" ht="34.5" customHeight="1">
      <c r="B14" s="61" t="s">
        <v>25</v>
      </c>
      <c r="D14" s="56">
        <v>0</v>
      </c>
      <c r="E14" s="57">
        <v>22500</v>
      </c>
      <c r="F14" s="57">
        <v>0</v>
      </c>
      <c r="G14" s="57">
        <v>0</v>
      </c>
      <c r="H14" s="57">
        <v>0</v>
      </c>
      <c r="I14" s="57">
        <v>6363</v>
      </c>
      <c r="J14" s="57">
        <v>61628</v>
      </c>
      <c r="K14" s="57">
        <v>4590</v>
      </c>
      <c r="L14" s="57">
        <v>0</v>
      </c>
      <c r="M14" s="57">
        <v>4590</v>
      </c>
      <c r="N14" s="57">
        <v>1525134</v>
      </c>
      <c r="O14" s="57">
        <v>128584</v>
      </c>
      <c r="P14" s="68"/>
      <c r="Q14" s="61" t="s">
        <v>25</v>
      </c>
    </row>
    <row r="15" spans="2:17" ht="34.5" customHeight="1">
      <c r="B15" s="61" t="s">
        <v>26</v>
      </c>
      <c r="D15" s="56">
        <v>0</v>
      </c>
      <c r="E15" s="57">
        <v>0</v>
      </c>
      <c r="F15" s="57">
        <v>0</v>
      </c>
      <c r="G15" s="57">
        <v>0</v>
      </c>
      <c r="H15" s="57">
        <v>0</v>
      </c>
      <c r="I15" s="57">
        <v>17689</v>
      </c>
      <c r="J15" s="57">
        <v>181138</v>
      </c>
      <c r="K15" s="57">
        <v>13004</v>
      </c>
      <c r="L15" s="57">
        <v>0</v>
      </c>
      <c r="M15" s="57">
        <v>6710</v>
      </c>
      <c r="N15" s="57">
        <v>1123474</v>
      </c>
      <c r="O15" s="57">
        <v>187936</v>
      </c>
      <c r="P15" s="68"/>
      <c r="Q15" s="61" t="s">
        <v>26</v>
      </c>
    </row>
    <row r="16" spans="2:17" ht="34.5" customHeight="1">
      <c r="B16" s="61" t="s">
        <v>27</v>
      </c>
      <c r="D16" s="5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3365106</v>
      </c>
      <c r="O16" s="57">
        <v>235395</v>
      </c>
      <c r="P16" s="68"/>
      <c r="Q16" s="61" t="s">
        <v>27</v>
      </c>
    </row>
    <row r="17" spans="2:17" ht="34.5" customHeight="1">
      <c r="B17" s="61" t="s">
        <v>28</v>
      </c>
      <c r="D17" s="5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11812</v>
      </c>
      <c r="K17" s="57">
        <v>0</v>
      </c>
      <c r="L17" s="57">
        <v>0</v>
      </c>
      <c r="M17" s="57">
        <v>0</v>
      </c>
      <c r="N17" s="57">
        <v>1173034</v>
      </c>
      <c r="O17" s="57">
        <v>430869</v>
      </c>
      <c r="P17" s="68"/>
      <c r="Q17" s="61" t="s">
        <v>28</v>
      </c>
    </row>
    <row r="18" spans="2:17" ht="34.5" customHeight="1">
      <c r="B18" s="61" t="s">
        <v>128</v>
      </c>
      <c r="D18" s="56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403881</v>
      </c>
      <c r="O18" s="57">
        <v>42119</v>
      </c>
      <c r="P18" s="68"/>
      <c r="Q18" s="61" t="s">
        <v>128</v>
      </c>
    </row>
    <row r="19" spans="2:17" ht="34.5" customHeight="1">
      <c r="B19" s="61" t="s">
        <v>129</v>
      </c>
      <c r="D19" s="56">
        <v>0</v>
      </c>
      <c r="E19" s="57">
        <v>0</v>
      </c>
      <c r="F19" s="57">
        <v>0</v>
      </c>
      <c r="G19" s="57">
        <v>0</v>
      </c>
      <c r="H19" s="57">
        <v>0</v>
      </c>
      <c r="I19" s="57">
        <v>31184</v>
      </c>
      <c r="J19" s="57">
        <v>138173</v>
      </c>
      <c r="K19" s="57">
        <v>0</v>
      </c>
      <c r="L19" s="57">
        <v>0</v>
      </c>
      <c r="M19" s="57">
        <v>0</v>
      </c>
      <c r="N19" s="57">
        <v>483714</v>
      </c>
      <c r="O19" s="57">
        <v>368288</v>
      </c>
      <c r="P19" s="68"/>
      <c r="Q19" s="61" t="s">
        <v>129</v>
      </c>
    </row>
    <row r="20" spans="2:17" ht="34.5" customHeight="1">
      <c r="B20" s="61" t="s">
        <v>130</v>
      </c>
      <c r="D20" s="56">
        <v>0</v>
      </c>
      <c r="E20" s="57">
        <v>0</v>
      </c>
      <c r="F20" s="57">
        <v>0</v>
      </c>
      <c r="G20" s="57">
        <v>0</v>
      </c>
      <c r="H20" s="57">
        <v>0</v>
      </c>
      <c r="I20" s="57">
        <v>5195</v>
      </c>
      <c r="J20" s="57">
        <v>0</v>
      </c>
      <c r="K20" s="57">
        <v>0</v>
      </c>
      <c r="L20" s="57">
        <v>0</v>
      </c>
      <c r="M20" s="57">
        <v>0</v>
      </c>
      <c r="N20" s="57">
        <v>248159</v>
      </c>
      <c r="O20" s="57">
        <v>61934</v>
      </c>
      <c r="P20" s="68"/>
      <c r="Q20" s="61" t="s">
        <v>130</v>
      </c>
    </row>
    <row r="21" spans="2:17" ht="34.5" customHeight="1">
      <c r="B21" s="61" t="s">
        <v>131</v>
      </c>
      <c r="D21" s="56">
        <v>0</v>
      </c>
      <c r="E21" s="57">
        <v>8000</v>
      </c>
      <c r="F21" s="57">
        <v>0</v>
      </c>
      <c r="G21" s="57">
        <v>0</v>
      </c>
      <c r="H21" s="57">
        <v>0</v>
      </c>
      <c r="I21" s="57">
        <v>0</v>
      </c>
      <c r="J21" s="57">
        <v>14472</v>
      </c>
      <c r="K21" s="57">
        <v>112100</v>
      </c>
      <c r="L21" s="57">
        <v>0</v>
      </c>
      <c r="M21" s="57">
        <v>112100</v>
      </c>
      <c r="N21" s="57">
        <v>570950</v>
      </c>
      <c r="O21" s="57">
        <v>172039</v>
      </c>
      <c r="P21" s="68"/>
      <c r="Q21" s="61" t="s">
        <v>131</v>
      </c>
    </row>
    <row r="22" spans="2:17" ht="34.5" customHeight="1">
      <c r="B22" s="61" t="s">
        <v>132</v>
      </c>
      <c r="D22" s="56">
        <v>0</v>
      </c>
      <c r="E22" s="57">
        <v>13028</v>
      </c>
      <c r="F22" s="57">
        <v>0</v>
      </c>
      <c r="G22" s="57">
        <v>0</v>
      </c>
      <c r="H22" s="57">
        <v>0</v>
      </c>
      <c r="I22" s="57">
        <v>37882</v>
      </c>
      <c r="J22" s="57">
        <v>180163</v>
      </c>
      <c r="K22" s="57">
        <v>6523</v>
      </c>
      <c r="L22" s="57">
        <v>0</v>
      </c>
      <c r="M22" s="57">
        <v>6523</v>
      </c>
      <c r="N22" s="57">
        <v>339591</v>
      </c>
      <c r="O22" s="57">
        <v>45889</v>
      </c>
      <c r="P22" s="68"/>
      <c r="Q22" s="61" t="s">
        <v>132</v>
      </c>
    </row>
    <row r="23" spans="2:17" ht="34.5" customHeight="1">
      <c r="B23" s="61" t="s">
        <v>133</v>
      </c>
      <c r="D23" s="56">
        <v>0</v>
      </c>
      <c r="E23" s="57">
        <v>20009</v>
      </c>
      <c r="F23" s="57">
        <v>0</v>
      </c>
      <c r="G23" s="57">
        <v>0</v>
      </c>
      <c r="H23" s="57">
        <v>0</v>
      </c>
      <c r="I23" s="57">
        <v>134394</v>
      </c>
      <c r="J23" s="57">
        <v>140063</v>
      </c>
      <c r="K23" s="57">
        <v>0</v>
      </c>
      <c r="L23" s="57">
        <v>0</v>
      </c>
      <c r="M23" s="57">
        <v>0</v>
      </c>
      <c r="N23" s="57">
        <v>936755</v>
      </c>
      <c r="O23" s="57">
        <v>249339</v>
      </c>
      <c r="P23" s="68"/>
      <c r="Q23" s="61" t="s">
        <v>133</v>
      </c>
    </row>
    <row r="24" spans="2:17" ht="34.5" customHeight="1">
      <c r="B24" s="61" t="s">
        <v>134</v>
      </c>
      <c r="D24" s="56">
        <v>0</v>
      </c>
      <c r="E24" s="57">
        <v>35655</v>
      </c>
      <c r="F24" s="57">
        <v>0</v>
      </c>
      <c r="G24" s="57">
        <v>0</v>
      </c>
      <c r="H24" s="57">
        <v>0</v>
      </c>
      <c r="I24" s="57">
        <v>110376</v>
      </c>
      <c r="J24" s="57">
        <v>2833</v>
      </c>
      <c r="K24" s="57">
        <v>98703</v>
      </c>
      <c r="L24" s="57">
        <v>0</v>
      </c>
      <c r="M24" s="57">
        <v>98703</v>
      </c>
      <c r="N24" s="57">
        <v>117598</v>
      </c>
      <c r="O24" s="57">
        <v>25663</v>
      </c>
      <c r="P24" s="68"/>
      <c r="Q24" s="61" t="s">
        <v>134</v>
      </c>
    </row>
    <row r="25" spans="2:17" ht="52.5" customHeight="1">
      <c r="B25" s="62" t="s">
        <v>138</v>
      </c>
      <c r="D25" s="56">
        <f>SUM(D12:D24)</f>
        <v>0</v>
      </c>
      <c r="E25" s="57">
        <f aca="true" t="shared" si="0" ref="E25:O25">SUM(E12:E24)</f>
        <v>99192</v>
      </c>
      <c r="F25" s="57">
        <f t="shared" si="0"/>
        <v>0</v>
      </c>
      <c r="G25" s="57">
        <f t="shared" si="0"/>
        <v>0</v>
      </c>
      <c r="H25" s="57">
        <f t="shared" si="0"/>
        <v>0</v>
      </c>
      <c r="I25" s="57">
        <f t="shared" si="0"/>
        <v>392875</v>
      </c>
      <c r="J25" s="57">
        <f t="shared" si="0"/>
        <v>753401</v>
      </c>
      <c r="K25" s="57">
        <f t="shared" si="0"/>
        <v>247470</v>
      </c>
      <c r="L25" s="57">
        <f t="shared" si="0"/>
        <v>0</v>
      </c>
      <c r="M25" s="57">
        <f t="shared" si="0"/>
        <v>241176</v>
      </c>
      <c r="N25" s="57">
        <f t="shared" si="0"/>
        <v>14258393</v>
      </c>
      <c r="O25" s="57">
        <f t="shared" si="0"/>
        <v>2792548</v>
      </c>
      <c r="P25" s="68"/>
      <c r="Q25" s="62" t="s">
        <v>138</v>
      </c>
    </row>
    <row r="26" spans="2:17" ht="52.5" customHeight="1">
      <c r="B26" s="61" t="s">
        <v>29</v>
      </c>
      <c r="D26" s="56">
        <v>0</v>
      </c>
      <c r="E26" s="57">
        <v>0</v>
      </c>
      <c r="F26" s="57">
        <v>0</v>
      </c>
      <c r="G26" s="57">
        <v>0</v>
      </c>
      <c r="H26" s="57">
        <v>0</v>
      </c>
      <c r="I26" s="57">
        <v>188166</v>
      </c>
      <c r="J26" s="57">
        <v>0</v>
      </c>
      <c r="K26" s="57">
        <v>0</v>
      </c>
      <c r="L26" s="57">
        <v>0</v>
      </c>
      <c r="M26" s="57">
        <v>0</v>
      </c>
      <c r="N26" s="57">
        <v>260633</v>
      </c>
      <c r="O26" s="57">
        <v>260293</v>
      </c>
      <c r="P26" s="68"/>
      <c r="Q26" s="61" t="s">
        <v>29</v>
      </c>
    </row>
    <row r="27" spans="2:17" ht="34.5" customHeight="1">
      <c r="B27" s="61" t="s">
        <v>30</v>
      </c>
      <c r="D27" s="5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2000</v>
      </c>
      <c r="J27" s="57">
        <v>223557</v>
      </c>
      <c r="K27" s="57">
        <v>0</v>
      </c>
      <c r="L27" s="57">
        <v>0</v>
      </c>
      <c r="M27" s="57">
        <v>0</v>
      </c>
      <c r="N27" s="57">
        <v>160267</v>
      </c>
      <c r="O27" s="57">
        <v>35821</v>
      </c>
      <c r="P27" s="68"/>
      <c r="Q27" s="61" t="s">
        <v>30</v>
      </c>
    </row>
    <row r="28" spans="2:17" ht="34.5" customHeight="1">
      <c r="B28" s="61" t="s">
        <v>136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13981</v>
      </c>
      <c r="J28" s="57">
        <v>0</v>
      </c>
      <c r="K28" s="57">
        <v>241886</v>
      </c>
      <c r="L28" s="57">
        <v>0</v>
      </c>
      <c r="M28" s="57">
        <v>241886</v>
      </c>
      <c r="N28" s="57">
        <v>50616</v>
      </c>
      <c r="O28" s="57">
        <v>50616</v>
      </c>
      <c r="P28" s="68"/>
      <c r="Q28" s="61" t="s">
        <v>136</v>
      </c>
    </row>
    <row r="29" spans="2:17" ht="34.5" customHeight="1">
      <c r="B29" s="61" t="s">
        <v>31</v>
      </c>
      <c r="D29" s="5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2550</v>
      </c>
      <c r="J29" s="57">
        <v>7976</v>
      </c>
      <c r="K29" s="57">
        <v>0</v>
      </c>
      <c r="L29" s="57">
        <v>0</v>
      </c>
      <c r="M29" s="57">
        <v>0</v>
      </c>
      <c r="N29" s="57">
        <v>19069</v>
      </c>
      <c r="O29" s="57">
        <v>3357</v>
      </c>
      <c r="P29" s="68"/>
      <c r="Q29" s="61" t="s">
        <v>31</v>
      </c>
    </row>
    <row r="30" spans="2:17" ht="34.5" customHeight="1">
      <c r="B30" s="61" t="s">
        <v>32</v>
      </c>
      <c r="D30" s="56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1236</v>
      </c>
      <c r="K30" s="57">
        <v>76926</v>
      </c>
      <c r="L30" s="57">
        <v>0</v>
      </c>
      <c r="M30" s="57">
        <v>0</v>
      </c>
      <c r="N30" s="57">
        <v>27125</v>
      </c>
      <c r="O30" s="57">
        <v>6925</v>
      </c>
      <c r="P30" s="68"/>
      <c r="Q30" s="61" t="s">
        <v>32</v>
      </c>
    </row>
    <row r="31" spans="2:17" ht="34.5" customHeight="1">
      <c r="B31" s="61" t="s">
        <v>33</v>
      </c>
      <c r="D31" s="56">
        <v>4030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225094</v>
      </c>
      <c r="O31" s="57">
        <v>225094</v>
      </c>
      <c r="P31" s="68"/>
      <c r="Q31" s="61" t="s">
        <v>33</v>
      </c>
    </row>
    <row r="32" spans="2:17" ht="52.5" customHeight="1">
      <c r="B32" s="62" t="s">
        <v>139</v>
      </c>
      <c r="D32" s="56">
        <f aca="true" t="shared" si="1" ref="D32:O32">SUM(D26:D31)</f>
        <v>4030</v>
      </c>
      <c r="E32" s="57">
        <f t="shared" si="1"/>
        <v>0</v>
      </c>
      <c r="F32" s="57">
        <f t="shared" si="1"/>
        <v>0</v>
      </c>
      <c r="G32" s="57">
        <f t="shared" si="1"/>
        <v>0</v>
      </c>
      <c r="H32" s="57">
        <f t="shared" si="1"/>
        <v>0</v>
      </c>
      <c r="I32" s="57">
        <f t="shared" si="1"/>
        <v>206697</v>
      </c>
      <c r="J32" s="57">
        <f t="shared" si="1"/>
        <v>232769</v>
      </c>
      <c r="K32" s="57">
        <f t="shared" si="1"/>
        <v>318812</v>
      </c>
      <c r="L32" s="57">
        <f t="shared" si="1"/>
        <v>0</v>
      </c>
      <c r="M32" s="57">
        <f t="shared" si="1"/>
        <v>241886</v>
      </c>
      <c r="N32" s="57">
        <f t="shared" si="1"/>
        <v>742804</v>
      </c>
      <c r="O32" s="57">
        <f t="shared" si="1"/>
        <v>582106</v>
      </c>
      <c r="P32" s="68"/>
      <c r="Q32" s="62" t="s">
        <v>139</v>
      </c>
    </row>
    <row r="33" spans="2:17" ht="52.5" customHeight="1">
      <c r="B33" s="62" t="s">
        <v>135</v>
      </c>
      <c r="D33" s="56">
        <f aca="true" t="shared" si="2" ref="D33:O33">D25+D32</f>
        <v>4030</v>
      </c>
      <c r="E33" s="57">
        <f t="shared" si="2"/>
        <v>99192</v>
      </c>
      <c r="F33" s="57">
        <f t="shared" si="2"/>
        <v>0</v>
      </c>
      <c r="G33" s="57">
        <f t="shared" si="2"/>
        <v>0</v>
      </c>
      <c r="H33" s="57">
        <f t="shared" si="2"/>
        <v>0</v>
      </c>
      <c r="I33" s="57">
        <f t="shared" si="2"/>
        <v>599572</v>
      </c>
      <c r="J33" s="57">
        <f t="shared" si="2"/>
        <v>986170</v>
      </c>
      <c r="K33" s="57">
        <f t="shared" si="2"/>
        <v>566282</v>
      </c>
      <c r="L33" s="57">
        <f t="shared" si="2"/>
        <v>0</v>
      </c>
      <c r="M33" s="57">
        <f t="shared" si="2"/>
        <v>483062</v>
      </c>
      <c r="N33" s="57">
        <f t="shared" si="2"/>
        <v>15001197</v>
      </c>
      <c r="O33" s="57">
        <f t="shared" si="2"/>
        <v>3374654</v>
      </c>
      <c r="P33" s="68"/>
      <c r="Q33" s="62" t="s">
        <v>135</v>
      </c>
    </row>
    <row r="34" spans="1:18" ht="26.25" customHeight="1" thickBot="1">
      <c r="A34" s="31"/>
      <c r="B34" s="63"/>
      <c r="C34" s="31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9"/>
      <c r="Q34" s="63"/>
      <c r="R34" s="3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K7 N7 D8:J8 O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4" width="15.25390625" style="33" customWidth="1"/>
    <col min="5" max="7" width="15.25390625" style="71" customWidth="1"/>
    <col min="8" max="8" width="15.25390625" style="33" customWidth="1"/>
    <col min="9" max="10" width="15.25390625" style="71" customWidth="1"/>
    <col min="11" max="11" width="15.25390625" style="33" customWidth="1"/>
    <col min="12" max="12" width="15.25390625" style="71" customWidth="1"/>
    <col min="13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16384" width="9.00390625" style="33" customWidth="1"/>
  </cols>
  <sheetData>
    <row r="1" ht="14.25">
      <c r="B1" s="23" t="s">
        <v>54</v>
      </c>
    </row>
    <row r="4" spans="1:18" ht="24">
      <c r="A4" s="18"/>
      <c r="B4" s="25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66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51" t="s">
        <v>82</v>
      </c>
      <c r="E7" s="10"/>
      <c r="F7" s="10"/>
      <c r="G7" s="10"/>
      <c r="H7" s="10"/>
      <c r="I7" s="10"/>
      <c r="J7" s="10"/>
      <c r="K7" s="10"/>
      <c r="L7" s="10"/>
      <c r="M7" s="10"/>
      <c r="N7" s="9"/>
      <c r="O7" s="7" t="s">
        <v>36</v>
      </c>
      <c r="P7" s="21"/>
      <c r="Q7" s="21"/>
      <c r="R7" s="19"/>
    </row>
    <row r="8" spans="1:18" ht="13.5">
      <c r="A8" s="19"/>
      <c r="B8" s="21"/>
      <c r="C8" s="21"/>
      <c r="D8" s="52" t="s">
        <v>58</v>
      </c>
      <c r="E8" s="40" t="s">
        <v>59</v>
      </c>
      <c r="F8" s="40" t="s">
        <v>69</v>
      </c>
      <c r="G8" s="40" t="s">
        <v>70</v>
      </c>
      <c r="H8" s="42" t="s">
        <v>71</v>
      </c>
      <c r="I8" s="38"/>
      <c r="J8" s="38"/>
      <c r="K8" s="38"/>
      <c r="L8" s="39"/>
      <c r="M8" s="40" t="s">
        <v>72</v>
      </c>
      <c r="N8" s="40" t="s">
        <v>83</v>
      </c>
      <c r="O8" s="12"/>
      <c r="P8" s="21"/>
      <c r="Q8" s="21"/>
      <c r="R8" s="19"/>
    </row>
    <row r="9" spans="1:18" ht="13.5">
      <c r="A9" s="19"/>
      <c r="B9" s="17" t="s">
        <v>137</v>
      </c>
      <c r="C9" s="13"/>
      <c r="D9" s="45"/>
      <c r="E9" s="12"/>
      <c r="F9" s="12"/>
      <c r="G9" s="12"/>
      <c r="H9" s="12"/>
      <c r="I9" s="14" t="s">
        <v>13</v>
      </c>
      <c r="J9" s="14" t="s">
        <v>13</v>
      </c>
      <c r="K9" s="14" t="s">
        <v>13</v>
      </c>
      <c r="L9" s="14" t="s">
        <v>13</v>
      </c>
      <c r="M9" s="12"/>
      <c r="N9" s="12"/>
      <c r="O9" s="12" t="s">
        <v>42</v>
      </c>
      <c r="P9" s="21"/>
      <c r="Q9" s="17" t="s">
        <v>137</v>
      </c>
      <c r="R9" s="19"/>
    </row>
    <row r="10" spans="1:18" ht="13.5">
      <c r="A10" s="19"/>
      <c r="B10" s="21"/>
      <c r="C10" s="21"/>
      <c r="D10" s="45" t="s">
        <v>84</v>
      </c>
      <c r="E10" s="12" t="s">
        <v>85</v>
      </c>
      <c r="F10" s="12" t="s">
        <v>76</v>
      </c>
      <c r="G10" s="12" t="s">
        <v>86</v>
      </c>
      <c r="H10" s="12" t="s">
        <v>87</v>
      </c>
      <c r="I10" s="12" t="s">
        <v>88</v>
      </c>
      <c r="J10" s="12" t="s">
        <v>89</v>
      </c>
      <c r="K10" s="12" t="s">
        <v>90</v>
      </c>
      <c r="L10" s="12" t="s">
        <v>91</v>
      </c>
      <c r="M10" s="12" t="s">
        <v>92</v>
      </c>
      <c r="N10" s="12" t="s">
        <v>65</v>
      </c>
      <c r="O10" s="12"/>
      <c r="P10" s="5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20"/>
      <c r="R11" s="20"/>
    </row>
    <row r="12" spans="1:18" ht="52.5" customHeight="1">
      <c r="A12" s="19"/>
      <c r="B12" s="17" t="s">
        <v>23</v>
      </c>
      <c r="C12" s="17"/>
      <c r="D12" s="60">
        <v>0</v>
      </c>
      <c r="E12" s="34">
        <v>10700</v>
      </c>
      <c r="F12" s="34">
        <v>0</v>
      </c>
      <c r="G12" s="34">
        <v>0</v>
      </c>
      <c r="H12" s="34">
        <v>2155365</v>
      </c>
      <c r="I12" s="34">
        <v>1218175</v>
      </c>
      <c r="J12" s="34">
        <v>0</v>
      </c>
      <c r="K12" s="34">
        <v>707324</v>
      </c>
      <c r="L12" s="34">
        <v>117377</v>
      </c>
      <c r="M12" s="34">
        <v>85982</v>
      </c>
      <c r="N12" s="34">
        <v>32758</v>
      </c>
      <c r="O12" s="70">
        <v>23490</v>
      </c>
      <c r="P12" s="43"/>
      <c r="Q12" s="17" t="s">
        <v>23</v>
      </c>
      <c r="R12" s="19"/>
    </row>
    <row r="13" spans="2:17" ht="34.5" customHeight="1">
      <c r="B13" s="61" t="s">
        <v>24</v>
      </c>
      <c r="D13" s="56">
        <v>58191</v>
      </c>
      <c r="E13" s="57">
        <v>0</v>
      </c>
      <c r="F13" s="57">
        <v>0</v>
      </c>
      <c r="G13" s="57">
        <v>0</v>
      </c>
      <c r="H13" s="57">
        <v>745976</v>
      </c>
      <c r="I13" s="57">
        <v>559896</v>
      </c>
      <c r="J13" s="57">
        <v>0</v>
      </c>
      <c r="K13" s="57">
        <v>0</v>
      </c>
      <c r="L13" s="57">
        <v>124544</v>
      </c>
      <c r="M13" s="57">
        <v>37532</v>
      </c>
      <c r="N13" s="57">
        <v>0</v>
      </c>
      <c r="O13" s="57">
        <v>0</v>
      </c>
      <c r="P13" s="68"/>
      <c r="Q13" s="61" t="s">
        <v>24</v>
      </c>
    </row>
    <row r="14" spans="2:17" ht="34.5" customHeight="1">
      <c r="B14" s="61" t="s">
        <v>25</v>
      </c>
      <c r="D14" s="56">
        <v>160327</v>
      </c>
      <c r="E14" s="57">
        <v>0</v>
      </c>
      <c r="F14" s="57">
        <v>0</v>
      </c>
      <c r="G14" s="57">
        <v>0</v>
      </c>
      <c r="H14" s="57">
        <v>1233124</v>
      </c>
      <c r="I14" s="57">
        <v>108126</v>
      </c>
      <c r="J14" s="57">
        <v>0</v>
      </c>
      <c r="K14" s="57">
        <v>792479</v>
      </c>
      <c r="L14" s="57">
        <v>332519</v>
      </c>
      <c r="M14" s="57">
        <v>3099</v>
      </c>
      <c r="N14" s="57">
        <v>0</v>
      </c>
      <c r="O14" s="57">
        <v>21544</v>
      </c>
      <c r="P14" s="68"/>
      <c r="Q14" s="61" t="s">
        <v>25</v>
      </c>
    </row>
    <row r="15" spans="2:17" ht="34.5" customHeight="1">
      <c r="B15" s="61" t="s">
        <v>26</v>
      </c>
      <c r="D15" s="56">
        <v>65438</v>
      </c>
      <c r="E15" s="57">
        <v>0</v>
      </c>
      <c r="F15" s="57">
        <v>0</v>
      </c>
      <c r="G15" s="57">
        <v>0</v>
      </c>
      <c r="H15" s="57">
        <v>867495</v>
      </c>
      <c r="I15" s="57">
        <v>0</v>
      </c>
      <c r="J15" s="57">
        <v>0</v>
      </c>
      <c r="K15" s="57">
        <v>867495</v>
      </c>
      <c r="L15" s="57">
        <v>0</v>
      </c>
      <c r="M15" s="57">
        <v>2605</v>
      </c>
      <c r="N15" s="57">
        <v>0</v>
      </c>
      <c r="O15" s="57">
        <v>0</v>
      </c>
      <c r="P15" s="68"/>
      <c r="Q15" s="61" t="s">
        <v>26</v>
      </c>
    </row>
    <row r="16" spans="2:17" ht="34.5" customHeight="1">
      <c r="B16" s="61" t="s">
        <v>27</v>
      </c>
      <c r="D16" s="56">
        <v>0</v>
      </c>
      <c r="E16" s="57">
        <v>0</v>
      </c>
      <c r="F16" s="57">
        <v>0</v>
      </c>
      <c r="G16" s="57">
        <v>0</v>
      </c>
      <c r="H16" s="57">
        <v>3114681</v>
      </c>
      <c r="I16" s="57">
        <v>47682</v>
      </c>
      <c r="J16" s="57">
        <v>0</v>
      </c>
      <c r="K16" s="57">
        <v>1144616</v>
      </c>
      <c r="L16" s="57">
        <v>1922383</v>
      </c>
      <c r="M16" s="57">
        <v>144</v>
      </c>
      <c r="N16" s="57">
        <v>14886</v>
      </c>
      <c r="O16" s="57">
        <v>0</v>
      </c>
      <c r="P16" s="68"/>
      <c r="Q16" s="61" t="s">
        <v>27</v>
      </c>
    </row>
    <row r="17" spans="2:17" ht="34.5" customHeight="1">
      <c r="B17" s="61" t="s">
        <v>28</v>
      </c>
      <c r="D17" s="56">
        <v>0</v>
      </c>
      <c r="E17" s="57">
        <v>7866</v>
      </c>
      <c r="F17" s="57">
        <v>0</v>
      </c>
      <c r="G17" s="57">
        <v>0</v>
      </c>
      <c r="H17" s="57">
        <v>684979</v>
      </c>
      <c r="I17" s="57">
        <v>169558</v>
      </c>
      <c r="J17" s="57">
        <v>0</v>
      </c>
      <c r="K17" s="57">
        <v>492874</v>
      </c>
      <c r="L17" s="57">
        <v>22547</v>
      </c>
      <c r="M17" s="57">
        <v>48000</v>
      </c>
      <c r="N17" s="57">
        <v>1320</v>
      </c>
      <c r="O17" s="57">
        <v>0</v>
      </c>
      <c r="P17" s="68"/>
      <c r="Q17" s="61" t="s">
        <v>28</v>
      </c>
    </row>
    <row r="18" spans="2:17" ht="34.5" customHeight="1">
      <c r="B18" s="61" t="s">
        <v>128</v>
      </c>
      <c r="D18" s="56">
        <v>93245</v>
      </c>
      <c r="E18" s="57">
        <v>0</v>
      </c>
      <c r="F18" s="57">
        <v>0</v>
      </c>
      <c r="G18" s="57">
        <v>0</v>
      </c>
      <c r="H18" s="57">
        <v>266682</v>
      </c>
      <c r="I18" s="57">
        <v>266682</v>
      </c>
      <c r="J18" s="57">
        <v>0</v>
      </c>
      <c r="K18" s="57">
        <v>0</v>
      </c>
      <c r="L18" s="57">
        <v>0</v>
      </c>
      <c r="M18" s="57">
        <v>1835</v>
      </c>
      <c r="N18" s="57">
        <v>0</v>
      </c>
      <c r="O18" s="57">
        <v>0</v>
      </c>
      <c r="P18" s="68"/>
      <c r="Q18" s="61" t="s">
        <v>128</v>
      </c>
    </row>
    <row r="19" spans="2:17" ht="34.5" customHeight="1">
      <c r="B19" s="61" t="s">
        <v>129</v>
      </c>
      <c r="D19" s="56">
        <v>0</v>
      </c>
      <c r="E19" s="57">
        <v>0</v>
      </c>
      <c r="F19" s="57">
        <v>0</v>
      </c>
      <c r="G19" s="57">
        <v>0</v>
      </c>
      <c r="H19" s="57">
        <v>115426</v>
      </c>
      <c r="I19" s="57">
        <v>75070</v>
      </c>
      <c r="J19" s="57">
        <v>0</v>
      </c>
      <c r="K19" s="57">
        <v>0</v>
      </c>
      <c r="L19" s="57">
        <v>36001</v>
      </c>
      <c r="M19" s="57">
        <v>0</v>
      </c>
      <c r="N19" s="57">
        <v>0</v>
      </c>
      <c r="O19" s="57">
        <v>0</v>
      </c>
      <c r="P19" s="68"/>
      <c r="Q19" s="61" t="s">
        <v>129</v>
      </c>
    </row>
    <row r="20" spans="2:17" ht="34.5" customHeight="1">
      <c r="B20" s="61" t="s">
        <v>130</v>
      </c>
      <c r="D20" s="56">
        <v>2599</v>
      </c>
      <c r="E20" s="57">
        <v>0</v>
      </c>
      <c r="F20" s="57">
        <v>0</v>
      </c>
      <c r="G20" s="57">
        <v>0</v>
      </c>
      <c r="H20" s="57">
        <v>183626</v>
      </c>
      <c r="I20" s="57">
        <v>183626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68"/>
      <c r="Q20" s="61" t="s">
        <v>130</v>
      </c>
    </row>
    <row r="21" spans="2:17" ht="34.5" customHeight="1">
      <c r="B21" s="61" t="s">
        <v>131</v>
      </c>
      <c r="D21" s="56">
        <v>0</v>
      </c>
      <c r="E21" s="57">
        <v>0</v>
      </c>
      <c r="F21" s="57">
        <v>0</v>
      </c>
      <c r="G21" s="57">
        <v>0</v>
      </c>
      <c r="H21" s="57">
        <v>373650</v>
      </c>
      <c r="I21" s="57">
        <v>373650</v>
      </c>
      <c r="J21" s="57">
        <v>0</v>
      </c>
      <c r="K21" s="57">
        <v>0</v>
      </c>
      <c r="L21" s="57">
        <v>0</v>
      </c>
      <c r="M21" s="57">
        <v>25261</v>
      </c>
      <c r="N21" s="57">
        <v>0</v>
      </c>
      <c r="O21" s="57">
        <v>0</v>
      </c>
      <c r="P21" s="68"/>
      <c r="Q21" s="61" t="s">
        <v>131</v>
      </c>
    </row>
    <row r="22" spans="2:17" ht="34.5" customHeight="1">
      <c r="B22" s="61" t="s">
        <v>132</v>
      </c>
      <c r="D22" s="56">
        <v>243225</v>
      </c>
      <c r="E22" s="57">
        <v>0</v>
      </c>
      <c r="F22" s="57">
        <v>0</v>
      </c>
      <c r="G22" s="57">
        <v>0</v>
      </c>
      <c r="H22" s="57">
        <v>7890</v>
      </c>
      <c r="I22" s="57">
        <v>0</v>
      </c>
      <c r="J22" s="57">
        <v>0</v>
      </c>
      <c r="K22" s="57">
        <v>0</v>
      </c>
      <c r="L22" s="57">
        <v>7890</v>
      </c>
      <c r="M22" s="57">
        <v>42587</v>
      </c>
      <c r="N22" s="57">
        <v>0</v>
      </c>
      <c r="O22" s="57">
        <v>23085</v>
      </c>
      <c r="P22" s="68"/>
      <c r="Q22" s="61" t="s">
        <v>132</v>
      </c>
    </row>
    <row r="23" spans="2:17" ht="34.5" customHeight="1">
      <c r="B23" s="61" t="s">
        <v>133</v>
      </c>
      <c r="D23" s="56">
        <v>47362</v>
      </c>
      <c r="E23" s="57">
        <v>0</v>
      </c>
      <c r="F23" s="57">
        <v>0</v>
      </c>
      <c r="G23" s="57">
        <v>0</v>
      </c>
      <c r="H23" s="57">
        <v>554532</v>
      </c>
      <c r="I23" s="57">
        <v>492351</v>
      </c>
      <c r="J23" s="57">
        <v>0</v>
      </c>
      <c r="K23" s="57">
        <v>4043</v>
      </c>
      <c r="L23" s="57">
        <v>57138</v>
      </c>
      <c r="M23" s="57">
        <v>83746</v>
      </c>
      <c r="N23" s="57">
        <v>1776</v>
      </c>
      <c r="O23" s="57">
        <v>0</v>
      </c>
      <c r="P23" s="68"/>
      <c r="Q23" s="61" t="s">
        <v>133</v>
      </c>
    </row>
    <row r="24" spans="2:17" ht="34.5" customHeight="1">
      <c r="B24" s="61" t="s">
        <v>134</v>
      </c>
      <c r="D24" s="56">
        <v>91935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68"/>
      <c r="Q24" s="61" t="s">
        <v>134</v>
      </c>
    </row>
    <row r="25" spans="2:17" ht="52.5" customHeight="1">
      <c r="B25" s="62" t="s">
        <v>138</v>
      </c>
      <c r="D25" s="56">
        <f aca="true" t="shared" si="0" ref="D25:O25">SUM(D12:D24)</f>
        <v>762322</v>
      </c>
      <c r="E25" s="57">
        <f t="shared" si="0"/>
        <v>18566</v>
      </c>
      <c r="F25" s="57">
        <f t="shared" si="0"/>
        <v>0</v>
      </c>
      <c r="G25" s="57">
        <f t="shared" si="0"/>
        <v>0</v>
      </c>
      <c r="H25" s="57">
        <f t="shared" si="0"/>
        <v>10303426</v>
      </c>
      <c r="I25" s="57">
        <f t="shared" si="0"/>
        <v>3494816</v>
      </c>
      <c r="J25" s="57">
        <f t="shared" si="0"/>
        <v>0</v>
      </c>
      <c r="K25" s="57">
        <f t="shared" si="0"/>
        <v>4008831</v>
      </c>
      <c r="L25" s="57">
        <f t="shared" si="0"/>
        <v>2620399</v>
      </c>
      <c r="M25" s="57">
        <f t="shared" si="0"/>
        <v>330791</v>
      </c>
      <c r="N25" s="57">
        <f t="shared" si="0"/>
        <v>50740</v>
      </c>
      <c r="O25" s="57">
        <f t="shared" si="0"/>
        <v>68119</v>
      </c>
      <c r="P25" s="68"/>
      <c r="Q25" s="62" t="s">
        <v>138</v>
      </c>
    </row>
    <row r="26" spans="2:17" ht="52.5" customHeight="1">
      <c r="B26" s="61" t="s">
        <v>29</v>
      </c>
      <c r="D26" s="56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340</v>
      </c>
      <c r="N26" s="57">
        <v>0</v>
      </c>
      <c r="O26" s="57">
        <v>0</v>
      </c>
      <c r="P26" s="68"/>
      <c r="Q26" s="61" t="s">
        <v>29</v>
      </c>
    </row>
    <row r="27" spans="2:17" ht="34.5" customHeight="1">
      <c r="B27" s="61" t="s">
        <v>30</v>
      </c>
      <c r="D27" s="56">
        <v>31502</v>
      </c>
      <c r="E27" s="57">
        <v>0</v>
      </c>
      <c r="F27" s="57">
        <v>0</v>
      </c>
      <c r="G27" s="57">
        <v>0</v>
      </c>
      <c r="H27" s="57">
        <v>92944</v>
      </c>
      <c r="I27" s="57">
        <v>0</v>
      </c>
      <c r="J27" s="57">
        <v>0</v>
      </c>
      <c r="K27" s="57">
        <v>92344</v>
      </c>
      <c r="L27" s="57">
        <v>0</v>
      </c>
      <c r="M27" s="57">
        <v>0</v>
      </c>
      <c r="N27" s="57">
        <v>0</v>
      </c>
      <c r="O27" s="57">
        <v>0</v>
      </c>
      <c r="P27" s="68"/>
      <c r="Q27" s="61" t="s">
        <v>30</v>
      </c>
    </row>
    <row r="28" spans="2:17" ht="34.5" customHeight="1">
      <c r="B28" s="61" t="s">
        <v>136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68"/>
      <c r="Q28" s="61" t="s">
        <v>136</v>
      </c>
    </row>
    <row r="29" spans="2:17" ht="34.5" customHeight="1">
      <c r="B29" s="61" t="s">
        <v>31</v>
      </c>
      <c r="D29" s="56">
        <v>15604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108</v>
      </c>
      <c r="O29" s="57">
        <v>0</v>
      </c>
      <c r="P29" s="68"/>
      <c r="Q29" s="61" t="s">
        <v>31</v>
      </c>
    </row>
    <row r="30" spans="2:17" ht="34.5" customHeight="1">
      <c r="B30" s="61" t="s">
        <v>32</v>
      </c>
      <c r="D30" s="56">
        <v>20030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170</v>
      </c>
      <c r="N30" s="57">
        <v>0</v>
      </c>
      <c r="O30" s="57">
        <v>0</v>
      </c>
      <c r="P30" s="68"/>
      <c r="Q30" s="61" t="s">
        <v>32</v>
      </c>
    </row>
    <row r="31" spans="2:17" ht="34.5" customHeight="1">
      <c r="B31" s="61" t="s">
        <v>33</v>
      </c>
      <c r="D31" s="56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68"/>
      <c r="Q31" s="61" t="s">
        <v>33</v>
      </c>
    </row>
    <row r="32" spans="2:17" ht="52.5" customHeight="1">
      <c r="B32" s="62" t="s">
        <v>139</v>
      </c>
      <c r="D32" s="56">
        <f aca="true" t="shared" si="1" ref="D32:O32">SUM(D26:D31)</f>
        <v>67136</v>
      </c>
      <c r="E32" s="57">
        <f t="shared" si="1"/>
        <v>0</v>
      </c>
      <c r="F32" s="57">
        <f t="shared" si="1"/>
        <v>0</v>
      </c>
      <c r="G32" s="57">
        <f t="shared" si="1"/>
        <v>0</v>
      </c>
      <c r="H32" s="57">
        <f t="shared" si="1"/>
        <v>92944</v>
      </c>
      <c r="I32" s="57">
        <f t="shared" si="1"/>
        <v>0</v>
      </c>
      <c r="J32" s="57">
        <f t="shared" si="1"/>
        <v>0</v>
      </c>
      <c r="K32" s="57">
        <f t="shared" si="1"/>
        <v>92344</v>
      </c>
      <c r="L32" s="57">
        <f t="shared" si="1"/>
        <v>0</v>
      </c>
      <c r="M32" s="57">
        <f t="shared" si="1"/>
        <v>510</v>
      </c>
      <c r="N32" s="57">
        <f t="shared" si="1"/>
        <v>108</v>
      </c>
      <c r="O32" s="57">
        <f t="shared" si="1"/>
        <v>0</v>
      </c>
      <c r="P32" s="68"/>
      <c r="Q32" s="62" t="s">
        <v>139</v>
      </c>
    </row>
    <row r="33" spans="2:17" ht="52.5" customHeight="1">
      <c r="B33" s="62" t="s">
        <v>135</v>
      </c>
      <c r="D33" s="56">
        <f aca="true" t="shared" si="2" ref="D33:O33">D25+D32</f>
        <v>829458</v>
      </c>
      <c r="E33" s="57">
        <f t="shared" si="2"/>
        <v>18566</v>
      </c>
      <c r="F33" s="57">
        <f t="shared" si="2"/>
        <v>0</v>
      </c>
      <c r="G33" s="57">
        <f t="shared" si="2"/>
        <v>0</v>
      </c>
      <c r="H33" s="57">
        <f t="shared" si="2"/>
        <v>10396370</v>
      </c>
      <c r="I33" s="57">
        <f t="shared" si="2"/>
        <v>3494816</v>
      </c>
      <c r="J33" s="57">
        <f t="shared" si="2"/>
        <v>0</v>
      </c>
      <c r="K33" s="57">
        <f t="shared" si="2"/>
        <v>4101175</v>
      </c>
      <c r="L33" s="57">
        <f t="shared" si="2"/>
        <v>2620399</v>
      </c>
      <c r="M33" s="57">
        <f t="shared" si="2"/>
        <v>331301</v>
      </c>
      <c r="N33" s="57">
        <f t="shared" si="2"/>
        <v>50848</v>
      </c>
      <c r="O33" s="57">
        <f t="shared" si="2"/>
        <v>68119</v>
      </c>
      <c r="P33" s="68"/>
      <c r="Q33" s="62" t="s">
        <v>135</v>
      </c>
    </row>
    <row r="34" spans="1:18" ht="26.25" customHeight="1" thickBot="1">
      <c r="A34" s="31"/>
      <c r="B34" s="63"/>
      <c r="C34" s="31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9"/>
      <c r="Q34" s="63"/>
      <c r="R34" s="3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O7 D8:H8 M8:N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70" zoomScaleNormal="60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71" customWidth="1"/>
    <col min="2" max="2" width="13.375" style="71" customWidth="1"/>
    <col min="3" max="3" width="1.75390625" style="71" customWidth="1"/>
    <col min="4" max="15" width="15.25390625" style="71" customWidth="1"/>
    <col min="16" max="16" width="1.75390625" style="71" customWidth="1"/>
    <col min="17" max="17" width="13.375" style="71" customWidth="1"/>
    <col min="18" max="18" width="1.75390625" style="71" customWidth="1"/>
    <col min="19" max="21" width="9.00390625" style="71" customWidth="1"/>
    <col min="22" max="22" width="15.00390625" style="71" customWidth="1"/>
    <col min="23" max="23" width="11.625" style="71" bestFit="1" customWidth="1"/>
    <col min="24" max="16384" width="9.00390625" style="71" customWidth="1"/>
  </cols>
  <sheetData>
    <row r="1" ht="14.25">
      <c r="B1" s="23" t="s">
        <v>54</v>
      </c>
    </row>
    <row r="4" spans="1:18" ht="24">
      <c r="A4" s="18"/>
      <c r="B4" s="25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75"/>
      <c r="B6" s="32" t="s">
        <v>66</v>
      </c>
      <c r="C6" s="75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75"/>
      <c r="Q6" s="75"/>
      <c r="R6" s="76" t="s">
        <v>2</v>
      </c>
    </row>
    <row r="7" spans="1:22" ht="13.5">
      <c r="A7" s="19"/>
      <c r="B7" s="21"/>
      <c r="C7" s="21"/>
      <c r="D7" s="50" t="s">
        <v>106</v>
      </c>
      <c r="E7" s="7" t="s">
        <v>37</v>
      </c>
      <c r="F7" s="35" t="s">
        <v>93</v>
      </c>
      <c r="G7" s="35"/>
      <c r="H7" s="35"/>
      <c r="I7" s="35"/>
      <c r="J7" s="35"/>
      <c r="K7" s="35"/>
      <c r="L7" s="35"/>
      <c r="M7" s="36"/>
      <c r="N7" s="7" t="s">
        <v>38</v>
      </c>
      <c r="O7" s="6"/>
      <c r="P7" s="21"/>
      <c r="Q7" s="21"/>
      <c r="R7" s="19"/>
      <c r="V7" s="13"/>
    </row>
    <row r="8" spans="1:22" ht="13.5">
      <c r="A8" s="19"/>
      <c r="B8" s="21"/>
      <c r="C8" s="21"/>
      <c r="D8" s="45"/>
      <c r="E8" s="12"/>
      <c r="F8" s="40" t="s">
        <v>57</v>
      </c>
      <c r="G8" s="40" t="s">
        <v>58</v>
      </c>
      <c r="H8" s="40" t="s">
        <v>59</v>
      </c>
      <c r="I8" s="40" t="s">
        <v>69</v>
      </c>
      <c r="J8" s="40" t="s">
        <v>70</v>
      </c>
      <c r="K8" s="40" t="s">
        <v>71</v>
      </c>
      <c r="L8" s="40" t="s">
        <v>72</v>
      </c>
      <c r="M8" s="40" t="s">
        <v>83</v>
      </c>
      <c r="N8" s="12"/>
      <c r="O8" s="12" t="s">
        <v>94</v>
      </c>
      <c r="P8" s="21"/>
      <c r="Q8" s="21"/>
      <c r="R8" s="19"/>
      <c r="V8" s="13"/>
    </row>
    <row r="9" spans="1:18" ht="13.5">
      <c r="A9" s="19"/>
      <c r="B9" s="17" t="s">
        <v>137</v>
      </c>
      <c r="C9" s="13"/>
      <c r="D9" s="49" t="s">
        <v>13</v>
      </c>
      <c r="E9" s="12" t="s">
        <v>43</v>
      </c>
      <c r="F9" s="12"/>
      <c r="G9" s="12"/>
      <c r="H9" s="12"/>
      <c r="I9" s="12"/>
      <c r="J9" s="12"/>
      <c r="K9" s="12"/>
      <c r="L9" s="12"/>
      <c r="M9" s="12"/>
      <c r="N9" s="12" t="s">
        <v>65</v>
      </c>
      <c r="O9" s="12" t="s">
        <v>95</v>
      </c>
      <c r="P9" s="21"/>
      <c r="Q9" s="17" t="s">
        <v>137</v>
      </c>
      <c r="R9" s="19"/>
    </row>
    <row r="10" spans="1:18" ht="13.5">
      <c r="A10" s="19"/>
      <c r="B10" s="21"/>
      <c r="C10" s="21"/>
      <c r="D10" s="45" t="s">
        <v>96</v>
      </c>
      <c r="E10" s="12"/>
      <c r="F10" s="12" t="s">
        <v>97</v>
      </c>
      <c r="G10" s="12" t="s">
        <v>98</v>
      </c>
      <c r="H10" s="12" t="s">
        <v>99</v>
      </c>
      <c r="I10" s="12" t="s">
        <v>100</v>
      </c>
      <c r="J10" s="12" t="s">
        <v>144</v>
      </c>
      <c r="K10" s="12" t="s">
        <v>101</v>
      </c>
      <c r="L10" s="12" t="s">
        <v>102</v>
      </c>
      <c r="M10" s="12" t="s">
        <v>65</v>
      </c>
      <c r="N10" s="12"/>
      <c r="O10" s="12"/>
      <c r="P10" s="5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 t="s">
        <v>103</v>
      </c>
      <c r="P11" s="3"/>
      <c r="Q11" s="20"/>
      <c r="R11" s="20"/>
    </row>
    <row r="12" spans="1:18" ht="52.5" customHeight="1">
      <c r="A12" s="19"/>
      <c r="B12" s="17" t="s">
        <v>23</v>
      </c>
      <c r="C12" s="17"/>
      <c r="D12" s="60">
        <v>0</v>
      </c>
      <c r="E12" s="34">
        <v>1118111</v>
      </c>
      <c r="F12" s="34">
        <v>580307</v>
      </c>
      <c r="G12" s="34">
        <v>432132</v>
      </c>
      <c r="H12" s="34">
        <v>0</v>
      </c>
      <c r="I12" s="34">
        <v>0</v>
      </c>
      <c r="J12" s="34">
        <v>0</v>
      </c>
      <c r="K12" s="34">
        <v>46822</v>
      </c>
      <c r="L12" s="34">
        <v>57081</v>
      </c>
      <c r="M12" s="34">
        <v>1769</v>
      </c>
      <c r="N12" s="34">
        <v>0</v>
      </c>
      <c r="O12" s="70">
        <f>'３補助'!D12+'３補助'!F12+'３補助'!H12+'３補助'!N12+'３補助'!O12+'４補助'!K12+'４補助'!N12+'５補助'!O12+'６補助'!E12+'６補助'!N12</f>
        <v>4804452</v>
      </c>
      <c r="P12" s="43"/>
      <c r="Q12" s="17" t="s">
        <v>23</v>
      </c>
      <c r="R12" s="19"/>
    </row>
    <row r="13" spans="2:17" ht="34.5" customHeight="1">
      <c r="B13" s="61" t="s">
        <v>24</v>
      </c>
      <c r="D13" s="56">
        <v>0</v>
      </c>
      <c r="E13" s="57">
        <v>594853</v>
      </c>
      <c r="F13" s="57">
        <v>538941</v>
      </c>
      <c r="G13" s="57">
        <v>19656</v>
      </c>
      <c r="H13" s="57">
        <v>0</v>
      </c>
      <c r="I13" s="57">
        <v>0</v>
      </c>
      <c r="J13" s="57">
        <v>0</v>
      </c>
      <c r="K13" s="57">
        <v>0</v>
      </c>
      <c r="L13" s="57">
        <v>36256</v>
      </c>
      <c r="M13" s="57">
        <v>0</v>
      </c>
      <c r="N13" s="57">
        <v>0</v>
      </c>
      <c r="O13" s="57">
        <f>'３補助'!D13+'３補助'!F13+'３補助'!H13+'３補助'!N13+'３補助'!O13+'４補助'!K13+'４補助'!N13+'５補助'!O13+'６補助'!E13+'６補助'!N13</f>
        <v>2318226</v>
      </c>
      <c r="P13" s="77"/>
      <c r="Q13" s="61" t="s">
        <v>24</v>
      </c>
    </row>
    <row r="14" spans="2:17" ht="34.5" customHeight="1">
      <c r="B14" s="61" t="s">
        <v>25</v>
      </c>
      <c r="D14" s="56">
        <v>0</v>
      </c>
      <c r="E14" s="57">
        <v>398666</v>
      </c>
      <c r="F14" s="57">
        <v>83342</v>
      </c>
      <c r="G14" s="57">
        <v>0</v>
      </c>
      <c r="H14" s="57">
        <v>0</v>
      </c>
      <c r="I14" s="57">
        <v>15196</v>
      </c>
      <c r="J14" s="57">
        <v>0</v>
      </c>
      <c r="K14" s="57">
        <v>0</v>
      </c>
      <c r="L14" s="57">
        <v>63360</v>
      </c>
      <c r="M14" s="57">
        <v>236768</v>
      </c>
      <c r="N14" s="57">
        <v>0</v>
      </c>
      <c r="O14" s="57">
        <f>'３補助'!D14+'３補助'!F14+'３補助'!H14+'３補助'!N14+'３補助'!O14+'４補助'!K14+'４補助'!N14+'５補助'!O14+'６補助'!E14+'６補助'!N14</f>
        <v>2132428</v>
      </c>
      <c r="P14" s="77"/>
      <c r="Q14" s="61" t="s">
        <v>25</v>
      </c>
    </row>
    <row r="15" spans="2:17" ht="34.5" customHeight="1">
      <c r="B15" s="61" t="s">
        <v>26</v>
      </c>
      <c r="D15" s="56">
        <v>0</v>
      </c>
      <c r="E15" s="57">
        <v>834266</v>
      </c>
      <c r="F15" s="57">
        <v>55349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273917</v>
      </c>
      <c r="M15" s="57">
        <v>505000</v>
      </c>
      <c r="N15" s="57">
        <v>0</v>
      </c>
      <c r="O15" s="57">
        <f>'３補助'!D15+'３補助'!F15+'３補助'!H15+'３補助'!N15+'３補助'!O15+'４補助'!K15+'４補助'!N15+'５補助'!O15+'６補助'!E15+'６補助'!N15</f>
        <v>2432759</v>
      </c>
      <c r="P15" s="77"/>
      <c r="Q15" s="61" t="s">
        <v>26</v>
      </c>
    </row>
    <row r="16" spans="2:17" ht="34.5" customHeight="1">
      <c r="B16" s="61" t="s">
        <v>27</v>
      </c>
      <c r="D16" s="56">
        <v>0</v>
      </c>
      <c r="E16" s="57">
        <v>1204933</v>
      </c>
      <c r="F16" s="57">
        <v>285497</v>
      </c>
      <c r="G16" s="57">
        <v>586252</v>
      </c>
      <c r="H16" s="57">
        <v>0</v>
      </c>
      <c r="I16" s="57">
        <v>324871</v>
      </c>
      <c r="J16" s="57">
        <v>0</v>
      </c>
      <c r="K16" s="57">
        <v>0</v>
      </c>
      <c r="L16" s="57">
        <v>8313</v>
      </c>
      <c r="M16" s="57">
        <v>0</v>
      </c>
      <c r="N16" s="57">
        <v>0</v>
      </c>
      <c r="O16" s="57">
        <f>'３補助'!D16+'３補助'!F16+'３補助'!H16+'３補助'!N16+'３補助'!O16+'４補助'!K16+'４補助'!N16+'５補助'!O16+'６補助'!E16+'６補助'!N16</f>
        <v>12916635</v>
      </c>
      <c r="P16" s="77"/>
      <c r="Q16" s="61" t="s">
        <v>27</v>
      </c>
    </row>
    <row r="17" spans="2:17" ht="34.5" customHeight="1">
      <c r="B17" s="61" t="s">
        <v>28</v>
      </c>
      <c r="D17" s="56">
        <v>0</v>
      </c>
      <c r="E17" s="57">
        <v>624519</v>
      </c>
      <c r="F17" s="57">
        <v>12904</v>
      </c>
      <c r="G17" s="57">
        <v>278676</v>
      </c>
      <c r="H17" s="57">
        <v>0</v>
      </c>
      <c r="I17" s="57">
        <v>0</v>
      </c>
      <c r="J17" s="57">
        <v>0</v>
      </c>
      <c r="K17" s="57">
        <v>0</v>
      </c>
      <c r="L17" s="57">
        <v>332939</v>
      </c>
      <c r="M17" s="57">
        <v>0</v>
      </c>
      <c r="N17" s="57">
        <v>0</v>
      </c>
      <c r="O17" s="57">
        <f>'３補助'!D17+'３補助'!F17+'３補助'!H17+'３補助'!N17+'３補助'!O17+'４補助'!K17+'４補助'!N17+'５補助'!O17+'６補助'!E17+'６補助'!N17</f>
        <v>1872809</v>
      </c>
      <c r="P17" s="77"/>
      <c r="Q17" s="61" t="s">
        <v>28</v>
      </c>
    </row>
    <row r="18" spans="2:17" ht="34.5" customHeight="1">
      <c r="B18" s="61" t="s">
        <v>128</v>
      </c>
      <c r="D18" s="56">
        <v>0</v>
      </c>
      <c r="E18" s="57">
        <v>667347</v>
      </c>
      <c r="F18" s="57">
        <v>183435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2100</v>
      </c>
      <c r="M18" s="57">
        <v>481812</v>
      </c>
      <c r="N18" s="57">
        <v>0</v>
      </c>
      <c r="O18" s="57">
        <f>'３補助'!D18+'３補助'!F18+'３補助'!H18+'３補助'!N18+'３補助'!O18+'４補助'!K18+'４補助'!N18+'５補助'!O18+'６補助'!E18+'６補助'!N18</f>
        <v>1288671</v>
      </c>
      <c r="P18" s="77"/>
      <c r="Q18" s="61" t="s">
        <v>128</v>
      </c>
    </row>
    <row r="19" spans="2:17" ht="34.5" customHeight="1">
      <c r="B19" s="61" t="s">
        <v>129</v>
      </c>
      <c r="D19" s="56">
        <v>0</v>
      </c>
      <c r="E19" s="57">
        <v>1483447</v>
      </c>
      <c r="F19" s="57">
        <v>967433</v>
      </c>
      <c r="G19" s="57">
        <v>309351</v>
      </c>
      <c r="H19" s="57">
        <v>0</v>
      </c>
      <c r="I19" s="57">
        <v>0</v>
      </c>
      <c r="J19" s="57">
        <v>0</v>
      </c>
      <c r="K19" s="57">
        <v>0</v>
      </c>
      <c r="L19" s="57">
        <v>4958</v>
      </c>
      <c r="M19" s="57">
        <v>201705</v>
      </c>
      <c r="N19" s="57">
        <v>0</v>
      </c>
      <c r="O19" s="57">
        <f>'３補助'!D19+'３補助'!F19+'３補助'!H19+'３補助'!N19+'３補助'!O19+'４補助'!K19+'４補助'!N19+'５補助'!O19+'６補助'!E19+'６補助'!N19</f>
        <v>2275604</v>
      </c>
      <c r="P19" s="77"/>
      <c r="Q19" s="61" t="s">
        <v>129</v>
      </c>
    </row>
    <row r="20" spans="2:17" ht="34.5" customHeight="1">
      <c r="B20" s="61" t="s">
        <v>130</v>
      </c>
      <c r="D20" s="56">
        <v>0</v>
      </c>
      <c r="E20" s="57">
        <v>17972</v>
      </c>
      <c r="F20" s="57">
        <v>0</v>
      </c>
      <c r="G20" s="57">
        <v>0</v>
      </c>
      <c r="H20" s="57">
        <v>0</v>
      </c>
      <c r="I20" s="57">
        <v>9933</v>
      </c>
      <c r="J20" s="57">
        <v>0</v>
      </c>
      <c r="K20" s="57">
        <v>0</v>
      </c>
      <c r="L20" s="57">
        <v>8039</v>
      </c>
      <c r="M20" s="57">
        <v>0</v>
      </c>
      <c r="N20" s="57">
        <v>0</v>
      </c>
      <c r="O20" s="57">
        <f>'３補助'!D20+'３補助'!F20+'３補助'!H20+'３補助'!N20+'３補助'!O20+'４補助'!K20+'４補助'!N20+'５補助'!O20+'６補助'!E20+'６補助'!N20</f>
        <v>291633</v>
      </c>
      <c r="P20" s="77"/>
      <c r="Q20" s="61" t="s">
        <v>130</v>
      </c>
    </row>
    <row r="21" spans="2:17" ht="34.5" customHeight="1">
      <c r="B21" s="61" t="s">
        <v>131</v>
      </c>
      <c r="D21" s="56">
        <v>0</v>
      </c>
      <c r="E21" s="57">
        <v>117351</v>
      </c>
      <c r="F21" s="57">
        <v>0</v>
      </c>
      <c r="G21" s="57">
        <v>117351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f>'３補助'!D21+'３補助'!F21+'３補助'!H21+'３補助'!N21+'３補助'!O21+'４補助'!K21+'４補助'!N21+'５補助'!O21+'６補助'!E21+'６補助'!N21</f>
        <v>848473</v>
      </c>
      <c r="P21" s="77"/>
      <c r="Q21" s="61" t="s">
        <v>131</v>
      </c>
    </row>
    <row r="22" spans="2:17" ht="34.5" customHeight="1">
      <c r="B22" s="61" t="s">
        <v>132</v>
      </c>
      <c r="D22" s="56">
        <v>0</v>
      </c>
      <c r="E22" s="57">
        <v>685801</v>
      </c>
      <c r="F22" s="57">
        <v>409398</v>
      </c>
      <c r="G22" s="57">
        <v>100631</v>
      </c>
      <c r="H22" s="57">
        <v>0</v>
      </c>
      <c r="I22" s="57">
        <v>0</v>
      </c>
      <c r="J22" s="57">
        <v>0</v>
      </c>
      <c r="K22" s="57">
        <v>0</v>
      </c>
      <c r="L22" s="57">
        <v>6984</v>
      </c>
      <c r="M22" s="57">
        <v>168788</v>
      </c>
      <c r="N22" s="57">
        <v>0</v>
      </c>
      <c r="O22" s="57">
        <f>'３補助'!D22+'３補助'!F22+'３補助'!H22+'３補助'!N22+'３補助'!O22+'４補助'!K22+'４補助'!N22+'５補助'!O22+'６補助'!E22+'６補助'!N22</f>
        <v>1612597</v>
      </c>
      <c r="P22" s="77"/>
      <c r="Q22" s="61" t="s">
        <v>132</v>
      </c>
    </row>
    <row r="23" spans="2:17" ht="34.5" customHeight="1">
      <c r="B23" s="61" t="s">
        <v>133</v>
      </c>
      <c r="D23" s="56">
        <v>0</v>
      </c>
      <c r="E23" s="57">
        <v>798191</v>
      </c>
      <c r="F23" s="57">
        <v>175465</v>
      </c>
      <c r="G23" s="57">
        <v>379853</v>
      </c>
      <c r="H23" s="57">
        <v>0</v>
      </c>
      <c r="I23" s="57">
        <v>164686</v>
      </c>
      <c r="J23" s="57">
        <v>0</v>
      </c>
      <c r="K23" s="57">
        <v>0</v>
      </c>
      <c r="L23" s="57">
        <v>16262</v>
      </c>
      <c r="M23" s="57">
        <v>61925</v>
      </c>
      <c r="N23" s="57">
        <v>0</v>
      </c>
      <c r="O23" s="57">
        <f>'３補助'!D23+'３補助'!F23+'３補助'!H23+'３補助'!N23+'３補助'!O23+'４補助'!K23+'４補助'!N23+'５補助'!O23+'６補助'!E23+'６補助'!N23</f>
        <v>2943640</v>
      </c>
      <c r="P23" s="77"/>
      <c r="Q23" s="61" t="s">
        <v>133</v>
      </c>
    </row>
    <row r="24" spans="2:17" ht="34.5" customHeight="1">
      <c r="B24" s="61" t="s">
        <v>134</v>
      </c>
      <c r="D24" s="56">
        <v>0</v>
      </c>
      <c r="E24" s="57">
        <v>60392</v>
      </c>
      <c r="F24" s="57">
        <v>55359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5033</v>
      </c>
      <c r="M24" s="57">
        <v>0</v>
      </c>
      <c r="N24" s="57">
        <v>0</v>
      </c>
      <c r="O24" s="57">
        <f>'３補助'!D24+'３補助'!F24+'３補助'!H24+'３補助'!N24+'３補助'!O24+'４補助'!K24+'４補助'!N24+'５補助'!O24+'６補助'!E24+'６補助'!N24</f>
        <v>883551</v>
      </c>
      <c r="P24" s="77"/>
      <c r="Q24" s="61" t="s">
        <v>134</v>
      </c>
    </row>
    <row r="25" spans="2:17" ht="52.5" customHeight="1">
      <c r="B25" s="62" t="s">
        <v>138</v>
      </c>
      <c r="D25" s="56">
        <f aca="true" t="shared" si="0" ref="D25:N25">SUM(D12:D24)</f>
        <v>0</v>
      </c>
      <c r="E25" s="57">
        <f t="shared" si="0"/>
        <v>8605849</v>
      </c>
      <c r="F25" s="57">
        <f t="shared" si="0"/>
        <v>3347430</v>
      </c>
      <c r="G25" s="57">
        <f t="shared" si="0"/>
        <v>2223902</v>
      </c>
      <c r="H25" s="57">
        <f t="shared" si="0"/>
        <v>0</v>
      </c>
      <c r="I25" s="57">
        <f t="shared" si="0"/>
        <v>514686</v>
      </c>
      <c r="J25" s="57">
        <f t="shared" si="0"/>
        <v>0</v>
      </c>
      <c r="K25" s="57">
        <f t="shared" si="0"/>
        <v>46822</v>
      </c>
      <c r="L25" s="57">
        <f t="shared" si="0"/>
        <v>815242</v>
      </c>
      <c r="M25" s="57">
        <f t="shared" si="0"/>
        <v>1657767</v>
      </c>
      <c r="N25" s="57">
        <f t="shared" si="0"/>
        <v>0</v>
      </c>
      <c r="O25" s="57">
        <f>'３補助'!D25+'３補助'!F25+'３補助'!H25+'３補助'!N25+'３補助'!O25+'４補助'!K25+'４補助'!N25+'５補助'!O25+'６補助'!E25+'６補助'!N25</f>
        <v>36621478</v>
      </c>
      <c r="P25" s="77"/>
      <c r="Q25" s="62" t="s">
        <v>138</v>
      </c>
    </row>
    <row r="26" spans="2:17" ht="52.5" customHeight="1">
      <c r="B26" s="61" t="s">
        <v>29</v>
      </c>
      <c r="D26" s="56">
        <v>0</v>
      </c>
      <c r="E26" s="57">
        <v>392055</v>
      </c>
      <c r="F26" s="57">
        <v>296123</v>
      </c>
      <c r="G26" s="57">
        <v>77088</v>
      </c>
      <c r="H26" s="57">
        <v>0</v>
      </c>
      <c r="I26" s="57">
        <v>17843</v>
      </c>
      <c r="J26" s="57">
        <v>0</v>
      </c>
      <c r="K26" s="57">
        <v>0</v>
      </c>
      <c r="L26" s="57">
        <v>1001</v>
      </c>
      <c r="M26" s="57">
        <v>0</v>
      </c>
      <c r="N26" s="57">
        <v>0</v>
      </c>
      <c r="O26" s="57">
        <f>'３補助'!D26+'３補助'!F26+'３補助'!H26+'３補助'!N26+'３補助'!O26+'４補助'!K26+'４補助'!N26+'５補助'!O26+'６補助'!E26+'６補助'!N26</f>
        <v>950296</v>
      </c>
      <c r="P26" s="77"/>
      <c r="Q26" s="61" t="s">
        <v>29</v>
      </c>
    </row>
    <row r="27" spans="2:17" ht="34.5" customHeight="1">
      <c r="B27" s="61" t="s">
        <v>30</v>
      </c>
      <c r="D27" s="5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f>'３補助'!D27+'３補助'!F27+'３補助'!H27+'３補助'!N27+'３補助'!O27+'４補助'!K27+'４補助'!N27+'５補助'!O27+'６補助'!E27+'６補助'!N27</f>
        <v>386488</v>
      </c>
      <c r="P27" s="77"/>
      <c r="Q27" s="61" t="s">
        <v>30</v>
      </c>
    </row>
    <row r="28" spans="2:17" ht="34.5" customHeight="1">
      <c r="B28" s="61" t="s">
        <v>136</v>
      </c>
      <c r="D28" s="56">
        <v>0</v>
      </c>
      <c r="E28" s="57">
        <v>81272</v>
      </c>
      <c r="F28" s="57">
        <v>81272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f>'３補助'!D28+'３補助'!F28+'３補助'!H28+'３補助'!N28+'３補助'!O28+'４補助'!K28+'４補助'!N28+'５補助'!O28+'６補助'!E28+'６補助'!N28</f>
        <v>456197</v>
      </c>
      <c r="P28" s="77"/>
      <c r="Q28" s="61" t="s">
        <v>136</v>
      </c>
    </row>
    <row r="29" spans="2:17" ht="34.5" customHeight="1">
      <c r="B29" s="61" t="s">
        <v>31</v>
      </c>
      <c r="D29" s="5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f>'３補助'!D29+'３補助'!F29+'３補助'!H29+'３補助'!N29+'３補助'!O29+'４補助'!K29+'４補助'!N29+'５補助'!O29+'６補助'!E29+'６補助'!N29</f>
        <v>29595</v>
      </c>
      <c r="P29" s="77"/>
      <c r="Q29" s="61" t="s">
        <v>31</v>
      </c>
    </row>
    <row r="30" spans="2:17" ht="34.5" customHeight="1">
      <c r="B30" s="61" t="s">
        <v>32</v>
      </c>
      <c r="D30" s="56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f>'３補助'!D30+'３補助'!F30+'３補助'!H30+'３補助'!N30+'３補助'!O30+'４補助'!K30+'４補助'!N30+'５補助'!O30+'６補助'!E30+'６補助'!N30</f>
        <v>105287</v>
      </c>
      <c r="P30" s="77"/>
      <c r="Q30" s="61" t="s">
        <v>32</v>
      </c>
    </row>
    <row r="31" spans="2:17" ht="34.5" customHeight="1">
      <c r="B31" s="61" t="s">
        <v>33</v>
      </c>
      <c r="D31" s="56">
        <v>0</v>
      </c>
      <c r="E31" s="57">
        <v>251347</v>
      </c>
      <c r="F31" s="57">
        <v>32385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218962</v>
      </c>
      <c r="M31" s="57">
        <v>0</v>
      </c>
      <c r="N31" s="57">
        <v>0</v>
      </c>
      <c r="O31" s="57">
        <f>'３補助'!D31+'３補助'!F31+'３補助'!H31+'３補助'!N31+'３補助'!O31+'４補助'!K31+'４補助'!N31+'５補助'!O31+'６補助'!E31+'６補助'!N31</f>
        <v>568201</v>
      </c>
      <c r="P31" s="77"/>
      <c r="Q31" s="61" t="s">
        <v>33</v>
      </c>
    </row>
    <row r="32" spans="2:17" ht="52.5" customHeight="1">
      <c r="B32" s="62" t="s">
        <v>139</v>
      </c>
      <c r="D32" s="56">
        <f aca="true" t="shared" si="1" ref="D32:N32">SUM(D26:D31)</f>
        <v>0</v>
      </c>
      <c r="E32" s="57">
        <f t="shared" si="1"/>
        <v>724674</v>
      </c>
      <c r="F32" s="57">
        <f t="shared" si="1"/>
        <v>409780</v>
      </c>
      <c r="G32" s="57">
        <f t="shared" si="1"/>
        <v>77088</v>
      </c>
      <c r="H32" s="57">
        <f t="shared" si="1"/>
        <v>0</v>
      </c>
      <c r="I32" s="57">
        <f t="shared" si="1"/>
        <v>17843</v>
      </c>
      <c r="J32" s="57">
        <f t="shared" si="1"/>
        <v>0</v>
      </c>
      <c r="K32" s="57">
        <f t="shared" si="1"/>
        <v>0</v>
      </c>
      <c r="L32" s="57">
        <f t="shared" si="1"/>
        <v>219963</v>
      </c>
      <c r="M32" s="57">
        <f t="shared" si="1"/>
        <v>0</v>
      </c>
      <c r="N32" s="57">
        <f t="shared" si="1"/>
        <v>0</v>
      </c>
      <c r="O32" s="57">
        <f>'３補助'!D32+'３補助'!F32+'３補助'!H32+'３補助'!N32+'３補助'!O32+'４補助'!K32+'４補助'!N32+'５補助'!O32+'６補助'!E32+'６補助'!N32</f>
        <v>2496064</v>
      </c>
      <c r="P32" s="77"/>
      <c r="Q32" s="62" t="s">
        <v>139</v>
      </c>
    </row>
    <row r="33" spans="2:17" ht="52.5" customHeight="1">
      <c r="B33" s="62" t="s">
        <v>135</v>
      </c>
      <c r="D33" s="56">
        <f aca="true" t="shared" si="2" ref="D33:N33">D25+D32</f>
        <v>0</v>
      </c>
      <c r="E33" s="57">
        <f t="shared" si="2"/>
        <v>9330523</v>
      </c>
      <c r="F33" s="57">
        <f t="shared" si="2"/>
        <v>3757210</v>
      </c>
      <c r="G33" s="57">
        <f t="shared" si="2"/>
        <v>2300990</v>
      </c>
      <c r="H33" s="57">
        <f t="shared" si="2"/>
        <v>0</v>
      </c>
      <c r="I33" s="57">
        <f t="shared" si="2"/>
        <v>532529</v>
      </c>
      <c r="J33" s="57">
        <f t="shared" si="2"/>
        <v>0</v>
      </c>
      <c r="K33" s="57">
        <f t="shared" si="2"/>
        <v>46822</v>
      </c>
      <c r="L33" s="57">
        <f t="shared" si="2"/>
        <v>1035205</v>
      </c>
      <c r="M33" s="57">
        <f t="shared" si="2"/>
        <v>1657767</v>
      </c>
      <c r="N33" s="57">
        <f t="shared" si="2"/>
        <v>0</v>
      </c>
      <c r="O33" s="57">
        <f>'３補助'!D33+'３補助'!F33+'３補助'!H33+'３補助'!N33+'３補助'!O33+'４補助'!K33+'４補助'!N33+'５補助'!O33+'６補助'!E33+'６補助'!N33</f>
        <v>39117542</v>
      </c>
      <c r="P33" s="77"/>
      <c r="Q33" s="62" t="s">
        <v>135</v>
      </c>
    </row>
    <row r="34" spans="1:18" ht="26.25" customHeight="1" thickBot="1">
      <c r="A34" s="75"/>
      <c r="B34" s="63"/>
      <c r="C34" s="75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78"/>
      <c r="Q34" s="63"/>
      <c r="R34" s="7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E7 N7 F8:M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30" customWidth="1"/>
    <col min="2" max="2" width="13.375" style="65" customWidth="1"/>
    <col min="3" max="3" width="1.75390625" style="65" customWidth="1"/>
    <col min="4" max="15" width="15.25390625" style="30" customWidth="1"/>
    <col min="16" max="16" width="1.75390625" style="30" customWidth="1"/>
    <col min="17" max="17" width="13.375" style="30" customWidth="1"/>
    <col min="18" max="18" width="1.75390625" style="30" customWidth="1"/>
    <col min="19" max="16384" width="9.00390625" style="30" customWidth="1"/>
  </cols>
  <sheetData>
    <row r="1" ht="14.25">
      <c r="B1" s="22" t="s">
        <v>54</v>
      </c>
    </row>
    <row r="4" spans="1:18" ht="24">
      <c r="A4" s="1"/>
      <c r="B4" s="24" t="s">
        <v>34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9"/>
      <c r="B6" s="26" t="s">
        <v>104</v>
      </c>
      <c r="C6" s="27"/>
      <c r="D6" s="2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 t="s">
        <v>2</v>
      </c>
    </row>
    <row r="7" spans="1:18" ht="13.5">
      <c r="A7" s="2"/>
      <c r="B7" s="5"/>
      <c r="C7" s="5"/>
      <c r="D7" s="53" t="s">
        <v>3</v>
      </c>
      <c r="E7" s="9"/>
      <c r="F7" s="8" t="s">
        <v>4</v>
      </c>
      <c r="G7" s="9"/>
      <c r="H7" s="7" t="s">
        <v>5</v>
      </c>
      <c r="I7" s="35" t="s">
        <v>56</v>
      </c>
      <c r="J7" s="35"/>
      <c r="K7" s="35"/>
      <c r="L7" s="35"/>
      <c r="M7" s="36"/>
      <c r="N7" s="7" t="s">
        <v>6</v>
      </c>
      <c r="O7" s="7" t="s">
        <v>7</v>
      </c>
      <c r="P7" s="11"/>
      <c r="Q7" s="5"/>
      <c r="R7" s="2"/>
    </row>
    <row r="8" spans="1:18" ht="13.5">
      <c r="A8" s="2"/>
      <c r="B8" s="5"/>
      <c r="C8" s="5"/>
      <c r="D8" s="45"/>
      <c r="E8" s="12"/>
      <c r="F8" s="12"/>
      <c r="G8" s="12"/>
      <c r="H8" s="12"/>
      <c r="I8" s="37" t="s">
        <v>57</v>
      </c>
      <c r="J8" s="38"/>
      <c r="K8" s="39"/>
      <c r="L8" s="40" t="s">
        <v>58</v>
      </c>
      <c r="M8" s="40" t="s">
        <v>59</v>
      </c>
      <c r="N8" s="12"/>
      <c r="O8" s="12"/>
      <c r="P8" s="11"/>
      <c r="Q8" s="5"/>
      <c r="R8" s="2"/>
    </row>
    <row r="9" spans="1:18" ht="13.5">
      <c r="A9" s="2"/>
      <c r="B9" s="17" t="s">
        <v>137</v>
      </c>
      <c r="C9" s="13"/>
      <c r="D9" s="45" t="s">
        <v>11</v>
      </c>
      <c r="E9" s="14" t="s">
        <v>13</v>
      </c>
      <c r="F9" s="12" t="s">
        <v>12</v>
      </c>
      <c r="G9" s="14" t="s">
        <v>13</v>
      </c>
      <c r="H9" s="12" t="s">
        <v>14</v>
      </c>
      <c r="I9" s="12"/>
      <c r="J9" s="14" t="s">
        <v>13</v>
      </c>
      <c r="K9" s="14" t="s">
        <v>13</v>
      </c>
      <c r="L9" s="12"/>
      <c r="M9" s="12"/>
      <c r="N9" s="12" t="s">
        <v>15</v>
      </c>
      <c r="O9" s="12" t="s">
        <v>16</v>
      </c>
      <c r="P9" s="11"/>
      <c r="Q9" s="17" t="s">
        <v>137</v>
      </c>
      <c r="R9" s="2"/>
    </row>
    <row r="10" spans="1:18" s="65" customFormat="1" ht="13.5">
      <c r="A10" s="15"/>
      <c r="B10" s="5"/>
      <c r="C10" s="5"/>
      <c r="D10" s="45"/>
      <c r="E10" s="12" t="s">
        <v>60</v>
      </c>
      <c r="F10" s="12"/>
      <c r="G10" s="12" t="s">
        <v>61</v>
      </c>
      <c r="H10" s="12"/>
      <c r="I10" s="12" t="s">
        <v>19</v>
      </c>
      <c r="J10" s="12" t="s">
        <v>62</v>
      </c>
      <c r="K10" s="12" t="s">
        <v>63</v>
      </c>
      <c r="L10" s="12" t="s">
        <v>64</v>
      </c>
      <c r="M10" s="12" t="s">
        <v>65</v>
      </c>
      <c r="N10" s="12"/>
      <c r="O10" s="12"/>
      <c r="P10" s="5"/>
      <c r="Q10" s="5"/>
      <c r="R10" s="15"/>
    </row>
    <row r="11" spans="1:18" ht="14.25" thickBot="1">
      <c r="A11" s="3"/>
      <c r="B11" s="4"/>
      <c r="C11" s="4"/>
      <c r="D11" s="46"/>
      <c r="E11" s="16"/>
      <c r="F11" s="16"/>
      <c r="G11" s="16"/>
      <c r="H11" s="16"/>
      <c r="I11" s="16"/>
      <c r="J11" s="41"/>
      <c r="K11" s="41"/>
      <c r="L11" s="16"/>
      <c r="M11" s="16"/>
      <c r="N11" s="16"/>
      <c r="O11" s="16"/>
      <c r="P11" s="3"/>
      <c r="Q11" s="4"/>
      <c r="R11" s="3"/>
    </row>
    <row r="12" spans="1:18" ht="52.5" customHeight="1">
      <c r="A12" s="2"/>
      <c r="B12" s="17" t="s">
        <v>23</v>
      </c>
      <c r="C12" s="17"/>
      <c r="D12" s="60">
        <v>531079</v>
      </c>
      <c r="E12" s="34">
        <v>127684</v>
      </c>
      <c r="F12" s="34">
        <v>445846</v>
      </c>
      <c r="G12" s="34">
        <v>15573</v>
      </c>
      <c r="H12" s="34">
        <v>892021</v>
      </c>
      <c r="I12" s="34">
        <v>879094</v>
      </c>
      <c r="J12" s="34">
        <v>811580</v>
      </c>
      <c r="K12" s="34">
        <v>28454</v>
      </c>
      <c r="L12" s="34">
        <v>8819</v>
      </c>
      <c r="M12" s="34">
        <v>4108</v>
      </c>
      <c r="N12" s="34">
        <v>289</v>
      </c>
      <c r="O12" s="70">
        <v>36642</v>
      </c>
      <c r="P12" s="43"/>
      <c r="Q12" s="17" t="s">
        <v>23</v>
      </c>
      <c r="R12" s="2"/>
    </row>
    <row r="13" spans="2:17" ht="34.5" customHeight="1">
      <c r="B13" s="61" t="s">
        <v>24</v>
      </c>
      <c r="D13" s="60">
        <v>1654659</v>
      </c>
      <c r="E13" s="34">
        <v>1459190</v>
      </c>
      <c r="F13" s="34">
        <v>207439</v>
      </c>
      <c r="G13" s="34">
        <v>37009</v>
      </c>
      <c r="H13" s="34">
        <v>378548</v>
      </c>
      <c r="I13" s="34">
        <v>378548</v>
      </c>
      <c r="J13" s="34">
        <v>308505</v>
      </c>
      <c r="K13" s="34">
        <v>65399</v>
      </c>
      <c r="L13" s="34">
        <v>0</v>
      </c>
      <c r="M13" s="34">
        <v>0</v>
      </c>
      <c r="N13" s="34">
        <v>900</v>
      </c>
      <c r="O13" s="34">
        <v>59894</v>
      </c>
      <c r="P13" s="66"/>
      <c r="Q13" s="61" t="s">
        <v>24</v>
      </c>
    </row>
    <row r="14" spans="2:17" ht="34.5" customHeight="1">
      <c r="B14" s="61" t="s">
        <v>25</v>
      </c>
      <c r="D14" s="60">
        <v>391972</v>
      </c>
      <c r="E14" s="34">
        <v>35870</v>
      </c>
      <c r="F14" s="34">
        <v>217072</v>
      </c>
      <c r="G14" s="34">
        <v>10397</v>
      </c>
      <c r="H14" s="34">
        <v>31355</v>
      </c>
      <c r="I14" s="34">
        <v>1537</v>
      </c>
      <c r="J14" s="34">
        <v>1401</v>
      </c>
      <c r="K14" s="34">
        <v>136</v>
      </c>
      <c r="L14" s="34">
        <v>17804</v>
      </c>
      <c r="M14" s="34">
        <v>12014</v>
      </c>
      <c r="N14" s="34">
        <v>496</v>
      </c>
      <c r="O14" s="34">
        <v>97523</v>
      </c>
      <c r="P14" s="66"/>
      <c r="Q14" s="61" t="s">
        <v>25</v>
      </c>
    </row>
    <row r="15" spans="2:17" ht="34.5" customHeight="1">
      <c r="B15" s="61" t="s">
        <v>26</v>
      </c>
      <c r="D15" s="60">
        <v>348625</v>
      </c>
      <c r="E15" s="34">
        <v>312761</v>
      </c>
      <c r="F15" s="34">
        <v>65735</v>
      </c>
      <c r="G15" s="34">
        <v>4151</v>
      </c>
      <c r="H15" s="34">
        <v>29352</v>
      </c>
      <c r="I15" s="34">
        <v>5969</v>
      </c>
      <c r="J15" s="34">
        <v>5969</v>
      </c>
      <c r="K15" s="34">
        <v>0</v>
      </c>
      <c r="L15" s="34">
        <v>23338</v>
      </c>
      <c r="M15" s="34">
        <v>45</v>
      </c>
      <c r="N15" s="34">
        <v>0</v>
      </c>
      <c r="O15" s="34">
        <v>25539</v>
      </c>
      <c r="P15" s="66"/>
      <c r="Q15" s="61" t="s">
        <v>26</v>
      </c>
    </row>
    <row r="16" spans="2:17" ht="34.5" customHeight="1">
      <c r="B16" s="61" t="s">
        <v>27</v>
      </c>
      <c r="D16" s="60">
        <v>974151</v>
      </c>
      <c r="E16" s="34">
        <v>13836</v>
      </c>
      <c r="F16" s="34">
        <v>187480</v>
      </c>
      <c r="G16" s="34">
        <v>122667</v>
      </c>
      <c r="H16" s="34">
        <v>1136127</v>
      </c>
      <c r="I16" s="34">
        <v>1118046</v>
      </c>
      <c r="J16" s="34">
        <v>1118046</v>
      </c>
      <c r="K16" s="34">
        <v>0</v>
      </c>
      <c r="L16" s="34">
        <v>100</v>
      </c>
      <c r="M16" s="34">
        <v>17981</v>
      </c>
      <c r="N16" s="34">
        <v>71978</v>
      </c>
      <c r="O16" s="34">
        <v>60741</v>
      </c>
      <c r="P16" s="66"/>
      <c r="Q16" s="61" t="s">
        <v>27</v>
      </c>
    </row>
    <row r="17" spans="2:17" ht="34.5" customHeight="1">
      <c r="B17" s="61" t="s">
        <v>28</v>
      </c>
      <c r="D17" s="60">
        <v>32042</v>
      </c>
      <c r="E17" s="34">
        <v>3884</v>
      </c>
      <c r="F17" s="34">
        <v>138610</v>
      </c>
      <c r="G17" s="34">
        <v>4778</v>
      </c>
      <c r="H17" s="34">
        <v>57508</v>
      </c>
      <c r="I17" s="34">
        <v>50343</v>
      </c>
      <c r="J17" s="34">
        <v>2160</v>
      </c>
      <c r="K17" s="34">
        <v>0</v>
      </c>
      <c r="L17" s="34">
        <v>0</v>
      </c>
      <c r="M17" s="34">
        <v>7165</v>
      </c>
      <c r="N17" s="34">
        <v>0</v>
      </c>
      <c r="O17" s="34">
        <v>12441</v>
      </c>
      <c r="P17" s="66"/>
      <c r="Q17" s="61" t="s">
        <v>28</v>
      </c>
    </row>
    <row r="18" spans="2:17" ht="34.5" customHeight="1">
      <c r="B18" s="61" t="s">
        <v>128</v>
      </c>
      <c r="D18" s="60">
        <v>246533</v>
      </c>
      <c r="E18" s="34">
        <v>30994</v>
      </c>
      <c r="F18" s="34">
        <v>72080</v>
      </c>
      <c r="G18" s="34">
        <v>30438</v>
      </c>
      <c r="H18" s="34">
        <v>198554</v>
      </c>
      <c r="I18" s="34">
        <v>92723</v>
      </c>
      <c r="J18" s="34">
        <v>92723</v>
      </c>
      <c r="K18" s="34">
        <v>0</v>
      </c>
      <c r="L18" s="34">
        <v>0</v>
      </c>
      <c r="M18" s="34">
        <v>105831</v>
      </c>
      <c r="N18" s="34">
        <v>0</v>
      </c>
      <c r="O18" s="34">
        <v>229009</v>
      </c>
      <c r="P18" s="66"/>
      <c r="Q18" s="61" t="s">
        <v>128</v>
      </c>
    </row>
    <row r="19" spans="2:17" ht="34.5" customHeight="1">
      <c r="B19" s="61" t="s">
        <v>129</v>
      </c>
      <c r="D19" s="60">
        <v>2997891</v>
      </c>
      <c r="E19" s="34">
        <v>2918034</v>
      </c>
      <c r="F19" s="34">
        <v>651725</v>
      </c>
      <c r="G19" s="34">
        <v>16996</v>
      </c>
      <c r="H19" s="34">
        <v>28708</v>
      </c>
      <c r="I19" s="34">
        <v>11299</v>
      </c>
      <c r="J19" s="34">
        <v>0</v>
      </c>
      <c r="K19" s="34">
        <v>11299</v>
      </c>
      <c r="L19" s="34">
        <v>16500</v>
      </c>
      <c r="M19" s="34">
        <v>909</v>
      </c>
      <c r="N19" s="34">
        <v>5184</v>
      </c>
      <c r="O19" s="34">
        <v>200170</v>
      </c>
      <c r="P19" s="66"/>
      <c r="Q19" s="61" t="s">
        <v>129</v>
      </c>
    </row>
    <row r="20" spans="2:17" ht="34.5" customHeight="1">
      <c r="B20" s="61" t="s">
        <v>130</v>
      </c>
      <c r="D20" s="60">
        <v>143325</v>
      </c>
      <c r="E20" s="34">
        <v>0</v>
      </c>
      <c r="F20" s="34">
        <v>168593</v>
      </c>
      <c r="G20" s="34">
        <v>66472</v>
      </c>
      <c r="H20" s="34">
        <v>446765</v>
      </c>
      <c r="I20" s="34">
        <v>362716</v>
      </c>
      <c r="J20" s="34">
        <v>362716</v>
      </c>
      <c r="K20" s="34">
        <v>0</v>
      </c>
      <c r="L20" s="34">
        <v>10359</v>
      </c>
      <c r="M20" s="34">
        <v>73690</v>
      </c>
      <c r="N20" s="34">
        <v>0</v>
      </c>
      <c r="O20" s="34">
        <v>8904</v>
      </c>
      <c r="P20" s="66"/>
      <c r="Q20" s="61" t="s">
        <v>130</v>
      </c>
    </row>
    <row r="21" spans="2:17" ht="34.5" customHeight="1">
      <c r="B21" s="61" t="s">
        <v>131</v>
      </c>
      <c r="D21" s="60">
        <v>192477</v>
      </c>
      <c r="E21" s="34">
        <v>3927</v>
      </c>
      <c r="F21" s="34">
        <v>32336</v>
      </c>
      <c r="G21" s="34">
        <v>22235</v>
      </c>
      <c r="H21" s="34">
        <v>8493</v>
      </c>
      <c r="I21" s="34">
        <v>7640</v>
      </c>
      <c r="J21" s="34">
        <v>7640</v>
      </c>
      <c r="K21" s="34">
        <v>0</v>
      </c>
      <c r="L21" s="34">
        <v>0</v>
      </c>
      <c r="M21" s="34">
        <v>853</v>
      </c>
      <c r="N21" s="34">
        <v>5057</v>
      </c>
      <c r="O21" s="34">
        <v>164830</v>
      </c>
      <c r="P21" s="66"/>
      <c r="Q21" s="61" t="s">
        <v>131</v>
      </c>
    </row>
    <row r="22" spans="2:17" ht="34.5" customHeight="1">
      <c r="B22" s="61" t="s">
        <v>132</v>
      </c>
      <c r="D22" s="60">
        <v>922794</v>
      </c>
      <c r="E22" s="34">
        <v>787818</v>
      </c>
      <c r="F22" s="34">
        <v>45912</v>
      </c>
      <c r="G22" s="34">
        <v>35022</v>
      </c>
      <c r="H22" s="34">
        <v>320124</v>
      </c>
      <c r="I22" s="34">
        <v>219008</v>
      </c>
      <c r="J22" s="34">
        <v>207328</v>
      </c>
      <c r="K22" s="34">
        <v>11680</v>
      </c>
      <c r="L22" s="34">
        <v>101116</v>
      </c>
      <c r="M22" s="34">
        <v>0</v>
      </c>
      <c r="N22" s="34">
        <v>0</v>
      </c>
      <c r="O22" s="34">
        <v>99417</v>
      </c>
      <c r="P22" s="66"/>
      <c r="Q22" s="61" t="s">
        <v>132</v>
      </c>
    </row>
    <row r="23" spans="2:17" ht="34.5" customHeight="1">
      <c r="B23" s="61" t="s">
        <v>133</v>
      </c>
      <c r="D23" s="60">
        <v>419403</v>
      </c>
      <c r="E23" s="34">
        <v>24510</v>
      </c>
      <c r="F23" s="34">
        <v>621904</v>
      </c>
      <c r="G23" s="34">
        <v>517607</v>
      </c>
      <c r="H23" s="34">
        <v>37631</v>
      </c>
      <c r="I23" s="34">
        <v>480</v>
      </c>
      <c r="J23" s="34">
        <v>0</v>
      </c>
      <c r="K23" s="34">
        <v>480</v>
      </c>
      <c r="L23" s="34">
        <v>34363</v>
      </c>
      <c r="M23" s="34">
        <v>2788</v>
      </c>
      <c r="N23" s="34">
        <v>151</v>
      </c>
      <c r="O23" s="34">
        <v>161574</v>
      </c>
      <c r="P23" s="66"/>
      <c r="Q23" s="61" t="s">
        <v>133</v>
      </c>
    </row>
    <row r="24" spans="2:17" ht="34.5" customHeight="1">
      <c r="B24" s="61" t="s">
        <v>134</v>
      </c>
      <c r="D24" s="60">
        <v>125856</v>
      </c>
      <c r="E24" s="34">
        <v>69786</v>
      </c>
      <c r="F24" s="34">
        <v>474033</v>
      </c>
      <c r="G24" s="34">
        <v>430823</v>
      </c>
      <c r="H24" s="34">
        <v>8195</v>
      </c>
      <c r="I24" s="34">
        <v>2464</v>
      </c>
      <c r="J24" s="34">
        <v>2464</v>
      </c>
      <c r="K24" s="34">
        <v>0</v>
      </c>
      <c r="L24" s="34">
        <v>5731</v>
      </c>
      <c r="M24" s="34">
        <v>0</v>
      </c>
      <c r="N24" s="34">
        <v>0</v>
      </c>
      <c r="O24" s="34">
        <v>82655</v>
      </c>
      <c r="P24" s="66"/>
      <c r="Q24" s="61" t="s">
        <v>134</v>
      </c>
    </row>
    <row r="25" spans="2:17" ht="52.5" customHeight="1">
      <c r="B25" s="62" t="s">
        <v>138</v>
      </c>
      <c r="D25" s="60">
        <f aca="true" t="shared" si="0" ref="D25:O25">SUM(D12:D24)</f>
        <v>8980807</v>
      </c>
      <c r="E25" s="34">
        <f t="shared" si="0"/>
        <v>5788294</v>
      </c>
      <c r="F25" s="34">
        <f t="shared" si="0"/>
        <v>3328765</v>
      </c>
      <c r="G25" s="34">
        <f t="shared" si="0"/>
        <v>1314168</v>
      </c>
      <c r="H25" s="34">
        <f t="shared" si="0"/>
        <v>3573381</v>
      </c>
      <c r="I25" s="34">
        <f t="shared" si="0"/>
        <v>3129867</v>
      </c>
      <c r="J25" s="34">
        <f t="shared" si="0"/>
        <v>2920532</v>
      </c>
      <c r="K25" s="34">
        <f t="shared" si="0"/>
        <v>117448</v>
      </c>
      <c r="L25" s="34">
        <f t="shared" si="0"/>
        <v>218130</v>
      </c>
      <c r="M25" s="34">
        <f t="shared" si="0"/>
        <v>225384</v>
      </c>
      <c r="N25" s="34">
        <f t="shared" si="0"/>
        <v>84055</v>
      </c>
      <c r="O25" s="34">
        <f t="shared" si="0"/>
        <v>1239339</v>
      </c>
      <c r="P25" s="66"/>
      <c r="Q25" s="62" t="s">
        <v>138</v>
      </c>
    </row>
    <row r="26" spans="2:17" ht="52.5" customHeight="1">
      <c r="B26" s="61" t="s">
        <v>29</v>
      </c>
      <c r="D26" s="60">
        <v>61942</v>
      </c>
      <c r="E26" s="34">
        <v>0</v>
      </c>
      <c r="F26" s="34">
        <v>26927</v>
      </c>
      <c r="G26" s="34">
        <v>3828</v>
      </c>
      <c r="H26" s="34">
        <v>1921</v>
      </c>
      <c r="I26" s="34">
        <v>1821</v>
      </c>
      <c r="J26" s="34">
        <v>450</v>
      </c>
      <c r="K26" s="34">
        <v>1371</v>
      </c>
      <c r="L26" s="34">
        <v>100</v>
      </c>
      <c r="M26" s="34">
        <v>0</v>
      </c>
      <c r="N26" s="34">
        <v>0</v>
      </c>
      <c r="O26" s="34">
        <v>91026</v>
      </c>
      <c r="P26" s="66"/>
      <c r="Q26" s="61" t="s">
        <v>29</v>
      </c>
    </row>
    <row r="27" spans="2:17" ht="34.5" customHeight="1">
      <c r="B27" s="61" t="s">
        <v>30</v>
      </c>
      <c r="D27" s="60">
        <v>30484</v>
      </c>
      <c r="E27" s="34">
        <v>621</v>
      </c>
      <c r="F27" s="34">
        <v>9789</v>
      </c>
      <c r="G27" s="34">
        <v>0</v>
      </c>
      <c r="H27" s="34">
        <v>3658</v>
      </c>
      <c r="I27" s="34">
        <v>332</v>
      </c>
      <c r="J27" s="34">
        <v>0</v>
      </c>
      <c r="K27" s="34">
        <v>332</v>
      </c>
      <c r="L27" s="34">
        <v>0</v>
      </c>
      <c r="M27" s="34">
        <v>3326</v>
      </c>
      <c r="N27" s="34">
        <v>0</v>
      </c>
      <c r="O27" s="34">
        <v>0</v>
      </c>
      <c r="P27" s="66"/>
      <c r="Q27" s="61" t="s">
        <v>30</v>
      </c>
    </row>
    <row r="28" spans="2:17" ht="34.5" customHeight="1">
      <c r="B28" s="61" t="s">
        <v>136</v>
      </c>
      <c r="D28" s="60">
        <v>54532</v>
      </c>
      <c r="E28" s="34">
        <v>19078</v>
      </c>
      <c r="F28" s="34">
        <v>379845</v>
      </c>
      <c r="G28" s="34">
        <v>6423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10581</v>
      </c>
      <c r="P28" s="66"/>
      <c r="Q28" s="61" t="s">
        <v>136</v>
      </c>
    </row>
    <row r="29" spans="2:17" ht="34.5" customHeight="1">
      <c r="B29" s="61" t="s">
        <v>31</v>
      </c>
      <c r="D29" s="60">
        <v>5152</v>
      </c>
      <c r="E29" s="34">
        <v>0</v>
      </c>
      <c r="F29" s="34">
        <v>908</v>
      </c>
      <c r="G29" s="34">
        <v>0</v>
      </c>
      <c r="H29" s="34">
        <v>2026</v>
      </c>
      <c r="I29" s="34">
        <v>717</v>
      </c>
      <c r="J29" s="34">
        <v>717</v>
      </c>
      <c r="K29" s="34">
        <v>0</v>
      </c>
      <c r="L29" s="34">
        <v>0</v>
      </c>
      <c r="M29" s="34">
        <v>1309</v>
      </c>
      <c r="N29" s="34">
        <v>0</v>
      </c>
      <c r="O29" s="34">
        <v>1088</v>
      </c>
      <c r="P29" s="66"/>
      <c r="Q29" s="61" t="s">
        <v>31</v>
      </c>
    </row>
    <row r="30" spans="2:17" ht="34.5" customHeight="1">
      <c r="B30" s="61" t="s">
        <v>32</v>
      </c>
      <c r="D30" s="60">
        <v>18275</v>
      </c>
      <c r="E30" s="34">
        <v>0</v>
      </c>
      <c r="F30" s="34">
        <v>11578</v>
      </c>
      <c r="G30" s="34">
        <v>4012</v>
      </c>
      <c r="H30" s="34">
        <v>700</v>
      </c>
      <c r="I30" s="34">
        <v>0</v>
      </c>
      <c r="J30" s="34">
        <v>0</v>
      </c>
      <c r="K30" s="34">
        <v>0</v>
      </c>
      <c r="L30" s="34">
        <v>700</v>
      </c>
      <c r="M30" s="34">
        <v>0</v>
      </c>
      <c r="N30" s="34">
        <v>0</v>
      </c>
      <c r="O30" s="34">
        <v>5718</v>
      </c>
      <c r="P30" s="66"/>
      <c r="Q30" s="61" t="s">
        <v>32</v>
      </c>
    </row>
    <row r="31" spans="2:17" ht="34.5" customHeight="1">
      <c r="B31" s="61" t="s">
        <v>33</v>
      </c>
      <c r="D31" s="60">
        <v>15563</v>
      </c>
      <c r="E31" s="34">
        <v>0</v>
      </c>
      <c r="F31" s="34">
        <v>125356</v>
      </c>
      <c r="G31" s="34">
        <v>118875</v>
      </c>
      <c r="H31" s="34">
        <v>72270</v>
      </c>
      <c r="I31" s="34">
        <v>268</v>
      </c>
      <c r="J31" s="34">
        <v>0</v>
      </c>
      <c r="K31" s="34">
        <v>0</v>
      </c>
      <c r="L31" s="34">
        <v>70457</v>
      </c>
      <c r="M31" s="34">
        <v>1545</v>
      </c>
      <c r="N31" s="34">
        <v>0</v>
      </c>
      <c r="O31" s="34">
        <v>16996</v>
      </c>
      <c r="P31" s="66"/>
      <c r="Q31" s="61" t="s">
        <v>33</v>
      </c>
    </row>
    <row r="32" spans="2:17" ht="52.5" customHeight="1">
      <c r="B32" s="62" t="s">
        <v>139</v>
      </c>
      <c r="D32" s="60">
        <f aca="true" t="shared" si="1" ref="D32:O32">SUM(D26:D31)</f>
        <v>185948</v>
      </c>
      <c r="E32" s="34">
        <f t="shared" si="1"/>
        <v>19699</v>
      </c>
      <c r="F32" s="34">
        <f t="shared" si="1"/>
        <v>554403</v>
      </c>
      <c r="G32" s="34">
        <f t="shared" si="1"/>
        <v>133138</v>
      </c>
      <c r="H32" s="34">
        <f t="shared" si="1"/>
        <v>80575</v>
      </c>
      <c r="I32" s="34">
        <f t="shared" si="1"/>
        <v>3138</v>
      </c>
      <c r="J32" s="34">
        <f t="shared" si="1"/>
        <v>1167</v>
      </c>
      <c r="K32" s="34">
        <f t="shared" si="1"/>
        <v>1703</v>
      </c>
      <c r="L32" s="34">
        <f t="shared" si="1"/>
        <v>71257</v>
      </c>
      <c r="M32" s="34">
        <f t="shared" si="1"/>
        <v>6180</v>
      </c>
      <c r="N32" s="34">
        <f t="shared" si="1"/>
        <v>0</v>
      </c>
      <c r="O32" s="34">
        <f t="shared" si="1"/>
        <v>125409</v>
      </c>
      <c r="P32" s="66"/>
      <c r="Q32" s="62" t="s">
        <v>139</v>
      </c>
    </row>
    <row r="33" spans="2:17" ht="52.5" customHeight="1">
      <c r="B33" s="62" t="s">
        <v>135</v>
      </c>
      <c r="D33" s="60">
        <f aca="true" t="shared" si="2" ref="D33:O33">D25+D32</f>
        <v>9166755</v>
      </c>
      <c r="E33" s="34">
        <f t="shared" si="2"/>
        <v>5807993</v>
      </c>
      <c r="F33" s="34">
        <f t="shared" si="2"/>
        <v>3883168</v>
      </c>
      <c r="G33" s="34">
        <f t="shared" si="2"/>
        <v>1447306</v>
      </c>
      <c r="H33" s="34">
        <f t="shared" si="2"/>
        <v>3653956</v>
      </c>
      <c r="I33" s="34">
        <f t="shared" si="2"/>
        <v>3133005</v>
      </c>
      <c r="J33" s="34">
        <f t="shared" si="2"/>
        <v>2921699</v>
      </c>
      <c r="K33" s="34">
        <f t="shared" si="2"/>
        <v>119151</v>
      </c>
      <c r="L33" s="34">
        <f t="shared" si="2"/>
        <v>289387</v>
      </c>
      <c r="M33" s="34">
        <f t="shared" si="2"/>
        <v>231564</v>
      </c>
      <c r="N33" s="34">
        <f t="shared" si="2"/>
        <v>84055</v>
      </c>
      <c r="O33" s="34">
        <f t="shared" si="2"/>
        <v>1364748</v>
      </c>
      <c r="P33" s="66"/>
      <c r="Q33" s="62" t="s">
        <v>135</v>
      </c>
    </row>
    <row r="34" spans="1:18" ht="26.25" customHeight="1" thickBot="1">
      <c r="A34" s="29"/>
      <c r="B34" s="63"/>
      <c r="C34" s="2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67"/>
      <c r="Q34" s="63"/>
      <c r="R34" s="2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D7 F7 H7 N7:O7 I8 L8:M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6" width="15.25390625" style="33" customWidth="1"/>
    <col min="7" max="7" width="15.25390625" style="71" customWidth="1"/>
    <col min="8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16384" width="9.00390625" style="33" customWidth="1"/>
  </cols>
  <sheetData>
    <row r="1" ht="14.25">
      <c r="B1" s="23" t="s">
        <v>54</v>
      </c>
    </row>
    <row r="4" spans="1:18" ht="24">
      <c r="A4" s="18"/>
      <c r="B4" s="25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105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47" t="s">
        <v>67</v>
      </c>
      <c r="E7" s="35"/>
      <c r="F7" s="35"/>
      <c r="G7" s="35"/>
      <c r="H7" s="35"/>
      <c r="I7" s="35"/>
      <c r="J7" s="36"/>
      <c r="K7" s="8" t="s">
        <v>8</v>
      </c>
      <c r="L7" s="10"/>
      <c r="M7" s="9"/>
      <c r="N7" s="7" t="s">
        <v>9</v>
      </c>
      <c r="O7" s="39" t="s">
        <v>68</v>
      </c>
      <c r="P7" s="21"/>
      <c r="Q7" s="21"/>
      <c r="R7" s="19"/>
    </row>
    <row r="8" spans="1:18" ht="13.5">
      <c r="A8" s="19"/>
      <c r="B8" s="21"/>
      <c r="C8" s="21"/>
      <c r="D8" s="52" t="s">
        <v>57</v>
      </c>
      <c r="E8" s="40" t="s">
        <v>58</v>
      </c>
      <c r="F8" s="40" t="s">
        <v>59</v>
      </c>
      <c r="G8" s="40" t="s">
        <v>69</v>
      </c>
      <c r="H8" s="40" t="s">
        <v>70</v>
      </c>
      <c r="I8" s="40" t="s">
        <v>71</v>
      </c>
      <c r="J8" s="40" t="s">
        <v>72</v>
      </c>
      <c r="K8" s="12"/>
      <c r="L8" s="12"/>
      <c r="M8" s="12"/>
      <c r="N8" s="12"/>
      <c r="O8" s="40" t="s">
        <v>57</v>
      </c>
      <c r="P8" s="21"/>
      <c r="Q8" s="21"/>
      <c r="R8" s="19"/>
    </row>
    <row r="9" spans="1:18" ht="13.5">
      <c r="A9" s="19"/>
      <c r="B9" s="17" t="s">
        <v>137</v>
      </c>
      <c r="C9" s="13"/>
      <c r="D9" s="45"/>
      <c r="E9" s="12"/>
      <c r="F9" s="12"/>
      <c r="G9" s="12"/>
      <c r="H9" s="12"/>
      <c r="I9" s="12"/>
      <c r="J9" s="12"/>
      <c r="K9" s="12" t="s">
        <v>17</v>
      </c>
      <c r="L9" s="14" t="s">
        <v>13</v>
      </c>
      <c r="M9" s="14" t="s">
        <v>13</v>
      </c>
      <c r="N9" s="12" t="s">
        <v>41</v>
      </c>
      <c r="O9" s="12"/>
      <c r="P9" s="21"/>
      <c r="Q9" s="17" t="s">
        <v>137</v>
      </c>
      <c r="R9" s="19"/>
    </row>
    <row r="10" spans="1:18" ht="13.5">
      <c r="A10" s="19"/>
      <c r="B10" s="21"/>
      <c r="C10" s="21"/>
      <c r="D10" s="45" t="s">
        <v>73</v>
      </c>
      <c r="E10" s="12" t="s">
        <v>74</v>
      </c>
      <c r="F10" s="12" t="s">
        <v>75</v>
      </c>
      <c r="G10" s="12" t="s">
        <v>76</v>
      </c>
      <c r="H10" s="12" t="s">
        <v>77</v>
      </c>
      <c r="I10" s="12" t="s">
        <v>78</v>
      </c>
      <c r="J10" s="12" t="s">
        <v>65</v>
      </c>
      <c r="K10" s="12"/>
      <c r="L10" s="12" t="s">
        <v>79</v>
      </c>
      <c r="M10" s="12" t="s">
        <v>80</v>
      </c>
      <c r="N10" s="12"/>
      <c r="O10" s="12" t="s">
        <v>81</v>
      </c>
      <c r="P10" s="21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/>
      <c r="Q11" s="20"/>
      <c r="R11" s="20"/>
    </row>
    <row r="12" spans="1:18" ht="52.5" customHeight="1">
      <c r="A12" s="19"/>
      <c r="B12" s="17" t="s">
        <v>23</v>
      </c>
      <c r="C12" s="17"/>
      <c r="D12" s="60">
        <v>0</v>
      </c>
      <c r="E12" s="34">
        <v>9195</v>
      </c>
      <c r="F12" s="34">
        <v>0</v>
      </c>
      <c r="G12" s="34">
        <v>0</v>
      </c>
      <c r="H12" s="34">
        <v>1322</v>
      </c>
      <c r="I12" s="34">
        <v>23520</v>
      </c>
      <c r="J12" s="34">
        <v>2605</v>
      </c>
      <c r="K12" s="34">
        <v>23617</v>
      </c>
      <c r="L12" s="34">
        <v>0</v>
      </c>
      <c r="M12" s="34">
        <v>13617</v>
      </c>
      <c r="N12" s="34">
        <v>1931971</v>
      </c>
      <c r="O12" s="70">
        <v>825125</v>
      </c>
      <c r="P12" s="43"/>
      <c r="Q12" s="17" t="s">
        <v>23</v>
      </c>
      <c r="R12" s="19"/>
    </row>
    <row r="13" spans="2:17" ht="34.5" customHeight="1">
      <c r="B13" s="61" t="s">
        <v>24</v>
      </c>
      <c r="D13" s="56">
        <v>0</v>
      </c>
      <c r="E13" s="57">
        <v>10515</v>
      </c>
      <c r="F13" s="57">
        <v>6200</v>
      </c>
      <c r="G13" s="57">
        <v>0</v>
      </c>
      <c r="H13" s="57">
        <v>0</v>
      </c>
      <c r="I13" s="57">
        <v>14566</v>
      </c>
      <c r="J13" s="57">
        <v>28613</v>
      </c>
      <c r="K13" s="57">
        <v>84056</v>
      </c>
      <c r="L13" s="57">
        <v>0</v>
      </c>
      <c r="M13" s="57">
        <v>24718</v>
      </c>
      <c r="N13" s="57">
        <v>611487</v>
      </c>
      <c r="O13" s="57">
        <v>196571</v>
      </c>
      <c r="P13" s="68"/>
      <c r="Q13" s="61" t="s">
        <v>24</v>
      </c>
    </row>
    <row r="14" spans="2:17" ht="34.5" customHeight="1">
      <c r="B14" s="61" t="s">
        <v>25</v>
      </c>
      <c r="D14" s="56">
        <v>25115</v>
      </c>
      <c r="E14" s="57">
        <v>2</v>
      </c>
      <c r="F14" s="57">
        <v>0</v>
      </c>
      <c r="G14" s="57">
        <v>0</v>
      </c>
      <c r="H14" s="57">
        <v>501</v>
      </c>
      <c r="I14" s="57">
        <v>57709</v>
      </c>
      <c r="J14" s="57">
        <v>14196</v>
      </c>
      <c r="K14" s="57">
        <v>116060</v>
      </c>
      <c r="L14" s="57">
        <v>0</v>
      </c>
      <c r="M14" s="57">
        <v>12747</v>
      </c>
      <c r="N14" s="57">
        <v>483590</v>
      </c>
      <c r="O14" s="57">
        <v>213222</v>
      </c>
      <c r="P14" s="68"/>
      <c r="Q14" s="61" t="s">
        <v>25</v>
      </c>
    </row>
    <row r="15" spans="2:17" ht="34.5" customHeight="1">
      <c r="B15" s="61" t="s">
        <v>26</v>
      </c>
      <c r="D15" s="56">
        <v>0</v>
      </c>
      <c r="E15" s="57">
        <v>2840</v>
      </c>
      <c r="F15" s="57">
        <v>11116</v>
      </c>
      <c r="G15" s="57">
        <v>0</v>
      </c>
      <c r="H15" s="57">
        <v>0</v>
      </c>
      <c r="I15" s="57">
        <v>11583</v>
      </c>
      <c r="J15" s="57">
        <v>0</v>
      </c>
      <c r="K15" s="57">
        <v>41079</v>
      </c>
      <c r="L15" s="57">
        <v>0</v>
      </c>
      <c r="M15" s="57">
        <v>1634</v>
      </c>
      <c r="N15" s="57">
        <v>352993</v>
      </c>
      <c r="O15" s="57">
        <v>116972</v>
      </c>
      <c r="P15" s="68"/>
      <c r="Q15" s="61" t="s">
        <v>26</v>
      </c>
    </row>
    <row r="16" spans="2:17" ht="34.5" customHeight="1">
      <c r="B16" s="61" t="s">
        <v>27</v>
      </c>
      <c r="D16" s="5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60741</v>
      </c>
      <c r="J16" s="57">
        <v>0</v>
      </c>
      <c r="K16" s="57">
        <v>0</v>
      </c>
      <c r="L16" s="57">
        <v>0</v>
      </c>
      <c r="M16" s="57">
        <v>0</v>
      </c>
      <c r="N16" s="57">
        <v>687654</v>
      </c>
      <c r="O16" s="57">
        <v>185029</v>
      </c>
      <c r="P16" s="68"/>
      <c r="Q16" s="61" t="s">
        <v>27</v>
      </c>
    </row>
    <row r="17" spans="2:17" ht="34.5" customHeight="1">
      <c r="B17" s="61" t="s">
        <v>28</v>
      </c>
      <c r="D17" s="5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12441</v>
      </c>
      <c r="K17" s="57">
        <v>86</v>
      </c>
      <c r="L17" s="57">
        <v>0</v>
      </c>
      <c r="M17" s="57">
        <v>0</v>
      </c>
      <c r="N17" s="57">
        <v>409872</v>
      </c>
      <c r="O17" s="57">
        <v>214482</v>
      </c>
      <c r="P17" s="68"/>
      <c r="Q17" s="61" t="s">
        <v>28</v>
      </c>
    </row>
    <row r="18" spans="2:17" ht="34.5" customHeight="1">
      <c r="B18" s="61" t="s">
        <v>128</v>
      </c>
      <c r="D18" s="56">
        <v>0</v>
      </c>
      <c r="E18" s="57">
        <v>1080</v>
      </c>
      <c r="F18" s="57">
        <v>3196</v>
      </c>
      <c r="G18" s="57">
        <v>0</v>
      </c>
      <c r="H18" s="57">
        <v>0</v>
      </c>
      <c r="I18" s="57">
        <v>17906</v>
      </c>
      <c r="J18" s="57">
        <v>206827</v>
      </c>
      <c r="K18" s="57">
        <v>3242</v>
      </c>
      <c r="L18" s="57">
        <v>0</v>
      </c>
      <c r="M18" s="57">
        <v>3242</v>
      </c>
      <c r="N18" s="57">
        <v>839202</v>
      </c>
      <c r="O18" s="57">
        <v>700695</v>
      </c>
      <c r="P18" s="68"/>
      <c r="Q18" s="61" t="s">
        <v>128</v>
      </c>
    </row>
    <row r="19" spans="2:17" ht="34.5" customHeight="1">
      <c r="B19" s="61" t="s">
        <v>129</v>
      </c>
      <c r="D19" s="56">
        <v>0</v>
      </c>
      <c r="E19" s="57">
        <v>33513</v>
      </c>
      <c r="F19" s="57">
        <v>0</v>
      </c>
      <c r="G19" s="57">
        <v>0</v>
      </c>
      <c r="H19" s="57">
        <v>0</v>
      </c>
      <c r="I19" s="57">
        <v>87387</v>
      </c>
      <c r="J19" s="57">
        <v>79270</v>
      </c>
      <c r="K19" s="57">
        <v>56852</v>
      </c>
      <c r="L19" s="57">
        <v>0</v>
      </c>
      <c r="M19" s="57">
        <v>52921</v>
      </c>
      <c r="N19" s="57">
        <v>761887</v>
      </c>
      <c r="O19" s="57">
        <v>394401</v>
      </c>
      <c r="P19" s="68"/>
      <c r="Q19" s="61" t="s">
        <v>129</v>
      </c>
    </row>
    <row r="20" spans="2:17" ht="34.5" customHeight="1">
      <c r="B20" s="61" t="s">
        <v>130</v>
      </c>
      <c r="D20" s="56">
        <v>0</v>
      </c>
      <c r="E20" s="57">
        <v>0</v>
      </c>
      <c r="F20" s="57">
        <v>0</v>
      </c>
      <c r="G20" s="57">
        <v>0</v>
      </c>
      <c r="H20" s="57">
        <v>0</v>
      </c>
      <c r="I20" s="57">
        <v>8904</v>
      </c>
      <c r="J20" s="57">
        <v>0</v>
      </c>
      <c r="K20" s="57">
        <v>0</v>
      </c>
      <c r="L20" s="57">
        <v>0</v>
      </c>
      <c r="M20" s="57">
        <v>0</v>
      </c>
      <c r="N20" s="57">
        <v>211204</v>
      </c>
      <c r="O20" s="57">
        <v>111866</v>
      </c>
      <c r="P20" s="68"/>
      <c r="Q20" s="61" t="s">
        <v>130</v>
      </c>
    </row>
    <row r="21" spans="2:17" ht="34.5" customHeight="1">
      <c r="B21" s="61" t="s">
        <v>131</v>
      </c>
      <c r="D21" s="56">
        <v>3952</v>
      </c>
      <c r="E21" s="57">
        <v>5308</v>
      </c>
      <c r="F21" s="57">
        <v>0</v>
      </c>
      <c r="G21" s="57">
        <v>0</v>
      </c>
      <c r="H21" s="57">
        <v>0</v>
      </c>
      <c r="I21" s="57">
        <v>26249</v>
      </c>
      <c r="J21" s="57">
        <v>129321</v>
      </c>
      <c r="K21" s="57">
        <v>9602</v>
      </c>
      <c r="L21" s="57">
        <v>0</v>
      </c>
      <c r="M21" s="57">
        <v>9602</v>
      </c>
      <c r="N21" s="57">
        <v>797672</v>
      </c>
      <c r="O21" s="57">
        <v>505337</v>
      </c>
      <c r="P21" s="68"/>
      <c r="Q21" s="61" t="s">
        <v>131</v>
      </c>
    </row>
    <row r="22" spans="2:17" ht="34.5" customHeight="1">
      <c r="B22" s="61" t="s">
        <v>132</v>
      </c>
      <c r="D22" s="56">
        <v>5190</v>
      </c>
      <c r="E22" s="57">
        <v>18117</v>
      </c>
      <c r="F22" s="57">
        <v>0</v>
      </c>
      <c r="G22" s="57">
        <v>0</v>
      </c>
      <c r="H22" s="57">
        <v>0</v>
      </c>
      <c r="I22" s="57">
        <v>29700</v>
      </c>
      <c r="J22" s="57">
        <v>46410</v>
      </c>
      <c r="K22" s="57">
        <v>227800</v>
      </c>
      <c r="L22" s="57">
        <v>0</v>
      </c>
      <c r="M22" s="57">
        <v>227800</v>
      </c>
      <c r="N22" s="57">
        <v>1032438</v>
      </c>
      <c r="O22" s="57">
        <v>704493</v>
      </c>
      <c r="P22" s="68"/>
      <c r="Q22" s="61" t="s">
        <v>132</v>
      </c>
    </row>
    <row r="23" spans="2:17" ht="34.5" customHeight="1">
      <c r="B23" s="61" t="s">
        <v>133</v>
      </c>
      <c r="D23" s="56">
        <v>6375</v>
      </c>
      <c r="E23" s="57">
        <v>345</v>
      </c>
      <c r="F23" s="57">
        <v>5715</v>
      </c>
      <c r="G23" s="57">
        <v>0</v>
      </c>
      <c r="H23" s="57">
        <v>0</v>
      </c>
      <c r="I23" s="57">
        <v>120254</v>
      </c>
      <c r="J23" s="57">
        <v>28885</v>
      </c>
      <c r="K23" s="57">
        <v>40248</v>
      </c>
      <c r="L23" s="57">
        <v>0</v>
      </c>
      <c r="M23" s="57">
        <v>40248</v>
      </c>
      <c r="N23" s="57">
        <v>456904</v>
      </c>
      <c r="O23" s="57">
        <v>273180</v>
      </c>
      <c r="P23" s="68"/>
      <c r="Q23" s="61" t="s">
        <v>133</v>
      </c>
    </row>
    <row r="24" spans="2:17" ht="34.5" customHeight="1">
      <c r="B24" s="61" t="s">
        <v>134</v>
      </c>
      <c r="D24" s="56">
        <v>0</v>
      </c>
      <c r="E24" s="57">
        <v>12098</v>
      </c>
      <c r="F24" s="57">
        <v>0</v>
      </c>
      <c r="G24" s="57">
        <v>0</v>
      </c>
      <c r="H24" s="57">
        <v>195</v>
      </c>
      <c r="I24" s="57">
        <v>61717</v>
      </c>
      <c r="J24" s="57">
        <v>8645</v>
      </c>
      <c r="K24" s="57">
        <v>31610</v>
      </c>
      <c r="L24" s="57">
        <v>0</v>
      </c>
      <c r="M24" s="57">
        <v>31610</v>
      </c>
      <c r="N24" s="57">
        <v>400787</v>
      </c>
      <c r="O24" s="57">
        <v>330539</v>
      </c>
      <c r="P24" s="68"/>
      <c r="Q24" s="61" t="s">
        <v>134</v>
      </c>
    </row>
    <row r="25" spans="2:17" ht="52.5" customHeight="1">
      <c r="B25" s="62" t="s">
        <v>138</v>
      </c>
      <c r="D25" s="56">
        <f aca="true" t="shared" si="0" ref="D25:O25">SUM(D12:D24)</f>
        <v>40632</v>
      </c>
      <c r="E25" s="57">
        <f t="shared" si="0"/>
        <v>93013</v>
      </c>
      <c r="F25" s="57">
        <f t="shared" si="0"/>
        <v>26227</v>
      </c>
      <c r="G25" s="57">
        <f t="shared" si="0"/>
        <v>0</v>
      </c>
      <c r="H25" s="57">
        <f t="shared" si="0"/>
        <v>2018</v>
      </c>
      <c r="I25" s="57">
        <f t="shared" si="0"/>
        <v>520236</v>
      </c>
      <c r="J25" s="57">
        <f t="shared" si="0"/>
        <v>557213</v>
      </c>
      <c r="K25" s="57">
        <f t="shared" si="0"/>
        <v>634252</v>
      </c>
      <c r="L25" s="57">
        <f t="shared" si="0"/>
        <v>0</v>
      </c>
      <c r="M25" s="57">
        <f t="shared" si="0"/>
        <v>418139</v>
      </c>
      <c r="N25" s="57">
        <f t="shared" si="0"/>
        <v>8977661</v>
      </c>
      <c r="O25" s="57">
        <f t="shared" si="0"/>
        <v>4771912</v>
      </c>
      <c r="P25" s="68"/>
      <c r="Q25" s="62" t="s">
        <v>138</v>
      </c>
    </row>
    <row r="26" spans="2:17" ht="52.5" customHeight="1">
      <c r="B26" s="61" t="s">
        <v>29</v>
      </c>
      <c r="D26" s="56">
        <v>3423</v>
      </c>
      <c r="E26" s="57">
        <v>674</v>
      </c>
      <c r="F26" s="57">
        <v>0</v>
      </c>
      <c r="G26" s="57">
        <v>0</v>
      </c>
      <c r="H26" s="57">
        <v>0</v>
      </c>
      <c r="I26" s="57">
        <v>86929</v>
      </c>
      <c r="J26" s="57">
        <v>0</v>
      </c>
      <c r="K26" s="57">
        <v>6886</v>
      </c>
      <c r="L26" s="57">
        <v>0</v>
      </c>
      <c r="M26" s="57">
        <v>0</v>
      </c>
      <c r="N26" s="57">
        <v>35828</v>
      </c>
      <c r="O26" s="57">
        <v>28930</v>
      </c>
      <c r="P26" s="68"/>
      <c r="Q26" s="61" t="s">
        <v>29</v>
      </c>
    </row>
    <row r="27" spans="2:17" ht="34.5" customHeight="1">
      <c r="B27" s="61" t="s">
        <v>30</v>
      </c>
      <c r="D27" s="5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145963</v>
      </c>
      <c r="O27" s="57">
        <v>66016</v>
      </c>
      <c r="P27" s="68"/>
      <c r="Q27" s="61" t="s">
        <v>30</v>
      </c>
    </row>
    <row r="28" spans="2:17" ht="34.5" customHeight="1">
      <c r="B28" s="61" t="s">
        <v>136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10192</v>
      </c>
      <c r="J28" s="57">
        <v>389</v>
      </c>
      <c r="K28" s="57">
        <v>109543</v>
      </c>
      <c r="L28" s="57">
        <v>0</v>
      </c>
      <c r="M28" s="57">
        <v>109543</v>
      </c>
      <c r="N28" s="57">
        <v>373740</v>
      </c>
      <c r="O28" s="57">
        <v>350629</v>
      </c>
      <c r="P28" s="68"/>
      <c r="Q28" s="61" t="s">
        <v>136</v>
      </c>
    </row>
    <row r="29" spans="2:17" ht="34.5" customHeight="1">
      <c r="B29" s="61" t="s">
        <v>31</v>
      </c>
      <c r="D29" s="5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1088</v>
      </c>
      <c r="J29" s="57">
        <v>0</v>
      </c>
      <c r="K29" s="57">
        <v>2000</v>
      </c>
      <c r="L29" s="57">
        <v>0</v>
      </c>
      <c r="M29" s="57">
        <v>2000</v>
      </c>
      <c r="N29" s="57">
        <v>101216</v>
      </c>
      <c r="O29" s="57">
        <v>33539</v>
      </c>
      <c r="P29" s="68"/>
      <c r="Q29" s="61" t="s">
        <v>31</v>
      </c>
    </row>
    <row r="30" spans="2:17" ht="34.5" customHeight="1">
      <c r="B30" s="61" t="s">
        <v>32</v>
      </c>
      <c r="D30" s="56">
        <v>4410</v>
      </c>
      <c r="E30" s="57">
        <v>0</v>
      </c>
      <c r="F30" s="57">
        <v>0</v>
      </c>
      <c r="G30" s="57">
        <v>0</v>
      </c>
      <c r="H30" s="57">
        <v>0</v>
      </c>
      <c r="I30" s="57">
        <v>1308</v>
      </c>
      <c r="J30" s="57">
        <v>0</v>
      </c>
      <c r="K30" s="57">
        <v>28539</v>
      </c>
      <c r="L30" s="57">
        <v>0</v>
      </c>
      <c r="M30" s="57">
        <v>25739</v>
      </c>
      <c r="N30" s="57">
        <v>44724</v>
      </c>
      <c r="O30" s="57">
        <v>42442</v>
      </c>
      <c r="P30" s="68"/>
      <c r="Q30" s="61" t="s">
        <v>32</v>
      </c>
    </row>
    <row r="31" spans="2:17" ht="34.5" customHeight="1">
      <c r="B31" s="61" t="s">
        <v>33</v>
      </c>
      <c r="D31" s="56">
        <v>0</v>
      </c>
      <c r="E31" s="57">
        <v>1366</v>
      </c>
      <c r="F31" s="57">
        <v>6140</v>
      </c>
      <c r="G31" s="57">
        <v>0</v>
      </c>
      <c r="H31" s="57">
        <v>0</v>
      </c>
      <c r="I31" s="57">
        <v>0</v>
      </c>
      <c r="J31" s="57">
        <v>9490</v>
      </c>
      <c r="K31" s="57">
        <v>22738</v>
      </c>
      <c r="L31" s="57">
        <v>0</v>
      </c>
      <c r="M31" s="57">
        <v>140</v>
      </c>
      <c r="N31" s="57">
        <v>62862</v>
      </c>
      <c r="O31" s="57">
        <v>57757</v>
      </c>
      <c r="P31" s="68"/>
      <c r="Q31" s="61" t="s">
        <v>33</v>
      </c>
    </row>
    <row r="32" spans="2:17" ht="52.5" customHeight="1">
      <c r="B32" s="62" t="s">
        <v>139</v>
      </c>
      <c r="D32" s="56">
        <f aca="true" t="shared" si="1" ref="D32:O32">SUM(D26:D31)</f>
        <v>7833</v>
      </c>
      <c r="E32" s="57">
        <f t="shared" si="1"/>
        <v>2040</v>
      </c>
      <c r="F32" s="57">
        <f t="shared" si="1"/>
        <v>6140</v>
      </c>
      <c r="G32" s="57">
        <f t="shared" si="1"/>
        <v>0</v>
      </c>
      <c r="H32" s="57">
        <f t="shared" si="1"/>
        <v>0</v>
      </c>
      <c r="I32" s="57">
        <f t="shared" si="1"/>
        <v>99517</v>
      </c>
      <c r="J32" s="57">
        <f t="shared" si="1"/>
        <v>9879</v>
      </c>
      <c r="K32" s="57">
        <f t="shared" si="1"/>
        <v>169706</v>
      </c>
      <c r="L32" s="57">
        <f t="shared" si="1"/>
        <v>0</v>
      </c>
      <c r="M32" s="57">
        <f t="shared" si="1"/>
        <v>137422</v>
      </c>
      <c r="N32" s="57">
        <f t="shared" si="1"/>
        <v>764333</v>
      </c>
      <c r="O32" s="57">
        <f t="shared" si="1"/>
        <v>579313</v>
      </c>
      <c r="P32" s="68"/>
      <c r="Q32" s="62" t="s">
        <v>139</v>
      </c>
    </row>
    <row r="33" spans="2:17" ht="52.5" customHeight="1">
      <c r="B33" s="62" t="s">
        <v>135</v>
      </c>
      <c r="D33" s="56">
        <f aca="true" t="shared" si="2" ref="D33:O33">D25+D32</f>
        <v>48465</v>
      </c>
      <c r="E33" s="57">
        <f t="shared" si="2"/>
        <v>95053</v>
      </c>
      <c r="F33" s="57">
        <f t="shared" si="2"/>
        <v>32367</v>
      </c>
      <c r="G33" s="57">
        <f t="shared" si="2"/>
        <v>0</v>
      </c>
      <c r="H33" s="57">
        <f t="shared" si="2"/>
        <v>2018</v>
      </c>
      <c r="I33" s="57">
        <f t="shared" si="2"/>
        <v>619753</v>
      </c>
      <c r="J33" s="57">
        <f t="shared" si="2"/>
        <v>567092</v>
      </c>
      <c r="K33" s="57">
        <f t="shared" si="2"/>
        <v>803958</v>
      </c>
      <c r="L33" s="57">
        <f t="shared" si="2"/>
        <v>0</v>
      </c>
      <c r="M33" s="57">
        <f t="shared" si="2"/>
        <v>555561</v>
      </c>
      <c r="N33" s="57">
        <f t="shared" si="2"/>
        <v>9741994</v>
      </c>
      <c r="O33" s="57">
        <f t="shared" si="2"/>
        <v>5351225</v>
      </c>
      <c r="P33" s="68"/>
      <c r="Q33" s="62" t="s">
        <v>135</v>
      </c>
    </row>
    <row r="34" spans="1:18" ht="26.25" customHeight="1" thickBot="1">
      <c r="A34" s="31"/>
      <c r="B34" s="63"/>
      <c r="C34" s="31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9"/>
      <c r="Q34" s="63"/>
      <c r="R34" s="3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K7 N7 D8:J8 O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6" width="15.25390625" style="33" customWidth="1"/>
    <col min="7" max="7" width="15.25390625" style="71" customWidth="1"/>
    <col min="8" max="9" width="15.25390625" style="33" customWidth="1"/>
    <col min="10" max="10" width="15.25390625" style="71" customWidth="1"/>
    <col min="11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16384" width="9.00390625" style="33" customWidth="1"/>
  </cols>
  <sheetData>
    <row r="1" ht="14.25">
      <c r="B1" s="23" t="s">
        <v>54</v>
      </c>
    </row>
    <row r="4" spans="1:18" ht="24">
      <c r="A4" s="18"/>
      <c r="B4" s="25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105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73" t="s">
        <v>142</v>
      </c>
      <c r="E7" s="79"/>
      <c r="F7" s="79"/>
      <c r="G7" s="79"/>
      <c r="H7" s="79"/>
      <c r="I7" s="79"/>
      <c r="J7" s="74" t="s">
        <v>142</v>
      </c>
      <c r="K7" s="79"/>
      <c r="L7" s="79"/>
      <c r="M7" s="79"/>
      <c r="N7" s="80"/>
      <c r="O7" s="7" t="s">
        <v>36</v>
      </c>
      <c r="P7" s="21"/>
      <c r="Q7" s="21"/>
      <c r="R7" s="19"/>
    </row>
    <row r="8" spans="1:18" ht="13.5">
      <c r="A8" s="19"/>
      <c r="B8" s="21"/>
      <c r="C8" s="21"/>
      <c r="D8" s="52" t="s">
        <v>58</v>
      </c>
      <c r="E8" s="40" t="s">
        <v>59</v>
      </c>
      <c r="F8" s="40" t="s">
        <v>69</v>
      </c>
      <c r="G8" s="40" t="s">
        <v>70</v>
      </c>
      <c r="H8" s="42" t="s">
        <v>71</v>
      </c>
      <c r="I8" s="38"/>
      <c r="J8" s="38"/>
      <c r="K8" s="38"/>
      <c r="L8" s="39"/>
      <c r="M8" s="40" t="s">
        <v>72</v>
      </c>
      <c r="N8" s="40" t="s">
        <v>83</v>
      </c>
      <c r="O8" s="12"/>
      <c r="P8" s="21"/>
      <c r="Q8" s="21"/>
      <c r="R8" s="19"/>
    </row>
    <row r="9" spans="1:18" ht="13.5">
      <c r="A9" s="19"/>
      <c r="B9" s="17" t="s">
        <v>137</v>
      </c>
      <c r="C9" s="13"/>
      <c r="D9" s="45"/>
      <c r="E9" s="12"/>
      <c r="F9" s="12"/>
      <c r="G9" s="12"/>
      <c r="H9" s="12"/>
      <c r="I9" s="14" t="s">
        <v>13</v>
      </c>
      <c r="J9" s="14" t="s">
        <v>13</v>
      </c>
      <c r="K9" s="14" t="s">
        <v>13</v>
      </c>
      <c r="L9" s="14" t="s">
        <v>13</v>
      </c>
      <c r="M9" s="12"/>
      <c r="N9" s="12"/>
      <c r="O9" s="12" t="s">
        <v>42</v>
      </c>
      <c r="P9" s="21"/>
      <c r="Q9" s="17" t="s">
        <v>137</v>
      </c>
      <c r="R9" s="19"/>
    </row>
    <row r="10" spans="1:18" ht="13.5">
      <c r="A10" s="19"/>
      <c r="B10" s="21"/>
      <c r="C10" s="21"/>
      <c r="D10" s="45" t="s">
        <v>84</v>
      </c>
      <c r="E10" s="12" t="s">
        <v>85</v>
      </c>
      <c r="F10" s="12" t="s">
        <v>76</v>
      </c>
      <c r="G10" s="12" t="s">
        <v>86</v>
      </c>
      <c r="H10" s="12" t="s">
        <v>87</v>
      </c>
      <c r="I10" s="12" t="s">
        <v>141</v>
      </c>
      <c r="J10" s="12" t="s">
        <v>89</v>
      </c>
      <c r="K10" s="12" t="s">
        <v>90</v>
      </c>
      <c r="L10" s="12" t="s">
        <v>91</v>
      </c>
      <c r="M10" s="12" t="s">
        <v>92</v>
      </c>
      <c r="N10" s="12" t="s">
        <v>65</v>
      </c>
      <c r="O10" s="12"/>
      <c r="P10" s="5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20"/>
      <c r="R11" s="20"/>
    </row>
    <row r="12" spans="1:18" ht="52.5" customHeight="1">
      <c r="A12" s="19"/>
      <c r="B12" s="17" t="s">
        <v>23</v>
      </c>
      <c r="C12" s="17"/>
      <c r="D12" s="60">
        <v>0</v>
      </c>
      <c r="E12" s="34">
        <v>129908</v>
      </c>
      <c r="F12" s="34">
        <v>0</v>
      </c>
      <c r="G12" s="34">
        <v>0</v>
      </c>
      <c r="H12" s="34">
        <v>802237</v>
      </c>
      <c r="I12" s="34">
        <v>458259</v>
      </c>
      <c r="J12" s="34">
        <v>0</v>
      </c>
      <c r="K12" s="34">
        <v>205653</v>
      </c>
      <c r="L12" s="34">
        <v>99342</v>
      </c>
      <c r="M12" s="34">
        <v>26916</v>
      </c>
      <c r="N12" s="34">
        <v>147785</v>
      </c>
      <c r="O12" s="70">
        <v>23933</v>
      </c>
      <c r="P12" s="43"/>
      <c r="Q12" s="17" t="s">
        <v>23</v>
      </c>
      <c r="R12" s="19"/>
    </row>
    <row r="13" spans="2:17" ht="34.5" customHeight="1">
      <c r="B13" s="61" t="s">
        <v>24</v>
      </c>
      <c r="D13" s="56">
        <v>12272</v>
      </c>
      <c r="E13" s="57">
        <v>90990</v>
      </c>
      <c r="F13" s="57">
        <v>73018</v>
      </c>
      <c r="G13" s="57">
        <v>0</v>
      </c>
      <c r="H13" s="57">
        <v>131211</v>
      </c>
      <c r="I13" s="57">
        <v>32947</v>
      </c>
      <c r="J13" s="57">
        <v>0</v>
      </c>
      <c r="K13" s="57">
        <v>57788</v>
      </c>
      <c r="L13" s="57">
        <v>20285</v>
      </c>
      <c r="M13" s="57">
        <v>90793</v>
      </c>
      <c r="N13" s="57">
        <v>16632</v>
      </c>
      <c r="O13" s="57">
        <v>176494</v>
      </c>
      <c r="P13" s="68"/>
      <c r="Q13" s="61" t="s">
        <v>24</v>
      </c>
    </row>
    <row r="14" spans="2:17" ht="34.5" customHeight="1">
      <c r="B14" s="61" t="s">
        <v>25</v>
      </c>
      <c r="D14" s="56">
        <v>3671</v>
      </c>
      <c r="E14" s="57">
        <v>8305</v>
      </c>
      <c r="F14" s="57">
        <v>89852</v>
      </c>
      <c r="G14" s="57">
        <v>0</v>
      </c>
      <c r="H14" s="57">
        <v>156453</v>
      </c>
      <c r="I14" s="57">
        <v>2284</v>
      </c>
      <c r="J14" s="57">
        <v>0</v>
      </c>
      <c r="K14" s="57">
        <v>137227</v>
      </c>
      <c r="L14" s="57">
        <v>16942</v>
      </c>
      <c r="M14" s="57">
        <v>12087</v>
      </c>
      <c r="N14" s="57">
        <v>0</v>
      </c>
      <c r="O14" s="57">
        <v>110293</v>
      </c>
      <c r="P14" s="68"/>
      <c r="Q14" s="61" t="s">
        <v>25</v>
      </c>
    </row>
    <row r="15" spans="2:17" ht="34.5" customHeight="1">
      <c r="B15" s="61" t="s">
        <v>26</v>
      </c>
      <c r="D15" s="56">
        <v>36</v>
      </c>
      <c r="E15" s="57">
        <v>84751</v>
      </c>
      <c r="F15" s="57">
        <v>0</v>
      </c>
      <c r="G15" s="57">
        <v>0</v>
      </c>
      <c r="H15" s="57">
        <v>95106</v>
      </c>
      <c r="I15" s="57">
        <v>0</v>
      </c>
      <c r="J15" s="57">
        <v>0</v>
      </c>
      <c r="K15" s="57">
        <v>91572</v>
      </c>
      <c r="L15" s="57">
        <v>3534</v>
      </c>
      <c r="M15" s="57">
        <v>56128</v>
      </c>
      <c r="N15" s="57">
        <v>0</v>
      </c>
      <c r="O15" s="57">
        <v>231197</v>
      </c>
      <c r="P15" s="68"/>
      <c r="Q15" s="61" t="s">
        <v>26</v>
      </c>
    </row>
    <row r="16" spans="2:17" ht="34.5" customHeight="1">
      <c r="B16" s="61" t="s">
        <v>27</v>
      </c>
      <c r="D16" s="56">
        <v>0</v>
      </c>
      <c r="E16" s="57">
        <v>43044</v>
      </c>
      <c r="F16" s="57">
        <v>0</v>
      </c>
      <c r="G16" s="57">
        <v>0</v>
      </c>
      <c r="H16" s="57">
        <v>425180</v>
      </c>
      <c r="I16" s="57">
        <v>40095</v>
      </c>
      <c r="J16" s="57">
        <v>0</v>
      </c>
      <c r="K16" s="57">
        <v>208804</v>
      </c>
      <c r="L16" s="57">
        <v>176281</v>
      </c>
      <c r="M16" s="57">
        <v>31267</v>
      </c>
      <c r="N16" s="57">
        <v>3134</v>
      </c>
      <c r="O16" s="57">
        <v>38432</v>
      </c>
      <c r="P16" s="68"/>
      <c r="Q16" s="61" t="s">
        <v>27</v>
      </c>
    </row>
    <row r="17" spans="2:17" ht="34.5" customHeight="1">
      <c r="B17" s="61" t="s">
        <v>28</v>
      </c>
      <c r="D17" s="56">
        <v>0</v>
      </c>
      <c r="E17" s="57">
        <v>96382</v>
      </c>
      <c r="F17" s="57">
        <v>0</v>
      </c>
      <c r="G17" s="57">
        <v>0</v>
      </c>
      <c r="H17" s="57">
        <v>69255</v>
      </c>
      <c r="I17" s="57">
        <v>35532</v>
      </c>
      <c r="J17" s="57">
        <v>0</v>
      </c>
      <c r="K17" s="57">
        <v>21160</v>
      </c>
      <c r="L17" s="57">
        <v>12563</v>
      </c>
      <c r="M17" s="57">
        <v>23074</v>
      </c>
      <c r="N17" s="57">
        <v>6679</v>
      </c>
      <c r="O17" s="57">
        <v>2358</v>
      </c>
      <c r="P17" s="68"/>
      <c r="Q17" s="61" t="s">
        <v>28</v>
      </c>
    </row>
    <row r="18" spans="2:17" ht="34.5" customHeight="1">
      <c r="B18" s="61" t="s">
        <v>128</v>
      </c>
      <c r="D18" s="56">
        <v>0</v>
      </c>
      <c r="E18" s="57">
        <v>8906</v>
      </c>
      <c r="F18" s="57">
        <v>0</v>
      </c>
      <c r="G18" s="57">
        <v>0</v>
      </c>
      <c r="H18" s="57">
        <v>99676</v>
      </c>
      <c r="I18" s="57">
        <v>93174</v>
      </c>
      <c r="J18" s="57">
        <v>0</v>
      </c>
      <c r="K18" s="57">
        <v>0</v>
      </c>
      <c r="L18" s="57">
        <v>6502</v>
      </c>
      <c r="M18" s="57">
        <v>29925</v>
      </c>
      <c r="N18" s="57">
        <v>0</v>
      </c>
      <c r="O18" s="57">
        <v>617479</v>
      </c>
      <c r="P18" s="68"/>
      <c r="Q18" s="61" t="s">
        <v>128</v>
      </c>
    </row>
    <row r="19" spans="2:17" ht="34.5" customHeight="1">
      <c r="B19" s="61" t="s">
        <v>129</v>
      </c>
      <c r="D19" s="56">
        <v>0</v>
      </c>
      <c r="E19" s="57">
        <v>1320</v>
      </c>
      <c r="F19" s="57">
        <v>28077</v>
      </c>
      <c r="G19" s="57">
        <v>0</v>
      </c>
      <c r="H19" s="57">
        <v>296948</v>
      </c>
      <c r="I19" s="57">
        <v>243743</v>
      </c>
      <c r="J19" s="57">
        <v>0</v>
      </c>
      <c r="K19" s="57">
        <v>37847</v>
      </c>
      <c r="L19" s="57">
        <v>11440</v>
      </c>
      <c r="M19" s="57">
        <v>432</v>
      </c>
      <c r="N19" s="57">
        <v>40709</v>
      </c>
      <c r="O19" s="57">
        <v>23401</v>
      </c>
      <c r="P19" s="68"/>
      <c r="Q19" s="61" t="s">
        <v>129</v>
      </c>
    </row>
    <row r="20" spans="2:17" ht="34.5" customHeight="1">
      <c r="B20" s="61" t="s">
        <v>130</v>
      </c>
      <c r="D20" s="56">
        <v>0</v>
      </c>
      <c r="E20" s="57">
        <v>57898</v>
      </c>
      <c r="F20" s="57">
        <v>0</v>
      </c>
      <c r="G20" s="57">
        <v>0</v>
      </c>
      <c r="H20" s="57">
        <v>22241</v>
      </c>
      <c r="I20" s="57">
        <v>18390</v>
      </c>
      <c r="J20" s="57">
        <v>0</v>
      </c>
      <c r="K20" s="57">
        <v>0</v>
      </c>
      <c r="L20" s="57">
        <v>3851</v>
      </c>
      <c r="M20" s="57">
        <v>19199</v>
      </c>
      <c r="N20" s="57">
        <v>0</v>
      </c>
      <c r="O20" s="57">
        <v>24300</v>
      </c>
      <c r="P20" s="68"/>
      <c r="Q20" s="61" t="s">
        <v>130</v>
      </c>
    </row>
    <row r="21" spans="2:17" ht="34.5" customHeight="1">
      <c r="B21" s="61" t="s">
        <v>131</v>
      </c>
      <c r="D21" s="56">
        <v>0</v>
      </c>
      <c r="E21" s="57">
        <v>3112</v>
      </c>
      <c r="F21" s="57">
        <v>0</v>
      </c>
      <c r="G21" s="57">
        <v>0</v>
      </c>
      <c r="H21" s="57">
        <v>269864</v>
      </c>
      <c r="I21" s="57">
        <v>246879</v>
      </c>
      <c r="J21" s="57">
        <v>0</v>
      </c>
      <c r="K21" s="57">
        <v>12572</v>
      </c>
      <c r="L21" s="57">
        <v>10413</v>
      </c>
      <c r="M21" s="57">
        <v>19359</v>
      </c>
      <c r="N21" s="57">
        <v>0</v>
      </c>
      <c r="O21" s="57">
        <v>26826</v>
      </c>
      <c r="P21" s="68"/>
      <c r="Q21" s="61" t="s">
        <v>131</v>
      </c>
    </row>
    <row r="22" spans="2:17" ht="34.5" customHeight="1">
      <c r="B22" s="61" t="s">
        <v>132</v>
      </c>
      <c r="D22" s="56">
        <v>312605</v>
      </c>
      <c r="E22" s="57">
        <v>15340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112690</v>
      </c>
      <c r="P22" s="68"/>
      <c r="Q22" s="61" t="s">
        <v>132</v>
      </c>
    </row>
    <row r="23" spans="2:17" ht="34.5" customHeight="1">
      <c r="B23" s="61" t="s">
        <v>133</v>
      </c>
      <c r="D23" s="56">
        <v>0</v>
      </c>
      <c r="E23" s="57">
        <v>8241</v>
      </c>
      <c r="F23" s="57">
        <v>562</v>
      </c>
      <c r="G23" s="57">
        <v>0</v>
      </c>
      <c r="H23" s="57">
        <v>36611</v>
      </c>
      <c r="I23" s="57">
        <v>30637</v>
      </c>
      <c r="J23" s="57">
        <v>0</v>
      </c>
      <c r="K23" s="57">
        <v>0</v>
      </c>
      <c r="L23" s="57">
        <v>5974</v>
      </c>
      <c r="M23" s="57">
        <v>134968</v>
      </c>
      <c r="N23" s="57">
        <v>3342</v>
      </c>
      <c r="O23" s="57">
        <v>353635</v>
      </c>
      <c r="P23" s="68"/>
      <c r="Q23" s="61" t="s">
        <v>133</v>
      </c>
    </row>
    <row r="24" spans="2:17" ht="34.5" customHeight="1">
      <c r="B24" s="61" t="s">
        <v>134</v>
      </c>
      <c r="D24" s="56">
        <v>18263</v>
      </c>
      <c r="E24" s="57">
        <v>48616</v>
      </c>
      <c r="F24" s="57">
        <v>0</v>
      </c>
      <c r="G24" s="57">
        <v>0</v>
      </c>
      <c r="H24" s="57">
        <v>2662</v>
      </c>
      <c r="I24" s="57">
        <v>0</v>
      </c>
      <c r="J24" s="57">
        <v>0</v>
      </c>
      <c r="K24" s="57">
        <v>1566</v>
      </c>
      <c r="L24" s="57">
        <v>1096</v>
      </c>
      <c r="M24" s="57">
        <v>707</v>
      </c>
      <c r="N24" s="57">
        <v>0</v>
      </c>
      <c r="O24" s="57">
        <v>1012618</v>
      </c>
      <c r="P24" s="68"/>
      <c r="Q24" s="61" t="s">
        <v>134</v>
      </c>
    </row>
    <row r="25" spans="2:17" ht="52.5" customHeight="1">
      <c r="B25" s="62" t="s">
        <v>138</v>
      </c>
      <c r="D25" s="56">
        <f aca="true" t="shared" si="0" ref="D25:O25">SUM(D12:D24)</f>
        <v>346847</v>
      </c>
      <c r="E25" s="57">
        <f t="shared" si="0"/>
        <v>596813</v>
      </c>
      <c r="F25" s="57">
        <f t="shared" si="0"/>
        <v>191509</v>
      </c>
      <c r="G25" s="57">
        <f t="shared" si="0"/>
        <v>0</v>
      </c>
      <c r="H25" s="57">
        <f t="shared" si="0"/>
        <v>2407444</v>
      </c>
      <c r="I25" s="57">
        <f t="shared" si="0"/>
        <v>1201940</v>
      </c>
      <c r="J25" s="57">
        <f t="shared" si="0"/>
        <v>0</v>
      </c>
      <c r="K25" s="57">
        <f t="shared" si="0"/>
        <v>774189</v>
      </c>
      <c r="L25" s="57">
        <f t="shared" si="0"/>
        <v>368223</v>
      </c>
      <c r="M25" s="57">
        <f t="shared" si="0"/>
        <v>444855</v>
      </c>
      <c r="N25" s="57">
        <f t="shared" si="0"/>
        <v>218281</v>
      </c>
      <c r="O25" s="57">
        <f t="shared" si="0"/>
        <v>2753656</v>
      </c>
      <c r="P25" s="68"/>
      <c r="Q25" s="62" t="s">
        <v>138</v>
      </c>
    </row>
    <row r="26" spans="2:17" ht="52.5" customHeight="1">
      <c r="B26" s="61" t="s">
        <v>29</v>
      </c>
      <c r="D26" s="56">
        <v>0</v>
      </c>
      <c r="E26" s="57">
        <v>0</v>
      </c>
      <c r="F26" s="57">
        <v>6449</v>
      </c>
      <c r="G26" s="57">
        <v>0</v>
      </c>
      <c r="H26" s="57">
        <v>449</v>
      </c>
      <c r="I26" s="57">
        <v>0</v>
      </c>
      <c r="J26" s="57">
        <v>0</v>
      </c>
      <c r="K26" s="57">
        <v>0</v>
      </c>
      <c r="L26" s="57">
        <v>449</v>
      </c>
      <c r="M26" s="57">
        <v>0</v>
      </c>
      <c r="N26" s="57">
        <v>0</v>
      </c>
      <c r="O26" s="57">
        <v>8673</v>
      </c>
      <c r="P26" s="68"/>
      <c r="Q26" s="61" t="s">
        <v>29</v>
      </c>
    </row>
    <row r="27" spans="2:17" ht="34.5" customHeight="1">
      <c r="B27" s="61" t="s">
        <v>30</v>
      </c>
      <c r="D27" s="56">
        <v>0</v>
      </c>
      <c r="E27" s="57">
        <v>0</v>
      </c>
      <c r="F27" s="57">
        <v>0</v>
      </c>
      <c r="G27" s="57">
        <v>0</v>
      </c>
      <c r="H27" s="57">
        <v>79947</v>
      </c>
      <c r="I27" s="57">
        <v>0</v>
      </c>
      <c r="J27" s="57">
        <v>0</v>
      </c>
      <c r="K27" s="57">
        <v>32637</v>
      </c>
      <c r="L27" s="57">
        <v>449</v>
      </c>
      <c r="M27" s="57">
        <v>0</v>
      </c>
      <c r="N27" s="57">
        <v>0</v>
      </c>
      <c r="O27" s="57">
        <v>41698</v>
      </c>
      <c r="P27" s="68"/>
      <c r="Q27" s="61" t="s">
        <v>30</v>
      </c>
    </row>
    <row r="28" spans="2:17" ht="34.5" customHeight="1">
      <c r="B28" s="61" t="s">
        <v>136</v>
      </c>
      <c r="D28" s="56">
        <v>0</v>
      </c>
      <c r="E28" s="57">
        <v>21471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1640</v>
      </c>
      <c r="O28" s="57">
        <v>38051</v>
      </c>
      <c r="P28" s="68"/>
      <c r="Q28" s="61" t="s">
        <v>136</v>
      </c>
    </row>
    <row r="29" spans="2:17" ht="34.5" customHeight="1">
      <c r="B29" s="61" t="s">
        <v>31</v>
      </c>
      <c r="D29" s="56">
        <v>52471</v>
      </c>
      <c r="E29" s="57">
        <v>2029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9977</v>
      </c>
      <c r="N29" s="57">
        <v>3200</v>
      </c>
      <c r="O29" s="57">
        <v>177</v>
      </c>
      <c r="P29" s="68"/>
      <c r="Q29" s="61" t="s">
        <v>31</v>
      </c>
    </row>
    <row r="30" spans="2:17" ht="34.5" customHeight="1">
      <c r="B30" s="61" t="s">
        <v>32</v>
      </c>
      <c r="D30" s="56">
        <v>0</v>
      </c>
      <c r="E30" s="57">
        <v>0</v>
      </c>
      <c r="F30" s="57">
        <v>0</v>
      </c>
      <c r="G30" s="57">
        <v>0</v>
      </c>
      <c r="H30" s="57">
        <v>688</v>
      </c>
      <c r="I30" s="57">
        <v>0</v>
      </c>
      <c r="J30" s="57">
        <v>0</v>
      </c>
      <c r="K30" s="57">
        <v>0</v>
      </c>
      <c r="L30" s="57">
        <v>688</v>
      </c>
      <c r="M30" s="57">
        <v>1594</v>
      </c>
      <c r="N30" s="57">
        <v>0</v>
      </c>
      <c r="O30" s="57">
        <v>35963</v>
      </c>
      <c r="P30" s="68"/>
      <c r="Q30" s="61" t="s">
        <v>32</v>
      </c>
    </row>
    <row r="31" spans="2:17" ht="34.5" customHeight="1">
      <c r="B31" s="61" t="s">
        <v>33</v>
      </c>
      <c r="D31" s="56">
        <v>0</v>
      </c>
      <c r="E31" s="57">
        <v>3974</v>
      </c>
      <c r="F31" s="57">
        <v>0</v>
      </c>
      <c r="G31" s="57">
        <v>0</v>
      </c>
      <c r="H31" s="57">
        <v>494</v>
      </c>
      <c r="I31" s="57">
        <v>0</v>
      </c>
      <c r="J31" s="57">
        <v>0</v>
      </c>
      <c r="K31" s="57">
        <v>0</v>
      </c>
      <c r="L31" s="57">
        <v>494</v>
      </c>
      <c r="M31" s="57">
        <v>0</v>
      </c>
      <c r="N31" s="57">
        <v>637</v>
      </c>
      <c r="O31" s="57">
        <v>57600</v>
      </c>
      <c r="P31" s="68"/>
      <c r="Q31" s="61" t="s">
        <v>33</v>
      </c>
    </row>
    <row r="32" spans="2:17" ht="52.5" customHeight="1">
      <c r="B32" s="62" t="s">
        <v>139</v>
      </c>
      <c r="D32" s="56">
        <f aca="true" t="shared" si="1" ref="D32:O32">SUM(D26:D31)</f>
        <v>52471</v>
      </c>
      <c r="E32" s="57">
        <f t="shared" si="1"/>
        <v>27474</v>
      </c>
      <c r="F32" s="57">
        <f t="shared" si="1"/>
        <v>6449</v>
      </c>
      <c r="G32" s="57">
        <f t="shared" si="1"/>
        <v>0</v>
      </c>
      <c r="H32" s="57">
        <f t="shared" si="1"/>
        <v>81578</v>
      </c>
      <c r="I32" s="57">
        <f t="shared" si="1"/>
        <v>0</v>
      </c>
      <c r="J32" s="57">
        <f t="shared" si="1"/>
        <v>0</v>
      </c>
      <c r="K32" s="57">
        <f t="shared" si="1"/>
        <v>32637</v>
      </c>
      <c r="L32" s="57">
        <f t="shared" si="1"/>
        <v>2080</v>
      </c>
      <c r="M32" s="57">
        <f t="shared" si="1"/>
        <v>11571</v>
      </c>
      <c r="N32" s="57">
        <f t="shared" si="1"/>
        <v>5477</v>
      </c>
      <c r="O32" s="57">
        <f t="shared" si="1"/>
        <v>182162</v>
      </c>
      <c r="P32" s="68"/>
      <c r="Q32" s="62" t="s">
        <v>139</v>
      </c>
    </row>
    <row r="33" spans="2:17" ht="52.5" customHeight="1">
      <c r="B33" s="62" t="s">
        <v>135</v>
      </c>
      <c r="D33" s="56">
        <f aca="true" t="shared" si="2" ref="D33:O33">D25+D32</f>
        <v>399318</v>
      </c>
      <c r="E33" s="57">
        <f t="shared" si="2"/>
        <v>624287</v>
      </c>
      <c r="F33" s="57">
        <f t="shared" si="2"/>
        <v>197958</v>
      </c>
      <c r="G33" s="57">
        <f t="shared" si="2"/>
        <v>0</v>
      </c>
      <c r="H33" s="57">
        <f t="shared" si="2"/>
        <v>2489022</v>
      </c>
      <c r="I33" s="57">
        <f t="shared" si="2"/>
        <v>1201940</v>
      </c>
      <c r="J33" s="57">
        <f t="shared" si="2"/>
        <v>0</v>
      </c>
      <c r="K33" s="57">
        <f t="shared" si="2"/>
        <v>806826</v>
      </c>
      <c r="L33" s="57">
        <f t="shared" si="2"/>
        <v>370303</v>
      </c>
      <c r="M33" s="57">
        <f t="shared" si="2"/>
        <v>456426</v>
      </c>
      <c r="N33" s="57">
        <f t="shared" si="2"/>
        <v>223758</v>
      </c>
      <c r="O33" s="57">
        <f t="shared" si="2"/>
        <v>2935818</v>
      </c>
      <c r="P33" s="68"/>
      <c r="Q33" s="62" t="s">
        <v>135</v>
      </c>
    </row>
    <row r="34" spans="1:18" ht="26.25" customHeight="1" thickBot="1">
      <c r="A34" s="31"/>
      <c r="B34" s="63"/>
      <c r="C34" s="31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9"/>
      <c r="Q34" s="63"/>
      <c r="R34" s="31"/>
    </row>
  </sheetData>
  <sheetProtection/>
  <mergeCells count="2">
    <mergeCell ref="D7:I7"/>
    <mergeCell ref="J7:N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O7 D8:H8 M8:N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2019-02-28T09:54:42Z</cp:lastPrinted>
  <dcterms:created xsi:type="dcterms:W3CDTF">1996-12-27T11:06:01Z</dcterms:created>
  <dcterms:modified xsi:type="dcterms:W3CDTF">2019-03-08T07:59:59Z</dcterms:modified>
  <cp:category/>
  <cp:version/>
  <cp:contentType/>
  <cp:contentStatus/>
</cp:coreProperties>
</file>