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9270" windowHeight="8760" activeTab="0"/>
  </bookViews>
  <sheets>
    <sheet name="その１" sheetId="1" r:id="rId1"/>
    <sheet name="その２" sheetId="2" r:id="rId2"/>
  </sheets>
  <definedNames>
    <definedName name="_xlnm.Print_Area" localSheetId="0">'その１'!$A$1:$R$34</definedName>
    <definedName name="_xlnm.Print_Area" localSheetId="1">'その２'!$A$1:$R$34</definedName>
  </definedNames>
  <calcPr fullCalcOnLoad="1"/>
</workbook>
</file>

<file path=xl/sharedStrings.xml><?xml version="1.0" encoding="utf-8"?>
<sst xmlns="http://schemas.openxmlformats.org/spreadsheetml/2006/main" count="142" uniqueCount="64">
  <si>
    <t>第２４表　　物件費、補助費等および公債費</t>
  </si>
  <si>
    <t>物　　　　件　　　　費</t>
  </si>
  <si>
    <t>（単位：千円）</t>
  </si>
  <si>
    <t>　１</t>
  </si>
  <si>
    <t>　２</t>
  </si>
  <si>
    <t>　３</t>
  </si>
  <si>
    <t>　４</t>
  </si>
  <si>
    <t>　５</t>
  </si>
  <si>
    <t>　６</t>
  </si>
  <si>
    <t>賃　　　　　金</t>
  </si>
  <si>
    <t>旅　　　　　費</t>
  </si>
  <si>
    <t>交　　際　　費</t>
  </si>
  <si>
    <t>需　　用　　費</t>
  </si>
  <si>
    <t>役　　務　　費</t>
  </si>
  <si>
    <t>備 品 購 入 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</si>
  <si>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</si>
  <si>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</si>
  <si>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</si>
  <si>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</si>
  <si>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</si>
  <si>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</si>
  <si>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</si>
  <si>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</si>
  <si>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</si>
  <si>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</si>
  <si>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</si>
  <si>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第２４表　　物件費、補助費等および公債費（つづき）</t>
  </si>
  <si>
    <t>補　　 助　　 費　　 等</t>
  </si>
  <si>
    <t>　７</t>
  </si>
  <si>
    <t>　８</t>
  </si>
  <si>
    <t>１　負　　担　　金   ・  寄　　附　　金　　　</t>
  </si>
  <si>
    <t>物　件　費　計</t>
  </si>
  <si>
    <t>補 助 費 等 計</t>
  </si>
  <si>
    <t>委　　託　　料</t>
  </si>
  <si>
    <t>そ　　の　　他</t>
  </si>
  <si>
    <t>国　・ 県　  に</t>
  </si>
  <si>
    <t>一部事務組合に</t>
  </si>
  <si>
    <t>計</t>
  </si>
  <si>
    <t>補助交付金</t>
  </si>
  <si>
    <t>加 入 団 体に</t>
  </si>
  <si>
    <t>対 す る も の</t>
  </si>
  <si>
    <t>対  す る  も  の</t>
  </si>
  <si>
    <t>対する還付金</t>
  </si>
  <si>
    <t>公　　　　債　　　　費</t>
  </si>
  <si>
    <t>公　債　費　計</t>
  </si>
  <si>
    <t>元　　　金</t>
  </si>
  <si>
    <t>利　　　子</t>
  </si>
  <si>
    <t>一時借入金利子</t>
  </si>
  <si>
    <t>１ 負担金・寄附金</t>
  </si>
  <si>
    <t>補　　 助　　 費　　 等（つづき）</t>
  </si>
  <si>
    <t>1　地　　　 方 債 元 利 償 還 金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</si>
  <si>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</si>
  <si>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</si>
  <si>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</si>
  <si>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</si>
  <si>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</si>
  <si>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</si>
  <si>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</si>
  <si>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</si>
  <si>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市　　計</t>
  </si>
  <si>
    <t>町　　計</t>
  </si>
  <si>
    <t>県　　計</t>
  </si>
  <si>
    <t>第２　　　10　物件費、補助費等および公債費の状況</t>
  </si>
  <si>
    <t>愛　荘　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</si>
</sst>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7" fillId="0" borderId="0" xfId="48" applyFont="1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7" fillId="0" borderId="11" xfId="48" applyFont="1" applyFill="1" applyBorder="1" applyAlignment="1" quotePrefix="1">
      <alignment/>
    </xf>
    <xf numFmtId="38" fontId="7" fillId="0" borderId="11" xfId="48" applyFont="1" applyFill="1" applyBorder="1" applyAlignment="1">
      <alignment/>
    </xf>
    <xf numFmtId="38" fontId="7" fillId="0" borderId="12" xfId="48" applyFont="1" applyFill="1" applyBorder="1" applyAlignment="1">
      <alignment horizontal="centerContinuous"/>
    </xf>
    <xf numFmtId="38" fontId="7" fillId="0" borderId="11" xfId="48" applyFont="1" applyFill="1" applyBorder="1" applyAlignment="1">
      <alignment horizontal="center"/>
    </xf>
    <xf numFmtId="38" fontId="7" fillId="0" borderId="13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38" fontId="7" fillId="0" borderId="0" xfId="48" applyFont="1" applyFill="1" applyBorder="1" applyAlignment="1">
      <alignment/>
    </xf>
    <xf numFmtId="38" fontId="7" fillId="0" borderId="0" xfId="48" applyFont="1" applyFill="1" applyAlignment="1">
      <alignment/>
    </xf>
    <xf numFmtId="38" fontId="7" fillId="0" borderId="10" xfId="48" applyFont="1" applyFill="1" applyBorder="1" applyAlignment="1">
      <alignment horizontal="right"/>
    </xf>
    <xf numFmtId="38" fontId="7" fillId="0" borderId="10" xfId="48" applyFont="1" applyFill="1" applyBorder="1" applyAlignment="1">
      <alignment/>
    </xf>
    <xf numFmtId="38" fontId="7" fillId="0" borderId="14" xfId="48" applyFont="1" applyFill="1" applyBorder="1" applyAlignment="1" quotePrefix="1">
      <alignment/>
    </xf>
    <xf numFmtId="38" fontId="7" fillId="0" borderId="0" xfId="48" applyFont="1" applyFill="1" applyBorder="1" applyAlignment="1">
      <alignment horizontal="distributed"/>
    </xf>
    <xf numFmtId="38" fontId="10" fillId="0" borderId="15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38" fontId="5" fillId="0" borderId="10" xfId="48" applyFont="1" applyFill="1" applyBorder="1" applyAlignment="1">
      <alignment/>
    </xf>
    <xf numFmtId="41" fontId="5" fillId="0" borderId="0" xfId="48" applyNumberFormat="1" applyFont="1" applyFill="1" applyAlignment="1">
      <alignment horizontal="right"/>
    </xf>
    <xf numFmtId="38" fontId="0" fillId="0" borderId="10" xfId="48" applyFont="1" applyFill="1" applyBorder="1" applyAlignment="1">
      <alignment/>
    </xf>
    <xf numFmtId="38" fontId="7" fillId="0" borderId="16" xfId="48" applyFont="1" applyFill="1" applyBorder="1" applyAlignment="1" quotePrefix="1">
      <alignment/>
    </xf>
    <xf numFmtId="38" fontId="7" fillId="0" borderId="14" xfId="48" applyFont="1" applyFill="1" applyBorder="1" applyAlignment="1">
      <alignment horizontal="center"/>
    </xf>
    <xf numFmtId="38" fontId="7" fillId="0" borderId="17" xfId="48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7" fillId="0" borderId="18" xfId="48" applyFont="1" applyFill="1" applyBorder="1" applyAlignment="1">
      <alignment horizontal="center"/>
    </xf>
    <xf numFmtId="38" fontId="7" fillId="0" borderId="19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21" xfId="48" applyFont="1" applyFill="1" applyBorder="1" applyAlignment="1">
      <alignment/>
    </xf>
    <xf numFmtId="38" fontId="7" fillId="0" borderId="22" xfId="48" applyFont="1" applyFill="1" applyBorder="1" applyAlignment="1">
      <alignment/>
    </xf>
    <xf numFmtId="41" fontId="5" fillId="0" borderId="0" xfId="48" applyNumberFormat="1" applyFont="1" applyFill="1" applyAlignment="1">
      <alignment/>
    </xf>
    <xf numFmtId="41" fontId="0" fillId="0" borderId="10" xfId="48" applyNumberFormat="1" applyFont="1" applyFill="1" applyBorder="1" applyAlignment="1">
      <alignment/>
    </xf>
    <xf numFmtId="38" fontId="6" fillId="0" borderId="0" xfId="48" applyFont="1" applyFill="1" applyAlignment="1">
      <alignment/>
    </xf>
    <xf numFmtId="38" fontId="9" fillId="0" borderId="0" xfId="48" applyFont="1" applyFill="1" applyAlignment="1">
      <alignment/>
    </xf>
    <xf numFmtId="38" fontId="0" fillId="0" borderId="10" xfId="48" applyFont="1" applyFill="1" applyBorder="1" applyAlignment="1">
      <alignment/>
    </xf>
    <xf numFmtId="38" fontId="5" fillId="0" borderId="10" xfId="48" applyFont="1" applyFill="1" applyBorder="1" applyAlignment="1">
      <alignment horizontal="lef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/>
    </xf>
    <xf numFmtId="41" fontId="5" fillId="0" borderId="0" xfId="48" applyNumberFormat="1" applyFont="1" applyFill="1" applyBorder="1" applyAlignment="1">
      <alignment horizontal="right"/>
    </xf>
    <xf numFmtId="38" fontId="7" fillId="0" borderId="21" xfId="48" applyFont="1" applyFill="1" applyBorder="1" applyAlignment="1">
      <alignment horizontal="right"/>
    </xf>
    <xf numFmtId="3" fontId="7" fillId="0" borderId="0" xfId="48" applyNumberFormat="1" applyFont="1" applyFill="1" applyBorder="1" applyAlignment="1">
      <alignment horizontal="distributed"/>
    </xf>
    <xf numFmtId="41" fontId="5" fillId="0" borderId="21" xfId="48" applyNumberFormat="1" applyFont="1" applyFill="1" applyBorder="1" applyAlignment="1">
      <alignment/>
    </xf>
    <xf numFmtId="41" fontId="0" fillId="0" borderId="0" xfId="48" applyNumberFormat="1" applyFont="1" applyFill="1" applyAlignment="1">
      <alignment/>
    </xf>
    <xf numFmtId="38" fontId="0" fillId="0" borderId="21" xfId="48" applyFont="1" applyFill="1" applyBorder="1" applyAlignment="1">
      <alignment/>
    </xf>
    <xf numFmtId="3" fontId="7" fillId="0" borderId="0" xfId="48" applyNumberFormat="1" applyFont="1" applyFill="1" applyBorder="1" applyAlignment="1">
      <alignment horizontal="center"/>
    </xf>
    <xf numFmtId="3" fontId="7" fillId="0" borderId="10" xfId="48" applyNumberFormat="1" applyFont="1" applyFill="1" applyBorder="1" applyAlignment="1">
      <alignment/>
    </xf>
    <xf numFmtId="41" fontId="0" fillId="0" borderId="22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0" fillId="0" borderId="0" xfId="48" applyFont="1" applyFill="1" applyAlignment="1">
      <alignment/>
    </xf>
    <xf numFmtId="41" fontId="0" fillId="0" borderId="10" xfId="48" applyNumberFormat="1" applyFont="1" applyFill="1" applyBorder="1" applyAlignment="1">
      <alignment/>
    </xf>
    <xf numFmtId="38" fontId="0" fillId="0" borderId="0" xfId="48" applyFont="1" applyFill="1" applyAlignment="1">
      <alignment horizontal="center"/>
    </xf>
    <xf numFmtId="38" fontId="7" fillId="0" borderId="23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41" fontId="5" fillId="0" borderId="21" xfId="48" applyNumberFormat="1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5" fillId="0" borderId="0" xfId="48" applyFont="1" applyFill="1" applyAlignment="1">
      <alignment/>
    </xf>
    <xf numFmtId="38" fontId="0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5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Border="1" applyAlignment="1">
      <alignment horizontal="distributed"/>
    </xf>
    <xf numFmtId="41" fontId="5" fillId="0" borderId="11" xfId="48" applyNumberFormat="1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41" fontId="0" fillId="0" borderId="22" xfId="48" applyNumberFormat="1" applyFont="1" applyFill="1" applyBorder="1" applyAlignment="1">
      <alignment horizontal="right"/>
    </xf>
    <xf numFmtId="41" fontId="0" fillId="0" borderId="10" xfId="48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9" sqref="D9:E9"/>
      <selection pane="topRight" activeCell="D9" sqref="D9:E9"/>
      <selection pane="bottomLeft" activeCell="D9" sqref="D9:E9"/>
      <selection pane="bottomRight" activeCell="B1" sqref="B1"/>
    </sheetView>
  </sheetViews>
  <sheetFormatPr defaultColWidth="9.00390625" defaultRowHeight="13.5"/>
  <cols>
    <col min="1" max="1" width="1.75390625" style="55" customWidth="1"/>
    <col min="2" max="2" width="13.375" style="57" customWidth="1"/>
    <col min="3" max="3" width="1.75390625" style="57" customWidth="1"/>
    <col min="4" max="9" width="15.25390625" style="55" customWidth="1"/>
    <col min="10" max="15" width="15.25390625" style="18" customWidth="1"/>
    <col min="16" max="16" width="1.75390625" style="18" customWidth="1"/>
    <col min="17" max="17" width="13.375" style="18" customWidth="1"/>
    <col min="18" max="18" width="1.75390625" style="18" customWidth="1"/>
    <col min="19" max="16384" width="9.00390625" style="55" customWidth="1"/>
  </cols>
  <sheetData>
    <row r="1" ht="14.25">
      <c r="B1" s="56" t="s">
        <v>62</v>
      </c>
    </row>
    <row r="4" spans="1:18" ht="24">
      <c r="A4" s="58"/>
      <c r="B4" s="34" t="s">
        <v>0</v>
      </c>
      <c r="C4" s="58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58"/>
      <c r="B5" s="58"/>
      <c r="C5" s="58"/>
      <c r="J5" s="1"/>
      <c r="K5" s="1"/>
      <c r="L5" s="1"/>
      <c r="M5" s="1"/>
      <c r="N5" s="1"/>
      <c r="O5" s="1"/>
      <c r="P5" s="1"/>
      <c r="Q5" s="1"/>
      <c r="R5" s="1"/>
    </row>
    <row r="6" spans="1:18" s="63" customFormat="1" ht="15" thickBot="1">
      <c r="A6" s="59"/>
      <c r="B6" s="60"/>
      <c r="C6" s="60"/>
      <c r="D6" s="61" t="s">
        <v>1</v>
      </c>
      <c r="E6" s="62"/>
      <c r="F6" s="62"/>
      <c r="G6" s="62"/>
      <c r="H6" s="62"/>
      <c r="I6" s="37"/>
      <c r="J6" s="61"/>
      <c r="K6" s="62"/>
      <c r="L6" s="62"/>
      <c r="M6" s="36" t="s">
        <v>27</v>
      </c>
      <c r="N6" s="62"/>
      <c r="O6" s="62"/>
      <c r="P6" s="35"/>
      <c r="Q6" s="35"/>
      <c r="R6" s="37" t="s">
        <v>2</v>
      </c>
    </row>
    <row r="7" spans="2:18" s="9" customFormat="1" ht="13.5">
      <c r="B7" s="10"/>
      <c r="C7" s="10"/>
      <c r="D7" s="22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28</v>
      </c>
      <c r="K7" s="4" t="s">
        <v>29</v>
      </c>
      <c r="L7" s="5"/>
      <c r="M7" s="52" t="s">
        <v>30</v>
      </c>
      <c r="N7" s="53"/>
      <c r="O7" s="53"/>
      <c r="P7" s="28"/>
      <c r="Q7" s="10"/>
      <c r="R7" s="1"/>
    </row>
    <row r="8" spans="2:18" s="9" customFormat="1" ht="13.5">
      <c r="B8" s="10"/>
      <c r="C8" s="10"/>
      <c r="D8" s="23"/>
      <c r="E8" s="7"/>
      <c r="F8" s="7"/>
      <c r="G8" s="7"/>
      <c r="H8" s="7"/>
      <c r="I8" s="7"/>
      <c r="J8" s="7"/>
      <c r="K8" s="7"/>
      <c r="L8" s="7" t="s">
        <v>31</v>
      </c>
      <c r="M8" s="7"/>
      <c r="N8" s="7"/>
      <c r="O8" s="26"/>
      <c r="P8" s="29"/>
      <c r="Q8" s="10"/>
      <c r="R8" s="1"/>
    </row>
    <row r="9" spans="2:18" s="9" customFormat="1" ht="13.5">
      <c r="B9" s="15" t="s">
        <v>51</v>
      </c>
      <c r="C9" s="17"/>
      <c r="D9" s="23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33</v>
      </c>
      <c r="K9" s="7" t="s">
        <v>34</v>
      </c>
      <c r="L9" s="7"/>
      <c r="M9" s="7" t="s">
        <v>35</v>
      </c>
      <c r="N9" s="7" t="s">
        <v>36</v>
      </c>
      <c r="O9" s="17" t="s">
        <v>34</v>
      </c>
      <c r="P9" s="29"/>
      <c r="Q9" s="15" t="s">
        <v>51</v>
      </c>
      <c r="R9" s="1"/>
    </row>
    <row r="10" spans="2:18" s="11" customFormat="1" ht="13.5">
      <c r="B10" s="10"/>
      <c r="C10" s="10"/>
      <c r="D10" s="23"/>
      <c r="E10" s="7"/>
      <c r="F10" s="7"/>
      <c r="G10" s="7"/>
      <c r="H10" s="7"/>
      <c r="I10" s="7"/>
      <c r="J10" s="7"/>
      <c r="K10" s="7"/>
      <c r="L10" s="7"/>
      <c r="M10" s="7" t="s">
        <v>40</v>
      </c>
      <c r="N10" s="7" t="s">
        <v>41</v>
      </c>
      <c r="O10" s="17"/>
      <c r="P10" s="29"/>
      <c r="Q10" s="10"/>
      <c r="R10" s="1"/>
    </row>
    <row r="11" spans="1:18" s="9" customFormat="1" ht="14.25" thickBot="1">
      <c r="A11" s="12"/>
      <c r="B11" s="13"/>
      <c r="C11" s="13"/>
      <c r="D11" s="24"/>
      <c r="E11" s="8"/>
      <c r="F11" s="8"/>
      <c r="G11" s="8"/>
      <c r="H11" s="8"/>
      <c r="I11" s="8"/>
      <c r="J11" s="8"/>
      <c r="K11" s="8"/>
      <c r="L11" s="8"/>
      <c r="M11" s="8"/>
      <c r="N11" s="8"/>
      <c r="O11" s="12"/>
      <c r="P11" s="30"/>
      <c r="Q11" s="13"/>
      <c r="R11" s="2"/>
    </row>
    <row r="12" spans="2:18" ht="52.5" customHeight="1">
      <c r="B12" s="15" t="s">
        <v>15</v>
      </c>
      <c r="C12" s="64"/>
      <c r="D12" s="54">
        <v>1339042</v>
      </c>
      <c r="E12" s="20">
        <v>141436</v>
      </c>
      <c r="F12" s="20">
        <v>792</v>
      </c>
      <c r="G12" s="20">
        <v>3751738</v>
      </c>
      <c r="H12" s="20">
        <v>748766</v>
      </c>
      <c r="I12" s="20">
        <v>232098</v>
      </c>
      <c r="J12" s="20">
        <v>8412301</v>
      </c>
      <c r="K12" s="20">
        <v>2444491</v>
      </c>
      <c r="L12" s="20">
        <v>17070664</v>
      </c>
      <c r="M12" s="20">
        <v>0</v>
      </c>
      <c r="N12" s="20">
        <v>22725</v>
      </c>
      <c r="O12" s="39">
        <v>1022214</v>
      </c>
      <c r="P12" s="40"/>
      <c r="Q12" s="15" t="s">
        <v>15</v>
      </c>
      <c r="R12" s="1"/>
    </row>
    <row r="13" spans="2:17" ht="34.5" customHeight="1">
      <c r="B13" s="41" t="s">
        <v>16</v>
      </c>
      <c r="D13" s="54">
        <v>999397</v>
      </c>
      <c r="E13" s="20">
        <v>64169</v>
      </c>
      <c r="F13" s="20">
        <v>1443</v>
      </c>
      <c r="G13" s="20">
        <v>1151975</v>
      </c>
      <c r="H13" s="20">
        <v>290244</v>
      </c>
      <c r="I13" s="20">
        <v>112190</v>
      </c>
      <c r="J13" s="31">
        <v>3215395</v>
      </c>
      <c r="K13" s="31">
        <v>1190520</v>
      </c>
      <c r="L13" s="31">
        <v>7025333</v>
      </c>
      <c r="M13" s="31">
        <v>234</v>
      </c>
      <c r="N13" s="31">
        <v>261652</v>
      </c>
      <c r="O13" s="31">
        <v>332292</v>
      </c>
      <c r="P13" s="44"/>
      <c r="Q13" s="41" t="s">
        <v>16</v>
      </c>
    </row>
    <row r="14" spans="2:17" ht="34.5" customHeight="1">
      <c r="B14" s="41" t="s">
        <v>17</v>
      </c>
      <c r="D14" s="54">
        <v>1536246</v>
      </c>
      <c r="E14" s="20">
        <v>19556</v>
      </c>
      <c r="F14" s="20">
        <v>2599</v>
      </c>
      <c r="G14" s="20">
        <v>1055790</v>
      </c>
      <c r="H14" s="20">
        <v>268381</v>
      </c>
      <c r="I14" s="20">
        <v>167704</v>
      </c>
      <c r="J14" s="31">
        <v>3159092</v>
      </c>
      <c r="K14" s="31">
        <v>615093</v>
      </c>
      <c r="L14" s="31">
        <v>6824461</v>
      </c>
      <c r="M14" s="31">
        <v>367</v>
      </c>
      <c r="N14" s="31">
        <v>3366590</v>
      </c>
      <c r="O14" s="31">
        <v>1673674</v>
      </c>
      <c r="P14" s="44"/>
      <c r="Q14" s="41" t="s">
        <v>17</v>
      </c>
    </row>
    <row r="15" spans="2:17" ht="34.5" customHeight="1">
      <c r="B15" s="41" t="s">
        <v>18</v>
      </c>
      <c r="D15" s="54">
        <v>538266</v>
      </c>
      <c r="E15" s="20">
        <v>37444</v>
      </c>
      <c r="F15" s="20">
        <v>1361</v>
      </c>
      <c r="G15" s="20">
        <v>546457</v>
      </c>
      <c r="H15" s="20">
        <v>321120</v>
      </c>
      <c r="I15" s="20">
        <v>79201</v>
      </c>
      <c r="J15" s="31">
        <v>2791457</v>
      </c>
      <c r="K15" s="31">
        <v>468477</v>
      </c>
      <c r="L15" s="31">
        <v>4783783</v>
      </c>
      <c r="M15" s="31">
        <v>569</v>
      </c>
      <c r="N15" s="31">
        <v>838522</v>
      </c>
      <c r="O15" s="31">
        <v>155982</v>
      </c>
      <c r="P15" s="44"/>
      <c r="Q15" s="41" t="s">
        <v>18</v>
      </c>
    </row>
    <row r="16" spans="2:17" ht="34.5" customHeight="1">
      <c r="B16" s="41" t="s">
        <v>19</v>
      </c>
      <c r="D16" s="54">
        <v>627013</v>
      </c>
      <c r="E16" s="20">
        <v>80153</v>
      </c>
      <c r="F16" s="20">
        <v>661</v>
      </c>
      <c r="G16" s="20">
        <v>1106318</v>
      </c>
      <c r="H16" s="20">
        <v>225842</v>
      </c>
      <c r="I16" s="20">
        <v>116882</v>
      </c>
      <c r="J16" s="31">
        <v>4174130</v>
      </c>
      <c r="K16" s="31">
        <v>631226</v>
      </c>
      <c r="L16" s="31">
        <v>6962225</v>
      </c>
      <c r="M16" s="31">
        <v>672</v>
      </c>
      <c r="N16" s="31">
        <v>1522359</v>
      </c>
      <c r="O16" s="31">
        <v>1376847</v>
      </c>
      <c r="P16" s="44"/>
      <c r="Q16" s="41" t="s">
        <v>19</v>
      </c>
    </row>
    <row r="17" spans="2:17" ht="34.5" customHeight="1">
      <c r="B17" s="41" t="s">
        <v>20</v>
      </c>
      <c r="D17" s="54">
        <v>419202</v>
      </c>
      <c r="E17" s="20">
        <v>49805</v>
      </c>
      <c r="F17" s="20">
        <v>776</v>
      </c>
      <c r="G17" s="20">
        <v>577321</v>
      </c>
      <c r="H17" s="20">
        <v>146207</v>
      </c>
      <c r="I17" s="20">
        <v>104431</v>
      </c>
      <c r="J17" s="31">
        <v>2506533</v>
      </c>
      <c r="K17" s="31">
        <v>348950</v>
      </c>
      <c r="L17" s="31">
        <v>4153225</v>
      </c>
      <c r="M17" s="31">
        <v>522</v>
      </c>
      <c r="N17" s="31">
        <v>1011767</v>
      </c>
      <c r="O17" s="31">
        <v>134659</v>
      </c>
      <c r="P17" s="44"/>
      <c r="Q17" s="41" t="s">
        <v>20</v>
      </c>
    </row>
    <row r="18" spans="2:17" ht="34.5" customHeight="1">
      <c r="B18" s="41" t="s">
        <v>52</v>
      </c>
      <c r="D18" s="54">
        <v>628305</v>
      </c>
      <c r="E18" s="20">
        <v>17677</v>
      </c>
      <c r="F18" s="20">
        <v>459</v>
      </c>
      <c r="G18" s="20">
        <v>482098</v>
      </c>
      <c r="H18" s="20">
        <v>182053</v>
      </c>
      <c r="I18" s="20">
        <v>61383</v>
      </c>
      <c r="J18" s="31">
        <v>2060559</v>
      </c>
      <c r="K18" s="31">
        <v>617595</v>
      </c>
      <c r="L18" s="31">
        <v>4050129</v>
      </c>
      <c r="M18" s="31">
        <v>444</v>
      </c>
      <c r="N18" s="31">
        <v>796347</v>
      </c>
      <c r="O18" s="31">
        <v>107673</v>
      </c>
      <c r="P18" s="44"/>
      <c r="Q18" s="41" t="s">
        <v>52</v>
      </c>
    </row>
    <row r="19" spans="2:17" ht="34.5" customHeight="1">
      <c r="B19" s="41" t="s">
        <v>53</v>
      </c>
      <c r="D19" s="54">
        <v>468770</v>
      </c>
      <c r="E19" s="20">
        <v>27983</v>
      </c>
      <c r="F19" s="20">
        <v>1111</v>
      </c>
      <c r="G19" s="20">
        <v>757678</v>
      </c>
      <c r="H19" s="20">
        <v>294091</v>
      </c>
      <c r="I19" s="20">
        <v>116576</v>
      </c>
      <c r="J19" s="31">
        <v>3331295</v>
      </c>
      <c r="K19" s="31">
        <v>888767</v>
      </c>
      <c r="L19" s="31">
        <v>5886271</v>
      </c>
      <c r="M19" s="31">
        <v>650</v>
      </c>
      <c r="N19" s="31">
        <v>1895765</v>
      </c>
      <c r="O19" s="31">
        <v>943723</v>
      </c>
      <c r="P19" s="44"/>
      <c r="Q19" s="41" t="s">
        <v>53</v>
      </c>
    </row>
    <row r="20" spans="2:17" ht="34.5" customHeight="1">
      <c r="B20" s="41" t="s">
        <v>54</v>
      </c>
      <c r="D20" s="54">
        <v>324213</v>
      </c>
      <c r="E20" s="20">
        <v>24914</v>
      </c>
      <c r="F20" s="20">
        <v>270</v>
      </c>
      <c r="G20" s="20">
        <v>590743</v>
      </c>
      <c r="H20" s="20">
        <v>100813</v>
      </c>
      <c r="I20" s="20">
        <v>55426</v>
      </c>
      <c r="J20" s="31">
        <v>2061170</v>
      </c>
      <c r="K20" s="31">
        <v>271600</v>
      </c>
      <c r="L20" s="31">
        <v>3429149</v>
      </c>
      <c r="M20" s="31">
        <v>130</v>
      </c>
      <c r="N20" s="31">
        <v>728191</v>
      </c>
      <c r="O20" s="31">
        <v>80031</v>
      </c>
      <c r="P20" s="44"/>
      <c r="Q20" s="41" t="s">
        <v>54</v>
      </c>
    </row>
    <row r="21" spans="2:17" ht="34.5" customHeight="1">
      <c r="B21" s="41" t="s">
        <v>55</v>
      </c>
      <c r="D21" s="54">
        <v>563661</v>
      </c>
      <c r="E21" s="20">
        <v>13180</v>
      </c>
      <c r="F21" s="20">
        <v>456</v>
      </c>
      <c r="G21" s="20">
        <v>637564</v>
      </c>
      <c r="H21" s="20">
        <v>150351</v>
      </c>
      <c r="I21" s="20">
        <v>30847</v>
      </c>
      <c r="J21" s="31">
        <v>1836737</v>
      </c>
      <c r="K21" s="31">
        <v>86192</v>
      </c>
      <c r="L21" s="31">
        <v>3318988</v>
      </c>
      <c r="M21" s="31">
        <v>1638</v>
      </c>
      <c r="N21" s="31">
        <v>1008001</v>
      </c>
      <c r="O21" s="31">
        <v>92525</v>
      </c>
      <c r="P21" s="44"/>
      <c r="Q21" s="41" t="s">
        <v>55</v>
      </c>
    </row>
    <row r="22" spans="2:17" ht="34.5" customHeight="1">
      <c r="B22" s="41" t="s">
        <v>56</v>
      </c>
      <c r="D22" s="54">
        <v>887710</v>
      </c>
      <c r="E22" s="20">
        <v>29552</v>
      </c>
      <c r="F22" s="20">
        <v>1853</v>
      </c>
      <c r="G22" s="20">
        <v>1023706</v>
      </c>
      <c r="H22" s="20">
        <v>168578</v>
      </c>
      <c r="I22" s="20">
        <v>50338</v>
      </c>
      <c r="J22" s="31">
        <v>1989532</v>
      </c>
      <c r="K22" s="31">
        <v>224756</v>
      </c>
      <c r="L22" s="31">
        <v>4376025</v>
      </c>
      <c r="M22" s="31">
        <v>63689</v>
      </c>
      <c r="N22" s="31">
        <v>5639</v>
      </c>
      <c r="O22" s="31">
        <v>72253</v>
      </c>
      <c r="P22" s="44"/>
      <c r="Q22" s="41" t="s">
        <v>56</v>
      </c>
    </row>
    <row r="23" spans="2:17" ht="34.5" customHeight="1">
      <c r="B23" s="41" t="s">
        <v>57</v>
      </c>
      <c r="D23" s="54">
        <v>1022647</v>
      </c>
      <c r="E23" s="20">
        <v>46718</v>
      </c>
      <c r="F23" s="20">
        <v>1306</v>
      </c>
      <c r="G23" s="20">
        <v>1485881</v>
      </c>
      <c r="H23" s="20">
        <v>227864</v>
      </c>
      <c r="I23" s="20">
        <v>149896</v>
      </c>
      <c r="J23" s="31">
        <v>4247691</v>
      </c>
      <c r="K23" s="31">
        <v>269808</v>
      </c>
      <c r="L23" s="31">
        <v>7451811</v>
      </c>
      <c r="M23" s="31">
        <v>3059</v>
      </c>
      <c r="N23" s="31">
        <v>3032732</v>
      </c>
      <c r="O23" s="31">
        <v>257390</v>
      </c>
      <c r="P23" s="44"/>
      <c r="Q23" s="41" t="s">
        <v>57</v>
      </c>
    </row>
    <row r="24" spans="2:17" ht="34.5" customHeight="1">
      <c r="B24" s="41" t="s">
        <v>58</v>
      </c>
      <c r="D24" s="54">
        <v>425882</v>
      </c>
      <c r="E24" s="20">
        <v>24332</v>
      </c>
      <c r="F24" s="20">
        <v>747</v>
      </c>
      <c r="G24" s="20">
        <v>615602</v>
      </c>
      <c r="H24" s="20">
        <v>138150</v>
      </c>
      <c r="I24" s="20">
        <v>150633</v>
      </c>
      <c r="J24" s="31">
        <v>1446422</v>
      </c>
      <c r="K24" s="31">
        <v>225654</v>
      </c>
      <c r="L24" s="31">
        <v>3027422</v>
      </c>
      <c r="M24" s="31">
        <v>309</v>
      </c>
      <c r="N24" s="31">
        <v>1143029</v>
      </c>
      <c r="O24" s="31">
        <v>138899</v>
      </c>
      <c r="P24" s="44"/>
      <c r="Q24" s="41" t="s">
        <v>58</v>
      </c>
    </row>
    <row r="25" spans="2:17" ht="52.5" customHeight="1">
      <c r="B25" s="45" t="s">
        <v>59</v>
      </c>
      <c r="D25" s="54">
        <f>SUM(D12:D24)</f>
        <v>9780354</v>
      </c>
      <c r="E25" s="20">
        <f>SUM(E12:E24)</f>
        <v>576919</v>
      </c>
      <c r="F25" s="20">
        <f aca="true" t="shared" si="0" ref="F25:O25">SUM(F12:F24)</f>
        <v>13834</v>
      </c>
      <c r="G25" s="20">
        <f>SUM(G12:G24)</f>
        <v>13782871</v>
      </c>
      <c r="H25" s="20">
        <f t="shared" si="0"/>
        <v>3262460</v>
      </c>
      <c r="I25" s="20">
        <f t="shared" si="0"/>
        <v>1427605</v>
      </c>
      <c r="J25" s="31">
        <f t="shared" si="0"/>
        <v>41232314</v>
      </c>
      <c r="K25" s="31">
        <f t="shared" si="0"/>
        <v>8283129</v>
      </c>
      <c r="L25" s="31">
        <f>SUM(L12:L24)</f>
        <v>78359486</v>
      </c>
      <c r="M25" s="31">
        <f t="shared" si="0"/>
        <v>72283</v>
      </c>
      <c r="N25" s="31">
        <f t="shared" si="0"/>
        <v>15633319</v>
      </c>
      <c r="O25" s="31">
        <f t="shared" si="0"/>
        <v>6388162</v>
      </c>
      <c r="P25" s="44"/>
      <c r="Q25" s="45" t="s">
        <v>59</v>
      </c>
    </row>
    <row r="26" spans="2:17" ht="52.5" customHeight="1">
      <c r="B26" s="41" t="s">
        <v>21</v>
      </c>
      <c r="D26" s="54">
        <v>277955</v>
      </c>
      <c r="E26" s="20">
        <v>12277</v>
      </c>
      <c r="F26" s="20">
        <v>282</v>
      </c>
      <c r="G26" s="20">
        <v>270367</v>
      </c>
      <c r="H26" s="20">
        <v>47086</v>
      </c>
      <c r="I26" s="20">
        <v>12769</v>
      </c>
      <c r="J26" s="31">
        <v>517399</v>
      </c>
      <c r="K26" s="31">
        <v>154820</v>
      </c>
      <c r="L26" s="31">
        <v>1292955</v>
      </c>
      <c r="M26" s="31">
        <v>1349</v>
      </c>
      <c r="N26" s="31">
        <v>596008</v>
      </c>
      <c r="O26" s="31">
        <v>38719</v>
      </c>
      <c r="P26" s="44"/>
      <c r="Q26" s="41" t="s">
        <v>21</v>
      </c>
    </row>
    <row r="27" spans="2:17" ht="34.5" customHeight="1">
      <c r="B27" s="41" t="s">
        <v>22</v>
      </c>
      <c r="D27" s="54">
        <v>112398</v>
      </c>
      <c r="E27" s="20">
        <v>9603</v>
      </c>
      <c r="F27" s="20">
        <v>470</v>
      </c>
      <c r="G27" s="20">
        <v>174459</v>
      </c>
      <c r="H27" s="20">
        <v>43105</v>
      </c>
      <c r="I27" s="20">
        <v>13111</v>
      </c>
      <c r="J27" s="31">
        <v>448929</v>
      </c>
      <c r="K27" s="31">
        <v>269093</v>
      </c>
      <c r="L27" s="31">
        <v>1071168</v>
      </c>
      <c r="M27" s="31">
        <v>0</v>
      </c>
      <c r="N27" s="31">
        <v>384615</v>
      </c>
      <c r="O27" s="31">
        <v>144247</v>
      </c>
      <c r="P27" s="44"/>
      <c r="Q27" s="41" t="s">
        <v>22</v>
      </c>
    </row>
    <row r="28" spans="2:17" ht="34.5" customHeight="1">
      <c r="B28" s="41" t="s">
        <v>63</v>
      </c>
      <c r="D28" s="54">
        <v>278707</v>
      </c>
      <c r="E28" s="20">
        <v>10089</v>
      </c>
      <c r="F28" s="20">
        <v>78</v>
      </c>
      <c r="G28" s="20">
        <v>390560</v>
      </c>
      <c r="H28" s="20">
        <v>66046</v>
      </c>
      <c r="I28" s="20">
        <v>110209</v>
      </c>
      <c r="J28" s="31">
        <v>877539</v>
      </c>
      <c r="K28" s="31">
        <v>172679</v>
      </c>
      <c r="L28" s="31">
        <v>1905907</v>
      </c>
      <c r="M28" s="31">
        <v>119</v>
      </c>
      <c r="N28" s="31">
        <v>585911</v>
      </c>
      <c r="O28" s="31">
        <v>74423</v>
      </c>
      <c r="P28" s="44"/>
      <c r="Q28" s="41" t="s">
        <v>63</v>
      </c>
    </row>
    <row r="29" spans="2:17" ht="34.5" customHeight="1">
      <c r="B29" s="41" t="s">
        <v>23</v>
      </c>
      <c r="D29" s="54">
        <v>99869</v>
      </c>
      <c r="E29" s="20">
        <v>4310</v>
      </c>
      <c r="F29" s="20">
        <v>752</v>
      </c>
      <c r="G29" s="20">
        <v>152718</v>
      </c>
      <c r="H29" s="20">
        <v>90279</v>
      </c>
      <c r="I29" s="20">
        <v>17295</v>
      </c>
      <c r="J29" s="31">
        <v>343748</v>
      </c>
      <c r="K29" s="31">
        <v>77417</v>
      </c>
      <c r="L29" s="31">
        <v>786388</v>
      </c>
      <c r="M29" s="31">
        <v>204</v>
      </c>
      <c r="N29" s="31">
        <v>94211</v>
      </c>
      <c r="O29" s="31">
        <v>163761</v>
      </c>
      <c r="P29" s="44"/>
      <c r="Q29" s="41" t="s">
        <v>23</v>
      </c>
    </row>
    <row r="30" spans="2:17" ht="34.5" customHeight="1">
      <c r="B30" s="41" t="s">
        <v>24</v>
      </c>
      <c r="D30" s="54">
        <v>193033</v>
      </c>
      <c r="E30" s="20">
        <v>3984</v>
      </c>
      <c r="F30" s="20">
        <v>314</v>
      </c>
      <c r="G30" s="20">
        <v>160821</v>
      </c>
      <c r="H30" s="20">
        <v>28387</v>
      </c>
      <c r="I30" s="20">
        <v>19790</v>
      </c>
      <c r="J30" s="31">
        <v>295977</v>
      </c>
      <c r="K30" s="31">
        <v>164952</v>
      </c>
      <c r="L30" s="31">
        <v>867258</v>
      </c>
      <c r="M30" s="31">
        <v>91</v>
      </c>
      <c r="N30" s="31">
        <v>97220</v>
      </c>
      <c r="O30" s="31">
        <v>198620</v>
      </c>
      <c r="P30" s="44"/>
      <c r="Q30" s="41" t="s">
        <v>24</v>
      </c>
    </row>
    <row r="31" spans="2:17" ht="34.5" customHeight="1">
      <c r="B31" s="41" t="s">
        <v>25</v>
      </c>
      <c r="D31" s="54">
        <v>183749</v>
      </c>
      <c r="E31" s="20">
        <v>6666</v>
      </c>
      <c r="F31" s="20">
        <v>632</v>
      </c>
      <c r="G31" s="20">
        <v>172327</v>
      </c>
      <c r="H31" s="20">
        <v>19536</v>
      </c>
      <c r="I31" s="20">
        <v>20408</v>
      </c>
      <c r="J31" s="31">
        <v>362890</v>
      </c>
      <c r="K31" s="31">
        <v>94799</v>
      </c>
      <c r="L31" s="31">
        <v>861007</v>
      </c>
      <c r="M31" s="31">
        <v>19</v>
      </c>
      <c r="N31" s="31">
        <v>119827</v>
      </c>
      <c r="O31" s="31">
        <v>167140</v>
      </c>
      <c r="P31" s="44"/>
      <c r="Q31" s="41" t="s">
        <v>25</v>
      </c>
    </row>
    <row r="32" spans="2:17" ht="52.5" customHeight="1">
      <c r="B32" s="45" t="s">
        <v>60</v>
      </c>
      <c r="D32" s="54">
        <f>SUM(D26:D31)</f>
        <v>1145711</v>
      </c>
      <c r="E32" s="39">
        <f aca="true" t="shared" si="1" ref="E32:O32">SUM(E26:E31)</f>
        <v>46929</v>
      </c>
      <c r="F32" s="39">
        <f t="shared" si="1"/>
        <v>2528</v>
      </c>
      <c r="G32" s="39">
        <f t="shared" si="1"/>
        <v>1321252</v>
      </c>
      <c r="H32" s="39">
        <f t="shared" si="1"/>
        <v>294439</v>
      </c>
      <c r="I32" s="39">
        <f t="shared" si="1"/>
        <v>193582</v>
      </c>
      <c r="J32" s="39">
        <f t="shared" si="1"/>
        <v>2846482</v>
      </c>
      <c r="K32" s="39">
        <f t="shared" si="1"/>
        <v>933760</v>
      </c>
      <c r="L32" s="39">
        <f>SUM(L26:L31)</f>
        <v>6784683</v>
      </c>
      <c r="M32" s="39">
        <f t="shared" si="1"/>
        <v>1782</v>
      </c>
      <c r="N32" s="39">
        <f t="shared" si="1"/>
        <v>1877792</v>
      </c>
      <c r="O32" s="65">
        <f t="shared" si="1"/>
        <v>786910</v>
      </c>
      <c r="P32" s="44"/>
      <c r="Q32" s="45" t="s">
        <v>60</v>
      </c>
    </row>
    <row r="33" spans="2:17" ht="52.5" customHeight="1">
      <c r="B33" s="45" t="s">
        <v>61</v>
      </c>
      <c r="D33" s="54">
        <f aca="true" t="shared" si="2" ref="D33:O33">D25+D32</f>
        <v>10926065</v>
      </c>
      <c r="E33" s="20">
        <f t="shared" si="2"/>
        <v>623848</v>
      </c>
      <c r="F33" s="20">
        <f t="shared" si="2"/>
        <v>16362</v>
      </c>
      <c r="G33" s="20">
        <f t="shared" si="2"/>
        <v>15104123</v>
      </c>
      <c r="H33" s="20">
        <f t="shared" si="2"/>
        <v>3556899</v>
      </c>
      <c r="I33" s="20">
        <f t="shared" si="2"/>
        <v>1621187</v>
      </c>
      <c r="J33" s="31">
        <f t="shared" si="2"/>
        <v>44078796</v>
      </c>
      <c r="K33" s="31">
        <f t="shared" si="2"/>
        <v>9216889</v>
      </c>
      <c r="L33" s="31">
        <f t="shared" si="2"/>
        <v>85144169</v>
      </c>
      <c r="M33" s="31">
        <f t="shared" si="2"/>
        <v>74065</v>
      </c>
      <c r="N33" s="31">
        <f t="shared" si="2"/>
        <v>17511111</v>
      </c>
      <c r="O33" s="31">
        <f t="shared" si="2"/>
        <v>7175072</v>
      </c>
      <c r="P33" s="44"/>
      <c r="Q33" s="45" t="s">
        <v>61</v>
      </c>
    </row>
    <row r="34" spans="1:18" ht="26.25" customHeight="1" thickBot="1">
      <c r="A34" s="66"/>
      <c r="B34" s="46"/>
      <c r="C34" s="67"/>
      <c r="D34" s="68"/>
      <c r="E34" s="69"/>
      <c r="F34" s="69"/>
      <c r="G34" s="69"/>
      <c r="H34" s="69"/>
      <c r="I34" s="69"/>
      <c r="J34" s="32"/>
      <c r="K34" s="32"/>
      <c r="L34" s="32"/>
      <c r="M34" s="32"/>
      <c r="N34" s="32"/>
      <c r="O34" s="32"/>
      <c r="P34" s="48"/>
      <c r="Q34" s="46"/>
      <c r="R34" s="21"/>
    </row>
  </sheetData>
  <sheetProtection/>
  <mergeCells count="1">
    <mergeCell ref="M7:O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1" sqref="B1"/>
    </sheetView>
  </sheetViews>
  <sheetFormatPr defaultColWidth="9.00390625" defaultRowHeight="13.5"/>
  <cols>
    <col min="1" max="1" width="1.75390625" style="18" customWidth="1"/>
    <col min="2" max="2" width="13.375" style="18" customWidth="1"/>
    <col min="3" max="3" width="1.75390625" style="18" customWidth="1"/>
    <col min="4" max="10" width="15.25390625" style="18" customWidth="1"/>
    <col min="11" max="11" width="15.25390625" style="49" customWidth="1"/>
    <col min="12" max="15" width="15.25390625" style="18" customWidth="1"/>
    <col min="16" max="16" width="1.75390625" style="18" customWidth="1"/>
    <col min="17" max="17" width="13.375" style="18" customWidth="1"/>
    <col min="18" max="18" width="1.75390625" style="18" customWidth="1"/>
    <col min="19" max="20" width="9.00390625" style="18" customWidth="1"/>
    <col min="21" max="21" width="9.75390625" style="18" bestFit="1" customWidth="1"/>
    <col min="22" max="23" width="9.00390625" style="18" customWidth="1"/>
    <col min="24" max="24" width="10.25390625" style="18" bestFit="1" customWidth="1"/>
    <col min="25" max="16384" width="9.00390625" style="18" customWidth="1"/>
  </cols>
  <sheetData>
    <row r="1" ht="14.25">
      <c r="B1" s="25" t="s">
        <v>62</v>
      </c>
    </row>
    <row r="4" spans="1:18" ht="24">
      <c r="A4" s="33"/>
      <c r="B4" s="34" t="s">
        <v>26</v>
      </c>
      <c r="C4" s="33"/>
      <c r="D4" s="1"/>
      <c r="E4" s="1"/>
      <c r="F4" s="1"/>
      <c r="G4" s="1"/>
      <c r="H4" s="1"/>
      <c r="N4" s="1"/>
      <c r="O4" s="1"/>
      <c r="P4" s="1"/>
      <c r="Q4" s="1"/>
      <c r="R4" s="1"/>
    </row>
    <row r="5" spans="1:18" ht="17.25">
      <c r="A5" s="33"/>
      <c r="B5" s="33"/>
      <c r="C5" s="33"/>
      <c r="D5" s="1"/>
      <c r="E5" s="1"/>
      <c r="F5" s="1"/>
      <c r="G5" s="1"/>
      <c r="H5" s="1"/>
      <c r="N5" s="1"/>
      <c r="O5" s="1"/>
      <c r="P5" s="1"/>
      <c r="Q5" s="1"/>
      <c r="R5" s="1"/>
    </row>
    <row r="6" spans="1:18" s="38" customFormat="1" ht="15" thickBot="1">
      <c r="A6" s="35"/>
      <c r="B6" s="35"/>
      <c r="C6" s="35"/>
      <c r="D6" s="36" t="s">
        <v>49</v>
      </c>
      <c r="E6" s="19"/>
      <c r="F6" s="19"/>
      <c r="G6" s="19"/>
      <c r="H6" s="19"/>
      <c r="I6" s="19" t="s">
        <v>43</v>
      </c>
      <c r="J6" s="19"/>
      <c r="K6" s="19"/>
      <c r="L6" s="19"/>
      <c r="M6" s="19"/>
      <c r="N6" s="19"/>
      <c r="O6" s="19"/>
      <c r="P6" s="35"/>
      <c r="Q6" s="35"/>
      <c r="R6" s="37" t="s">
        <v>2</v>
      </c>
    </row>
    <row r="7" spans="2:17" s="1" customFormat="1" ht="13.5">
      <c r="B7" s="3"/>
      <c r="C7" s="3"/>
      <c r="D7" s="16" t="s">
        <v>48</v>
      </c>
      <c r="E7" s="4" t="s">
        <v>4</v>
      </c>
      <c r="F7" s="4" t="s">
        <v>5</v>
      </c>
      <c r="G7" s="4" t="s">
        <v>6</v>
      </c>
      <c r="H7" s="5"/>
      <c r="I7" s="6" t="s">
        <v>50</v>
      </c>
      <c r="J7" s="6"/>
      <c r="K7" s="6"/>
      <c r="L7" s="14" t="s">
        <v>4</v>
      </c>
      <c r="M7" s="5"/>
      <c r="N7" s="10"/>
      <c r="O7" s="27"/>
      <c r="P7" s="28"/>
      <c r="Q7" s="3"/>
    </row>
    <row r="8" spans="2:17" s="1" customFormat="1" ht="13.5">
      <c r="B8" s="3"/>
      <c r="C8" s="3"/>
      <c r="D8" s="23"/>
      <c r="E8" s="7"/>
      <c r="F8" s="7"/>
      <c r="G8" s="7"/>
      <c r="H8" s="7" t="s">
        <v>32</v>
      </c>
      <c r="I8" s="7"/>
      <c r="J8" s="7"/>
      <c r="K8" s="7"/>
      <c r="L8" s="7"/>
      <c r="M8" s="7" t="s">
        <v>44</v>
      </c>
      <c r="N8" s="17"/>
      <c r="O8" s="17"/>
      <c r="P8" s="29"/>
      <c r="Q8" s="3"/>
    </row>
    <row r="9" spans="2:17" s="1" customFormat="1" ht="13.5">
      <c r="B9" s="15" t="s">
        <v>51</v>
      </c>
      <c r="C9" s="17"/>
      <c r="D9" s="23" t="s">
        <v>37</v>
      </c>
      <c r="E9" s="7" t="s">
        <v>38</v>
      </c>
      <c r="F9" s="7" t="s">
        <v>39</v>
      </c>
      <c r="G9" s="7" t="s">
        <v>34</v>
      </c>
      <c r="H9" s="7"/>
      <c r="I9" s="7" t="s">
        <v>45</v>
      </c>
      <c r="J9" s="7" t="s">
        <v>46</v>
      </c>
      <c r="K9" s="7" t="s">
        <v>37</v>
      </c>
      <c r="L9" s="7" t="s">
        <v>47</v>
      </c>
      <c r="M9" s="7"/>
      <c r="N9" s="17"/>
      <c r="O9" s="17"/>
      <c r="P9" s="29"/>
      <c r="Q9" s="15" t="s">
        <v>51</v>
      </c>
    </row>
    <row r="10" spans="2:17" s="1" customFormat="1" ht="13.5">
      <c r="B10" s="3"/>
      <c r="C10" s="3"/>
      <c r="D10" s="23"/>
      <c r="E10" s="7"/>
      <c r="F10" s="7" t="s">
        <v>42</v>
      </c>
      <c r="G10" s="7"/>
      <c r="H10" s="7"/>
      <c r="I10" s="7"/>
      <c r="J10" s="7"/>
      <c r="K10" s="7"/>
      <c r="L10" s="7"/>
      <c r="M10" s="7"/>
      <c r="N10" s="17"/>
      <c r="O10" s="17"/>
      <c r="P10" s="29"/>
      <c r="Q10" s="3"/>
    </row>
    <row r="11" spans="1:18" s="1" customFormat="1" ht="14.25" thickBot="1">
      <c r="A11" s="2"/>
      <c r="B11" s="2"/>
      <c r="C11" s="2"/>
      <c r="D11" s="24"/>
      <c r="E11" s="8"/>
      <c r="F11" s="8"/>
      <c r="G11" s="8"/>
      <c r="H11" s="8"/>
      <c r="I11" s="8"/>
      <c r="J11" s="8"/>
      <c r="K11" s="8"/>
      <c r="L11" s="8"/>
      <c r="M11" s="8"/>
      <c r="N11" s="12"/>
      <c r="O11" s="12"/>
      <c r="P11" s="30"/>
      <c r="Q11" s="2"/>
      <c r="R11" s="2"/>
    </row>
    <row r="12" spans="1:25" ht="52.5" customHeight="1">
      <c r="A12" s="1"/>
      <c r="B12" s="15" t="s">
        <v>15</v>
      </c>
      <c r="C12" s="15"/>
      <c r="D12" s="54">
        <v>1044939</v>
      </c>
      <c r="E12" s="20">
        <v>2301487</v>
      </c>
      <c r="F12" s="20">
        <v>0</v>
      </c>
      <c r="G12" s="20">
        <v>2299913</v>
      </c>
      <c r="H12" s="20">
        <v>5646339</v>
      </c>
      <c r="I12" s="20">
        <v>9926320</v>
      </c>
      <c r="J12" s="20">
        <v>1152744</v>
      </c>
      <c r="K12" s="20">
        <f>SUM(I12:J12)</f>
        <v>11079064</v>
      </c>
      <c r="L12" s="20">
        <v>556</v>
      </c>
      <c r="M12" s="20">
        <v>11079620</v>
      </c>
      <c r="N12" s="20"/>
      <c r="O12" s="39"/>
      <c r="P12" s="40"/>
      <c r="Q12" s="15" t="s">
        <v>15</v>
      </c>
      <c r="R12" s="1"/>
      <c r="Y12" s="51"/>
    </row>
    <row r="13" spans="2:25" ht="34.5" customHeight="1">
      <c r="B13" s="41" t="s">
        <v>16</v>
      </c>
      <c r="D13" s="42">
        <v>594178</v>
      </c>
      <c r="E13" s="31">
        <v>878170</v>
      </c>
      <c r="F13" s="31">
        <v>0</v>
      </c>
      <c r="G13" s="31">
        <v>1182991</v>
      </c>
      <c r="H13" s="31">
        <v>2655339</v>
      </c>
      <c r="I13" s="31">
        <v>3055370</v>
      </c>
      <c r="J13" s="31">
        <v>280092</v>
      </c>
      <c r="K13" s="20">
        <f aca="true" t="shared" si="0" ref="K13:K24">SUM(I13:J13)</f>
        <v>3335462</v>
      </c>
      <c r="L13" s="31">
        <v>180</v>
      </c>
      <c r="M13" s="31">
        <v>3335642</v>
      </c>
      <c r="N13" s="43"/>
      <c r="O13" s="43"/>
      <c r="P13" s="44"/>
      <c r="Q13" s="41" t="s">
        <v>16</v>
      </c>
      <c r="Y13" s="51"/>
    </row>
    <row r="14" spans="2:25" ht="34.5" customHeight="1">
      <c r="B14" s="41" t="s">
        <v>17</v>
      </c>
      <c r="D14" s="42">
        <v>5040631</v>
      </c>
      <c r="E14" s="31">
        <v>1894640</v>
      </c>
      <c r="F14" s="31">
        <v>0</v>
      </c>
      <c r="G14" s="31">
        <v>510387</v>
      </c>
      <c r="H14" s="31">
        <v>7445658</v>
      </c>
      <c r="I14" s="31">
        <v>5478508</v>
      </c>
      <c r="J14" s="31">
        <v>449481</v>
      </c>
      <c r="K14" s="20">
        <f t="shared" si="0"/>
        <v>5927989</v>
      </c>
      <c r="L14" s="31">
        <v>90</v>
      </c>
      <c r="M14" s="31">
        <v>5928079</v>
      </c>
      <c r="N14" s="43"/>
      <c r="O14" s="43"/>
      <c r="P14" s="44"/>
      <c r="Q14" s="41" t="s">
        <v>17</v>
      </c>
      <c r="Y14" s="51"/>
    </row>
    <row r="15" spans="2:25" ht="34.5" customHeight="1">
      <c r="B15" s="41" t="s">
        <v>18</v>
      </c>
      <c r="D15" s="42">
        <v>995073</v>
      </c>
      <c r="E15" s="31">
        <v>631402</v>
      </c>
      <c r="F15" s="31">
        <v>0</v>
      </c>
      <c r="G15" s="31">
        <v>2468169</v>
      </c>
      <c r="H15" s="31">
        <v>4094644</v>
      </c>
      <c r="I15" s="31">
        <v>2207256</v>
      </c>
      <c r="J15" s="31">
        <v>202120</v>
      </c>
      <c r="K15" s="20">
        <f t="shared" si="0"/>
        <v>2409376</v>
      </c>
      <c r="L15" s="31">
        <v>0</v>
      </c>
      <c r="M15" s="31">
        <v>2409376</v>
      </c>
      <c r="N15" s="43"/>
      <c r="O15" s="43"/>
      <c r="P15" s="44"/>
      <c r="Q15" s="41" t="s">
        <v>18</v>
      </c>
      <c r="Y15" s="51"/>
    </row>
    <row r="16" spans="2:25" ht="34.5" customHeight="1">
      <c r="B16" s="41" t="s">
        <v>19</v>
      </c>
      <c r="D16" s="42">
        <v>2899878</v>
      </c>
      <c r="E16" s="31">
        <v>1590111</v>
      </c>
      <c r="F16" s="31">
        <v>0</v>
      </c>
      <c r="G16" s="31">
        <v>266730</v>
      </c>
      <c r="H16" s="31">
        <v>4756719</v>
      </c>
      <c r="I16" s="31">
        <v>4174020</v>
      </c>
      <c r="J16" s="31">
        <v>266104</v>
      </c>
      <c r="K16" s="20">
        <f t="shared" si="0"/>
        <v>4440124</v>
      </c>
      <c r="L16" s="31">
        <v>367</v>
      </c>
      <c r="M16" s="31">
        <v>4440491</v>
      </c>
      <c r="N16" s="43"/>
      <c r="O16" s="43"/>
      <c r="P16" s="44"/>
      <c r="Q16" s="41" t="s">
        <v>19</v>
      </c>
      <c r="Y16" s="51"/>
    </row>
    <row r="17" spans="2:25" ht="34.5" customHeight="1">
      <c r="B17" s="41" t="s">
        <v>20</v>
      </c>
      <c r="D17" s="42">
        <v>1146948</v>
      </c>
      <c r="E17" s="31">
        <v>478551</v>
      </c>
      <c r="F17" s="31">
        <v>0</v>
      </c>
      <c r="G17" s="31">
        <v>1180456</v>
      </c>
      <c r="H17" s="31">
        <v>2805955</v>
      </c>
      <c r="I17" s="31">
        <v>2091354</v>
      </c>
      <c r="J17" s="31">
        <v>188247</v>
      </c>
      <c r="K17" s="20">
        <f t="shared" si="0"/>
        <v>2279601</v>
      </c>
      <c r="L17" s="31">
        <v>16</v>
      </c>
      <c r="M17" s="31">
        <v>2279617</v>
      </c>
      <c r="N17" s="43"/>
      <c r="O17" s="43"/>
      <c r="P17" s="44"/>
      <c r="Q17" s="41" t="s">
        <v>20</v>
      </c>
      <c r="Y17" s="51"/>
    </row>
    <row r="18" spans="2:25" ht="34.5" customHeight="1">
      <c r="B18" s="41" t="s">
        <v>52</v>
      </c>
      <c r="D18" s="42">
        <v>904464</v>
      </c>
      <c r="E18" s="31">
        <v>545148</v>
      </c>
      <c r="F18" s="31">
        <v>0</v>
      </c>
      <c r="G18" s="31">
        <v>559948</v>
      </c>
      <c r="H18" s="31">
        <v>2009560</v>
      </c>
      <c r="I18" s="31">
        <v>3863202</v>
      </c>
      <c r="J18" s="31">
        <v>405339</v>
      </c>
      <c r="K18" s="20">
        <f t="shared" si="0"/>
        <v>4268541</v>
      </c>
      <c r="L18" s="31">
        <v>0</v>
      </c>
      <c r="M18" s="31">
        <v>4268541</v>
      </c>
      <c r="N18" s="43"/>
      <c r="O18" s="43"/>
      <c r="P18" s="44"/>
      <c r="Q18" s="41" t="s">
        <v>52</v>
      </c>
      <c r="Y18" s="51"/>
    </row>
    <row r="19" spans="2:25" ht="34.5" customHeight="1">
      <c r="B19" s="41" t="s">
        <v>53</v>
      </c>
      <c r="D19" s="42">
        <v>2840138</v>
      </c>
      <c r="E19" s="31">
        <v>3422402</v>
      </c>
      <c r="F19" s="31">
        <v>0</v>
      </c>
      <c r="G19" s="31">
        <v>230889</v>
      </c>
      <c r="H19" s="31">
        <v>6493429</v>
      </c>
      <c r="I19" s="31">
        <v>3510479</v>
      </c>
      <c r="J19" s="31">
        <v>278315</v>
      </c>
      <c r="K19" s="20">
        <f t="shared" si="0"/>
        <v>3788794</v>
      </c>
      <c r="L19" s="31">
        <v>131</v>
      </c>
      <c r="M19" s="31">
        <v>3788925</v>
      </c>
      <c r="N19" s="43"/>
      <c r="O19" s="43"/>
      <c r="P19" s="44"/>
      <c r="Q19" s="41" t="s">
        <v>53</v>
      </c>
      <c r="Y19" s="51"/>
    </row>
    <row r="20" spans="2:25" ht="34.5" customHeight="1">
      <c r="B20" s="41" t="s">
        <v>54</v>
      </c>
      <c r="D20" s="42">
        <v>808352</v>
      </c>
      <c r="E20" s="31">
        <v>641275</v>
      </c>
      <c r="F20" s="31">
        <v>0</v>
      </c>
      <c r="G20" s="31">
        <v>749479</v>
      </c>
      <c r="H20" s="31">
        <v>2199106</v>
      </c>
      <c r="I20" s="31">
        <v>3218052</v>
      </c>
      <c r="J20" s="31">
        <v>196721</v>
      </c>
      <c r="K20" s="20">
        <f t="shared" si="0"/>
        <v>3414773</v>
      </c>
      <c r="L20" s="31">
        <v>551</v>
      </c>
      <c r="M20" s="31">
        <v>3415324</v>
      </c>
      <c r="N20" s="43"/>
      <c r="O20" s="43"/>
      <c r="P20" s="44"/>
      <c r="Q20" s="41" t="s">
        <v>54</v>
      </c>
      <c r="Y20" s="51"/>
    </row>
    <row r="21" spans="2:25" ht="34.5" customHeight="1">
      <c r="B21" s="41" t="s">
        <v>55</v>
      </c>
      <c r="D21" s="42">
        <v>1102164</v>
      </c>
      <c r="E21" s="31">
        <v>334711</v>
      </c>
      <c r="F21" s="31">
        <v>0</v>
      </c>
      <c r="G21" s="31">
        <v>1109324</v>
      </c>
      <c r="H21" s="31">
        <v>2546199</v>
      </c>
      <c r="I21" s="31">
        <v>2173048</v>
      </c>
      <c r="J21" s="31">
        <v>223471</v>
      </c>
      <c r="K21" s="20">
        <f t="shared" si="0"/>
        <v>2396519</v>
      </c>
      <c r="L21" s="31">
        <v>1467</v>
      </c>
      <c r="M21" s="31">
        <v>2397986</v>
      </c>
      <c r="N21" s="43"/>
      <c r="O21" s="43"/>
      <c r="P21" s="44"/>
      <c r="Q21" s="41" t="s">
        <v>55</v>
      </c>
      <c r="Y21" s="51"/>
    </row>
    <row r="22" spans="2:25" ht="34.5" customHeight="1">
      <c r="B22" s="41" t="s">
        <v>56</v>
      </c>
      <c r="D22" s="42">
        <v>141581</v>
      </c>
      <c r="E22" s="31">
        <v>1155833</v>
      </c>
      <c r="F22" s="31">
        <v>0</v>
      </c>
      <c r="G22" s="31">
        <v>3016898</v>
      </c>
      <c r="H22" s="31">
        <v>4314312</v>
      </c>
      <c r="I22" s="31">
        <v>2762225</v>
      </c>
      <c r="J22" s="31">
        <v>183834</v>
      </c>
      <c r="K22" s="20">
        <f t="shared" si="0"/>
        <v>2946059</v>
      </c>
      <c r="L22" s="31">
        <v>1</v>
      </c>
      <c r="M22" s="31">
        <v>2946060</v>
      </c>
      <c r="N22" s="43"/>
      <c r="O22" s="43"/>
      <c r="P22" s="44"/>
      <c r="Q22" s="41" t="s">
        <v>56</v>
      </c>
      <c r="Y22" s="51"/>
    </row>
    <row r="23" spans="2:25" ht="34.5" customHeight="1">
      <c r="B23" s="41" t="s">
        <v>57</v>
      </c>
      <c r="D23" s="42">
        <v>3293181</v>
      </c>
      <c r="E23" s="31">
        <v>1678487</v>
      </c>
      <c r="F23" s="31">
        <v>0</v>
      </c>
      <c r="G23" s="31">
        <v>1687105</v>
      </c>
      <c r="H23" s="31">
        <v>6658773</v>
      </c>
      <c r="I23" s="31">
        <v>5758275</v>
      </c>
      <c r="J23" s="31">
        <v>438338</v>
      </c>
      <c r="K23" s="20">
        <f t="shared" si="0"/>
        <v>6196613</v>
      </c>
      <c r="L23" s="31">
        <v>109</v>
      </c>
      <c r="M23" s="31">
        <v>6196722</v>
      </c>
      <c r="N23" s="43"/>
      <c r="O23" s="43"/>
      <c r="P23" s="44"/>
      <c r="Q23" s="41" t="s">
        <v>57</v>
      </c>
      <c r="Y23" s="51"/>
    </row>
    <row r="24" spans="2:25" ht="34.5" customHeight="1">
      <c r="B24" s="41" t="s">
        <v>58</v>
      </c>
      <c r="D24" s="42">
        <v>1282237</v>
      </c>
      <c r="E24" s="31">
        <v>652210</v>
      </c>
      <c r="F24" s="31">
        <v>0</v>
      </c>
      <c r="G24" s="31">
        <v>105323</v>
      </c>
      <c r="H24" s="31">
        <v>2039770</v>
      </c>
      <c r="I24" s="31">
        <v>1900670</v>
      </c>
      <c r="J24" s="31">
        <v>197190</v>
      </c>
      <c r="K24" s="20">
        <f t="shared" si="0"/>
        <v>2097860</v>
      </c>
      <c r="L24" s="31">
        <v>6</v>
      </c>
      <c r="M24" s="31">
        <v>2097866</v>
      </c>
      <c r="N24" s="43"/>
      <c r="O24" s="43"/>
      <c r="P24" s="44"/>
      <c r="Q24" s="41" t="s">
        <v>58</v>
      </c>
      <c r="Y24" s="51"/>
    </row>
    <row r="25" spans="2:25" ht="52.5" customHeight="1">
      <c r="B25" s="45" t="s">
        <v>59</v>
      </c>
      <c r="D25" s="42">
        <f aca="true" t="shared" si="1" ref="D25:M25">SUM(D12:D24)</f>
        <v>22093764</v>
      </c>
      <c r="E25" s="31">
        <f t="shared" si="1"/>
        <v>16204427</v>
      </c>
      <c r="F25" s="31">
        <f t="shared" si="1"/>
        <v>0</v>
      </c>
      <c r="G25" s="31">
        <f t="shared" si="1"/>
        <v>15367612</v>
      </c>
      <c r="H25" s="31">
        <f t="shared" si="1"/>
        <v>53665803</v>
      </c>
      <c r="I25" s="31">
        <f t="shared" si="1"/>
        <v>50118779</v>
      </c>
      <c r="J25" s="31">
        <f t="shared" si="1"/>
        <v>4461996</v>
      </c>
      <c r="K25" s="31">
        <f t="shared" si="1"/>
        <v>54580775</v>
      </c>
      <c r="L25" s="31">
        <f t="shared" si="1"/>
        <v>3474</v>
      </c>
      <c r="M25" s="31">
        <f t="shared" si="1"/>
        <v>54584249</v>
      </c>
      <c r="N25" s="43"/>
      <c r="O25" s="43"/>
      <c r="P25" s="44"/>
      <c r="Q25" s="45" t="s">
        <v>59</v>
      </c>
      <c r="Y25" s="51"/>
    </row>
    <row r="26" spans="2:25" ht="52.5" customHeight="1">
      <c r="B26" s="41" t="s">
        <v>21</v>
      </c>
      <c r="D26" s="42">
        <v>636076</v>
      </c>
      <c r="E26" s="31">
        <v>359975</v>
      </c>
      <c r="F26" s="31">
        <v>0</v>
      </c>
      <c r="G26" s="31">
        <v>80496</v>
      </c>
      <c r="H26" s="31">
        <v>1076547</v>
      </c>
      <c r="I26" s="31">
        <v>594507</v>
      </c>
      <c r="J26" s="31">
        <v>67463</v>
      </c>
      <c r="K26" s="31">
        <f aca="true" t="shared" si="2" ref="K26:K31">SUM(I26:J26)</f>
        <v>661970</v>
      </c>
      <c r="L26" s="31">
        <v>0</v>
      </c>
      <c r="M26" s="31">
        <v>661970</v>
      </c>
      <c r="N26" s="43"/>
      <c r="O26" s="43"/>
      <c r="P26" s="44"/>
      <c r="Q26" s="41" t="s">
        <v>21</v>
      </c>
      <c r="Y26" s="51"/>
    </row>
    <row r="27" spans="2:25" ht="34.5" customHeight="1">
      <c r="B27" s="41" t="s">
        <v>22</v>
      </c>
      <c r="D27" s="42">
        <v>528862</v>
      </c>
      <c r="E27" s="31">
        <v>255462</v>
      </c>
      <c r="F27" s="31">
        <v>0</v>
      </c>
      <c r="G27" s="31">
        <v>105082</v>
      </c>
      <c r="H27" s="31">
        <v>889406</v>
      </c>
      <c r="I27" s="31">
        <v>418429</v>
      </c>
      <c r="J27" s="31">
        <v>44753</v>
      </c>
      <c r="K27" s="31">
        <f t="shared" si="2"/>
        <v>463182</v>
      </c>
      <c r="L27" s="31">
        <v>177</v>
      </c>
      <c r="M27" s="31">
        <v>463359</v>
      </c>
      <c r="N27" s="43"/>
      <c r="O27" s="43"/>
      <c r="P27" s="44"/>
      <c r="Q27" s="41" t="s">
        <v>22</v>
      </c>
      <c r="Y27" s="51"/>
    </row>
    <row r="28" spans="2:25" ht="34.5" customHeight="1">
      <c r="B28" s="41" t="s">
        <v>63</v>
      </c>
      <c r="D28" s="42">
        <v>660453</v>
      </c>
      <c r="E28" s="31">
        <v>240689</v>
      </c>
      <c r="F28" s="31">
        <v>0</v>
      </c>
      <c r="G28" s="31">
        <v>105340</v>
      </c>
      <c r="H28" s="31">
        <v>1006482</v>
      </c>
      <c r="I28" s="31">
        <v>790329</v>
      </c>
      <c r="J28" s="31">
        <v>88696</v>
      </c>
      <c r="K28" s="31">
        <f t="shared" si="2"/>
        <v>879025</v>
      </c>
      <c r="L28" s="31">
        <v>0</v>
      </c>
      <c r="M28" s="31">
        <v>879025</v>
      </c>
      <c r="N28" s="43"/>
      <c r="O28" s="43"/>
      <c r="P28" s="44"/>
      <c r="Q28" s="41" t="s">
        <v>63</v>
      </c>
      <c r="Y28" s="51"/>
    </row>
    <row r="29" spans="2:25" ht="34.5" customHeight="1">
      <c r="B29" s="41" t="s">
        <v>23</v>
      </c>
      <c r="D29" s="42">
        <v>258176</v>
      </c>
      <c r="E29" s="31">
        <v>128707</v>
      </c>
      <c r="F29" s="31">
        <v>0</v>
      </c>
      <c r="G29" s="31">
        <v>120046</v>
      </c>
      <c r="H29" s="31">
        <v>506929</v>
      </c>
      <c r="I29" s="31">
        <v>182026</v>
      </c>
      <c r="J29" s="31">
        <v>20673</v>
      </c>
      <c r="K29" s="31">
        <f t="shared" si="2"/>
        <v>202699</v>
      </c>
      <c r="L29" s="31">
        <v>0</v>
      </c>
      <c r="M29" s="31">
        <v>202699</v>
      </c>
      <c r="N29" s="43"/>
      <c r="O29" s="43"/>
      <c r="P29" s="44"/>
      <c r="Q29" s="41" t="s">
        <v>23</v>
      </c>
      <c r="Y29" s="51"/>
    </row>
    <row r="30" spans="2:25" ht="34.5" customHeight="1">
      <c r="B30" s="41" t="s">
        <v>24</v>
      </c>
      <c r="D30" s="42">
        <v>295931</v>
      </c>
      <c r="E30" s="31">
        <v>121638</v>
      </c>
      <c r="F30" s="31">
        <v>0</v>
      </c>
      <c r="G30" s="31">
        <v>50898</v>
      </c>
      <c r="H30" s="31">
        <v>468467</v>
      </c>
      <c r="I30" s="31">
        <v>416236</v>
      </c>
      <c r="J30" s="31">
        <v>26870</v>
      </c>
      <c r="K30" s="31">
        <f t="shared" si="2"/>
        <v>443106</v>
      </c>
      <c r="L30" s="31">
        <v>65</v>
      </c>
      <c r="M30" s="31">
        <v>443171</v>
      </c>
      <c r="N30" s="43"/>
      <c r="O30" s="43"/>
      <c r="P30" s="44"/>
      <c r="Q30" s="41" t="s">
        <v>24</v>
      </c>
      <c r="Y30" s="51"/>
    </row>
    <row r="31" spans="2:25" ht="34.5" customHeight="1">
      <c r="B31" s="41" t="s">
        <v>25</v>
      </c>
      <c r="D31" s="42">
        <v>286986</v>
      </c>
      <c r="E31" s="31">
        <v>300931</v>
      </c>
      <c r="F31" s="31">
        <v>0</v>
      </c>
      <c r="G31" s="31">
        <v>64348</v>
      </c>
      <c r="H31" s="31">
        <v>652265</v>
      </c>
      <c r="I31" s="31">
        <v>595860</v>
      </c>
      <c r="J31" s="31">
        <v>47268</v>
      </c>
      <c r="K31" s="31">
        <f t="shared" si="2"/>
        <v>643128</v>
      </c>
      <c r="L31" s="31">
        <v>306</v>
      </c>
      <c r="M31" s="31">
        <v>643434</v>
      </c>
      <c r="N31" s="43"/>
      <c r="O31" s="43"/>
      <c r="P31" s="44"/>
      <c r="Q31" s="41" t="s">
        <v>25</v>
      </c>
      <c r="Y31" s="51"/>
    </row>
    <row r="32" spans="2:25" ht="52.5" customHeight="1">
      <c r="B32" s="45" t="s">
        <v>60</v>
      </c>
      <c r="D32" s="42">
        <f aca="true" t="shared" si="3" ref="D32:M32">SUM(D26:D31)</f>
        <v>2666484</v>
      </c>
      <c r="E32" s="31">
        <f t="shared" si="3"/>
        <v>1407402</v>
      </c>
      <c r="F32" s="31">
        <f t="shared" si="3"/>
        <v>0</v>
      </c>
      <c r="G32" s="31">
        <f t="shared" si="3"/>
        <v>526210</v>
      </c>
      <c r="H32" s="31">
        <f t="shared" si="3"/>
        <v>4600096</v>
      </c>
      <c r="I32" s="31">
        <f t="shared" si="3"/>
        <v>2997387</v>
      </c>
      <c r="J32" s="31">
        <f t="shared" si="3"/>
        <v>295723</v>
      </c>
      <c r="K32" s="31">
        <f t="shared" si="3"/>
        <v>3293110</v>
      </c>
      <c r="L32" s="31">
        <f t="shared" si="3"/>
        <v>548</v>
      </c>
      <c r="M32" s="31">
        <f t="shared" si="3"/>
        <v>3293658</v>
      </c>
      <c r="N32" s="43"/>
      <c r="O32" s="43"/>
      <c r="P32" s="44"/>
      <c r="Q32" s="45" t="s">
        <v>60</v>
      </c>
      <c r="Y32" s="51"/>
    </row>
    <row r="33" spans="2:25" ht="52.5" customHeight="1">
      <c r="B33" s="45" t="s">
        <v>61</v>
      </c>
      <c r="D33" s="42">
        <f aca="true" t="shared" si="4" ref="D33:M33">D25+D32</f>
        <v>24760248</v>
      </c>
      <c r="E33" s="31">
        <f t="shared" si="4"/>
        <v>17611829</v>
      </c>
      <c r="F33" s="31">
        <f t="shared" si="4"/>
        <v>0</v>
      </c>
      <c r="G33" s="31">
        <f t="shared" si="4"/>
        <v>15893822</v>
      </c>
      <c r="H33" s="31">
        <f t="shared" si="4"/>
        <v>58265899</v>
      </c>
      <c r="I33" s="31">
        <f t="shared" si="4"/>
        <v>53116166</v>
      </c>
      <c r="J33" s="31">
        <f t="shared" si="4"/>
        <v>4757719</v>
      </c>
      <c r="K33" s="31">
        <f t="shared" si="4"/>
        <v>57873885</v>
      </c>
      <c r="L33" s="31">
        <f t="shared" si="4"/>
        <v>4022</v>
      </c>
      <c r="M33" s="31">
        <f t="shared" si="4"/>
        <v>57877907</v>
      </c>
      <c r="N33" s="43"/>
      <c r="O33" s="43"/>
      <c r="P33" s="44"/>
      <c r="Q33" s="45" t="s">
        <v>61</v>
      </c>
      <c r="Y33" s="51"/>
    </row>
    <row r="34" spans="1:18" ht="26.25" customHeight="1" thickBot="1">
      <c r="A34" s="21"/>
      <c r="B34" s="46"/>
      <c r="C34" s="21"/>
      <c r="D34" s="47"/>
      <c r="E34" s="32"/>
      <c r="F34" s="32"/>
      <c r="G34" s="32"/>
      <c r="H34" s="32"/>
      <c r="I34" s="32"/>
      <c r="J34" s="32"/>
      <c r="K34" s="50"/>
      <c r="L34" s="32"/>
      <c r="M34" s="32"/>
      <c r="N34" s="32"/>
      <c r="O34" s="32"/>
      <c r="P34" s="48"/>
      <c r="Q34" s="46"/>
      <c r="R34" s="2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  <ignoredErrors>
    <ignoredError sqref="E7:G7 L7" numberStoredAsText="1"/>
    <ignoredError sqref="K12:K24 K26:K31" formulaRange="1"/>
    <ignoredError sqref="K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2019-02-28T04:58:54Z</cp:lastPrinted>
  <dcterms:created xsi:type="dcterms:W3CDTF">1996-12-27T11:06:01Z</dcterms:created>
  <dcterms:modified xsi:type="dcterms:W3CDTF">2019-03-08T07:45:46Z</dcterms:modified>
  <cp:category/>
  <cp:version/>
  <cp:contentType/>
  <cp:contentStatus/>
</cp:coreProperties>
</file>