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5461" windowWidth="8175" windowHeight="8790" tabRatio="718" activeTab="0"/>
  </bookViews>
  <sheets>
    <sheet name="その１" sheetId="1" r:id="rId1"/>
    <sheet name="その２" sheetId="2" r:id="rId2"/>
    <sheet name="その３" sheetId="3" r:id="rId3"/>
    <sheet name="その４" sheetId="4" r:id="rId4"/>
    <sheet name="その５" sheetId="5" r:id="rId5"/>
    <sheet name="その６" sheetId="6" r:id="rId6"/>
    <sheet name="その７" sheetId="7" r:id="rId7"/>
  </sheets>
  <definedNames>
    <definedName name="_xlnm.Print_Area" localSheetId="0">'その１'!$A$1:$R$34</definedName>
    <definedName name="_xlnm.Print_Area" localSheetId="1">'その２'!$A$1:$R$34</definedName>
    <definedName name="_xlnm.Print_Area" localSheetId="2">'その３'!$A$1:$R$34</definedName>
    <definedName name="_xlnm.Print_Area" localSheetId="3">'その４'!$A$1:$R$34</definedName>
    <definedName name="_xlnm.Print_Area" localSheetId="4">'その５'!$A$1:$R$34</definedName>
    <definedName name="_xlnm.Print_Area" localSheetId="5">'その６'!$A$1:$R$34</definedName>
    <definedName name="_xlnm.Print_Area" localSheetId="6">'その７'!$A$1:$R$34</definedName>
  </definedNames>
  <calcPr fullCalcOnLoad="1"/>
</workbook>
</file>

<file path=xl/sharedStrings.xml><?xml version="1.0" encoding="utf-8"?>
<sst xmlns="http://schemas.openxmlformats.org/spreadsheetml/2006/main" count="454" uniqueCount="137">
  <si>
    <t>第１６表　　目 的 別 歳 出 決 算</t>
  </si>
  <si>
    <t>（単位：千円）</t>
  </si>
  <si>
    <t>一 議　 会　 費</t>
  </si>
  <si>
    <t>二 総　 務　 費</t>
  </si>
  <si>
    <t>１ 総務管理費</t>
  </si>
  <si>
    <t>２ 徴　 税　 費</t>
  </si>
  <si>
    <t>３ 戸籍 ・住民</t>
  </si>
  <si>
    <t>４ 選　 挙　 費</t>
  </si>
  <si>
    <t xml:space="preserve">   基本台帳費</t>
  </si>
  <si>
    <t>大　津　市</t>
  </si>
  <si>
    <t>彦　根　市</t>
  </si>
  <si>
    <t>長　浜　市</t>
  </si>
  <si>
    <t>近江八幡市</t>
  </si>
  <si>
    <t>草　津　市</t>
  </si>
  <si>
    <t>守　山　市</t>
  </si>
  <si>
    <t>日　野　町</t>
  </si>
  <si>
    <t>竜　王　町</t>
  </si>
  <si>
    <t>豊　郷　町</t>
  </si>
  <si>
    <t>甲　良　町</t>
  </si>
  <si>
    <t>多　賀　町</t>
  </si>
  <si>
    <t>第１６表　　目 的 別 歳 出 決 算 （つづき）</t>
  </si>
  <si>
    <t>三 民　 生　 費</t>
  </si>
  <si>
    <t>四 衛　 生　 費</t>
  </si>
  <si>
    <t>５ 統計調査費</t>
  </si>
  <si>
    <t>６ 監査委員費</t>
  </si>
  <si>
    <t>１ 社会福祉費</t>
  </si>
  <si>
    <t>２ 老人福祉費</t>
  </si>
  <si>
    <t>３ 児童福祉費</t>
  </si>
  <si>
    <t>４ 生活保護費</t>
  </si>
  <si>
    <t>５ 災害救助費</t>
  </si>
  <si>
    <t>１ 保健衛生費</t>
  </si>
  <si>
    <t>２ 結核対策費</t>
  </si>
  <si>
    <t>３ 保 健 所 費</t>
  </si>
  <si>
    <t>左　の　内　訳</t>
  </si>
  <si>
    <t>左　　の　　内　　訳</t>
  </si>
  <si>
    <t>五 労　 働　 費</t>
  </si>
  <si>
    <t>六 農林水産業費</t>
  </si>
  <si>
    <t>七 商 　工 　費</t>
  </si>
  <si>
    <t>八 土　 木　 費</t>
  </si>
  <si>
    <t>４ 清　 掃　 費</t>
  </si>
  <si>
    <t>１ 失業対策費</t>
  </si>
  <si>
    <t>２ 労 働 諸 費</t>
  </si>
  <si>
    <t>１ 農　 業　 費</t>
  </si>
  <si>
    <t>２ 畜 産 業 費</t>
  </si>
  <si>
    <t>３ 農　 地　 費</t>
  </si>
  <si>
    <t>４ 林　 業　 費</t>
  </si>
  <si>
    <t>５ 水 産 業 費</t>
  </si>
  <si>
    <t>左　　　　　　　　　　　の　　　　　　　　　　　内　　　　　　　　　　　訳</t>
  </si>
  <si>
    <t>九 消　 防　 費</t>
  </si>
  <si>
    <t>十 教　 育　 費</t>
  </si>
  <si>
    <t>１ 土木管理費</t>
  </si>
  <si>
    <t>２ 道路橋りょう費</t>
  </si>
  <si>
    <t>３ 河　 川　 費</t>
  </si>
  <si>
    <t>４ 港　 湾　 費</t>
  </si>
  <si>
    <t>６ 住　 宅　 費</t>
  </si>
  <si>
    <t>７ 空　 港　 費</t>
  </si>
  <si>
    <t>(1) 街　 路　 費</t>
  </si>
  <si>
    <t>(2) 公　 園　 費</t>
  </si>
  <si>
    <t>(3) 下 水 道 費</t>
  </si>
  <si>
    <t>(4) 区画整理費等</t>
  </si>
  <si>
    <t>８ 保　健　体　育　費</t>
  </si>
  <si>
    <t>十一 災害復旧費</t>
  </si>
  <si>
    <t>１ 教育総務費</t>
  </si>
  <si>
    <t>２ 小 学 校 費</t>
  </si>
  <si>
    <t>３ 中 学 校 費</t>
  </si>
  <si>
    <t>６ 幼 稚 園 費</t>
  </si>
  <si>
    <t>７ 社会教育費</t>
  </si>
  <si>
    <t>９ 大　 学　 費</t>
  </si>
  <si>
    <t>１ 農林水産施設</t>
  </si>
  <si>
    <t>(2) 学校給食費</t>
  </si>
  <si>
    <t>　　災害復旧費</t>
  </si>
  <si>
    <t>十二 公　債　費</t>
  </si>
  <si>
    <t>十三 諸支出金</t>
  </si>
  <si>
    <t>十四 前年度繰上</t>
  </si>
  <si>
    <t>歳　出　合　計</t>
  </si>
  <si>
    <t>２ 公共土木施設</t>
  </si>
  <si>
    <t>３ そ 　の 　他</t>
  </si>
  <si>
    <t>１ 普 通 財 産</t>
  </si>
  <si>
    <t>　　　 充 　用 　金</t>
  </si>
  <si>
    <t xml:space="preserve">   取   得   費</t>
  </si>
  <si>
    <t>（一～十四）</t>
  </si>
  <si>
    <t>第２　　　３　歳入歳出決算の状況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</si>
  <si>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</si>
  <si>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</si>
  <si>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</si>
  <si>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</si>
  <si>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</si>
  <si>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</si>
  <si>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</si>
  <si>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市　　計</t>
  </si>
  <si>
    <t>町　　計</t>
  </si>
  <si>
    <t>町　　計</t>
  </si>
  <si>
    <t>県　　計</t>
  </si>
  <si>
    <t>左の内訳</t>
  </si>
  <si>
    <t>市町名</t>
  </si>
  <si>
    <t>市町名</t>
  </si>
  <si>
    <t>町　　計</t>
  </si>
  <si>
    <t>左の内訳</t>
  </si>
  <si>
    <t>左の内　　訳</t>
  </si>
  <si>
    <t>市町名</t>
  </si>
  <si>
    <t>左の内訳</t>
  </si>
  <si>
    <t>５ 都　　市　　計　　画　　費</t>
  </si>
  <si>
    <t>愛　荘　町</t>
  </si>
  <si>
    <t>２ 公営企業費</t>
  </si>
  <si>
    <t>３ 市町村たばこ税</t>
  </si>
  <si>
    <t>都道府県交付金</t>
  </si>
  <si>
    <t>左　　　　　　　の　　　　　　　内　　　　　　　訳</t>
  </si>
  <si>
    <t>(1) 体育施設費等</t>
  </si>
  <si>
    <t>(1) 農地</t>
  </si>
  <si>
    <t>(2) 農業用施設</t>
  </si>
  <si>
    <t>(3) 林業用施設</t>
  </si>
  <si>
    <t>(4)漁業用施設</t>
  </si>
  <si>
    <t>(5) 共同利用施設</t>
  </si>
  <si>
    <t>(6) その他</t>
  </si>
  <si>
    <t>(1) 河川</t>
  </si>
  <si>
    <t>(2) 海岸</t>
  </si>
  <si>
    <t>(3) 道路</t>
  </si>
  <si>
    <t>(4) 港湾</t>
  </si>
  <si>
    <t>(5) 漁港</t>
  </si>
  <si>
    <t>(6) 下水道</t>
  </si>
  <si>
    <t>(7) 公園</t>
  </si>
  <si>
    <t>(8) その他</t>
  </si>
  <si>
    <t>(1)公立学校</t>
  </si>
  <si>
    <t>(2) 公営住宅</t>
  </si>
  <si>
    <t>(3) 社会福祉施設</t>
  </si>
  <si>
    <t>(4) その他</t>
  </si>
  <si>
    <t>市町名</t>
  </si>
  <si>
    <t>町　　計</t>
  </si>
  <si>
    <t>内　　　　　　　　　　　　　　　訳</t>
  </si>
  <si>
    <t>左　　　　　　　　　　　　　　　　　　　　の　　　　　　　　　　　　　　　　　　　　内　　　　　　　　　　　　　　　　　　　　　訳</t>
  </si>
  <si>
    <t>内　　　　　　　　　　　　　　　　　　　　訳</t>
  </si>
  <si>
    <t>内　　　　　　　　　　訳</t>
  </si>
  <si>
    <t>内　　　　　　　訳</t>
  </si>
  <si>
    <t>左　　　　　の　　　　　内　　　　　訳</t>
  </si>
  <si>
    <t>４ 高等学校費</t>
  </si>
  <si>
    <t>学校費</t>
  </si>
  <si>
    <t>５ 特別支援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</si>
</sst>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6"/>
      <name val="ＭＳ Ｐゴシック"/>
      <family val="3"/>
    </font>
    <font>
      <sz val="11"/>
      <color indexed="10"/>
      <name val="ＭＳ Ｐ明朝"/>
      <family val="1"/>
    </font>
    <font>
      <sz val="2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38" fontId="6" fillId="0" borderId="0" xfId="48" applyFont="1" applyFill="1" applyAlignment="1">
      <alignment/>
    </xf>
    <xf numFmtId="38" fontId="6" fillId="0" borderId="0" xfId="48" applyFont="1" applyFill="1" applyBorder="1" applyAlignment="1">
      <alignment/>
    </xf>
    <xf numFmtId="38" fontId="6" fillId="0" borderId="10" xfId="48" applyFont="1" applyFill="1" applyBorder="1" applyAlignment="1">
      <alignment/>
    </xf>
    <xf numFmtId="38" fontId="0" fillId="0" borderId="0" xfId="48" applyFont="1" applyFill="1" applyAlignment="1">
      <alignment/>
    </xf>
    <xf numFmtId="38" fontId="6" fillId="0" borderId="10" xfId="48" applyFont="1" applyFill="1" applyBorder="1" applyAlignment="1">
      <alignment horizontal="center"/>
    </xf>
    <xf numFmtId="38" fontId="6" fillId="0" borderId="11" xfId="48" applyFont="1" applyFill="1" applyBorder="1" applyAlignment="1">
      <alignment/>
    </xf>
    <xf numFmtId="38" fontId="6" fillId="0" borderId="12" xfId="48" applyFont="1" applyFill="1" applyBorder="1" applyAlignment="1">
      <alignment/>
    </xf>
    <xf numFmtId="38" fontId="6" fillId="0" borderId="0" xfId="48" applyFont="1" applyFill="1" applyBorder="1" applyAlignment="1">
      <alignment/>
    </xf>
    <xf numFmtId="38" fontId="6" fillId="0" borderId="11" xfId="48" applyFont="1" applyFill="1" applyBorder="1" applyAlignment="1">
      <alignment horizontal="right"/>
    </xf>
    <xf numFmtId="38" fontId="6" fillId="0" borderId="0" xfId="48" applyFont="1" applyFill="1" applyAlignment="1">
      <alignment horizontal="right"/>
    </xf>
    <xf numFmtId="38" fontId="0" fillId="0" borderId="0" xfId="48" applyFont="1" applyFill="1" applyAlignment="1">
      <alignment horizontal="right"/>
    </xf>
    <xf numFmtId="38" fontId="6" fillId="0" borderId="0" xfId="48" applyFont="1" applyFill="1" applyAlignment="1">
      <alignment/>
    </xf>
    <xf numFmtId="38" fontId="0" fillId="0" borderId="0" xfId="48" applyFont="1" applyFill="1" applyAlignment="1">
      <alignment/>
    </xf>
    <xf numFmtId="38" fontId="6" fillId="0" borderId="10" xfId="48" applyFont="1" applyFill="1" applyBorder="1" applyAlignment="1">
      <alignment/>
    </xf>
    <xf numFmtId="38" fontId="6" fillId="0" borderId="13" xfId="48" applyFont="1" applyFill="1" applyBorder="1" applyAlignment="1">
      <alignment horizontal="centerContinuous"/>
    </xf>
    <xf numFmtId="38" fontId="6" fillId="0" borderId="10" xfId="48" applyFont="1" applyFill="1" applyBorder="1" applyAlignment="1" quotePrefix="1">
      <alignment horizontal="left"/>
    </xf>
    <xf numFmtId="38" fontId="6" fillId="0" borderId="11" xfId="48" applyFont="1" applyFill="1" applyBorder="1" applyAlignment="1">
      <alignment/>
    </xf>
    <xf numFmtId="38" fontId="6" fillId="0" borderId="12" xfId="48" applyFont="1" applyFill="1" applyBorder="1" applyAlignment="1">
      <alignment/>
    </xf>
    <xf numFmtId="38" fontId="6" fillId="0" borderId="12" xfId="48" applyFont="1" applyFill="1" applyBorder="1" applyAlignment="1">
      <alignment horizontal="right"/>
    </xf>
    <xf numFmtId="38" fontId="6" fillId="0" borderId="14" xfId="48" applyFont="1" applyFill="1" applyBorder="1" applyAlignment="1">
      <alignment horizontal="centerContinuous"/>
    </xf>
    <xf numFmtId="38" fontId="6" fillId="0" borderId="10" xfId="48" applyFont="1" applyFill="1" applyBorder="1" applyAlignment="1">
      <alignment horizontal="center" vertical="top"/>
    </xf>
    <xf numFmtId="38" fontId="8" fillId="0" borderId="10" xfId="48" applyFont="1" applyFill="1" applyBorder="1" applyAlignment="1">
      <alignment/>
    </xf>
    <xf numFmtId="38" fontId="8" fillId="0" borderId="10" xfId="48" applyFont="1" applyFill="1" applyBorder="1" applyAlignment="1">
      <alignment horizontal="center"/>
    </xf>
    <xf numFmtId="38" fontId="8" fillId="0" borderId="12" xfId="48" applyFont="1" applyFill="1" applyBorder="1" applyAlignment="1">
      <alignment horizontal="right"/>
    </xf>
    <xf numFmtId="38" fontId="6" fillId="0" borderId="0" xfId="48" applyFont="1" applyFill="1" applyBorder="1" applyAlignment="1">
      <alignment horizontal="distributed"/>
    </xf>
    <xf numFmtId="38" fontId="6" fillId="0" borderId="0" xfId="48" applyFont="1" applyFill="1" applyAlignment="1">
      <alignment horizontal="distributed"/>
    </xf>
    <xf numFmtId="38" fontId="6" fillId="0" borderId="0" xfId="48" applyFont="1" applyFill="1" applyAlignment="1">
      <alignment horizontal="center"/>
    </xf>
    <xf numFmtId="38" fontId="6" fillId="0" borderId="0" xfId="48" applyFont="1" applyFill="1" applyBorder="1" applyAlignment="1">
      <alignment horizontal="center"/>
    </xf>
    <xf numFmtId="38" fontId="6" fillId="0" borderId="15" xfId="48" applyFont="1" applyFill="1" applyBorder="1" applyAlignment="1">
      <alignment/>
    </xf>
    <xf numFmtId="38" fontId="6" fillId="0" borderId="16" xfId="48" applyFont="1" applyFill="1" applyBorder="1" applyAlignment="1">
      <alignment/>
    </xf>
    <xf numFmtId="38" fontId="6" fillId="0" borderId="17" xfId="48" applyFont="1" applyFill="1" applyBorder="1" applyAlignment="1">
      <alignment/>
    </xf>
    <xf numFmtId="38" fontId="6" fillId="0" borderId="13" xfId="48" applyFont="1" applyFill="1" applyBorder="1" applyAlignment="1">
      <alignment horizontal="distributed"/>
    </xf>
    <xf numFmtId="38" fontId="6" fillId="0" borderId="18" xfId="48" applyFont="1" applyFill="1" applyBorder="1" applyAlignment="1">
      <alignment horizontal="center"/>
    </xf>
    <xf numFmtId="38" fontId="6" fillId="0" borderId="19" xfId="48" applyFont="1" applyFill="1" applyBorder="1" applyAlignment="1">
      <alignment horizontal="right"/>
    </xf>
    <xf numFmtId="41" fontId="4" fillId="0" borderId="0" xfId="0" applyNumberFormat="1" applyFont="1" applyFill="1" applyAlignment="1">
      <alignment horizontal="right"/>
    </xf>
    <xf numFmtId="38" fontId="6" fillId="0" borderId="10" xfId="48" applyFont="1" applyFill="1" applyBorder="1" applyAlignment="1">
      <alignment horizontal="center" shrinkToFit="1"/>
    </xf>
    <xf numFmtId="41" fontId="4" fillId="0" borderId="0" xfId="0" applyNumberFormat="1" applyFont="1" applyFill="1" applyBorder="1" applyAlignment="1">
      <alignment horizontal="right"/>
    </xf>
    <xf numFmtId="41" fontId="4" fillId="0" borderId="10" xfId="0" applyNumberFormat="1" applyFont="1" applyFill="1" applyBorder="1" applyAlignment="1">
      <alignment horizontal="right"/>
    </xf>
    <xf numFmtId="38" fontId="6" fillId="0" borderId="20" xfId="48" applyFont="1" applyFill="1" applyBorder="1" applyAlignment="1">
      <alignment/>
    </xf>
    <xf numFmtId="38" fontId="6" fillId="0" borderId="16" xfId="48" applyFont="1" applyFill="1" applyBorder="1" applyAlignment="1">
      <alignment/>
    </xf>
    <xf numFmtId="38" fontId="6" fillId="0" borderId="17" xfId="48" applyFont="1" applyFill="1" applyBorder="1" applyAlignment="1">
      <alignment horizontal="right"/>
    </xf>
    <xf numFmtId="38" fontId="0" fillId="0" borderId="0" xfId="48" applyFill="1" applyAlignment="1">
      <alignment/>
    </xf>
    <xf numFmtId="38" fontId="0" fillId="0" borderId="0" xfId="48" applyFont="1" applyFill="1" applyAlignment="1">
      <alignment shrinkToFit="1"/>
    </xf>
    <xf numFmtId="38" fontId="6" fillId="0" borderId="18" xfId="48" applyFont="1" applyFill="1" applyBorder="1" applyAlignment="1">
      <alignment/>
    </xf>
    <xf numFmtId="38" fontId="6" fillId="0" borderId="21" xfId="48" applyFont="1" applyFill="1" applyBorder="1" applyAlignment="1">
      <alignment horizontal="center"/>
    </xf>
    <xf numFmtId="38" fontId="43" fillId="0" borderId="0" xfId="48" applyFont="1" applyFill="1" applyAlignment="1">
      <alignment/>
    </xf>
    <xf numFmtId="38" fontId="0" fillId="0" borderId="0" xfId="48" applyFont="1" applyFill="1" applyAlignment="1">
      <alignment/>
    </xf>
    <xf numFmtId="38" fontId="6" fillId="0" borderId="22" xfId="48" applyFont="1" applyFill="1" applyBorder="1" applyAlignment="1">
      <alignment horizontal="distributed"/>
    </xf>
    <xf numFmtId="38" fontId="6" fillId="0" borderId="23" xfId="48" applyFont="1" applyFill="1" applyBorder="1" applyAlignment="1">
      <alignment horizontal="distributed"/>
    </xf>
    <xf numFmtId="38" fontId="6" fillId="0" borderId="24" xfId="48" applyFont="1" applyFill="1" applyBorder="1" applyAlignment="1">
      <alignment horizontal="distributed"/>
    </xf>
    <xf numFmtId="38" fontId="6" fillId="0" borderId="25" xfId="48" applyFont="1" applyFill="1" applyBorder="1" applyAlignment="1">
      <alignment horizontal="center"/>
    </xf>
    <xf numFmtId="38" fontId="6" fillId="0" borderId="26" xfId="48" applyFont="1" applyFill="1" applyBorder="1" applyAlignment="1">
      <alignment horizontal="center"/>
    </xf>
    <xf numFmtId="38" fontId="6" fillId="0" borderId="22" xfId="48" applyFont="1" applyFill="1" applyBorder="1" applyAlignment="1">
      <alignment horizontal="center"/>
    </xf>
    <xf numFmtId="38" fontId="6" fillId="0" borderId="23" xfId="48" applyFont="1" applyFill="1" applyBorder="1" applyAlignment="1">
      <alignment horizontal="center"/>
    </xf>
    <xf numFmtId="38" fontId="6" fillId="0" borderId="24" xfId="48" applyFont="1" applyFill="1" applyBorder="1" applyAlignment="1">
      <alignment horizontal="center"/>
    </xf>
    <xf numFmtId="38" fontId="6" fillId="0" borderId="27" xfId="48" applyFont="1" applyFill="1" applyBorder="1" applyAlignment="1">
      <alignment horizontal="center"/>
    </xf>
    <xf numFmtId="38" fontId="6" fillId="0" borderId="15" xfId="48" applyFont="1" applyFill="1" applyBorder="1" applyAlignment="1">
      <alignment horizontal="distributed"/>
    </xf>
    <xf numFmtId="38" fontId="6" fillId="0" borderId="28" xfId="48" applyFont="1" applyFill="1" applyBorder="1" applyAlignment="1">
      <alignment horizontal="distributed"/>
    </xf>
    <xf numFmtId="38" fontId="4" fillId="0" borderId="0" xfId="48" applyFont="1" applyFill="1" applyAlignment="1">
      <alignment/>
    </xf>
    <xf numFmtId="38" fontId="5" fillId="0" borderId="0" xfId="48" applyFont="1" applyFill="1" applyAlignment="1">
      <alignment/>
    </xf>
    <xf numFmtId="38" fontId="9" fillId="0" borderId="0" xfId="48" applyFont="1" applyFill="1" applyAlignment="1">
      <alignment/>
    </xf>
    <xf numFmtId="38" fontId="0" fillId="0" borderId="11" xfId="48" applyFont="1" applyFill="1" applyBorder="1" applyAlignment="1">
      <alignment horizontal="right"/>
    </xf>
    <xf numFmtId="38" fontId="0" fillId="0" borderId="11" xfId="48" applyFont="1" applyFill="1" applyBorder="1" applyAlignment="1">
      <alignment/>
    </xf>
    <xf numFmtId="38" fontId="4" fillId="0" borderId="11" xfId="48" applyFont="1" applyFill="1" applyBorder="1" applyAlignment="1">
      <alignment/>
    </xf>
    <xf numFmtId="38" fontId="4" fillId="0" borderId="11" xfId="48" applyFont="1" applyFill="1" applyBorder="1" applyAlignment="1">
      <alignment horizontal="right"/>
    </xf>
    <xf numFmtId="38" fontId="0" fillId="0" borderId="11" xfId="48" applyFont="1" applyFill="1" applyBorder="1" applyAlignment="1">
      <alignment horizontal="right"/>
    </xf>
    <xf numFmtId="38" fontId="4" fillId="0" borderId="11" xfId="48" applyFont="1" applyFill="1" applyBorder="1" applyAlignment="1">
      <alignment/>
    </xf>
    <xf numFmtId="38" fontId="0" fillId="0" borderId="11" xfId="48" applyFont="1" applyFill="1" applyBorder="1" applyAlignment="1">
      <alignment/>
    </xf>
    <xf numFmtId="38" fontId="0" fillId="0" borderId="0" xfId="48" applyFont="1" applyFill="1" applyAlignment="1">
      <alignment horizontal="right"/>
    </xf>
    <xf numFmtId="3" fontId="6" fillId="0" borderId="0" xfId="48" applyNumberFormat="1" applyFont="1" applyFill="1" applyAlignment="1">
      <alignment horizontal="right"/>
    </xf>
    <xf numFmtId="3" fontId="6" fillId="0" borderId="0" xfId="48" applyNumberFormat="1" applyFont="1" applyFill="1" applyBorder="1" applyAlignment="1">
      <alignment horizontal="distributed"/>
    </xf>
    <xf numFmtId="3" fontId="6" fillId="0" borderId="10" xfId="48" applyNumberFormat="1" applyFont="1" applyFill="1" applyBorder="1" applyAlignment="1">
      <alignment horizontal="distributed"/>
    </xf>
    <xf numFmtId="41" fontId="4" fillId="0" borderId="0" xfId="0" applyNumberFormat="1" applyFont="1" applyFill="1" applyAlignment="1">
      <alignment/>
    </xf>
    <xf numFmtId="3" fontId="4" fillId="0" borderId="10" xfId="48" applyNumberFormat="1" applyFont="1" applyFill="1" applyBorder="1" applyAlignment="1">
      <alignment horizontal="right"/>
    </xf>
    <xf numFmtId="3" fontId="0" fillId="0" borderId="0" xfId="48" applyNumberFormat="1" applyFont="1" applyFill="1" applyBorder="1" applyAlignment="1">
      <alignment horizontal="right"/>
    </xf>
    <xf numFmtId="3" fontId="0" fillId="0" borderId="0" xfId="48" applyNumberFormat="1" applyFont="1" applyFill="1" applyAlignment="1">
      <alignment horizontal="right"/>
    </xf>
    <xf numFmtId="3" fontId="6" fillId="0" borderId="0" xfId="48" applyNumberFormat="1" applyFont="1" applyFill="1" applyBorder="1" applyAlignment="1">
      <alignment horizontal="center"/>
    </xf>
    <xf numFmtId="3" fontId="6" fillId="0" borderId="10" xfId="48" applyNumberFormat="1" applyFont="1" applyFill="1" applyBorder="1" applyAlignment="1">
      <alignment horizontal="center"/>
    </xf>
    <xf numFmtId="3" fontId="6" fillId="0" borderId="11" xfId="48" applyNumberFormat="1" applyFont="1" applyFill="1" applyBorder="1" applyAlignment="1">
      <alignment horizontal="right"/>
    </xf>
    <xf numFmtId="3" fontId="6" fillId="0" borderId="11" xfId="48" applyNumberFormat="1" applyFont="1" applyFill="1" applyBorder="1" applyAlignment="1">
      <alignment/>
    </xf>
    <xf numFmtId="3" fontId="6" fillId="0" borderId="12" xfId="48" applyNumberFormat="1" applyFont="1" applyFill="1" applyBorder="1" applyAlignment="1">
      <alignment/>
    </xf>
    <xf numFmtId="3" fontId="0" fillId="0" borderId="11" xfId="48" applyNumberFormat="1" applyFont="1" applyFill="1" applyBorder="1" applyAlignment="1">
      <alignment horizontal="right"/>
    </xf>
    <xf numFmtId="3" fontId="0" fillId="0" borderId="12" xfId="48" applyNumberFormat="1" applyFont="1" applyFill="1" applyBorder="1" applyAlignment="1">
      <alignment horizontal="right"/>
    </xf>
    <xf numFmtId="38" fontId="4" fillId="0" borderId="0" xfId="48" applyFont="1" applyFill="1" applyAlignment="1">
      <alignment/>
    </xf>
    <xf numFmtId="38" fontId="5" fillId="0" borderId="0" xfId="48" applyFont="1" applyFill="1" applyAlignment="1">
      <alignment/>
    </xf>
    <xf numFmtId="38" fontId="9" fillId="0" borderId="0" xfId="48" applyFont="1" applyFill="1" applyAlignment="1">
      <alignment/>
    </xf>
    <xf numFmtId="38" fontId="0" fillId="0" borderId="0" xfId="48" applyFont="1" applyFill="1" applyAlignment="1">
      <alignment/>
    </xf>
    <xf numFmtId="3" fontId="4" fillId="0" borderId="0" xfId="48" applyNumberFormat="1" applyFont="1" applyFill="1" applyBorder="1" applyAlignment="1">
      <alignment horizontal="right"/>
    </xf>
    <xf numFmtId="3" fontId="0" fillId="0" borderId="16" xfId="48" applyNumberFormat="1" applyFont="1" applyFill="1" applyBorder="1" applyAlignment="1">
      <alignment horizontal="right"/>
    </xf>
    <xf numFmtId="3" fontId="0" fillId="0" borderId="17" xfId="48" applyNumberFormat="1" applyFont="1" applyFill="1" applyBorder="1" applyAlignment="1">
      <alignment horizontal="right"/>
    </xf>
    <xf numFmtId="41" fontId="4" fillId="0" borderId="10" xfId="48" applyNumberFormat="1" applyFont="1" applyFill="1" applyBorder="1" applyAlignment="1">
      <alignment horizontal="right"/>
    </xf>
    <xf numFmtId="0" fontId="6" fillId="0" borderId="27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41" fontId="4" fillId="0" borderId="0" xfId="0" applyNumberFormat="1" applyFont="1" applyFill="1" applyBorder="1" applyAlignment="1">
      <alignment/>
    </xf>
    <xf numFmtId="41" fontId="4" fillId="0" borderId="10" xfId="0" applyNumberFormat="1" applyFont="1" applyFill="1" applyBorder="1" applyAlignment="1">
      <alignment/>
    </xf>
    <xf numFmtId="3" fontId="0" fillId="0" borderId="11" xfId="48" applyNumberFormat="1" applyFont="1" applyFill="1" applyBorder="1" applyAlignment="1">
      <alignment horizontal="right"/>
    </xf>
    <xf numFmtId="0" fontId="0" fillId="0" borderId="26" xfId="0" applyFill="1" applyBorder="1" applyAlignment="1">
      <alignment horizontal="center"/>
    </xf>
    <xf numFmtId="0" fontId="43" fillId="0" borderId="0" xfId="0" applyFont="1" applyFill="1" applyAlignment="1">
      <alignment/>
    </xf>
    <xf numFmtId="3" fontId="43" fillId="0" borderId="0" xfId="48" applyNumberFormat="1" applyFont="1" applyFill="1" applyAlignment="1">
      <alignment horizontal="right"/>
    </xf>
    <xf numFmtId="38" fontId="0" fillId="0" borderId="11" xfId="48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41" fontId="4" fillId="0" borderId="20" xfId="0" applyNumberFormat="1" applyFont="1" applyFill="1" applyBorder="1" applyAlignment="1">
      <alignment/>
    </xf>
    <xf numFmtId="41" fontId="4" fillId="0" borderId="20" xfId="0" applyNumberFormat="1" applyFont="1" applyFill="1" applyBorder="1" applyAlignment="1">
      <alignment horizontal="right"/>
    </xf>
    <xf numFmtId="41" fontId="4" fillId="0" borderId="0" xfId="0" applyNumberFormat="1" applyFont="1" applyFill="1" applyAlignment="1">
      <alignment/>
    </xf>
    <xf numFmtId="3" fontId="0" fillId="0" borderId="16" xfId="48" applyNumberFormat="1" applyFill="1" applyBorder="1" applyAlignment="1">
      <alignment horizontal="right"/>
    </xf>
    <xf numFmtId="3" fontId="0" fillId="0" borderId="0" xfId="48" applyNumberFormat="1" applyFill="1" applyAlignment="1">
      <alignment horizontal="right"/>
    </xf>
    <xf numFmtId="0" fontId="0" fillId="0" borderId="0" xfId="0" applyFont="1" applyFill="1" applyAlignment="1">
      <alignment/>
    </xf>
    <xf numFmtId="3" fontId="0" fillId="0" borderId="0" xfId="48" applyNumberFormat="1" applyFont="1" applyFill="1" applyAlignment="1">
      <alignment horizontal="right"/>
    </xf>
    <xf numFmtId="38" fontId="0" fillId="0" borderId="0" xfId="48" applyFont="1" applyFill="1" applyAlignment="1">
      <alignment horizontal="right"/>
    </xf>
    <xf numFmtId="3" fontId="0" fillId="0" borderId="17" xfId="48" applyNumberFormat="1" applyFill="1" applyBorder="1" applyAlignment="1">
      <alignment horizontal="right"/>
    </xf>
    <xf numFmtId="3" fontId="0" fillId="0" borderId="11" xfId="48" applyNumberForma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4"/>
  <sheetViews>
    <sheetView tabSelected="1" view="pageBreakPreview" zoomScale="80" zoomScaleNormal="75" zoomScaleSheetLayoutView="80" zoomScalePageLayoutView="0" workbookViewId="0" topLeftCell="A1">
      <pane xSplit="3" ySplit="11" topLeftCell="D12" activePane="bottomRight" state="frozen"/>
      <selection pane="topLeft" activeCell="G27" sqref="G27"/>
      <selection pane="topRight" activeCell="G27" sqref="G27"/>
      <selection pane="bottomLeft" activeCell="G27" sqref="G27"/>
      <selection pane="bottomRight" activeCell="B1" sqref="B1"/>
    </sheetView>
  </sheetViews>
  <sheetFormatPr defaultColWidth="9.00390625" defaultRowHeight="13.5"/>
  <cols>
    <col min="1" max="1" width="1.75390625" style="11" customWidth="1"/>
    <col min="2" max="2" width="13.375" style="13" customWidth="1"/>
    <col min="3" max="3" width="1.75390625" style="13" customWidth="1"/>
    <col min="4" max="9" width="15.25390625" style="11" customWidth="1"/>
    <col min="10" max="15" width="15.25390625" style="4" customWidth="1"/>
    <col min="16" max="16" width="1.75390625" style="4" customWidth="1"/>
    <col min="17" max="17" width="13.375" style="4" customWidth="1"/>
    <col min="18" max="18" width="1.75390625" style="4" customWidth="1"/>
    <col min="19" max="16384" width="9.00390625" style="11" customWidth="1"/>
  </cols>
  <sheetData>
    <row r="1" ht="14.25">
      <c r="B1" s="59" t="s">
        <v>81</v>
      </c>
    </row>
    <row r="4" spans="1:27" ht="24">
      <c r="A4" s="60"/>
      <c r="B4" s="61" t="s">
        <v>0</v>
      </c>
      <c r="C4" s="60"/>
      <c r="D4" s="10"/>
      <c r="E4" s="10"/>
      <c r="F4" s="10"/>
      <c r="G4" s="10"/>
      <c r="H4" s="10"/>
      <c r="I4" s="10"/>
      <c r="J4" s="1"/>
      <c r="K4" s="1"/>
      <c r="L4" s="1"/>
      <c r="M4" s="1"/>
      <c r="N4" s="1"/>
      <c r="O4" s="1"/>
      <c r="P4" s="1"/>
      <c r="Q4" s="1"/>
      <c r="R4" s="1"/>
      <c r="S4" s="10"/>
      <c r="T4" s="10"/>
      <c r="U4" s="10"/>
      <c r="V4" s="10"/>
      <c r="W4" s="10"/>
      <c r="X4" s="10"/>
      <c r="Y4" s="10"/>
      <c r="Z4" s="10"/>
      <c r="AA4" s="10"/>
    </row>
    <row r="5" spans="1:27" ht="17.25">
      <c r="A5" s="60"/>
      <c r="B5" s="60"/>
      <c r="C5" s="60"/>
      <c r="D5" s="10"/>
      <c r="E5" s="10"/>
      <c r="F5" s="10"/>
      <c r="G5" s="10"/>
      <c r="H5" s="10"/>
      <c r="I5" s="10"/>
      <c r="J5" s="1"/>
      <c r="K5" s="1"/>
      <c r="L5" s="1"/>
      <c r="M5" s="1"/>
      <c r="N5" s="1"/>
      <c r="O5" s="1"/>
      <c r="P5" s="1"/>
      <c r="Q5" s="1"/>
      <c r="R5" s="1"/>
      <c r="S5" s="10"/>
      <c r="T5" s="10"/>
      <c r="U5" s="10"/>
      <c r="V5" s="10"/>
      <c r="W5" s="10"/>
      <c r="X5" s="10"/>
      <c r="Y5" s="10"/>
      <c r="Z5" s="10"/>
      <c r="AA5" s="10"/>
    </row>
    <row r="6" spans="1:18" s="69" customFormat="1" ht="15" thickBot="1">
      <c r="A6" s="62"/>
      <c r="B6" s="63"/>
      <c r="C6" s="63"/>
      <c r="D6" s="64"/>
      <c r="E6" s="65"/>
      <c r="F6" s="65"/>
      <c r="G6" s="65"/>
      <c r="H6" s="65"/>
      <c r="I6" s="66"/>
      <c r="J6" s="67"/>
      <c r="K6" s="67"/>
      <c r="L6" s="67"/>
      <c r="M6" s="67"/>
      <c r="N6" s="67"/>
      <c r="O6" s="67"/>
      <c r="P6" s="68"/>
      <c r="Q6" s="68"/>
      <c r="R6" s="66" t="s">
        <v>1</v>
      </c>
    </row>
    <row r="7" spans="1:27" ht="13.5">
      <c r="A7" s="10"/>
      <c r="B7" s="8"/>
      <c r="C7" s="14"/>
      <c r="D7" s="14"/>
      <c r="E7" s="14"/>
      <c r="F7" s="48" t="s">
        <v>106</v>
      </c>
      <c r="G7" s="49"/>
      <c r="H7" s="49"/>
      <c r="I7" s="49"/>
      <c r="J7" s="49"/>
      <c r="K7" s="50"/>
      <c r="L7" s="14"/>
      <c r="M7" s="48" t="s">
        <v>93</v>
      </c>
      <c r="N7" s="49"/>
      <c r="O7" s="50"/>
      <c r="P7" s="29"/>
      <c r="Q7" s="1"/>
      <c r="R7" s="1"/>
      <c r="S7" s="10"/>
      <c r="T7" s="10"/>
      <c r="U7" s="10"/>
      <c r="V7" s="10"/>
      <c r="W7" s="10"/>
      <c r="X7" s="10"/>
      <c r="Y7" s="10"/>
      <c r="Z7" s="10"/>
      <c r="AA7" s="10"/>
    </row>
    <row r="8" spans="1:27" ht="13.5">
      <c r="A8" s="10"/>
      <c r="B8" s="8"/>
      <c r="C8" s="14"/>
      <c r="D8" s="5" t="s">
        <v>2</v>
      </c>
      <c r="E8" s="5" t="s">
        <v>3</v>
      </c>
      <c r="F8" s="16"/>
      <c r="G8" s="16"/>
      <c r="H8" s="16"/>
      <c r="I8" s="16"/>
      <c r="J8" s="16"/>
      <c r="K8" s="16"/>
      <c r="L8" s="5" t="s">
        <v>21</v>
      </c>
      <c r="M8" s="16"/>
      <c r="N8" s="16"/>
      <c r="O8" s="16"/>
      <c r="P8" s="2"/>
      <c r="Q8" s="1"/>
      <c r="R8" s="1"/>
      <c r="S8" s="10"/>
      <c r="T8" s="10"/>
      <c r="U8" s="10"/>
      <c r="V8" s="10"/>
      <c r="W8" s="10"/>
      <c r="X8" s="10"/>
      <c r="Y8" s="10"/>
      <c r="Z8" s="10"/>
      <c r="AA8" s="10"/>
    </row>
    <row r="9" spans="1:27" ht="13.5">
      <c r="A9" s="10"/>
      <c r="B9" s="25" t="s">
        <v>94</v>
      </c>
      <c r="C9" s="5"/>
      <c r="D9" s="5"/>
      <c r="E9" s="5"/>
      <c r="F9" s="5" t="s">
        <v>4</v>
      </c>
      <c r="G9" s="5" t="s">
        <v>5</v>
      </c>
      <c r="H9" s="5" t="s">
        <v>6</v>
      </c>
      <c r="I9" s="5" t="s">
        <v>7</v>
      </c>
      <c r="J9" s="5" t="s">
        <v>23</v>
      </c>
      <c r="K9" s="5" t="s">
        <v>24</v>
      </c>
      <c r="L9" s="5"/>
      <c r="M9" s="5" t="s">
        <v>25</v>
      </c>
      <c r="N9" s="5" t="s">
        <v>26</v>
      </c>
      <c r="O9" s="5" t="s">
        <v>27</v>
      </c>
      <c r="P9" s="2"/>
      <c r="Q9" s="26" t="s">
        <v>95</v>
      </c>
      <c r="R9" s="1"/>
      <c r="S9" s="10"/>
      <c r="T9" s="10"/>
      <c r="U9" s="10"/>
      <c r="V9" s="10"/>
      <c r="W9" s="10"/>
      <c r="X9" s="10"/>
      <c r="Y9" s="10"/>
      <c r="Z9" s="10"/>
      <c r="AA9" s="10"/>
    </row>
    <row r="10" spans="1:27" s="13" customFormat="1" ht="13.5">
      <c r="A10" s="12"/>
      <c r="B10" s="8"/>
      <c r="C10" s="14"/>
      <c r="D10" s="5"/>
      <c r="E10" s="5"/>
      <c r="F10" s="5"/>
      <c r="G10" s="5"/>
      <c r="H10" s="5" t="s">
        <v>8</v>
      </c>
      <c r="I10" s="5"/>
      <c r="J10" s="5"/>
      <c r="K10" s="5"/>
      <c r="L10" s="5"/>
      <c r="M10" s="5"/>
      <c r="N10" s="5"/>
      <c r="O10" s="5"/>
      <c r="P10" s="2"/>
      <c r="Q10" s="1"/>
      <c r="R10" s="1"/>
      <c r="S10" s="12"/>
      <c r="T10" s="12"/>
      <c r="U10" s="12"/>
      <c r="V10" s="12"/>
      <c r="W10" s="12"/>
      <c r="X10" s="12"/>
      <c r="Y10" s="12"/>
      <c r="Z10" s="12"/>
      <c r="AA10" s="12"/>
    </row>
    <row r="11" spans="1:27" ht="14.25" thickBot="1">
      <c r="A11" s="9"/>
      <c r="B11" s="17"/>
      <c r="C11" s="18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6"/>
      <c r="Q11" s="6"/>
      <c r="R11" s="6"/>
      <c r="S11" s="10"/>
      <c r="T11" s="10"/>
      <c r="U11" s="10"/>
      <c r="V11" s="10"/>
      <c r="W11" s="10"/>
      <c r="X11" s="10"/>
      <c r="Y11" s="10"/>
      <c r="Z11" s="10"/>
      <c r="AA11" s="10"/>
    </row>
    <row r="12" spans="1:17" s="76" customFormat="1" ht="52.5" customHeight="1">
      <c r="A12" s="70"/>
      <c r="B12" s="71" t="s">
        <v>9</v>
      </c>
      <c r="C12" s="72"/>
      <c r="D12" s="35">
        <v>659763</v>
      </c>
      <c r="E12" s="35">
        <v>9339668</v>
      </c>
      <c r="F12" s="73">
        <v>7044649</v>
      </c>
      <c r="G12" s="35">
        <v>1437941</v>
      </c>
      <c r="H12" s="73">
        <v>480111</v>
      </c>
      <c r="I12" s="73">
        <v>165793</v>
      </c>
      <c r="J12" s="73">
        <v>111300</v>
      </c>
      <c r="K12" s="35">
        <v>99874</v>
      </c>
      <c r="L12" s="35">
        <v>52311245</v>
      </c>
      <c r="M12" s="35">
        <v>14044143</v>
      </c>
      <c r="N12" s="73">
        <v>8960489</v>
      </c>
      <c r="O12" s="74">
        <v>22242374</v>
      </c>
      <c r="P12" s="75"/>
      <c r="Q12" s="71" t="s">
        <v>9</v>
      </c>
    </row>
    <row r="13" spans="1:17" s="76" customFormat="1" ht="35.25" customHeight="1">
      <c r="A13" s="70"/>
      <c r="B13" s="71" t="s">
        <v>10</v>
      </c>
      <c r="C13" s="72"/>
      <c r="D13" s="35">
        <v>291403</v>
      </c>
      <c r="E13" s="35">
        <v>5683640</v>
      </c>
      <c r="F13" s="73">
        <v>4968565</v>
      </c>
      <c r="G13" s="35">
        <v>425444</v>
      </c>
      <c r="H13" s="73">
        <v>164974</v>
      </c>
      <c r="I13" s="73">
        <v>68656</v>
      </c>
      <c r="J13" s="73">
        <v>26266</v>
      </c>
      <c r="K13" s="35">
        <v>29735</v>
      </c>
      <c r="L13" s="35">
        <v>15868281</v>
      </c>
      <c r="M13" s="35">
        <v>4462479</v>
      </c>
      <c r="N13" s="73">
        <v>3008809</v>
      </c>
      <c r="O13" s="74">
        <v>7000375</v>
      </c>
      <c r="P13" s="75"/>
      <c r="Q13" s="71" t="s">
        <v>10</v>
      </c>
    </row>
    <row r="14" spans="1:17" s="76" customFormat="1" ht="35.25" customHeight="1">
      <c r="A14" s="70"/>
      <c r="B14" s="71" t="s">
        <v>11</v>
      </c>
      <c r="C14" s="72"/>
      <c r="D14" s="35">
        <v>255907</v>
      </c>
      <c r="E14" s="35">
        <v>6993643</v>
      </c>
      <c r="F14" s="73">
        <v>6205536</v>
      </c>
      <c r="G14" s="35">
        <v>398770</v>
      </c>
      <c r="H14" s="73">
        <v>188807</v>
      </c>
      <c r="I14" s="73">
        <v>134866</v>
      </c>
      <c r="J14" s="73">
        <v>35949</v>
      </c>
      <c r="K14" s="35">
        <v>29715</v>
      </c>
      <c r="L14" s="35">
        <v>18863092</v>
      </c>
      <c r="M14" s="35">
        <v>6411345</v>
      </c>
      <c r="N14" s="73">
        <v>3705778</v>
      </c>
      <c r="O14" s="74">
        <v>6829454</v>
      </c>
      <c r="P14" s="75"/>
      <c r="Q14" s="71" t="s">
        <v>11</v>
      </c>
    </row>
    <row r="15" spans="1:17" s="76" customFormat="1" ht="35.25" customHeight="1">
      <c r="A15" s="70"/>
      <c r="B15" s="71" t="s">
        <v>12</v>
      </c>
      <c r="C15" s="72"/>
      <c r="D15" s="35">
        <v>252293</v>
      </c>
      <c r="E15" s="35">
        <v>6204331</v>
      </c>
      <c r="F15" s="73">
        <v>5717901</v>
      </c>
      <c r="G15" s="35">
        <v>246223</v>
      </c>
      <c r="H15" s="73">
        <v>122035</v>
      </c>
      <c r="I15" s="73">
        <v>70565</v>
      </c>
      <c r="J15" s="73">
        <v>18532</v>
      </c>
      <c r="K15" s="35">
        <v>29075</v>
      </c>
      <c r="L15" s="35">
        <v>11423852</v>
      </c>
      <c r="M15" s="35">
        <v>3178406</v>
      </c>
      <c r="N15" s="73">
        <v>2103954</v>
      </c>
      <c r="O15" s="74">
        <v>4937772</v>
      </c>
      <c r="P15" s="75"/>
      <c r="Q15" s="71" t="s">
        <v>12</v>
      </c>
    </row>
    <row r="16" spans="1:17" s="76" customFormat="1" ht="35.25" customHeight="1">
      <c r="A16" s="70"/>
      <c r="B16" s="71" t="s">
        <v>13</v>
      </c>
      <c r="C16" s="72"/>
      <c r="D16" s="35">
        <v>301591</v>
      </c>
      <c r="E16" s="35">
        <v>6731652</v>
      </c>
      <c r="F16" s="73">
        <v>6051753</v>
      </c>
      <c r="G16" s="35">
        <v>364107</v>
      </c>
      <c r="H16" s="73">
        <v>196217</v>
      </c>
      <c r="I16" s="73">
        <v>59860</v>
      </c>
      <c r="J16" s="73">
        <v>21336</v>
      </c>
      <c r="K16" s="35">
        <v>38379</v>
      </c>
      <c r="L16" s="35">
        <v>19385841</v>
      </c>
      <c r="M16" s="35">
        <v>4538960</v>
      </c>
      <c r="N16" s="73">
        <v>2900702</v>
      </c>
      <c r="O16" s="74">
        <v>10005392</v>
      </c>
      <c r="P16" s="75"/>
      <c r="Q16" s="71" t="s">
        <v>13</v>
      </c>
    </row>
    <row r="17" spans="1:17" s="76" customFormat="1" ht="35.25" customHeight="1">
      <c r="A17" s="70"/>
      <c r="B17" s="71" t="s">
        <v>14</v>
      </c>
      <c r="C17" s="72"/>
      <c r="D17" s="35">
        <v>243419</v>
      </c>
      <c r="E17" s="35">
        <v>3185881</v>
      </c>
      <c r="F17" s="73">
        <v>2778648</v>
      </c>
      <c r="G17" s="35">
        <v>231722</v>
      </c>
      <c r="H17" s="73">
        <v>104749</v>
      </c>
      <c r="I17" s="73">
        <v>35886</v>
      </c>
      <c r="J17" s="73">
        <v>13808</v>
      </c>
      <c r="K17" s="35">
        <v>21068</v>
      </c>
      <c r="L17" s="35">
        <v>10247707</v>
      </c>
      <c r="M17" s="35">
        <v>2891713</v>
      </c>
      <c r="N17" s="73">
        <v>1693270</v>
      </c>
      <c r="O17" s="74">
        <v>5278829</v>
      </c>
      <c r="P17" s="75"/>
      <c r="Q17" s="71" t="s">
        <v>14</v>
      </c>
    </row>
    <row r="18" spans="1:17" s="76" customFormat="1" ht="35.25" customHeight="1">
      <c r="A18" s="70"/>
      <c r="B18" s="71" t="s">
        <v>82</v>
      </c>
      <c r="C18" s="72"/>
      <c r="D18" s="35">
        <v>152171</v>
      </c>
      <c r="E18" s="35">
        <v>3489062</v>
      </c>
      <c r="F18" s="73">
        <v>3111768</v>
      </c>
      <c r="G18" s="35">
        <v>202799</v>
      </c>
      <c r="H18" s="73">
        <v>115007</v>
      </c>
      <c r="I18" s="73">
        <v>33839</v>
      </c>
      <c r="J18" s="73">
        <v>4701</v>
      </c>
      <c r="K18" s="35">
        <v>20948</v>
      </c>
      <c r="L18" s="35">
        <v>8642935</v>
      </c>
      <c r="M18" s="35">
        <v>2301545</v>
      </c>
      <c r="N18" s="73">
        <v>1375604</v>
      </c>
      <c r="O18" s="74">
        <v>4327438</v>
      </c>
      <c r="P18" s="75"/>
      <c r="Q18" s="71" t="s">
        <v>82</v>
      </c>
    </row>
    <row r="19" spans="1:17" s="76" customFormat="1" ht="35.25" customHeight="1">
      <c r="A19" s="70"/>
      <c r="B19" s="71" t="s">
        <v>83</v>
      </c>
      <c r="C19" s="72"/>
      <c r="D19" s="35">
        <v>259073</v>
      </c>
      <c r="E19" s="35">
        <v>7556893</v>
      </c>
      <c r="F19" s="73">
        <v>6952694</v>
      </c>
      <c r="G19" s="35">
        <v>342299</v>
      </c>
      <c r="H19" s="73">
        <v>142707</v>
      </c>
      <c r="I19" s="73">
        <v>82570</v>
      </c>
      <c r="J19" s="73">
        <v>5147</v>
      </c>
      <c r="K19" s="35">
        <v>31476</v>
      </c>
      <c r="L19" s="35">
        <v>12716190</v>
      </c>
      <c r="M19" s="35">
        <v>4417820</v>
      </c>
      <c r="N19" s="73">
        <v>2621429</v>
      </c>
      <c r="O19" s="74">
        <v>5109638</v>
      </c>
      <c r="P19" s="75"/>
      <c r="Q19" s="71" t="s">
        <v>83</v>
      </c>
    </row>
    <row r="20" spans="1:17" s="76" customFormat="1" ht="35.25" customHeight="1">
      <c r="A20" s="70"/>
      <c r="B20" s="71" t="s">
        <v>84</v>
      </c>
      <c r="C20" s="72"/>
      <c r="D20" s="35">
        <v>158146</v>
      </c>
      <c r="E20" s="35">
        <v>2340157</v>
      </c>
      <c r="F20" s="73">
        <v>1862751</v>
      </c>
      <c r="G20" s="35">
        <v>221677</v>
      </c>
      <c r="H20" s="73">
        <v>159175</v>
      </c>
      <c r="I20" s="73">
        <v>72067</v>
      </c>
      <c r="J20" s="73">
        <v>9726</v>
      </c>
      <c r="K20" s="35">
        <v>14761</v>
      </c>
      <c r="L20" s="35">
        <v>7238127</v>
      </c>
      <c r="M20" s="35">
        <v>2539042</v>
      </c>
      <c r="N20" s="73">
        <v>1252143</v>
      </c>
      <c r="O20" s="74">
        <v>2996905</v>
      </c>
      <c r="P20" s="75"/>
      <c r="Q20" s="71" t="s">
        <v>84</v>
      </c>
    </row>
    <row r="21" spans="1:17" s="76" customFormat="1" ht="35.25" customHeight="1">
      <c r="A21" s="70"/>
      <c r="B21" s="71" t="s">
        <v>85</v>
      </c>
      <c r="C21" s="72"/>
      <c r="D21" s="35">
        <v>183274</v>
      </c>
      <c r="E21" s="35">
        <v>2448895</v>
      </c>
      <c r="F21" s="73">
        <v>2052353</v>
      </c>
      <c r="G21" s="35">
        <v>216069</v>
      </c>
      <c r="H21" s="73">
        <v>127102</v>
      </c>
      <c r="I21" s="73">
        <v>48085</v>
      </c>
      <c r="J21" s="73">
        <v>3511</v>
      </c>
      <c r="K21" s="35">
        <v>1775</v>
      </c>
      <c r="L21" s="35">
        <v>6973239</v>
      </c>
      <c r="M21" s="35">
        <v>2226838</v>
      </c>
      <c r="N21" s="73">
        <v>1000917</v>
      </c>
      <c r="O21" s="74">
        <v>3242014</v>
      </c>
      <c r="P21" s="75"/>
      <c r="Q21" s="71" t="s">
        <v>85</v>
      </c>
    </row>
    <row r="22" spans="1:17" s="76" customFormat="1" ht="35.25" customHeight="1">
      <c r="A22" s="70"/>
      <c r="B22" s="71" t="s">
        <v>86</v>
      </c>
      <c r="C22" s="72"/>
      <c r="D22" s="35">
        <v>164636</v>
      </c>
      <c r="E22" s="35">
        <v>4868258</v>
      </c>
      <c r="F22" s="73">
        <v>4472578</v>
      </c>
      <c r="G22" s="35">
        <v>173728</v>
      </c>
      <c r="H22" s="73">
        <v>151630</v>
      </c>
      <c r="I22" s="73">
        <v>37075</v>
      </c>
      <c r="J22" s="73">
        <v>7191</v>
      </c>
      <c r="K22" s="35">
        <v>26056</v>
      </c>
      <c r="L22" s="35">
        <v>7880180</v>
      </c>
      <c r="M22" s="35">
        <v>2536294</v>
      </c>
      <c r="N22" s="73">
        <v>1960425</v>
      </c>
      <c r="O22" s="74">
        <v>2782699</v>
      </c>
      <c r="P22" s="75"/>
      <c r="Q22" s="71" t="s">
        <v>86</v>
      </c>
    </row>
    <row r="23" spans="1:17" s="76" customFormat="1" ht="35.25" customHeight="1">
      <c r="A23" s="70"/>
      <c r="B23" s="71" t="s">
        <v>87</v>
      </c>
      <c r="C23" s="72"/>
      <c r="D23" s="35">
        <v>268494</v>
      </c>
      <c r="E23" s="35">
        <v>5537286</v>
      </c>
      <c r="F23" s="73">
        <v>4565973</v>
      </c>
      <c r="G23" s="35">
        <v>527342</v>
      </c>
      <c r="H23" s="73">
        <v>314297</v>
      </c>
      <c r="I23" s="73">
        <v>96896</v>
      </c>
      <c r="J23" s="73">
        <v>5441</v>
      </c>
      <c r="K23" s="35">
        <v>27337</v>
      </c>
      <c r="L23" s="35">
        <v>17175387</v>
      </c>
      <c r="M23" s="35">
        <v>5950152</v>
      </c>
      <c r="N23" s="73">
        <v>2673208</v>
      </c>
      <c r="O23" s="74">
        <v>7365012</v>
      </c>
      <c r="P23" s="75"/>
      <c r="Q23" s="71" t="s">
        <v>87</v>
      </c>
    </row>
    <row r="24" spans="1:17" s="76" customFormat="1" ht="35.25" customHeight="1">
      <c r="A24" s="70"/>
      <c r="B24" s="71" t="s">
        <v>88</v>
      </c>
      <c r="C24" s="72"/>
      <c r="D24" s="35">
        <v>169352</v>
      </c>
      <c r="E24" s="35">
        <v>2044114</v>
      </c>
      <c r="F24" s="73">
        <v>1621431</v>
      </c>
      <c r="G24" s="35">
        <v>205772</v>
      </c>
      <c r="H24" s="73">
        <v>122727</v>
      </c>
      <c r="I24" s="73">
        <v>53993</v>
      </c>
      <c r="J24" s="73">
        <v>11730</v>
      </c>
      <c r="K24" s="35">
        <v>28461</v>
      </c>
      <c r="L24" s="35">
        <v>6887592</v>
      </c>
      <c r="M24" s="35">
        <v>2291445</v>
      </c>
      <c r="N24" s="73">
        <v>1364425</v>
      </c>
      <c r="O24" s="74">
        <v>2941141</v>
      </c>
      <c r="P24" s="75"/>
      <c r="Q24" s="71" t="s">
        <v>88</v>
      </c>
    </row>
    <row r="25" spans="1:17" s="76" customFormat="1" ht="52.5" customHeight="1">
      <c r="A25" s="70"/>
      <c r="B25" s="77" t="s">
        <v>89</v>
      </c>
      <c r="C25" s="78"/>
      <c r="D25" s="35">
        <f>SUM(D12:D24)</f>
        <v>3359522</v>
      </c>
      <c r="E25" s="35">
        <f>SUM(E12:E24)</f>
        <v>66423480</v>
      </c>
      <c r="F25" s="73">
        <f aca="true" t="shared" si="0" ref="F25:O25">SUM(F12:F24)</f>
        <v>57406600</v>
      </c>
      <c r="G25" s="35">
        <f t="shared" si="0"/>
        <v>4993893</v>
      </c>
      <c r="H25" s="35">
        <f t="shared" si="0"/>
        <v>2389538</v>
      </c>
      <c r="I25" s="35">
        <f t="shared" si="0"/>
        <v>960151</v>
      </c>
      <c r="J25" s="73">
        <f>SUM(J12:J24)</f>
        <v>274638</v>
      </c>
      <c r="K25" s="35">
        <f>SUM(K12:K24)</f>
        <v>398660</v>
      </c>
      <c r="L25" s="35">
        <f>SUM(L12:L24)</f>
        <v>195613668</v>
      </c>
      <c r="M25" s="35">
        <f t="shared" si="0"/>
        <v>57790182</v>
      </c>
      <c r="N25" s="73">
        <f t="shared" si="0"/>
        <v>34621153</v>
      </c>
      <c r="O25" s="74">
        <f t="shared" si="0"/>
        <v>85059043</v>
      </c>
      <c r="P25" s="75"/>
      <c r="Q25" s="77" t="s">
        <v>89</v>
      </c>
    </row>
    <row r="26" spans="1:17" s="76" customFormat="1" ht="52.5" customHeight="1">
      <c r="A26" s="70"/>
      <c r="B26" s="71" t="s">
        <v>15</v>
      </c>
      <c r="C26" s="72"/>
      <c r="D26" s="35">
        <v>92472</v>
      </c>
      <c r="E26" s="35">
        <v>994357</v>
      </c>
      <c r="F26" s="73">
        <v>774152</v>
      </c>
      <c r="G26" s="35">
        <v>133444</v>
      </c>
      <c r="H26" s="73">
        <v>62851</v>
      </c>
      <c r="I26" s="73">
        <v>15065</v>
      </c>
      <c r="J26" s="73">
        <v>8272</v>
      </c>
      <c r="K26" s="35">
        <v>573</v>
      </c>
      <c r="L26" s="35">
        <v>3036573</v>
      </c>
      <c r="M26" s="35">
        <v>1053897</v>
      </c>
      <c r="N26" s="73">
        <v>712623</v>
      </c>
      <c r="O26" s="74">
        <v>1270053</v>
      </c>
      <c r="P26" s="75"/>
      <c r="Q26" s="71" t="s">
        <v>15</v>
      </c>
    </row>
    <row r="27" spans="1:17" s="76" customFormat="1" ht="35.25" customHeight="1">
      <c r="A27" s="70"/>
      <c r="B27" s="71" t="s">
        <v>16</v>
      </c>
      <c r="C27" s="72"/>
      <c r="D27" s="35">
        <v>74223</v>
      </c>
      <c r="E27" s="35">
        <v>1789381</v>
      </c>
      <c r="F27" s="73">
        <v>1670296</v>
      </c>
      <c r="G27" s="35">
        <v>78258</v>
      </c>
      <c r="H27" s="73">
        <v>28677</v>
      </c>
      <c r="I27" s="73">
        <v>8658</v>
      </c>
      <c r="J27" s="73">
        <v>2403</v>
      </c>
      <c r="K27" s="35">
        <v>1089</v>
      </c>
      <c r="L27" s="35">
        <v>1588710</v>
      </c>
      <c r="M27" s="35">
        <v>686655</v>
      </c>
      <c r="N27" s="73">
        <v>380584</v>
      </c>
      <c r="O27" s="74">
        <v>521471</v>
      </c>
      <c r="P27" s="75"/>
      <c r="Q27" s="71" t="s">
        <v>16</v>
      </c>
    </row>
    <row r="28" spans="1:17" s="76" customFormat="1" ht="35.25" customHeight="1">
      <c r="A28" s="70"/>
      <c r="B28" s="71" t="s">
        <v>102</v>
      </c>
      <c r="C28" s="72"/>
      <c r="D28" s="35">
        <v>92891</v>
      </c>
      <c r="E28" s="35">
        <v>1335840</v>
      </c>
      <c r="F28" s="73">
        <v>1172146</v>
      </c>
      <c r="G28" s="35">
        <v>84801</v>
      </c>
      <c r="H28" s="73">
        <v>45568</v>
      </c>
      <c r="I28" s="73">
        <v>26470</v>
      </c>
      <c r="J28" s="73">
        <v>5967</v>
      </c>
      <c r="K28" s="35">
        <v>888</v>
      </c>
      <c r="L28" s="35">
        <v>3332966</v>
      </c>
      <c r="M28" s="35">
        <v>1604715</v>
      </c>
      <c r="N28" s="73">
        <v>526436</v>
      </c>
      <c r="O28" s="74">
        <v>1201815</v>
      </c>
      <c r="P28" s="75"/>
      <c r="Q28" s="71" t="s">
        <v>102</v>
      </c>
    </row>
    <row r="29" spans="1:17" s="76" customFormat="1" ht="35.25" customHeight="1">
      <c r="A29" s="70"/>
      <c r="B29" s="71" t="s">
        <v>17</v>
      </c>
      <c r="C29" s="72"/>
      <c r="D29" s="35">
        <v>57482</v>
      </c>
      <c r="E29" s="35">
        <v>686911</v>
      </c>
      <c r="F29" s="73">
        <v>580963</v>
      </c>
      <c r="G29" s="35">
        <v>51744</v>
      </c>
      <c r="H29" s="73">
        <v>34897</v>
      </c>
      <c r="I29" s="73">
        <v>6751</v>
      </c>
      <c r="J29" s="73">
        <v>12163</v>
      </c>
      <c r="K29" s="35">
        <v>393</v>
      </c>
      <c r="L29" s="35">
        <v>1244180</v>
      </c>
      <c r="M29" s="35">
        <v>575416</v>
      </c>
      <c r="N29" s="73">
        <v>289416</v>
      </c>
      <c r="O29" s="74">
        <v>379348</v>
      </c>
      <c r="P29" s="75"/>
      <c r="Q29" s="71" t="s">
        <v>17</v>
      </c>
    </row>
    <row r="30" spans="1:17" s="76" customFormat="1" ht="35.25" customHeight="1">
      <c r="A30" s="70"/>
      <c r="B30" s="71" t="s">
        <v>18</v>
      </c>
      <c r="C30" s="72"/>
      <c r="D30" s="35">
        <v>65312</v>
      </c>
      <c r="E30" s="35">
        <v>662371</v>
      </c>
      <c r="F30" s="73">
        <v>560016</v>
      </c>
      <c r="G30" s="35">
        <v>42388</v>
      </c>
      <c r="H30" s="73">
        <v>22314</v>
      </c>
      <c r="I30" s="73">
        <v>15305</v>
      </c>
      <c r="J30" s="73">
        <v>21920</v>
      </c>
      <c r="K30" s="35">
        <v>428</v>
      </c>
      <c r="L30" s="35">
        <v>1257046</v>
      </c>
      <c r="M30" s="35">
        <v>537351</v>
      </c>
      <c r="N30" s="73">
        <v>276527</v>
      </c>
      <c r="O30" s="74">
        <v>442621</v>
      </c>
      <c r="P30" s="75"/>
      <c r="Q30" s="71" t="s">
        <v>18</v>
      </c>
    </row>
    <row r="31" spans="1:17" s="76" customFormat="1" ht="35.25" customHeight="1">
      <c r="A31" s="70"/>
      <c r="B31" s="71" t="s">
        <v>19</v>
      </c>
      <c r="C31" s="72"/>
      <c r="D31" s="35">
        <v>71002</v>
      </c>
      <c r="E31" s="35">
        <v>595961</v>
      </c>
      <c r="F31" s="73">
        <v>524659</v>
      </c>
      <c r="G31" s="35">
        <v>47007</v>
      </c>
      <c r="H31" s="73">
        <v>15789</v>
      </c>
      <c r="I31" s="73">
        <v>7653</v>
      </c>
      <c r="J31" s="73">
        <v>317</v>
      </c>
      <c r="K31" s="35">
        <v>536</v>
      </c>
      <c r="L31" s="35">
        <v>1220052</v>
      </c>
      <c r="M31" s="35">
        <v>411379</v>
      </c>
      <c r="N31" s="73">
        <v>286946</v>
      </c>
      <c r="O31" s="74">
        <v>521727</v>
      </c>
      <c r="P31" s="75"/>
      <c r="Q31" s="71" t="s">
        <v>19</v>
      </c>
    </row>
    <row r="32" spans="1:17" s="76" customFormat="1" ht="52.5" customHeight="1">
      <c r="A32" s="70"/>
      <c r="B32" s="77" t="s">
        <v>90</v>
      </c>
      <c r="C32" s="78"/>
      <c r="D32" s="35">
        <f aca="true" t="shared" si="1" ref="D32:O32">SUM(D26:D31)</f>
        <v>453382</v>
      </c>
      <c r="E32" s="35">
        <f t="shared" si="1"/>
        <v>6064821</v>
      </c>
      <c r="F32" s="73">
        <f t="shared" si="1"/>
        <v>5282232</v>
      </c>
      <c r="G32" s="35">
        <f t="shared" si="1"/>
        <v>437642</v>
      </c>
      <c r="H32" s="35">
        <f t="shared" si="1"/>
        <v>210096</v>
      </c>
      <c r="I32" s="35">
        <f t="shared" si="1"/>
        <v>79902</v>
      </c>
      <c r="J32" s="73">
        <f t="shared" si="1"/>
        <v>51042</v>
      </c>
      <c r="K32" s="35">
        <f t="shared" si="1"/>
        <v>3907</v>
      </c>
      <c r="L32" s="35">
        <f t="shared" si="1"/>
        <v>11679527</v>
      </c>
      <c r="M32" s="35">
        <f t="shared" si="1"/>
        <v>4869413</v>
      </c>
      <c r="N32" s="73">
        <f t="shared" si="1"/>
        <v>2472532</v>
      </c>
      <c r="O32" s="74">
        <f t="shared" si="1"/>
        <v>4337035</v>
      </c>
      <c r="P32" s="75"/>
      <c r="Q32" s="77" t="s">
        <v>91</v>
      </c>
    </row>
    <row r="33" spans="1:17" s="76" customFormat="1" ht="52.5" customHeight="1">
      <c r="A33" s="70"/>
      <c r="B33" s="77" t="s">
        <v>92</v>
      </c>
      <c r="C33" s="78"/>
      <c r="D33" s="35">
        <f aca="true" t="shared" si="2" ref="D33:O33">D25+D32</f>
        <v>3812904</v>
      </c>
      <c r="E33" s="35">
        <f t="shared" si="2"/>
        <v>72488301</v>
      </c>
      <c r="F33" s="73">
        <f t="shared" si="2"/>
        <v>62688832</v>
      </c>
      <c r="G33" s="35">
        <f t="shared" si="2"/>
        <v>5431535</v>
      </c>
      <c r="H33" s="35">
        <f t="shared" si="2"/>
        <v>2599634</v>
      </c>
      <c r="I33" s="35">
        <f t="shared" si="2"/>
        <v>1040053</v>
      </c>
      <c r="J33" s="73">
        <f t="shared" si="2"/>
        <v>325680</v>
      </c>
      <c r="K33" s="35">
        <f t="shared" si="2"/>
        <v>402567</v>
      </c>
      <c r="L33" s="35">
        <f t="shared" si="2"/>
        <v>207293195</v>
      </c>
      <c r="M33" s="35">
        <f t="shared" si="2"/>
        <v>62659595</v>
      </c>
      <c r="N33" s="73">
        <f t="shared" si="2"/>
        <v>37093685</v>
      </c>
      <c r="O33" s="74">
        <f t="shared" si="2"/>
        <v>89396078</v>
      </c>
      <c r="P33" s="75"/>
      <c r="Q33" s="77" t="s">
        <v>92</v>
      </c>
    </row>
    <row r="34" spans="1:18" s="76" customFormat="1" ht="26.25" customHeight="1" thickBot="1">
      <c r="A34" s="79"/>
      <c r="B34" s="80"/>
      <c r="C34" s="81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3"/>
      <c r="P34" s="82"/>
      <c r="Q34" s="79"/>
      <c r="R34" s="82"/>
    </row>
  </sheetData>
  <sheetProtection/>
  <mergeCells count="2">
    <mergeCell ref="F7:K7"/>
    <mergeCell ref="M7:O7"/>
  </mergeCells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4"/>
  <sheetViews>
    <sheetView view="pageBreakPreview" zoomScale="80" zoomScaleNormal="75" zoomScaleSheetLayoutView="80" zoomScalePageLayoutView="0" workbookViewId="0" topLeftCell="A1">
      <pane xSplit="3" ySplit="11" topLeftCell="D12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B1" sqref="B1"/>
    </sheetView>
  </sheetViews>
  <sheetFormatPr defaultColWidth="9.00390625" defaultRowHeight="13.5"/>
  <cols>
    <col min="1" max="1" width="1.75390625" style="4" customWidth="1"/>
    <col min="2" max="2" width="13.375" style="4" customWidth="1"/>
    <col min="3" max="3" width="1.75390625" style="4" customWidth="1"/>
    <col min="4" max="15" width="15.25390625" style="4" customWidth="1"/>
    <col min="16" max="16" width="1.75390625" style="4" customWidth="1"/>
    <col min="17" max="17" width="13.375" style="4" customWidth="1"/>
    <col min="18" max="18" width="1.75390625" style="4" customWidth="1"/>
    <col min="19" max="16384" width="9.00390625" style="4" customWidth="1"/>
  </cols>
  <sheetData>
    <row r="1" ht="14.25">
      <c r="B1" s="84" t="s">
        <v>81</v>
      </c>
    </row>
    <row r="4" spans="1:18" ht="24">
      <c r="A4" s="85"/>
      <c r="B4" s="86" t="s">
        <v>20</v>
      </c>
      <c r="C4" s="85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7.25">
      <c r="A5" s="85"/>
      <c r="B5" s="85"/>
      <c r="C5" s="85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s="87" customFormat="1" ht="15" thickBot="1">
      <c r="A6" s="68"/>
      <c r="B6" s="68"/>
      <c r="C6" s="68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8"/>
      <c r="Q6" s="68"/>
      <c r="R6" s="66" t="s">
        <v>1</v>
      </c>
    </row>
    <row r="7" spans="1:18" ht="13.5">
      <c r="A7" s="1"/>
      <c r="B7" s="2"/>
      <c r="C7" s="3"/>
      <c r="D7" s="48" t="s">
        <v>97</v>
      </c>
      <c r="E7" s="50"/>
      <c r="F7" s="14"/>
      <c r="G7" s="48" t="s">
        <v>98</v>
      </c>
      <c r="H7" s="49"/>
      <c r="I7" s="49"/>
      <c r="J7" s="50"/>
      <c r="K7" s="14"/>
      <c r="L7" s="15" t="s">
        <v>34</v>
      </c>
      <c r="M7" s="20"/>
      <c r="N7" s="14"/>
      <c r="O7" s="32" t="s">
        <v>97</v>
      </c>
      <c r="P7" s="29"/>
      <c r="Q7" s="1"/>
      <c r="R7" s="1"/>
    </row>
    <row r="8" spans="1:18" ht="13.5">
      <c r="A8" s="1"/>
      <c r="B8" s="2"/>
      <c r="C8" s="3"/>
      <c r="D8" s="5"/>
      <c r="E8" s="5"/>
      <c r="F8" s="5" t="s">
        <v>22</v>
      </c>
      <c r="G8" s="5"/>
      <c r="H8" s="5"/>
      <c r="I8" s="5"/>
      <c r="J8" s="5"/>
      <c r="K8" s="5" t="s">
        <v>35</v>
      </c>
      <c r="L8" s="5"/>
      <c r="M8" s="5"/>
      <c r="N8" s="5" t="s">
        <v>36</v>
      </c>
      <c r="O8" s="28"/>
      <c r="P8" s="30"/>
      <c r="Q8" s="1"/>
      <c r="R8" s="1"/>
    </row>
    <row r="9" spans="1:18" ht="13.5">
      <c r="A9" s="1"/>
      <c r="B9" s="25" t="s">
        <v>99</v>
      </c>
      <c r="C9" s="5"/>
      <c r="D9" s="5" t="s">
        <v>28</v>
      </c>
      <c r="E9" s="5" t="s">
        <v>29</v>
      </c>
      <c r="F9" s="5"/>
      <c r="G9" s="5" t="s">
        <v>30</v>
      </c>
      <c r="H9" s="5" t="s">
        <v>31</v>
      </c>
      <c r="I9" s="5" t="s">
        <v>32</v>
      </c>
      <c r="J9" s="5" t="s">
        <v>39</v>
      </c>
      <c r="K9" s="5"/>
      <c r="L9" s="5" t="s">
        <v>40</v>
      </c>
      <c r="M9" s="5" t="s">
        <v>41</v>
      </c>
      <c r="N9" s="5"/>
      <c r="O9" s="28" t="s">
        <v>42</v>
      </c>
      <c r="P9" s="30"/>
      <c r="Q9" s="26" t="s">
        <v>99</v>
      </c>
      <c r="R9" s="1"/>
    </row>
    <row r="10" spans="1:18" ht="13.5">
      <c r="A10" s="1"/>
      <c r="B10" s="2"/>
      <c r="C10" s="3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28"/>
      <c r="P10" s="30"/>
      <c r="Q10" s="1"/>
      <c r="R10" s="1"/>
    </row>
    <row r="11" spans="1:18" ht="14.25" thickBot="1">
      <c r="A11" s="6"/>
      <c r="B11" s="6"/>
      <c r="C11" s="7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9"/>
      <c r="P11" s="31"/>
      <c r="Q11" s="6"/>
      <c r="R11" s="6"/>
    </row>
    <row r="12" spans="1:17" s="76" customFormat="1" ht="52.5" customHeight="1">
      <c r="A12" s="70"/>
      <c r="B12" s="71" t="s">
        <v>9</v>
      </c>
      <c r="C12" s="72"/>
      <c r="D12" s="35">
        <v>7064239</v>
      </c>
      <c r="E12" s="35">
        <v>0</v>
      </c>
      <c r="F12" s="73">
        <v>9774689</v>
      </c>
      <c r="G12" s="35">
        <v>4256271</v>
      </c>
      <c r="H12" s="73">
        <v>6512</v>
      </c>
      <c r="I12" s="73">
        <v>163214</v>
      </c>
      <c r="J12" s="73">
        <v>5348692</v>
      </c>
      <c r="K12" s="35">
        <v>75474</v>
      </c>
      <c r="L12" s="35">
        <v>0</v>
      </c>
      <c r="M12" s="35">
        <v>75474</v>
      </c>
      <c r="N12" s="73">
        <v>649821</v>
      </c>
      <c r="O12" s="88">
        <v>387487</v>
      </c>
      <c r="P12" s="89"/>
      <c r="Q12" s="71" t="s">
        <v>9</v>
      </c>
    </row>
    <row r="13" spans="1:17" s="76" customFormat="1" ht="35.25" customHeight="1">
      <c r="A13" s="70"/>
      <c r="B13" s="71" t="s">
        <v>10</v>
      </c>
      <c r="C13" s="72"/>
      <c r="D13" s="35">
        <v>1396618</v>
      </c>
      <c r="E13" s="35">
        <v>0</v>
      </c>
      <c r="F13" s="73">
        <v>4632661</v>
      </c>
      <c r="G13" s="35">
        <v>2763349</v>
      </c>
      <c r="H13" s="73">
        <v>0</v>
      </c>
      <c r="I13" s="73">
        <v>0</v>
      </c>
      <c r="J13" s="73">
        <v>1869312</v>
      </c>
      <c r="K13" s="35">
        <v>64103</v>
      </c>
      <c r="L13" s="35">
        <v>0</v>
      </c>
      <c r="M13" s="35">
        <v>64103</v>
      </c>
      <c r="N13" s="73">
        <v>746344</v>
      </c>
      <c r="O13" s="88">
        <v>287947</v>
      </c>
      <c r="P13" s="89"/>
      <c r="Q13" s="71" t="s">
        <v>10</v>
      </c>
    </row>
    <row r="14" spans="1:17" s="76" customFormat="1" ht="35.25" customHeight="1">
      <c r="A14" s="70"/>
      <c r="B14" s="71" t="s">
        <v>11</v>
      </c>
      <c r="C14" s="72"/>
      <c r="D14" s="35">
        <v>1916515</v>
      </c>
      <c r="E14" s="35">
        <v>0</v>
      </c>
      <c r="F14" s="73">
        <v>4456619</v>
      </c>
      <c r="G14" s="35">
        <v>3142488</v>
      </c>
      <c r="H14" s="73">
        <v>12891</v>
      </c>
      <c r="I14" s="73">
        <v>0</v>
      </c>
      <c r="J14" s="73">
        <v>1301240</v>
      </c>
      <c r="K14" s="35">
        <v>33489</v>
      </c>
      <c r="L14" s="35">
        <v>0</v>
      </c>
      <c r="M14" s="35">
        <v>33489</v>
      </c>
      <c r="N14" s="73">
        <v>2295535</v>
      </c>
      <c r="O14" s="88">
        <v>688469</v>
      </c>
      <c r="P14" s="89"/>
      <c r="Q14" s="71" t="s">
        <v>11</v>
      </c>
    </row>
    <row r="15" spans="1:17" s="76" customFormat="1" ht="35.25" customHeight="1">
      <c r="A15" s="70"/>
      <c r="B15" s="71" t="s">
        <v>12</v>
      </c>
      <c r="C15" s="72"/>
      <c r="D15" s="35">
        <v>1203720</v>
      </c>
      <c r="E15" s="35">
        <v>0</v>
      </c>
      <c r="F15" s="73">
        <v>3472643</v>
      </c>
      <c r="G15" s="35">
        <v>2190045</v>
      </c>
      <c r="H15" s="73">
        <v>12565</v>
      </c>
      <c r="I15" s="73">
        <v>0</v>
      </c>
      <c r="J15" s="73">
        <v>1270033</v>
      </c>
      <c r="K15" s="35">
        <v>38630</v>
      </c>
      <c r="L15" s="35">
        <v>0</v>
      </c>
      <c r="M15" s="35">
        <v>38630</v>
      </c>
      <c r="N15" s="73">
        <v>802578</v>
      </c>
      <c r="O15" s="88">
        <v>301675</v>
      </c>
      <c r="P15" s="89"/>
      <c r="Q15" s="71" t="s">
        <v>12</v>
      </c>
    </row>
    <row r="16" spans="1:17" s="76" customFormat="1" ht="35.25" customHeight="1">
      <c r="A16" s="70"/>
      <c r="B16" s="71" t="s">
        <v>13</v>
      </c>
      <c r="C16" s="72"/>
      <c r="D16" s="35">
        <v>1940787</v>
      </c>
      <c r="E16" s="35">
        <v>0</v>
      </c>
      <c r="F16" s="73">
        <v>11169160</v>
      </c>
      <c r="G16" s="35">
        <v>1253964</v>
      </c>
      <c r="H16" s="73">
        <v>0</v>
      </c>
      <c r="I16" s="73">
        <v>0</v>
      </c>
      <c r="J16" s="73">
        <v>9915196</v>
      </c>
      <c r="K16" s="35">
        <v>171801</v>
      </c>
      <c r="L16" s="35">
        <v>0</v>
      </c>
      <c r="M16" s="35">
        <v>171801</v>
      </c>
      <c r="N16" s="73">
        <v>503397</v>
      </c>
      <c r="O16" s="88">
        <v>191247</v>
      </c>
      <c r="P16" s="89"/>
      <c r="Q16" s="71" t="s">
        <v>13</v>
      </c>
    </row>
    <row r="17" spans="1:17" s="76" customFormat="1" ht="35.25" customHeight="1">
      <c r="A17" s="70"/>
      <c r="B17" s="71" t="s">
        <v>14</v>
      </c>
      <c r="C17" s="72"/>
      <c r="D17" s="35">
        <v>375945</v>
      </c>
      <c r="E17" s="35">
        <v>7950</v>
      </c>
      <c r="F17" s="73">
        <v>2813559</v>
      </c>
      <c r="G17" s="35">
        <v>1348841</v>
      </c>
      <c r="H17" s="73">
        <v>14412</v>
      </c>
      <c r="I17" s="73">
        <v>0</v>
      </c>
      <c r="J17" s="73">
        <v>1450306</v>
      </c>
      <c r="K17" s="35">
        <v>46524</v>
      </c>
      <c r="L17" s="35">
        <v>0</v>
      </c>
      <c r="M17" s="35">
        <v>46524</v>
      </c>
      <c r="N17" s="73">
        <v>475323</v>
      </c>
      <c r="O17" s="88">
        <v>208414</v>
      </c>
      <c r="P17" s="89"/>
      <c r="Q17" s="71" t="s">
        <v>14</v>
      </c>
    </row>
    <row r="18" spans="1:17" s="76" customFormat="1" ht="35.25" customHeight="1">
      <c r="A18" s="70"/>
      <c r="B18" s="71" t="s">
        <v>82</v>
      </c>
      <c r="C18" s="72"/>
      <c r="D18" s="35">
        <v>638348</v>
      </c>
      <c r="E18" s="35">
        <v>0</v>
      </c>
      <c r="F18" s="73">
        <v>1740682</v>
      </c>
      <c r="G18" s="35">
        <v>770000</v>
      </c>
      <c r="H18" s="73">
        <v>0</v>
      </c>
      <c r="I18" s="73">
        <v>0</v>
      </c>
      <c r="J18" s="73">
        <v>970682</v>
      </c>
      <c r="K18" s="35">
        <v>47750</v>
      </c>
      <c r="L18" s="35">
        <v>0</v>
      </c>
      <c r="M18" s="35">
        <v>47750</v>
      </c>
      <c r="N18" s="73">
        <v>486397</v>
      </c>
      <c r="O18" s="88">
        <v>330980</v>
      </c>
      <c r="P18" s="89"/>
      <c r="Q18" s="71" t="s">
        <v>82</v>
      </c>
    </row>
    <row r="19" spans="1:17" s="76" customFormat="1" ht="35.25" customHeight="1">
      <c r="A19" s="70"/>
      <c r="B19" s="71" t="s">
        <v>83</v>
      </c>
      <c r="C19" s="72"/>
      <c r="D19" s="35">
        <v>567303</v>
      </c>
      <c r="E19" s="35">
        <v>0</v>
      </c>
      <c r="F19" s="73">
        <v>3674638</v>
      </c>
      <c r="G19" s="35">
        <v>2033882</v>
      </c>
      <c r="H19" s="73">
        <v>18952</v>
      </c>
      <c r="I19" s="73">
        <v>0</v>
      </c>
      <c r="J19" s="73">
        <v>1621804</v>
      </c>
      <c r="K19" s="35">
        <v>88718</v>
      </c>
      <c r="L19" s="35">
        <v>0</v>
      </c>
      <c r="M19" s="35">
        <v>88718</v>
      </c>
      <c r="N19" s="73">
        <v>1724576</v>
      </c>
      <c r="O19" s="88">
        <v>776052</v>
      </c>
      <c r="P19" s="89"/>
      <c r="Q19" s="71" t="s">
        <v>83</v>
      </c>
    </row>
    <row r="20" spans="1:17" s="76" customFormat="1" ht="35.25" customHeight="1">
      <c r="A20" s="70"/>
      <c r="B20" s="71" t="s">
        <v>84</v>
      </c>
      <c r="C20" s="72"/>
      <c r="D20" s="35">
        <v>450037</v>
      </c>
      <c r="E20" s="35">
        <v>0</v>
      </c>
      <c r="F20" s="73">
        <v>2045869</v>
      </c>
      <c r="G20" s="35">
        <v>656597</v>
      </c>
      <c r="H20" s="73">
        <v>0</v>
      </c>
      <c r="I20" s="73">
        <v>0</v>
      </c>
      <c r="J20" s="73">
        <v>1389272</v>
      </c>
      <c r="K20" s="35">
        <v>32106</v>
      </c>
      <c r="L20" s="35">
        <v>0</v>
      </c>
      <c r="M20" s="35">
        <v>32106</v>
      </c>
      <c r="N20" s="73">
        <v>367432</v>
      </c>
      <c r="O20" s="88">
        <v>98343</v>
      </c>
      <c r="P20" s="89"/>
      <c r="Q20" s="71" t="s">
        <v>84</v>
      </c>
    </row>
    <row r="21" spans="1:17" s="76" customFormat="1" ht="35.25" customHeight="1">
      <c r="A21" s="70"/>
      <c r="B21" s="71" t="s">
        <v>85</v>
      </c>
      <c r="C21" s="72"/>
      <c r="D21" s="35">
        <v>503470</v>
      </c>
      <c r="E21" s="35">
        <v>0</v>
      </c>
      <c r="F21" s="73">
        <v>1716393</v>
      </c>
      <c r="G21" s="35">
        <v>899104</v>
      </c>
      <c r="H21" s="73">
        <v>11706</v>
      </c>
      <c r="I21" s="73">
        <v>0</v>
      </c>
      <c r="J21" s="73">
        <v>805583</v>
      </c>
      <c r="K21" s="35">
        <v>68478</v>
      </c>
      <c r="L21" s="35">
        <v>0</v>
      </c>
      <c r="M21" s="35">
        <v>68478</v>
      </c>
      <c r="N21" s="73">
        <v>404661</v>
      </c>
      <c r="O21" s="88">
        <v>288458</v>
      </c>
      <c r="P21" s="89"/>
      <c r="Q21" s="71" t="s">
        <v>85</v>
      </c>
    </row>
    <row r="22" spans="1:17" s="76" customFormat="1" ht="35.25" customHeight="1">
      <c r="A22" s="70"/>
      <c r="B22" s="71" t="s">
        <v>86</v>
      </c>
      <c r="C22" s="72"/>
      <c r="D22" s="35">
        <v>600762</v>
      </c>
      <c r="E22" s="35">
        <v>0</v>
      </c>
      <c r="F22" s="73">
        <v>2984254</v>
      </c>
      <c r="G22" s="35">
        <v>1413921</v>
      </c>
      <c r="H22" s="73">
        <v>4974</v>
      </c>
      <c r="I22" s="73">
        <v>0</v>
      </c>
      <c r="J22" s="73">
        <v>1565359</v>
      </c>
      <c r="K22" s="35">
        <v>31306</v>
      </c>
      <c r="L22" s="35">
        <v>0</v>
      </c>
      <c r="M22" s="35">
        <v>31306</v>
      </c>
      <c r="N22" s="73">
        <v>1103592</v>
      </c>
      <c r="O22" s="88">
        <v>686411</v>
      </c>
      <c r="P22" s="89"/>
      <c r="Q22" s="71" t="s">
        <v>86</v>
      </c>
    </row>
    <row r="23" spans="1:17" s="76" customFormat="1" ht="35.25" customHeight="1">
      <c r="A23" s="70"/>
      <c r="B23" s="71" t="s">
        <v>87</v>
      </c>
      <c r="C23" s="72"/>
      <c r="D23" s="35">
        <v>1187015</v>
      </c>
      <c r="E23" s="35">
        <v>0</v>
      </c>
      <c r="F23" s="73">
        <v>4285930</v>
      </c>
      <c r="G23" s="35">
        <v>2410703</v>
      </c>
      <c r="H23" s="73">
        <v>7654</v>
      </c>
      <c r="I23" s="73">
        <v>0</v>
      </c>
      <c r="J23" s="73">
        <v>1867573</v>
      </c>
      <c r="K23" s="35">
        <v>82091</v>
      </c>
      <c r="L23" s="35">
        <v>0</v>
      </c>
      <c r="M23" s="35">
        <v>82091</v>
      </c>
      <c r="N23" s="73">
        <v>2476333</v>
      </c>
      <c r="O23" s="88">
        <v>770306</v>
      </c>
      <c r="P23" s="89"/>
      <c r="Q23" s="71" t="s">
        <v>87</v>
      </c>
    </row>
    <row r="24" spans="1:17" s="76" customFormat="1" ht="35.25" customHeight="1">
      <c r="A24" s="70"/>
      <c r="B24" s="71" t="s">
        <v>88</v>
      </c>
      <c r="C24" s="72"/>
      <c r="D24" s="35">
        <v>290581</v>
      </c>
      <c r="E24" s="35">
        <v>0</v>
      </c>
      <c r="F24" s="73">
        <v>932935</v>
      </c>
      <c r="G24" s="35">
        <v>480936</v>
      </c>
      <c r="H24" s="73">
        <v>4534</v>
      </c>
      <c r="I24" s="73">
        <v>0</v>
      </c>
      <c r="J24" s="73">
        <v>447465</v>
      </c>
      <c r="K24" s="35">
        <v>5350</v>
      </c>
      <c r="L24" s="35">
        <v>0</v>
      </c>
      <c r="M24" s="35">
        <v>5350</v>
      </c>
      <c r="N24" s="73">
        <v>920188</v>
      </c>
      <c r="O24" s="88">
        <v>188501</v>
      </c>
      <c r="P24" s="89"/>
      <c r="Q24" s="71" t="s">
        <v>88</v>
      </c>
    </row>
    <row r="25" spans="1:17" s="76" customFormat="1" ht="52.5" customHeight="1">
      <c r="A25" s="70"/>
      <c r="B25" s="77" t="s">
        <v>89</v>
      </c>
      <c r="C25" s="78"/>
      <c r="D25" s="35">
        <f aca="true" t="shared" si="0" ref="D25:O25">SUM(D12:D24)</f>
        <v>18135340</v>
      </c>
      <c r="E25" s="35">
        <f t="shared" si="0"/>
        <v>7950</v>
      </c>
      <c r="F25" s="73">
        <f t="shared" si="0"/>
        <v>53700032</v>
      </c>
      <c r="G25" s="35">
        <f t="shared" si="0"/>
        <v>23620101</v>
      </c>
      <c r="H25" s="35">
        <f t="shared" si="0"/>
        <v>94200</v>
      </c>
      <c r="I25" s="35">
        <f t="shared" si="0"/>
        <v>163214</v>
      </c>
      <c r="J25" s="73">
        <f t="shared" si="0"/>
        <v>29822517</v>
      </c>
      <c r="K25" s="35">
        <f t="shared" si="0"/>
        <v>785820</v>
      </c>
      <c r="L25" s="35">
        <f t="shared" si="0"/>
        <v>0</v>
      </c>
      <c r="M25" s="35">
        <f t="shared" si="0"/>
        <v>785820</v>
      </c>
      <c r="N25" s="73">
        <f t="shared" si="0"/>
        <v>12956177</v>
      </c>
      <c r="O25" s="88">
        <f t="shared" si="0"/>
        <v>5204290</v>
      </c>
      <c r="P25" s="89"/>
      <c r="Q25" s="77" t="s">
        <v>89</v>
      </c>
    </row>
    <row r="26" spans="1:17" s="76" customFormat="1" ht="52.5" customHeight="1">
      <c r="A26" s="70"/>
      <c r="B26" s="71" t="s">
        <v>15</v>
      </c>
      <c r="C26" s="72"/>
      <c r="D26" s="35">
        <v>0</v>
      </c>
      <c r="E26" s="35">
        <v>0</v>
      </c>
      <c r="F26" s="73">
        <v>620263</v>
      </c>
      <c r="G26" s="35">
        <v>217953</v>
      </c>
      <c r="H26" s="73">
        <v>2350</v>
      </c>
      <c r="I26" s="73">
        <v>0</v>
      </c>
      <c r="J26" s="73">
        <v>399960</v>
      </c>
      <c r="K26" s="35">
        <v>8057</v>
      </c>
      <c r="L26" s="35">
        <v>0</v>
      </c>
      <c r="M26" s="35">
        <v>8057</v>
      </c>
      <c r="N26" s="73">
        <v>539303</v>
      </c>
      <c r="O26" s="88">
        <v>123595</v>
      </c>
      <c r="P26" s="89"/>
      <c r="Q26" s="71" t="s">
        <v>15</v>
      </c>
    </row>
    <row r="27" spans="1:17" s="76" customFormat="1" ht="35.25" customHeight="1">
      <c r="A27" s="70"/>
      <c r="B27" s="71" t="s">
        <v>16</v>
      </c>
      <c r="C27" s="72"/>
      <c r="D27" s="35">
        <v>0</v>
      </c>
      <c r="E27" s="35">
        <v>0</v>
      </c>
      <c r="F27" s="73">
        <v>451211</v>
      </c>
      <c r="G27" s="35">
        <v>227963</v>
      </c>
      <c r="H27" s="73">
        <v>1458</v>
      </c>
      <c r="I27" s="73">
        <v>0</v>
      </c>
      <c r="J27" s="73">
        <v>221790</v>
      </c>
      <c r="K27" s="35">
        <v>11304</v>
      </c>
      <c r="L27" s="35">
        <v>0</v>
      </c>
      <c r="M27" s="35">
        <v>11304</v>
      </c>
      <c r="N27" s="73">
        <v>528743</v>
      </c>
      <c r="O27" s="88">
        <v>127701</v>
      </c>
      <c r="P27" s="89"/>
      <c r="Q27" s="71" t="s">
        <v>16</v>
      </c>
    </row>
    <row r="28" spans="1:17" s="76" customFormat="1" ht="35.25" customHeight="1">
      <c r="A28" s="70"/>
      <c r="B28" s="71" t="s">
        <v>102</v>
      </c>
      <c r="C28" s="72"/>
      <c r="D28" s="35">
        <v>0</v>
      </c>
      <c r="E28" s="35">
        <v>0</v>
      </c>
      <c r="F28" s="73">
        <v>540606</v>
      </c>
      <c r="G28" s="35">
        <v>338663</v>
      </c>
      <c r="H28" s="73">
        <v>3283</v>
      </c>
      <c r="I28" s="73">
        <v>0</v>
      </c>
      <c r="J28" s="73">
        <v>198660</v>
      </c>
      <c r="K28" s="35">
        <v>1768</v>
      </c>
      <c r="L28" s="35">
        <v>0</v>
      </c>
      <c r="M28" s="35">
        <v>1768</v>
      </c>
      <c r="N28" s="73">
        <v>199181</v>
      </c>
      <c r="O28" s="88">
        <v>132783</v>
      </c>
      <c r="P28" s="89"/>
      <c r="Q28" s="71" t="s">
        <v>102</v>
      </c>
    </row>
    <row r="29" spans="1:17" s="76" customFormat="1" ht="35.25" customHeight="1">
      <c r="A29" s="70"/>
      <c r="B29" s="71" t="s">
        <v>17</v>
      </c>
      <c r="C29" s="72"/>
      <c r="D29" s="35">
        <v>0</v>
      </c>
      <c r="E29" s="35">
        <v>0</v>
      </c>
      <c r="F29" s="73">
        <v>302367</v>
      </c>
      <c r="G29" s="35">
        <v>175811</v>
      </c>
      <c r="H29" s="73">
        <v>1249</v>
      </c>
      <c r="I29" s="73">
        <v>0</v>
      </c>
      <c r="J29" s="73">
        <v>125307</v>
      </c>
      <c r="K29" s="35">
        <v>2231</v>
      </c>
      <c r="L29" s="35">
        <v>0</v>
      </c>
      <c r="M29" s="35">
        <v>2231</v>
      </c>
      <c r="N29" s="73">
        <v>81155</v>
      </c>
      <c r="O29" s="88">
        <v>71871</v>
      </c>
      <c r="P29" s="89"/>
      <c r="Q29" s="71" t="s">
        <v>17</v>
      </c>
    </row>
    <row r="30" spans="1:17" s="76" customFormat="1" ht="35.25" customHeight="1">
      <c r="A30" s="70"/>
      <c r="B30" s="71" t="s">
        <v>18</v>
      </c>
      <c r="C30" s="72"/>
      <c r="D30" s="35">
        <v>0</v>
      </c>
      <c r="E30" s="35">
        <v>547</v>
      </c>
      <c r="F30" s="73">
        <v>206348</v>
      </c>
      <c r="G30" s="35">
        <v>75978</v>
      </c>
      <c r="H30" s="73">
        <v>0</v>
      </c>
      <c r="I30" s="73">
        <v>0</v>
      </c>
      <c r="J30" s="73">
        <v>130370</v>
      </c>
      <c r="K30" s="35">
        <v>545</v>
      </c>
      <c r="L30" s="35">
        <v>85</v>
      </c>
      <c r="M30" s="35">
        <v>460</v>
      </c>
      <c r="N30" s="73">
        <v>101885</v>
      </c>
      <c r="O30" s="88">
        <v>45784</v>
      </c>
      <c r="P30" s="89"/>
      <c r="Q30" s="71" t="s">
        <v>18</v>
      </c>
    </row>
    <row r="31" spans="1:17" s="76" customFormat="1" ht="35.25" customHeight="1">
      <c r="A31" s="70"/>
      <c r="B31" s="71" t="s">
        <v>19</v>
      </c>
      <c r="C31" s="72"/>
      <c r="D31" s="35">
        <v>0</v>
      </c>
      <c r="E31" s="35">
        <v>0</v>
      </c>
      <c r="F31" s="73">
        <v>448507</v>
      </c>
      <c r="G31" s="35">
        <v>299688</v>
      </c>
      <c r="H31" s="73">
        <v>926</v>
      </c>
      <c r="I31" s="73">
        <v>0</v>
      </c>
      <c r="J31" s="73">
        <v>147893</v>
      </c>
      <c r="K31" s="35">
        <v>0</v>
      </c>
      <c r="L31" s="35">
        <v>0</v>
      </c>
      <c r="M31" s="35">
        <v>0</v>
      </c>
      <c r="N31" s="73">
        <v>278389</v>
      </c>
      <c r="O31" s="88">
        <v>76625</v>
      </c>
      <c r="P31" s="89"/>
      <c r="Q31" s="71" t="s">
        <v>19</v>
      </c>
    </row>
    <row r="32" spans="1:17" s="76" customFormat="1" ht="52.5" customHeight="1">
      <c r="A32" s="70"/>
      <c r="B32" s="77" t="s">
        <v>90</v>
      </c>
      <c r="C32" s="78"/>
      <c r="D32" s="35">
        <f aca="true" t="shared" si="1" ref="D32:O32">SUM(D26:D31)</f>
        <v>0</v>
      </c>
      <c r="E32" s="35">
        <f t="shared" si="1"/>
        <v>547</v>
      </c>
      <c r="F32" s="73">
        <f t="shared" si="1"/>
        <v>2569302</v>
      </c>
      <c r="G32" s="35">
        <f t="shared" si="1"/>
        <v>1336056</v>
      </c>
      <c r="H32" s="35">
        <f t="shared" si="1"/>
        <v>9266</v>
      </c>
      <c r="I32" s="35">
        <f t="shared" si="1"/>
        <v>0</v>
      </c>
      <c r="J32" s="73">
        <f t="shared" si="1"/>
        <v>1223980</v>
      </c>
      <c r="K32" s="35">
        <f t="shared" si="1"/>
        <v>23905</v>
      </c>
      <c r="L32" s="35">
        <f t="shared" si="1"/>
        <v>85</v>
      </c>
      <c r="M32" s="35">
        <f t="shared" si="1"/>
        <v>23820</v>
      </c>
      <c r="N32" s="73">
        <f t="shared" si="1"/>
        <v>1728656</v>
      </c>
      <c r="O32" s="88">
        <f t="shared" si="1"/>
        <v>578359</v>
      </c>
      <c r="P32" s="89"/>
      <c r="Q32" s="77" t="s">
        <v>96</v>
      </c>
    </row>
    <row r="33" spans="1:17" s="76" customFormat="1" ht="52.5" customHeight="1">
      <c r="A33" s="70"/>
      <c r="B33" s="77" t="s">
        <v>92</v>
      </c>
      <c r="C33" s="78"/>
      <c r="D33" s="35">
        <f aca="true" t="shared" si="2" ref="D33:O33">D25+D32</f>
        <v>18135340</v>
      </c>
      <c r="E33" s="35">
        <f t="shared" si="2"/>
        <v>8497</v>
      </c>
      <c r="F33" s="73">
        <f t="shared" si="2"/>
        <v>56269334</v>
      </c>
      <c r="G33" s="35">
        <f t="shared" si="2"/>
        <v>24956157</v>
      </c>
      <c r="H33" s="35">
        <f t="shared" si="2"/>
        <v>103466</v>
      </c>
      <c r="I33" s="35">
        <f t="shared" si="2"/>
        <v>163214</v>
      </c>
      <c r="J33" s="73">
        <f t="shared" si="2"/>
        <v>31046497</v>
      </c>
      <c r="K33" s="35">
        <f t="shared" si="2"/>
        <v>809725</v>
      </c>
      <c r="L33" s="35">
        <f t="shared" si="2"/>
        <v>85</v>
      </c>
      <c r="M33" s="35">
        <f t="shared" si="2"/>
        <v>809640</v>
      </c>
      <c r="N33" s="73">
        <f t="shared" si="2"/>
        <v>14684833</v>
      </c>
      <c r="O33" s="88">
        <f t="shared" si="2"/>
        <v>5782649</v>
      </c>
      <c r="P33" s="89"/>
      <c r="Q33" s="77" t="s">
        <v>92</v>
      </c>
    </row>
    <row r="34" spans="1:18" s="76" customFormat="1" ht="25.5" customHeight="1" thickBot="1">
      <c r="A34" s="79"/>
      <c r="B34" s="80"/>
      <c r="C34" s="81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90"/>
      <c r="Q34" s="79"/>
      <c r="R34" s="82"/>
    </row>
  </sheetData>
  <sheetProtection/>
  <mergeCells count="2">
    <mergeCell ref="D7:E7"/>
    <mergeCell ref="G7:J7"/>
  </mergeCells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34"/>
  <sheetViews>
    <sheetView view="pageBreakPreview" zoomScale="80" zoomScaleNormal="75" zoomScaleSheetLayoutView="80" zoomScalePageLayoutView="0" workbookViewId="0" topLeftCell="A1">
      <pane xSplit="3" ySplit="11" topLeftCell="D12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B1" sqref="B1"/>
    </sheetView>
  </sheetViews>
  <sheetFormatPr defaultColWidth="9.00390625" defaultRowHeight="13.5"/>
  <cols>
    <col min="1" max="1" width="1.75390625" style="4" customWidth="1"/>
    <col min="2" max="2" width="13.375" style="4" customWidth="1"/>
    <col min="3" max="3" width="1.75390625" style="4" customWidth="1"/>
    <col min="4" max="15" width="15.25390625" style="4" customWidth="1"/>
    <col min="16" max="16" width="1.75390625" style="4" customWidth="1"/>
    <col min="17" max="17" width="13.375" style="4" customWidth="1"/>
    <col min="18" max="18" width="1.75390625" style="4" customWidth="1"/>
    <col min="19" max="16384" width="9.00390625" style="4" customWidth="1"/>
  </cols>
  <sheetData>
    <row r="1" ht="14.25">
      <c r="B1" s="84" t="s">
        <v>81</v>
      </c>
    </row>
    <row r="4" spans="1:18" ht="24">
      <c r="A4" s="85"/>
      <c r="B4" s="86" t="s">
        <v>20</v>
      </c>
      <c r="C4" s="85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7.25">
      <c r="A5" s="85"/>
      <c r="B5" s="85"/>
      <c r="C5" s="85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s="87" customFormat="1" ht="15" thickBot="1">
      <c r="A6" s="68"/>
      <c r="B6" s="68"/>
      <c r="C6" s="68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8"/>
      <c r="Q6" s="68"/>
      <c r="R6" s="66" t="s">
        <v>1</v>
      </c>
    </row>
    <row r="7" spans="1:18" ht="13.5">
      <c r="A7" s="1"/>
      <c r="B7" s="2"/>
      <c r="C7" s="3"/>
      <c r="D7" s="48" t="s">
        <v>100</v>
      </c>
      <c r="E7" s="49"/>
      <c r="F7" s="49"/>
      <c r="G7" s="50"/>
      <c r="H7" s="14"/>
      <c r="I7" s="14"/>
      <c r="J7" s="15" t="s">
        <v>47</v>
      </c>
      <c r="K7" s="15"/>
      <c r="L7" s="15"/>
      <c r="M7" s="15"/>
      <c r="N7" s="15"/>
      <c r="O7" s="20"/>
      <c r="P7" s="2"/>
      <c r="Q7" s="1"/>
      <c r="R7" s="1"/>
    </row>
    <row r="8" spans="1:18" ht="13.5">
      <c r="A8" s="1"/>
      <c r="B8" s="2"/>
      <c r="C8" s="3"/>
      <c r="D8" s="5"/>
      <c r="E8" s="5"/>
      <c r="F8" s="5"/>
      <c r="G8" s="5"/>
      <c r="H8" s="5" t="s">
        <v>37</v>
      </c>
      <c r="I8" s="5" t="s">
        <v>38</v>
      </c>
      <c r="J8" s="5"/>
      <c r="K8" s="5"/>
      <c r="L8" s="5"/>
      <c r="M8" s="5"/>
      <c r="N8" s="51" t="s">
        <v>101</v>
      </c>
      <c r="O8" s="52"/>
      <c r="P8" s="2"/>
      <c r="Q8" s="1"/>
      <c r="R8" s="1"/>
    </row>
    <row r="9" spans="1:18" ht="13.5">
      <c r="A9" s="1"/>
      <c r="B9" s="25" t="s">
        <v>94</v>
      </c>
      <c r="C9" s="5"/>
      <c r="D9" s="5" t="s">
        <v>43</v>
      </c>
      <c r="E9" s="5" t="s">
        <v>44</v>
      </c>
      <c r="F9" s="5" t="s">
        <v>45</v>
      </c>
      <c r="G9" s="5" t="s">
        <v>46</v>
      </c>
      <c r="H9" s="5"/>
      <c r="I9" s="5"/>
      <c r="J9" s="5" t="s">
        <v>50</v>
      </c>
      <c r="K9" s="5" t="s">
        <v>51</v>
      </c>
      <c r="L9" s="5" t="s">
        <v>52</v>
      </c>
      <c r="M9" s="5" t="s">
        <v>53</v>
      </c>
      <c r="N9" s="5"/>
      <c r="O9" s="5"/>
      <c r="P9" s="2"/>
      <c r="Q9" s="26" t="s">
        <v>95</v>
      </c>
      <c r="R9" s="1"/>
    </row>
    <row r="10" spans="1:18" ht="13.5">
      <c r="A10" s="1"/>
      <c r="B10" s="2"/>
      <c r="C10" s="3"/>
      <c r="D10" s="5"/>
      <c r="E10" s="5"/>
      <c r="F10" s="5"/>
      <c r="G10" s="5"/>
      <c r="H10" s="5"/>
      <c r="I10" s="5"/>
      <c r="J10" s="5"/>
      <c r="K10" s="5"/>
      <c r="L10" s="5"/>
      <c r="M10" s="5"/>
      <c r="N10" s="5" t="s">
        <v>56</v>
      </c>
      <c r="O10" s="5" t="s">
        <v>57</v>
      </c>
      <c r="P10" s="8"/>
      <c r="Q10" s="1"/>
      <c r="R10" s="1"/>
    </row>
    <row r="11" spans="1:18" ht="14.25" thickBot="1">
      <c r="A11" s="6"/>
      <c r="B11" s="6"/>
      <c r="C11" s="7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9"/>
      <c r="Q11" s="6"/>
      <c r="R11" s="6"/>
    </row>
    <row r="12" spans="1:17" s="76" customFormat="1" ht="52.5" customHeight="1">
      <c r="A12" s="70"/>
      <c r="B12" s="71" t="s">
        <v>9</v>
      </c>
      <c r="C12" s="72"/>
      <c r="D12" s="35">
        <v>3187</v>
      </c>
      <c r="E12" s="35">
        <v>145743</v>
      </c>
      <c r="F12" s="73">
        <v>100534</v>
      </c>
      <c r="G12" s="35">
        <v>12870</v>
      </c>
      <c r="H12" s="73">
        <v>1019387</v>
      </c>
      <c r="I12" s="73">
        <v>9717343</v>
      </c>
      <c r="J12" s="73">
        <v>838457</v>
      </c>
      <c r="K12" s="35">
        <v>2725925</v>
      </c>
      <c r="L12" s="35">
        <v>155165</v>
      </c>
      <c r="M12" s="35">
        <v>0</v>
      </c>
      <c r="N12" s="73">
        <v>1679634</v>
      </c>
      <c r="O12" s="91">
        <v>723087</v>
      </c>
      <c r="P12" s="75"/>
      <c r="Q12" s="71" t="s">
        <v>9</v>
      </c>
    </row>
    <row r="13" spans="1:17" s="76" customFormat="1" ht="35.25" customHeight="1">
      <c r="A13" s="70"/>
      <c r="B13" s="71" t="s">
        <v>10</v>
      </c>
      <c r="C13" s="72"/>
      <c r="D13" s="35">
        <v>0</v>
      </c>
      <c r="E13" s="35">
        <v>422210</v>
      </c>
      <c r="F13" s="73">
        <v>36043</v>
      </c>
      <c r="G13" s="35">
        <v>144</v>
      </c>
      <c r="H13" s="73">
        <v>597115</v>
      </c>
      <c r="I13" s="73">
        <v>5468274</v>
      </c>
      <c r="J13" s="73">
        <v>224186</v>
      </c>
      <c r="K13" s="35">
        <v>1164351</v>
      </c>
      <c r="L13" s="35">
        <v>200002</v>
      </c>
      <c r="M13" s="35">
        <v>0</v>
      </c>
      <c r="N13" s="73">
        <v>715477</v>
      </c>
      <c r="O13" s="91">
        <v>264083</v>
      </c>
      <c r="P13" s="75"/>
      <c r="Q13" s="71" t="s">
        <v>10</v>
      </c>
    </row>
    <row r="14" spans="1:17" s="76" customFormat="1" ht="35.25" customHeight="1">
      <c r="A14" s="70"/>
      <c r="B14" s="71" t="s">
        <v>11</v>
      </c>
      <c r="C14" s="72"/>
      <c r="D14" s="35">
        <v>0</v>
      </c>
      <c r="E14" s="35">
        <v>1345201</v>
      </c>
      <c r="F14" s="73">
        <v>255694</v>
      </c>
      <c r="G14" s="35">
        <v>6171</v>
      </c>
      <c r="H14" s="73">
        <v>986057</v>
      </c>
      <c r="I14" s="73">
        <v>5501652</v>
      </c>
      <c r="J14" s="73">
        <v>307554</v>
      </c>
      <c r="K14" s="35">
        <v>1317832</v>
      </c>
      <c r="L14" s="35">
        <v>170006</v>
      </c>
      <c r="M14" s="35">
        <v>0</v>
      </c>
      <c r="N14" s="73">
        <v>110410</v>
      </c>
      <c r="O14" s="91">
        <v>437787</v>
      </c>
      <c r="P14" s="75"/>
      <c r="Q14" s="71" t="s">
        <v>11</v>
      </c>
    </row>
    <row r="15" spans="1:17" s="76" customFormat="1" ht="35.25" customHeight="1">
      <c r="A15" s="70"/>
      <c r="B15" s="71" t="s">
        <v>12</v>
      </c>
      <c r="C15" s="72"/>
      <c r="D15" s="35">
        <v>93345</v>
      </c>
      <c r="E15" s="35">
        <v>381268</v>
      </c>
      <c r="F15" s="73">
        <v>21528</v>
      </c>
      <c r="G15" s="35">
        <v>4762</v>
      </c>
      <c r="H15" s="73">
        <v>220383</v>
      </c>
      <c r="I15" s="73">
        <v>3365459</v>
      </c>
      <c r="J15" s="73">
        <v>66381</v>
      </c>
      <c r="K15" s="35">
        <v>517859</v>
      </c>
      <c r="L15" s="35">
        <v>147220</v>
      </c>
      <c r="M15" s="35">
        <v>0</v>
      </c>
      <c r="N15" s="73">
        <v>0</v>
      </c>
      <c r="O15" s="91">
        <v>28883</v>
      </c>
      <c r="P15" s="75"/>
      <c r="Q15" s="71" t="s">
        <v>12</v>
      </c>
    </row>
    <row r="16" spans="1:17" s="76" customFormat="1" ht="35.25" customHeight="1">
      <c r="A16" s="70"/>
      <c r="B16" s="71" t="s">
        <v>13</v>
      </c>
      <c r="C16" s="72"/>
      <c r="D16" s="35">
        <v>30</v>
      </c>
      <c r="E16" s="35">
        <v>303610</v>
      </c>
      <c r="F16" s="73">
        <v>0</v>
      </c>
      <c r="G16" s="35">
        <v>8510</v>
      </c>
      <c r="H16" s="73">
        <v>250417</v>
      </c>
      <c r="I16" s="73">
        <v>7241688</v>
      </c>
      <c r="J16" s="73">
        <v>307761</v>
      </c>
      <c r="K16" s="35">
        <v>835076</v>
      </c>
      <c r="L16" s="35">
        <v>84616</v>
      </c>
      <c r="M16" s="35">
        <v>0</v>
      </c>
      <c r="N16" s="73">
        <v>87777</v>
      </c>
      <c r="O16" s="91">
        <v>2590473</v>
      </c>
      <c r="P16" s="75"/>
      <c r="Q16" s="71" t="s">
        <v>13</v>
      </c>
    </row>
    <row r="17" spans="1:17" s="76" customFormat="1" ht="35.25" customHeight="1">
      <c r="A17" s="70"/>
      <c r="B17" s="71" t="s">
        <v>14</v>
      </c>
      <c r="C17" s="72"/>
      <c r="D17" s="35">
        <v>0</v>
      </c>
      <c r="E17" s="35">
        <v>264304</v>
      </c>
      <c r="F17" s="73">
        <v>0</v>
      </c>
      <c r="G17" s="35">
        <v>2605</v>
      </c>
      <c r="H17" s="73">
        <v>119657</v>
      </c>
      <c r="I17" s="73">
        <v>2631097</v>
      </c>
      <c r="J17" s="73">
        <v>118011</v>
      </c>
      <c r="K17" s="35">
        <v>755282</v>
      </c>
      <c r="L17" s="35">
        <v>128446</v>
      </c>
      <c r="M17" s="35">
        <v>0</v>
      </c>
      <c r="N17" s="73">
        <v>234236</v>
      </c>
      <c r="O17" s="91">
        <v>156323</v>
      </c>
      <c r="P17" s="75"/>
      <c r="Q17" s="71" t="s">
        <v>14</v>
      </c>
    </row>
    <row r="18" spans="1:17" s="76" customFormat="1" ht="35.25" customHeight="1">
      <c r="A18" s="70"/>
      <c r="B18" s="71" t="s">
        <v>82</v>
      </c>
      <c r="C18" s="72"/>
      <c r="D18" s="35">
        <v>0</v>
      </c>
      <c r="E18" s="35">
        <v>77808</v>
      </c>
      <c r="F18" s="73">
        <v>77609</v>
      </c>
      <c r="G18" s="35">
        <v>0</v>
      </c>
      <c r="H18" s="73">
        <v>244900</v>
      </c>
      <c r="I18" s="73">
        <v>2401898</v>
      </c>
      <c r="J18" s="73">
        <v>80631</v>
      </c>
      <c r="K18" s="35">
        <v>1105448</v>
      </c>
      <c r="L18" s="35">
        <v>13104</v>
      </c>
      <c r="M18" s="35">
        <v>0</v>
      </c>
      <c r="N18" s="73">
        <v>384338</v>
      </c>
      <c r="O18" s="91">
        <v>43481</v>
      </c>
      <c r="P18" s="75"/>
      <c r="Q18" s="71" t="s">
        <v>82</v>
      </c>
    </row>
    <row r="19" spans="1:17" s="76" customFormat="1" ht="35.25" customHeight="1">
      <c r="A19" s="70"/>
      <c r="B19" s="71" t="s">
        <v>83</v>
      </c>
      <c r="C19" s="72"/>
      <c r="D19" s="35">
        <v>1180</v>
      </c>
      <c r="E19" s="35">
        <v>827505</v>
      </c>
      <c r="F19" s="73">
        <v>119339</v>
      </c>
      <c r="G19" s="35">
        <v>500</v>
      </c>
      <c r="H19" s="73">
        <v>474086</v>
      </c>
      <c r="I19" s="73">
        <v>3575641</v>
      </c>
      <c r="J19" s="73">
        <v>256005</v>
      </c>
      <c r="K19" s="35">
        <v>992003</v>
      </c>
      <c r="L19" s="35">
        <v>49580</v>
      </c>
      <c r="M19" s="35">
        <v>0</v>
      </c>
      <c r="N19" s="73">
        <v>318813</v>
      </c>
      <c r="O19" s="91">
        <v>223087</v>
      </c>
      <c r="P19" s="75"/>
      <c r="Q19" s="71" t="s">
        <v>83</v>
      </c>
    </row>
    <row r="20" spans="1:17" s="76" customFormat="1" ht="35.25" customHeight="1">
      <c r="A20" s="70"/>
      <c r="B20" s="71" t="s">
        <v>84</v>
      </c>
      <c r="C20" s="72"/>
      <c r="D20" s="35">
        <v>0</v>
      </c>
      <c r="E20" s="35">
        <v>267079</v>
      </c>
      <c r="F20" s="73">
        <v>1029</v>
      </c>
      <c r="G20" s="35">
        <v>981</v>
      </c>
      <c r="H20" s="73">
        <v>154660</v>
      </c>
      <c r="I20" s="73">
        <v>1457335</v>
      </c>
      <c r="J20" s="73">
        <v>26791</v>
      </c>
      <c r="K20" s="35">
        <v>312886</v>
      </c>
      <c r="L20" s="35">
        <v>68986</v>
      </c>
      <c r="M20" s="35">
        <v>0</v>
      </c>
      <c r="N20" s="73">
        <v>219639</v>
      </c>
      <c r="O20" s="91">
        <v>36074</v>
      </c>
      <c r="P20" s="75"/>
      <c r="Q20" s="71" t="s">
        <v>84</v>
      </c>
    </row>
    <row r="21" spans="1:17" s="76" customFormat="1" ht="35.25" customHeight="1">
      <c r="A21" s="70"/>
      <c r="B21" s="71" t="s">
        <v>85</v>
      </c>
      <c r="C21" s="72"/>
      <c r="D21" s="35">
        <v>0</v>
      </c>
      <c r="E21" s="35">
        <v>89664</v>
      </c>
      <c r="F21" s="73">
        <v>26539</v>
      </c>
      <c r="G21" s="35">
        <v>0</v>
      </c>
      <c r="H21" s="73">
        <v>307582</v>
      </c>
      <c r="I21" s="73">
        <v>2363942</v>
      </c>
      <c r="J21" s="73">
        <v>84031</v>
      </c>
      <c r="K21" s="35">
        <v>727451</v>
      </c>
      <c r="L21" s="35">
        <v>13391</v>
      </c>
      <c r="M21" s="35">
        <v>0</v>
      </c>
      <c r="N21" s="73">
        <v>624336</v>
      </c>
      <c r="O21" s="91">
        <v>47005</v>
      </c>
      <c r="P21" s="75"/>
      <c r="Q21" s="71" t="s">
        <v>85</v>
      </c>
    </row>
    <row r="22" spans="1:17" s="76" customFormat="1" ht="35.25" customHeight="1">
      <c r="A22" s="70"/>
      <c r="B22" s="71" t="s">
        <v>86</v>
      </c>
      <c r="C22" s="72"/>
      <c r="D22" s="35">
        <v>86942</v>
      </c>
      <c r="E22" s="35">
        <v>195882</v>
      </c>
      <c r="F22" s="73">
        <v>130925</v>
      </c>
      <c r="G22" s="35">
        <v>3432</v>
      </c>
      <c r="H22" s="73">
        <v>580129</v>
      </c>
      <c r="I22" s="73">
        <v>3803606</v>
      </c>
      <c r="J22" s="73">
        <v>165891</v>
      </c>
      <c r="K22" s="35">
        <v>1625755</v>
      </c>
      <c r="L22" s="35">
        <v>44700</v>
      </c>
      <c r="M22" s="35">
        <v>0</v>
      </c>
      <c r="N22" s="73">
        <v>0</v>
      </c>
      <c r="O22" s="91">
        <v>20708</v>
      </c>
      <c r="P22" s="75"/>
      <c r="Q22" s="71" t="s">
        <v>86</v>
      </c>
    </row>
    <row r="23" spans="1:17" s="76" customFormat="1" ht="35.25" customHeight="1">
      <c r="A23" s="70"/>
      <c r="B23" s="71" t="s">
        <v>87</v>
      </c>
      <c r="C23" s="72"/>
      <c r="D23" s="35">
        <v>507</v>
      </c>
      <c r="E23" s="35">
        <v>1611123</v>
      </c>
      <c r="F23" s="73">
        <v>92998</v>
      </c>
      <c r="G23" s="35">
        <v>1399</v>
      </c>
      <c r="H23" s="73">
        <v>429344</v>
      </c>
      <c r="I23" s="73">
        <v>3425562</v>
      </c>
      <c r="J23" s="73">
        <v>119751</v>
      </c>
      <c r="K23" s="35">
        <v>876375</v>
      </c>
      <c r="L23" s="35">
        <v>67685</v>
      </c>
      <c r="M23" s="35">
        <v>0</v>
      </c>
      <c r="N23" s="73">
        <v>569706</v>
      </c>
      <c r="O23" s="91">
        <v>113135</v>
      </c>
      <c r="P23" s="75"/>
      <c r="Q23" s="71" t="s">
        <v>87</v>
      </c>
    </row>
    <row r="24" spans="1:17" s="76" customFormat="1" ht="35.25" customHeight="1">
      <c r="A24" s="70"/>
      <c r="B24" s="71" t="s">
        <v>88</v>
      </c>
      <c r="C24" s="72"/>
      <c r="D24" s="35">
        <v>0</v>
      </c>
      <c r="E24" s="35">
        <v>476145</v>
      </c>
      <c r="F24" s="73">
        <v>255040</v>
      </c>
      <c r="G24" s="35">
        <v>502</v>
      </c>
      <c r="H24" s="73">
        <v>355243</v>
      </c>
      <c r="I24" s="73">
        <v>2669146</v>
      </c>
      <c r="J24" s="73">
        <v>87304</v>
      </c>
      <c r="K24" s="35">
        <v>784352</v>
      </c>
      <c r="L24" s="35">
        <v>76244</v>
      </c>
      <c r="M24" s="35">
        <v>0</v>
      </c>
      <c r="N24" s="73">
        <v>0</v>
      </c>
      <c r="O24" s="91">
        <v>4530</v>
      </c>
      <c r="P24" s="75"/>
      <c r="Q24" s="71" t="s">
        <v>88</v>
      </c>
    </row>
    <row r="25" spans="1:17" s="76" customFormat="1" ht="52.5" customHeight="1">
      <c r="A25" s="70"/>
      <c r="B25" s="77" t="s">
        <v>89</v>
      </c>
      <c r="C25" s="78"/>
      <c r="D25" s="35">
        <f aca="true" t="shared" si="0" ref="D25:O25">SUM(D12:D24)</f>
        <v>185191</v>
      </c>
      <c r="E25" s="35">
        <f t="shared" si="0"/>
        <v>6407542</v>
      </c>
      <c r="F25" s="73">
        <f t="shared" si="0"/>
        <v>1117278</v>
      </c>
      <c r="G25" s="35">
        <f t="shared" si="0"/>
        <v>41876</v>
      </c>
      <c r="H25" s="35">
        <f t="shared" si="0"/>
        <v>5738960</v>
      </c>
      <c r="I25" s="35">
        <f t="shared" si="0"/>
        <v>53622643</v>
      </c>
      <c r="J25" s="73">
        <f t="shared" si="0"/>
        <v>2682754</v>
      </c>
      <c r="K25" s="35">
        <f t="shared" si="0"/>
        <v>13740595</v>
      </c>
      <c r="L25" s="35">
        <f t="shared" si="0"/>
        <v>1219145</v>
      </c>
      <c r="M25" s="35">
        <f t="shared" si="0"/>
        <v>0</v>
      </c>
      <c r="N25" s="73">
        <f t="shared" si="0"/>
        <v>4944366</v>
      </c>
      <c r="O25" s="91">
        <f t="shared" si="0"/>
        <v>4688656</v>
      </c>
      <c r="P25" s="75"/>
      <c r="Q25" s="77" t="s">
        <v>89</v>
      </c>
    </row>
    <row r="26" spans="1:17" s="76" customFormat="1" ht="52.5" customHeight="1">
      <c r="A26" s="70"/>
      <c r="B26" s="71" t="s">
        <v>15</v>
      </c>
      <c r="C26" s="72"/>
      <c r="D26" s="35">
        <v>0</v>
      </c>
      <c r="E26" s="35">
        <v>393969</v>
      </c>
      <c r="F26" s="73">
        <v>21739</v>
      </c>
      <c r="G26" s="35">
        <v>0</v>
      </c>
      <c r="H26" s="73">
        <v>91918</v>
      </c>
      <c r="I26" s="73">
        <v>776706</v>
      </c>
      <c r="J26" s="73">
        <v>57109</v>
      </c>
      <c r="K26" s="35">
        <v>342264</v>
      </c>
      <c r="L26" s="35">
        <v>21571</v>
      </c>
      <c r="M26" s="35">
        <v>0</v>
      </c>
      <c r="N26" s="73">
        <v>0</v>
      </c>
      <c r="O26" s="91">
        <v>11177</v>
      </c>
      <c r="P26" s="75"/>
      <c r="Q26" s="71" t="s">
        <v>15</v>
      </c>
    </row>
    <row r="27" spans="1:17" s="76" customFormat="1" ht="35.25" customHeight="1">
      <c r="A27" s="70"/>
      <c r="B27" s="71" t="s">
        <v>16</v>
      </c>
      <c r="C27" s="72"/>
      <c r="D27" s="35">
        <v>223566</v>
      </c>
      <c r="E27" s="35">
        <v>175266</v>
      </c>
      <c r="F27" s="73">
        <v>2210</v>
      </c>
      <c r="G27" s="35">
        <v>0</v>
      </c>
      <c r="H27" s="73">
        <v>95698</v>
      </c>
      <c r="I27" s="73">
        <v>995961</v>
      </c>
      <c r="J27" s="73">
        <v>264021</v>
      </c>
      <c r="K27" s="35">
        <v>161715</v>
      </c>
      <c r="L27" s="35">
        <v>12313</v>
      </c>
      <c r="M27" s="35">
        <v>0</v>
      </c>
      <c r="N27" s="73">
        <v>0</v>
      </c>
      <c r="O27" s="91">
        <v>99387</v>
      </c>
      <c r="P27" s="75"/>
      <c r="Q27" s="71" t="s">
        <v>16</v>
      </c>
    </row>
    <row r="28" spans="1:17" s="76" customFormat="1" ht="35.25" customHeight="1">
      <c r="A28" s="70"/>
      <c r="B28" s="71" t="s">
        <v>102</v>
      </c>
      <c r="C28" s="72"/>
      <c r="D28" s="35">
        <v>0</v>
      </c>
      <c r="E28" s="35">
        <v>64601</v>
      </c>
      <c r="F28" s="73">
        <v>1797</v>
      </c>
      <c r="G28" s="35">
        <v>0</v>
      </c>
      <c r="H28" s="73">
        <v>487859</v>
      </c>
      <c r="I28" s="73">
        <v>1032802</v>
      </c>
      <c r="J28" s="73">
        <v>40638</v>
      </c>
      <c r="K28" s="35">
        <v>442657</v>
      </c>
      <c r="L28" s="35">
        <v>38980</v>
      </c>
      <c r="M28" s="35">
        <v>0</v>
      </c>
      <c r="N28" s="73">
        <v>0</v>
      </c>
      <c r="O28" s="91">
        <v>823</v>
      </c>
      <c r="P28" s="75"/>
      <c r="Q28" s="71" t="s">
        <v>102</v>
      </c>
    </row>
    <row r="29" spans="1:17" s="76" customFormat="1" ht="35.25" customHeight="1">
      <c r="A29" s="70"/>
      <c r="B29" s="71" t="s">
        <v>17</v>
      </c>
      <c r="C29" s="72"/>
      <c r="D29" s="35">
        <v>2</v>
      </c>
      <c r="E29" s="35">
        <v>7339</v>
      </c>
      <c r="F29" s="73">
        <v>1943</v>
      </c>
      <c r="G29" s="35">
        <v>0</v>
      </c>
      <c r="H29" s="73">
        <v>29638</v>
      </c>
      <c r="I29" s="73">
        <v>374671</v>
      </c>
      <c r="J29" s="73">
        <v>36317</v>
      </c>
      <c r="K29" s="35">
        <v>131920</v>
      </c>
      <c r="L29" s="35">
        <v>2758</v>
      </c>
      <c r="M29" s="35">
        <v>0</v>
      </c>
      <c r="N29" s="73">
        <v>0</v>
      </c>
      <c r="O29" s="91">
        <v>1132</v>
      </c>
      <c r="P29" s="75"/>
      <c r="Q29" s="71" t="s">
        <v>17</v>
      </c>
    </row>
    <row r="30" spans="1:17" s="76" customFormat="1" ht="35.25" customHeight="1">
      <c r="A30" s="70"/>
      <c r="B30" s="71" t="s">
        <v>18</v>
      </c>
      <c r="C30" s="72"/>
      <c r="D30" s="35">
        <v>0</v>
      </c>
      <c r="E30" s="35">
        <v>48409</v>
      </c>
      <c r="F30" s="73">
        <v>7692</v>
      </c>
      <c r="G30" s="35">
        <v>0</v>
      </c>
      <c r="H30" s="73">
        <v>175638</v>
      </c>
      <c r="I30" s="73">
        <v>371567</v>
      </c>
      <c r="J30" s="73">
        <v>28621</v>
      </c>
      <c r="K30" s="35">
        <v>91565</v>
      </c>
      <c r="L30" s="35">
        <v>208</v>
      </c>
      <c r="M30" s="35">
        <v>0</v>
      </c>
      <c r="N30" s="73">
        <v>0</v>
      </c>
      <c r="O30" s="91">
        <v>8244</v>
      </c>
      <c r="P30" s="75"/>
      <c r="Q30" s="71" t="s">
        <v>18</v>
      </c>
    </row>
    <row r="31" spans="1:17" s="76" customFormat="1" ht="35.25" customHeight="1">
      <c r="A31" s="70"/>
      <c r="B31" s="71" t="s">
        <v>19</v>
      </c>
      <c r="C31" s="72"/>
      <c r="D31" s="35">
        <v>20</v>
      </c>
      <c r="E31" s="35">
        <v>83945</v>
      </c>
      <c r="F31" s="73">
        <v>117580</v>
      </c>
      <c r="G31" s="35">
        <v>219</v>
      </c>
      <c r="H31" s="73">
        <v>66282</v>
      </c>
      <c r="I31" s="73">
        <v>484768</v>
      </c>
      <c r="J31" s="73">
        <v>46214</v>
      </c>
      <c r="K31" s="35">
        <v>317546</v>
      </c>
      <c r="L31" s="35">
        <v>5808</v>
      </c>
      <c r="M31" s="35">
        <v>0</v>
      </c>
      <c r="N31" s="73">
        <v>0</v>
      </c>
      <c r="O31" s="91">
        <v>2700</v>
      </c>
      <c r="P31" s="75"/>
      <c r="Q31" s="71" t="s">
        <v>19</v>
      </c>
    </row>
    <row r="32" spans="1:17" s="76" customFormat="1" ht="52.5" customHeight="1">
      <c r="A32" s="70"/>
      <c r="B32" s="77" t="s">
        <v>90</v>
      </c>
      <c r="C32" s="78"/>
      <c r="D32" s="35">
        <f aca="true" t="shared" si="1" ref="D32:O32">SUM(D26:D31)</f>
        <v>223588</v>
      </c>
      <c r="E32" s="35">
        <f t="shared" si="1"/>
        <v>773529</v>
      </c>
      <c r="F32" s="73">
        <f t="shared" si="1"/>
        <v>152961</v>
      </c>
      <c r="G32" s="35">
        <f t="shared" si="1"/>
        <v>219</v>
      </c>
      <c r="H32" s="35">
        <f t="shared" si="1"/>
        <v>947033</v>
      </c>
      <c r="I32" s="35">
        <f t="shared" si="1"/>
        <v>4036475</v>
      </c>
      <c r="J32" s="73">
        <f t="shared" si="1"/>
        <v>472920</v>
      </c>
      <c r="K32" s="35">
        <f t="shared" si="1"/>
        <v>1487667</v>
      </c>
      <c r="L32" s="35">
        <f t="shared" si="1"/>
        <v>81638</v>
      </c>
      <c r="M32" s="35">
        <f t="shared" si="1"/>
        <v>0</v>
      </c>
      <c r="N32" s="73">
        <f t="shared" si="1"/>
        <v>0</v>
      </c>
      <c r="O32" s="91">
        <f t="shared" si="1"/>
        <v>123463</v>
      </c>
      <c r="P32" s="75"/>
      <c r="Q32" s="77" t="s">
        <v>90</v>
      </c>
    </row>
    <row r="33" spans="1:17" s="76" customFormat="1" ht="52.5" customHeight="1">
      <c r="A33" s="70"/>
      <c r="B33" s="77" t="s">
        <v>92</v>
      </c>
      <c r="C33" s="78"/>
      <c r="D33" s="35">
        <f aca="true" t="shared" si="2" ref="D33:O33">D25+D32</f>
        <v>408779</v>
      </c>
      <c r="E33" s="35">
        <f t="shared" si="2"/>
        <v>7181071</v>
      </c>
      <c r="F33" s="73">
        <f t="shared" si="2"/>
        <v>1270239</v>
      </c>
      <c r="G33" s="35">
        <f t="shared" si="2"/>
        <v>42095</v>
      </c>
      <c r="H33" s="35">
        <f t="shared" si="2"/>
        <v>6685993</v>
      </c>
      <c r="I33" s="35">
        <f t="shared" si="2"/>
        <v>57659118</v>
      </c>
      <c r="J33" s="73">
        <f t="shared" si="2"/>
        <v>3155674</v>
      </c>
      <c r="K33" s="35">
        <f t="shared" si="2"/>
        <v>15228262</v>
      </c>
      <c r="L33" s="35">
        <f t="shared" si="2"/>
        <v>1300783</v>
      </c>
      <c r="M33" s="35">
        <f t="shared" si="2"/>
        <v>0</v>
      </c>
      <c r="N33" s="73">
        <f t="shared" si="2"/>
        <v>4944366</v>
      </c>
      <c r="O33" s="91">
        <f t="shared" si="2"/>
        <v>4812119</v>
      </c>
      <c r="P33" s="75"/>
      <c r="Q33" s="77" t="s">
        <v>92</v>
      </c>
    </row>
    <row r="34" spans="1:18" s="76" customFormat="1" ht="26.25" customHeight="1" thickBot="1">
      <c r="A34" s="79"/>
      <c r="B34" s="80"/>
      <c r="C34" s="81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3"/>
      <c r="P34" s="82"/>
      <c r="Q34" s="79"/>
      <c r="R34" s="82"/>
    </row>
  </sheetData>
  <sheetProtection/>
  <mergeCells count="2">
    <mergeCell ref="D7:G7"/>
    <mergeCell ref="N8:O8"/>
  </mergeCells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34"/>
  <sheetViews>
    <sheetView view="pageBreakPreview" zoomScale="80" zoomScaleNormal="75" zoomScaleSheetLayoutView="80" zoomScalePageLayoutView="0" workbookViewId="0" topLeftCell="A1">
      <pane xSplit="3" ySplit="11" topLeftCell="D12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B1" sqref="B1"/>
    </sheetView>
  </sheetViews>
  <sheetFormatPr defaultColWidth="9.00390625" defaultRowHeight="13.5"/>
  <cols>
    <col min="1" max="1" width="1.75390625" style="4" customWidth="1"/>
    <col min="2" max="2" width="13.375" style="4" customWidth="1"/>
    <col min="3" max="3" width="1.75390625" style="4" customWidth="1"/>
    <col min="4" max="15" width="15.25390625" style="4" customWidth="1"/>
    <col min="16" max="16" width="1.75390625" style="4" customWidth="1"/>
    <col min="17" max="17" width="13.375" style="4" customWidth="1"/>
    <col min="18" max="18" width="1.75390625" style="4" customWidth="1"/>
    <col min="19" max="16384" width="9.00390625" style="4" customWidth="1"/>
  </cols>
  <sheetData>
    <row r="1" ht="14.25">
      <c r="B1" s="84" t="s">
        <v>81</v>
      </c>
    </row>
    <row r="4" spans="1:18" ht="24">
      <c r="A4" s="85"/>
      <c r="B4" s="86" t="s">
        <v>20</v>
      </c>
      <c r="C4" s="85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7.25">
      <c r="A5" s="85"/>
      <c r="B5" s="85"/>
      <c r="C5" s="85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s="87" customFormat="1" ht="15" thickBot="1">
      <c r="A6" s="68"/>
      <c r="B6" s="68"/>
      <c r="C6" s="68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8"/>
      <c r="Q6" s="68"/>
      <c r="R6" s="66" t="s">
        <v>1</v>
      </c>
    </row>
    <row r="7" spans="1:18" ht="13.5">
      <c r="A7" s="1"/>
      <c r="B7" s="2"/>
      <c r="C7" s="3"/>
      <c r="D7" s="48" t="s">
        <v>100</v>
      </c>
      <c r="E7" s="49"/>
      <c r="F7" s="49"/>
      <c r="G7" s="50"/>
      <c r="H7" s="22"/>
      <c r="I7" s="14"/>
      <c r="J7" s="15" t="s">
        <v>47</v>
      </c>
      <c r="K7" s="15"/>
      <c r="L7" s="15"/>
      <c r="M7" s="15"/>
      <c r="N7" s="15"/>
      <c r="O7" s="15"/>
      <c r="P7" s="29"/>
      <c r="Q7" s="1"/>
      <c r="R7" s="1"/>
    </row>
    <row r="8" spans="1:18" ht="13.5">
      <c r="A8" s="1"/>
      <c r="B8" s="2"/>
      <c r="C8" s="3"/>
      <c r="D8" s="51" t="s">
        <v>101</v>
      </c>
      <c r="E8" s="52"/>
      <c r="F8" s="5"/>
      <c r="G8" s="5"/>
      <c r="H8" s="5" t="s">
        <v>48</v>
      </c>
      <c r="I8" s="5" t="s">
        <v>49</v>
      </c>
      <c r="J8" s="5"/>
      <c r="K8" s="5"/>
      <c r="L8" s="5"/>
      <c r="M8" s="5"/>
      <c r="N8" s="5"/>
      <c r="O8" s="5"/>
      <c r="P8" s="2"/>
      <c r="Q8" s="1"/>
      <c r="R8" s="1"/>
    </row>
    <row r="9" spans="1:18" ht="13.5">
      <c r="A9" s="1"/>
      <c r="B9" s="25" t="s">
        <v>94</v>
      </c>
      <c r="C9" s="5"/>
      <c r="D9" s="5"/>
      <c r="E9" s="5"/>
      <c r="F9" s="5" t="s">
        <v>54</v>
      </c>
      <c r="G9" s="5" t="s">
        <v>55</v>
      </c>
      <c r="H9" s="23"/>
      <c r="I9" s="5"/>
      <c r="J9" s="5" t="s">
        <v>62</v>
      </c>
      <c r="K9" s="5" t="s">
        <v>63</v>
      </c>
      <c r="L9" s="5" t="s">
        <v>64</v>
      </c>
      <c r="M9" s="5" t="s">
        <v>134</v>
      </c>
      <c r="N9" s="5" t="s">
        <v>136</v>
      </c>
      <c r="O9" s="5" t="s">
        <v>65</v>
      </c>
      <c r="P9" s="2"/>
      <c r="Q9" s="26" t="s">
        <v>94</v>
      </c>
      <c r="R9" s="1"/>
    </row>
    <row r="10" spans="1:18" ht="13.5">
      <c r="A10" s="1"/>
      <c r="B10" s="2"/>
      <c r="C10" s="3"/>
      <c r="D10" s="5" t="s">
        <v>58</v>
      </c>
      <c r="E10" s="36" t="s">
        <v>59</v>
      </c>
      <c r="F10" s="5"/>
      <c r="G10" s="5"/>
      <c r="H10" s="23"/>
      <c r="I10" s="5"/>
      <c r="J10" s="5"/>
      <c r="K10" s="5"/>
      <c r="L10" s="5"/>
      <c r="M10" s="5"/>
      <c r="N10" s="5" t="s">
        <v>135</v>
      </c>
      <c r="O10" s="5"/>
      <c r="P10" s="8"/>
      <c r="Q10" s="1"/>
      <c r="R10" s="1"/>
    </row>
    <row r="11" spans="1:18" ht="14.25" thickBot="1">
      <c r="A11" s="6"/>
      <c r="B11" s="6"/>
      <c r="C11" s="7"/>
      <c r="D11" s="19"/>
      <c r="E11" s="19"/>
      <c r="F11" s="19"/>
      <c r="G11" s="19"/>
      <c r="H11" s="24"/>
      <c r="I11" s="19"/>
      <c r="J11" s="19"/>
      <c r="K11" s="19"/>
      <c r="L11" s="19"/>
      <c r="M11" s="19"/>
      <c r="N11" s="19"/>
      <c r="O11" s="19"/>
      <c r="P11" s="9"/>
      <c r="Q11" s="6"/>
      <c r="R11" s="6"/>
    </row>
    <row r="12" spans="1:17" s="76" customFormat="1" ht="52.5" customHeight="1">
      <c r="A12" s="70"/>
      <c r="B12" s="71" t="s">
        <v>9</v>
      </c>
      <c r="C12" s="72"/>
      <c r="D12" s="35">
        <v>1056124</v>
      </c>
      <c r="E12" s="35">
        <v>2040823</v>
      </c>
      <c r="F12" s="73">
        <v>498128</v>
      </c>
      <c r="G12" s="35">
        <v>0</v>
      </c>
      <c r="H12" s="73">
        <v>3337446</v>
      </c>
      <c r="I12" s="73">
        <v>12878847</v>
      </c>
      <c r="J12" s="73">
        <v>2293744</v>
      </c>
      <c r="K12" s="35">
        <v>2568610</v>
      </c>
      <c r="L12" s="35">
        <v>1881675</v>
      </c>
      <c r="M12" s="35">
        <v>0</v>
      </c>
      <c r="N12" s="73">
        <v>0</v>
      </c>
      <c r="O12" s="74">
        <v>1798152</v>
      </c>
      <c r="P12" s="75"/>
      <c r="Q12" s="71" t="s">
        <v>9</v>
      </c>
    </row>
    <row r="13" spans="1:17" s="76" customFormat="1" ht="35.25" customHeight="1">
      <c r="A13" s="70"/>
      <c r="B13" s="71" t="s">
        <v>10</v>
      </c>
      <c r="C13" s="72"/>
      <c r="D13" s="35">
        <v>2352354</v>
      </c>
      <c r="E13" s="35">
        <v>364892</v>
      </c>
      <c r="F13" s="73">
        <v>182929</v>
      </c>
      <c r="G13" s="35">
        <v>0</v>
      </c>
      <c r="H13" s="73">
        <v>1603653</v>
      </c>
      <c r="I13" s="73">
        <v>5970840</v>
      </c>
      <c r="J13" s="73">
        <v>934751</v>
      </c>
      <c r="K13" s="35">
        <v>1397732</v>
      </c>
      <c r="L13" s="35">
        <v>405513</v>
      </c>
      <c r="M13" s="35">
        <v>0</v>
      </c>
      <c r="N13" s="73">
        <v>0</v>
      </c>
      <c r="O13" s="74">
        <v>735270</v>
      </c>
      <c r="P13" s="75"/>
      <c r="Q13" s="71" t="s">
        <v>10</v>
      </c>
    </row>
    <row r="14" spans="1:17" s="76" customFormat="1" ht="35.25" customHeight="1">
      <c r="A14" s="70"/>
      <c r="B14" s="71" t="s">
        <v>11</v>
      </c>
      <c r="C14" s="72"/>
      <c r="D14" s="35">
        <v>1808007</v>
      </c>
      <c r="E14" s="35">
        <v>1168504</v>
      </c>
      <c r="F14" s="73">
        <v>181552</v>
      </c>
      <c r="G14" s="35">
        <v>0</v>
      </c>
      <c r="H14" s="73">
        <v>2298709</v>
      </c>
      <c r="I14" s="73">
        <v>6491848</v>
      </c>
      <c r="J14" s="73">
        <v>1148507</v>
      </c>
      <c r="K14" s="35">
        <v>1177753</v>
      </c>
      <c r="L14" s="35">
        <v>381106</v>
      </c>
      <c r="M14" s="35">
        <v>0</v>
      </c>
      <c r="N14" s="73">
        <v>0</v>
      </c>
      <c r="O14" s="74">
        <v>948649</v>
      </c>
      <c r="P14" s="75"/>
      <c r="Q14" s="71" t="s">
        <v>11</v>
      </c>
    </row>
    <row r="15" spans="1:17" s="76" customFormat="1" ht="35.25" customHeight="1">
      <c r="A15" s="70"/>
      <c r="B15" s="71" t="s">
        <v>12</v>
      </c>
      <c r="C15" s="72"/>
      <c r="D15" s="35">
        <v>1119900</v>
      </c>
      <c r="E15" s="35">
        <v>1110682</v>
      </c>
      <c r="F15" s="73">
        <v>374534</v>
      </c>
      <c r="G15" s="35">
        <v>0</v>
      </c>
      <c r="H15" s="73">
        <v>1100831</v>
      </c>
      <c r="I15" s="73">
        <v>4646916</v>
      </c>
      <c r="J15" s="73">
        <v>499129</v>
      </c>
      <c r="K15" s="35">
        <v>1219279</v>
      </c>
      <c r="L15" s="35">
        <v>153599</v>
      </c>
      <c r="M15" s="35">
        <v>0</v>
      </c>
      <c r="N15" s="73">
        <v>0</v>
      </c>
      <c r="O15" s="74">
        <v>723404</v>
      </c>
      <c r="P15" s="75"/>
      <c r="Q15" s="71" t="s">
        <v>12</v>
      </c>
    </row>
    <row r="16" spans="1:17" s="76" customFormat="1" ht="35.25" customHeight="1">
      <c r="A16" s="70"/>
      <c r="B16" s="71" t="s">
        <v>13</v>
      </c>
      <c r="C16" s="72"/>
      <c r="D16" s="35">
        <v>1435162</v>
      </c>
      <c r="E16" s="35">
        <v>1761856</v>
      </c>
      <c r="F16" s="73">
        <v>138967</v>
      </c>
      <c r="G16" s="35">
        <v>0</v>
      </c>
      <c r="H16" s="73">
        <v>1430760</v>
      </c>
      <c r="I16" s="73">
        <v>5291253</v>
      </c>
      <c r="J16" s="73">
        <v>493469</v>
      </c>
      <c r="K16" s="35">
        <v>1007609</v>
      </c>
      <c r="L16" s="35">
        <v>996813</v>
      </c>
      <c r="M16" s="35">
        <v>0</v>
      </c>
      <c r="N16" s="73">
        <v>0</v>
      </c>
      <c r="O16" s="74">
        <v>1162714</v>
      </c>
      <c r="P16" s="75"/>
      <c r="Q16" s="71" t="s">
        <v>13</v>
      </c>
    </row>
    <row r="17" spans="1:17" s="76" customFormat="1" ht="35.25" customHeight="1">
      <c r="A17" s="70"/>
      <c r="B17" s="71" t="s">
        <v>14</v>
      </c>
      <c r="C17" s="72"/>
      <c r="D17" s="35">
        <v>429514</v>
      </c>
      <c r="E17" s="35">
        <v>678984</v>
      </c>
      <c r="F17" s="73">
        <v>130301</v>
      </c>
      <c r="G17" s="35">
        <v>0</v>
      </c>
      <c r="H17" s="73">
        <v>849541</v>
      </c>
      <c r="I17" s="73">
        <v>3764801</v>
      </c>
      <c r="J17" s="73">
        <v>508400</v>
      </c>
      <c r="K17" s="35">
        <v>344765</v>
      </c>
      <c r="L17" s="35">
        <v>920092</v>
      </c>
      <c r="M17" s="35">
        <v>0</v>
      </c>
      <c r="N17" s="73">
        <v>0</v>
      </c>
      <c r="O17" s="74">
        <v>498678</v>
      </c>
      <c r="P17" s="75"/>
      <c r="Q17" s="71" t="s">
        <v>14</v>
      </c>
    </row>
    <row r="18" spans="1:17" s="76" customFormat="1" ht="35.25" customHeight="1">
      <c r="A18" s="70"/>
      <c r="B18" s="71" t="s">
        <v>82</v>
      </c>
      <c r="C18" s="72"/>
      <c r="D18" s="35">
        <v>506353</v>
      </c>
      <c r="E18" s="35">
        <v>211160</v>
      </c>
      <c r="F18" s="73">
        <v>57383</v>
      </c>
      <c r="G18" s="35">
        <v>0</v>
      </c>
      <c r="H18" s="73">
        <v>1344266</v>
      </c>
      <c r="I18" s="73">
        <v>4124316</v>
      </c>
      <c r="J18" s="73">
        <v>270335</v>
      </c>
      <c r="K18" s="35">
        <v>556888</v>
      </c>
      <c r="L18" s="35">
        <v>294912</v>
      </c>
      <c r="M18" s="35">
        <v>0</v>
      </c>
      <c r="N18" s="73">
        <v>0</v>
      </c>
      <c r="O18" s="74">
        <v>580714</v>
      </c>
      <c r="P18" s="75"/>
      <c r="Q18" s="71" t="s">
        <v>82</v>
      </c>
    </row>
    <row r="19" spans="1:17" s="76" customFormat="1" ht="35.25" customHeight="1">
      <c r="A19" s="70"/>
      <c r="B19" s="71" t="s">
        <v>83</v>
      </c>
      <c r="C19" s="72"/>
      <c r="D19" s="35">
        <v>1485384</v>
      </c>
      <c r="E19" s="35">
        <v>191759</v>
      </c>
      <c r="F19" s="73">
        <v>59010</v>
      </c>
      <c r="G19" s="35">
        <v>0</v>
      </c>
      <c r="H19" s="73">
        <v>1499191</v>
      </c>
      <c r="I19" s="73">
        <v>5778411</v>
      </c>
      <c r="J19" s="73">
        <v>546071</v>
      </c>
      <c r="K19" s="35">
        <v>1954899</v>
      </c>
      <c r="L19" s="35">
        <v>756474</v>
      </c>
      <c r="M19" s="35">
        <v>0</v>
      </c>
      <c r="N19" s="73">
        <v>0</v>
      </c>
      <c r="O19" s="74">
        <v>314717</v>
      </c>
      <c r="P19" s="75"/>
      <c r="Q19" s="71" t="s">
        <v>83</v>
      </c>
    </row>
    <row r="20" spans="1:17" s="76" customFormat="1" ht="35.25" customHeight="1">
      <c r="A20" s="70"/>
      <c r="B20" s="71" t="s">
        <v>84</v>
      </c>
      <c r="C20" s="72"/>
      <c r="D20" s="35">
        <v>649614</v>
      </c>
      <c r="E20" s="35">
        <v>73531</v>
      </c>
      <c r="F20" s="73">
        <v>69814</v>
      </c>
      <c r="G20" s="35">
        <v>0</v>
      </c>
      <c r="H20" s="73">
        <v>661801</v>
      </c>
      <c r="I20" s="73">
        <v>2428059</v>
      </c>
      <c r="J20" s="73">
        <v>439327</v>
      </c>
      <c r="K20" s="35">
        <v>255805</v>
      </c>
      <c r="L20" s="35">
        <v>115994</v>
      </c>
      <c r="M20" s="35">
        <v>0</v>
      </c>
      <c r="N20" s="73">
        <v>0</v>
      </c>
      <c r="O20" s="74">
        <v>442430</v>
      </c>
      <c r="P20" s="75"/>
      <c r="Q20" s="71" t="s">
        <v>84</v>
      </c>
    </row>
    <row r="21" spans="1:17" s="76" customFormat="1" ht="35.25" customHeight="1">
      <c r="A21" s="70"/>
      <c r="B21" s="71" t="s">
        <v>85</v>
      </c>
      <c r="C21" s="72"/>
      <c r="D21" s="35">
        <v>660000</v>
      </c>
      <c r="E21" s="35">
        <v>144458</v>
      </c>
      <c r="F21" s="73">
        <v>63270</v>
      </c>
      <c r="G21" s="35">
        <v>0</v>
      </c>
      <c r="H21" s="73">
        <v>745861</v>
      </c>
      <c r="I21" s="73">
        <v>2806868</v>
      </c>
      <c r="J21" s="73">
        <v>403486</v>
      </c>
      <c r="K21" s="35">
        <v>252162</v>
      </c>
      <c r="L21" s="35">
        <v>1051595</v>
      </c>
      <c r="M21" s="35">
        <v>0</v>
      </c>
      <c r="N21" s="73">
        <v>0</v>
      </c>
      <c r="O21" s="74">
        <v>134966</v>
      </c>
      <c r="P21" s="75"/>
      <c r="Q21" s="71" t="s">
        <v>85</v>
      </c>
    </row>
    <row r="22" spans="1:17" s="76" customFormat="1" ht="35.25" customHeight="1">
      <c r="A22" s="70"/>
      <c r="B22" s="71" t="s">
        <v>86</v>
      </c>
      <c r="C22" s="72"/>
      <c r="D22" s="35">
        <v>1802362</v>
      </c>
      <c r="E22" s="35">
        <v>51529</v>
      </c>
      <c r="F22" s="73">
        <v>92661</v>
      </c>
      <c r="G22" s="35">
        <v>0</v>
      </c>
      <c r="H22" s="73">
        <v>1001751</v>
      </c>
      <c r="I22" s="73">
        <v>2928605</v>
      </c>
      <c r="J22" s="73">
        <v>353340</v>
      </c>
      <c r="K22" s="35">
        <v>645358</v>
      </c>
      <c r="L22" s="35">
        <v>247165</v>
      </c>
      <c r="M22" s="35">
        <v>0</v>
      </c>
      <c r="N22" s="73">
        <v>0</v>
      </c>
      <c r="O22" s="74">
        <v>310312</v>
      </c>
      <c r="P22" s="75"/>
      <c r="Q22" s="71" t="s">
        <v>86</v>
      </c>
    </row>
    <row r="23" spans="1:17" s="76" customFormat="1" ht="35.25" customHeight="1">
      <c r="A23" s="70"/>
      <c r="B23" s="71" t="s">
        <v>87</v>
      </c>
      <c r="C23" s="72"/>
      <c r="D23" s="35">
        <v>1000000</v>
      </c>
      <c r="E23" s="35">
        <v>244574</v>
      </c>
      <c r="F23" s="73">
        <v>434336</v>
      </c>
      <c r="G23" s="35">
        <v>0</v>
      </c>
      <c r="H23" s="73">
        <v>1941746</v>
      </c>
      <c r="I23" s="73">
        <v>6644977</v>
      </c>
      <c r="J23" s="73">
        <v>656541</v>
      </c>
      <c r="K23" s="35">
        <v>1160838</v>
      </c>
      <c r="L23" s="35">
        <v>954305</v>
      </c>
      <c r="M23" s="35">
        <v>0</v>
      </c>
      <c r="N23" s="73">
        <v>0</v>
      </c>
      <c r="O23" s="74">
        <v>839293</v>
      </c>
      <c r="P23" s="75"/>
      <c r="Q23" s="71" t="s">
        <v>87</v>
      </c>
    </row>
    <row r="24" spans="1:17" s="76" customFormat="1" ht="35.25" customHeight="1">
      <c r="A24" s="70"/>
      <c r="B24" s="71" t="s">
        <v>88</v>
      </c>
      <c r="C24" s="72"/>
      <c r="D24" s="35">
        <v>1209906</v>
      </c>
      <c r="E24" s="35">
        <v>494423</v>
      </c>
      <c r="F24" s="73">
        <v>12387</v>
      </c>
      <c r="G24" s="35">
        <v>0</v>
      </c>
      <c r="H24" s="73">
        <v>1861687</v>
      </c>
      <c r="I24" s="73">
        <v>2684079</v>
      </c>
      <c r="J24" s="73">
        <v>335567</v>
      </c>
      <c r="K24" s="35">
        <v>408123</v>
      </c>
      <c r="L24" s="35">
        <v>194861</v>
      </c>
      <c r="M24" s="35">
        <v>0</v>
      </c>
      <c r="N24" s="73">
        <v>0</v>
      </c>
      <c r="O24" s="74">
        <v>570080</v>
      </c>
      <c r="P24" s="75"/>
      <c r="Q24" s="71" t="s">
        <v>88</v>
      </c>
    </row>
    <row r="25" spans="1:17" s="76" customFormat="1" ht="52.5" customHeight="1">
      <c r="A25" s="70"/>
      <c r="B25" s="77" t="s">
        <v>89</v>
      </c>
      <c r="C25" s="78"/>
      <c r="D25" s="35">
        <f aca="true" t="shared" si="0" ref="D25:O25">SUM(D12:D24)</f>
        <v>15514680</v>
      </c>
      <c r="E25" s="35">
        <f t="shared" si="0"/>
        <v>8537175</v>
      </c>
      <c r="F25" s="73">
        <f t="shared" si="0"/>
        <v>2295272</v>
      </c>
      <c r="G25" s="35">
        <v>0</v>
      </c>
      <c r="H25" s="35">
        <f t="shared" si="0"/>
        <v>19677243</v>
      </c>
      <c r="I25" s="35">
        <f t="shared" si="0"/>
        <v>66439820</v>
      </c>
      <c r="J25" s="73">
        <f t="shared" si="0"/>
        <v>8882667</v>
      </c>
      <c r="K25" s="35">
        <f t="shared" si="0"/>
        <v>12949821</v>
      </c>
      <c r="L25" s="35">
        <f t="shared" si="0"/>
        <v>8354104</v>
      </c>
      <c r="M25" s="35">
        <f t="shared" si="0"/>
        <v>0</v>
      </c>
      <c r="N25" s="73">
        <f t="shared" si="0"/>
        <v>0</v>
      </c>
      <c r="O25" s="74">
        <f t="shared" si="0"/>
        <v>9059379</v>
      </c>
      <c r="P25" s="75"/>
      <c r="Q25" s="77" t="s">
        <v>89</v>
      </c>
    </row>
    <row r="26" spans="1:17" s="76" customFormat="1" ht="52.5" customHeight="1">
      <c r="A26" s="70"/>
      <c r="B26" s="71" t="s">
        <v>15</v>
      </c>
      <c r="C26" s="72"/>
      <c r="D26" s="35">
        <v>307531</v>
      </c>
      <c r="E26" s="35">
        <v>15402</v>
      </c>
      <c r="F26" s="73">
        <v>21652</v>
      </c>
      <c r="G26" s="35">
        <v>0</v>
      </c>
      <c r="H26" s="73">
        <v>325755</v>
      </c>
      <c r="I26" s="73">
        <v>1602532</v>
      </c>
      <c r="J26" s="73">
        <v>173398</v>
      </c>
      <c r="K26" s="35">
        <v>467378</v>
      </c>
      <c r="L26" s="35">
        <v>145280</v>
      </c>
      <c r="M26" s="35">
        <v>0</v>
      </c>
      <c r="N26" s="73">
        <v>0</v>
      </c>
      <c r="O26" s="74">
        <v>206467</v>
      </c>
      <c r="P26" s="75"/>
      <c r="Q26" s="71" t="s">
        <v>15</v>
      </c>
    </row>
    <row r="27" spans="1:17" s="76" customFormat="1" ht="35.25" customHeight="1">
      <c r="A27" s="70"/>
      <c r="B27" s="71" t="s">
        <v>16</v>
      </c>
      <c r="C27" s="72"/>
      <c r="D27" s="35">
        <v>272874</v>
      </c>
      <c r="E27" s="35">
        <v>185651</v>
      </c>
      <c r="F27" s="73">
        <v>0</v>
      </c>
      <c r="G27" s="35">
        <v>0</v>
      </c>
      <c r="H27" s="73">
        <v>306056</v>
      </c>
      <c r="I27" s="73">
        <v>792076</v>
      </c>
      <c r="J27" s="73">
        <v>109697</v>
      </c>
      <c r="K27" s="35">
        <v>175114</v>
      </c>
      <c r="L27" s="35">
        <v>49341</v>
      </c>
      <c r="M27" s="35">
        <v>0</v>
      </c>
      <c r="N27" s="73">
        <v>0</v>
      </c>
      <c r="O27" s="74">
        <v>186113</v>
      </c>
      <c r="P27" s="75"/>
      <c r="Q27" s="71" t="s">
        <v>16</v>
      </c>
    </row>
    <row r="28" spans="1:17" s="76" customFormat="1" ht="35.25" customHeight="1">
      <c r="A28" s="70"/>
      <c r="B28" s="71" t="s">
        <v>102</v>
      </c>
      <c r="C28" s="72"/>
      <c r="D28" s="35">
        <v>499800</v>
      </c>
      <c r="E28" s="35">
        <v>4822</v>
      </c>
      <c r="F28" s="73">
        <v>5082</v>
      </c>
      <c r="G28" s="35">
        <v>0</v>
      </c>
      <c r="H28" s="73">
        <v>459684</v>
      </c>
      <c r="I28" s="73">
        <v>1859255</v>
      </c>
      <c r="J28" s="73">
        <v>261535</v>
      </c>
      <c r="K28" s="35">
        <v>350165</v>
      </c>
      <c r="L28" s="35">
        <v>67955</v>
      </c>
      <c r="M28" s="35">
        <v>0</v>
      </c>
      <c r="N28" s="73">
        <v>0</v>
      </c>
      <c r="O28" s="74">
        <v>178844</v>
      </c>
      <c r="P28" s="75"/>
      <c r="Q28" s="71" t="s">
        <v>102</v>
      </c>
    </row>
    <row r="29" spans="1:17" s="76" customFormat="1" ht="35.25" customHeight="1">
      <c r="A29" s="70"/>
      <c r="B29" s="71" t="s">
        <v>17</v>
      </c>
      <c r="C29" s="72"/>
      <c r="D29" s="35">
        <v>150776</v>
      </c>
      <c r="E29" s="35">
        <v>0</v>
      </c>
      <c r="F29" s="73">
        <v>51768</v>
      </c>
      <c r="G29" s="35">
        <v>0</v>
      </c>
      <c r="H29" s="73">
        <v>107730</v>
      </c>
      <c r="I29" s="73">
        <v>551656</v>
      </c>
      <c r="J29" s="73">
        <v>101292</v>
      </c>
      <c r="K29" s="35">
        <v>106083</v>
      </c>
      <c r="L29" s="35">
        <v>58413</v>
      </c>
      <c r="M29" s="35">
        <v>0</v>
      </c>
      <c r="N29" s="73">
        <v>0</v>
      </c>
      <c r="O29" s="74">
        <v>50304</v>
      </c>
      <c r="P29" s="75"/>
      <c r="Q29" s="71" t="s">
        <v>17</v>
      </c>
    </row>
    <row r="30" spans="1:17" s="76" customFormat="1" ht="35.25" customHeight="1">
      <c r="A30" s="70"/>
      <c r="B30" s="71" t="s">
        <v>18</v>
      </c>
      <c r="C30" s="72"/>
      <c r="D30" s="35">
        <v>211763</v>
      </c>
      <c r="E30" s="35">
        <v>6676</v>
      </c>
      <c r="F30" s="73">
        <v>24490</v>
      </c>
      <c r="G30" s="35">
        <v>0</v>
      </c>
      <c r="H30" s="73">
        <v>149395</v>
      </c>
      <c r="I30" s="73">
        <v>415450</v>
      </c>
      <c r="J30" s="73">
        <v>94877</v>
      </c>
      <c r="K30" s="35">
        <v>75198</v>
      </c>
      <c r="L30" s="35">
        <v>69447</v>
      </c>
      <c r="M30" s="35">
        <v>0</v>
      </c>
      <c r="N30" s="73">
        <v>0</v>
      </c>
      <c r="O30" s="74">
        <v>34282</v>
      </c>
      <c r="P30" s="75"/>
      <c r="Q30" s="71" t="s">
        <v>18</v>
      </c>
    </row>
    <row r="31" spans="1:17" s="76" customFormat="1" ht="35.25" customHeight="1">
      <c r="A31" s="70"/>
      <c r="B31" s="71" t="s">
        <v>19</v>
      </c>
      <c r="C31" s="72"/>
      <c r="D31" s="35">
        <v>111270</v>
      </c>
      <c r="E31" s="35">
        <v>1230</v>
      </c>
      <c r="F31" s="73">
        <v>0</v>
      </c>
      <c r="G31" s="35">
        <v>0</v>
      </c>
      <c r="H31" s="73">
        <v>193627</v>
      </c>
      <c r="I31" s="73">
        <v>1053978</v>
      </c>
      <c r="J31" s="73">
        <v>93318</v>
      </c>
      <c r="K31" s="35">
        <v>128487</v>
      </c>
      <c r="L31" s="35">
        <v>53222</v>
      </c>
      <c r="M31" s="35">
        <v>0</v>
      </c>
      <c r="N31" s="73">
        <v>0</v>
      </c>
      <c r="O31" s="74">
        <v>48755</v>
      </c>
      <c r="P31" s="75"/>
      <c r="Q31" s="71" t="s">
        <v>19</v>
      </c>
    </row>
    <row r="32" spans="1:17" s="76" customFormat="1" ht="52.5" customHeight="1">
      <c r="A32" s="70"/>
      <c r="B32" s="77" t="s">
        <v>90</v>
      </c>
      <c r="C32" s="78"/>
      <c r="D32" s="35">
        <f>SUM(D26:D31)</f>
        <v>1554014</v>
      </c>
      <c r="E32" s="35">
        <f>SUM(E26:E31)</f>
        <v>213781</v>
      </c>
      <c r="F32" s="73">
        <f>SUM(F26:F31)</f>
        <v>102992</v>
      </c>
      <c r="G32" s="35">
        <v>0</v>
      </c>
      <c r="H32" s="35">
        <f aca="true" t="shared" si="1" ref="H32:O32">SUM(H26:H31)</f>
        <v>1542247</v>
      </c>
      <c r="I32" s="35">
        <f t="shared" si="1"/>
        <v>6274947</v>
      </c>
      <c r="J32" s="73">
        <f t="shared" si="1"/>
        <v>834117</v>
      </c>
      <c r="K32" s="35">
        <f t="shared" si="1"/>
        <v>1302425</v>
      </c>
      <c r="L32" s="35">
        <f t="shared" si="1"/>
        <v>443658</v>
      </c>
      <c r="M32" s="35">
        <f t="shared" si="1"/>
        <v>0</v>
      </c>
      <c r="N32" s="73">
        <f t="shared" si="1"/>
        <v>0</v>
      </c>
      <c r="O32" s="74">
        <f t="shared" si="1"/>
        <v>704765</v>
      </c>
      <c r="P32" s="75"/>
      <c r="Q32" s="77" t="s">
        <v>91</v>
      </c>
    </row>
    <row r="33" spans="1:17" s="76" customFormat="1" ht="52.5" customHeight="1">
      <c r="A33" s="70"/>
      <c r="B33" s="77" t="s">
        <v>92</v>
      </c>
      <c r="C33" s="78"/>
      <c r="D33" s="35">
        <f aca="true" t="shared" si="2" ref="D33:O33">D25+D32</f>
        <v>17068694</v>
      </c>
      <c r="E33" s="35">
        <f t="shared" si="2"/>
        <v>8750956</v>
      </c>
      <c r="F33" s="73">
        <f t="shared" si="2"/>
        <v>2398264</v>
      </c>
      <c r="G33" s="35">
        <f t="shared" si="2"/>
        <v>0</v>
      </c>
      <c r="H33" s="35">
        <f t="shared" si="2"/>
        <v>21219490</v>
      </c>
      <c r="I33" s="35">
        <f t="shared" si="2"/>
        <v>72714767</v>
      </c>
      <c r="J33" s="73">
        <f t="shared" si="2"/>
        <v>9716784</v>
      </c>
      <c r="K33" s="35">
        <f t="shared" si="2"/>
        <v>14252246</v>
      </c>
      <c r="L33" s="35">
        <f t="shared" si="2"/>
        <v>8797762</v>
      </c>
      <c r="M33" s="35">
        <f t="shared" si="2"/>
        <v>0</v>
      </c>
      <c r="N33" s="73">
        <f t="shared" si="2"/>
        <v>0</v>
      </c>
      <c r="O33" s="74">
        <f t="shared" si="2"/>
        <v>9764144</v>
      </c>
      <c r="P33" s="75"/>
      <c r="Q33" s="77" t="s">
        <v>92</v>
      </c>
    </row>
    <row r="34" spans="1:18" s="76" customFormat="1" ht="25.5" customHeight="1" thickBot="1">
      <c r="A34" s="79"/>
      <c r="B34" s="80"/>
      <c r="C34" s="81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3"/>
      <c r="P34" s="82"/>
      <c r="Q34" s="79"/>
      <c r="R34" s="82"/>
    </row>
  </sheetData>
  <sheetProtection/>
  <mergeCells count="2">
    <mergeCell ref="D7:G7"/>
    <mergeCell ref="D8:E8"/>
  </mergeCells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X34"/>
  <sheetViews>
    <sheetView view="pageBreakPreview" zoomScale="80" zoomScaleNormal="75" zoomScaleSheetLayoutView="80" zoomScalePageLayoutView="0" workbookViewId="0" topLeftCell="A1">
      <pane xSplit="3" ySplit="11" topLeftCell="D12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B1" sqref="B1"/>
    </sheetView>
  </sheetViews>
  <sheetFormatPr defaultColWidth="9.00390625" defaultRowHeight="13.5"/>
  <cols>
    <col min="1" max="1" width="1.75390625" style="4" customWidth="1"/>
    <col min="2" max="2" width="13.375" style="4" customWidth="1"/>
    <col min="3" max="3" width="1.75390625" style="4" customWidth="1"/>
    <col min="4" max="6" width="15.25390625" style="4" customWidth="1"/>
    <col min="7" max="7" width="15.25390625" style="47" customWidth="1"/>
    <col min="8" max="15" width="15.25390625" style="4" customWidth="1"/>
    <col min="16" max="16" width="1.75390625" style="4" customWidth="1"/>
    <col min="17" max="17" width="13.375" style="4" customWidth="1"/>
    <col min="18" max="18" width="1.75390625" style="4" customWidth="1"/>
    <col min="19" max="16384" width="9.00390625" style="4" customWidth="1"/>
  </cols>
  <sheetData>
    <row r="1" ht="14.25">
      <c r="B1" s="84" t="s">
        <v>81</v>
      </c>
    </row>
    <row r="4" spans="1:18" ht="24">
      <c r="A4" s="85"/>
      <c r="B4" s="86" t="s">
        <v>20</v>
      </c>
      <c r="C4" s="85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7.25">
      <c r="A5" s="85"/>
      <c r="B5" s="85"/>
      <c r="C5" s="85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s="87" customFormat="1" ht="15" thickBot="1">
      <c r="A6" s="68"/>
      <c r="B6" s="68"/>
      <c r="C6" s="68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8"/>
      <c r="Q6" s="68"/>
      <c r="R6" s="66" t="s">
        <v>1</v>
      </c>
    </row>
    <row r="7" spans="1:18" ht="13.5">
      <c r="A7" s="1"/>
      <c r="B7" s="2"/>
      <c r="C7" s="3"/>
      <c r="D7" s="48" t="s">
        <v>97</v>
      </c>
      <c r="E7" s="49"/>
      <c r="F7" s="49"/>
      <c r="G7" s="50"/>
      <c r="H7" s="14"/>
      <c r="I7" s="48" t="s">
        <v>33</v>
      </c>
      <c r="J7" s="49"/>
      <c r="K7" s="49"/>
      <c r="L7" s="49"/>
      <c r="M7" s="49"/>
      <c r="N7" s="49"/>
      <c r="O7" s="50"/>
      <c r="P7" s="2"/>
      <c r="Q7" s="1"/>
      <c r="R7" s="1"/>
    </row>
    <row r="8" spans="1:18" ht="13.5">
      <c r="A8" s="1"/>
      <c r="B8" s="2"/>
      <c r="C8" s="3"/>
      <c r="D8" s="5"/>
      <c r="E8" s="15" t="s">
        <v>60</v>
      </c>
      <c r="F8" s="20"/>
      <c r="G8" s="5"/>
      <c r="H8" s="5" t="s">
        <v>61</v>
      </c>
      <c r="I8" s="45"/>
      <c r="J8" s="92" t="s">
        <v>128</v>
      </c>
      <c r="K8" s="92"/>
      <c r="L8" s="92"/>
      <c r="M8" s="92"/>
      <c r="N8" s="92"/>
      <c r="O8" s="93"/>
      <c r="P8" s="2"/>
      <c r="Q8" s="1"/>
      <c r="R8" s="1"/>
    </row>
    <row r="9" spans="1:18" ht="13.5">
      <c r="A9" s="1"/>
      <c r="B9" s="25" t="s">
        <v>99</v>
      </c>
      <c r="C9" s="5"/>
      <c r="D9" s="5" t="s">
        <v>66</v>
      </c>
      <c r="E9" s="5"/>
      <c r="F9" s="5"/>
      <c r="G9" s="5" t="s">
        <v>67</v>
      </c>
      <c r="H9" s="21"/>
      <c r="I9" s="33" t="s">
        <v>68</v>
      </c>
      <c r="J9" s="5"/>
      <c r="K9" s="5"/>
      <c r="L9" s="5"/>
      <c r="M9" s="5"/>
      <c r="N9" s="5"/>
      <c r="O9" s="5"/>
      <c r="P9" s="2"/>
      <c r="Q9" s="26" t="s">
        <v>99</v>
      </c>
      <c r="R9" s="1"/>
    </row>
    <row r="10" spans="1:24" ht="13.5">
      <c r="A10" s="1"/>
      <c r="B10" s="2"/>
      <c r="C10" s="3"/>
      <c r="D10" s="5"/>
      <c r="E10" s="5" t="s">
        <v>107</v>
      </c>
      <c r="F10" s="5" t="s">
        <v>69</v>
      </c>
      <c r="G10" s="5"/>
      <c r="H10" s="5"/>
      <c r="I10" s="44" t="s">
        <v>70</v>
      </c>
      <c r="J10" s="5" t="s">
        <v>108</v>
      </c>
      <c r="K10" s="5" t="s">
        <v>109</v>
      </c>
      <c r="L10" s="5" t="s">
        <v>110</v>
      </c>
      <c r="M10" s="5" t="s">
        <v>111</v>
      </c>
      <c r="N10" s="5" t="s">
        <v>112</v>
      </c>
      <c r="O10" s="5" t="s">
        <v>113</v>
      </c>
      <c r="P10" s="8"/>
      <c r="Q10" s="1"/>
      <c r="R10" s="1"/>
      <c r="V10" s="43"/>
      <c r="W10" s="43"/>
      <c r="X10" s="43"/>
    </row>
    <row r="11" spans="1:18" ht="14.25" thickBot="1">
      <c r="A11" s="6"/>
      <c r="B11" s="6"/>
      <c r="C11" s="7"/>
      <c r="D11" s="19"/>
      <c r="E11" s="19"/>
      <c r="F11" s="19"/>
      <c r="G11" s="19"/>
      <c r="H11" s="19"/>
      <c r="I11" s="34"/>
      <c r="J11" s="19"/>
      <c r="K11" s="19"/>
      <c r="L11" s="19"/>
      <c r="M11" s="19"/>
      <c r="N11" s="19"/>
      <c r="O11" s="19"/>
      <c r="P11" s="9"/>
      <c r="Q11" s="6"/>
      <c r="R11" s="6"/>
    </row>
    <row r="12" spans="1:17" s="76" customFormat="1" ht="52.5" customHeight="1">
      <c r="A12" s="70"/>
      <c r="B12" s="71" t="s">
        <v>9</v>
      </c>
      <c r="C12" s="72"/>
      <c r="D12" s="35">
        <v>1434446</v>
      </c>
      <c r="E12" s="35">
        <v>662935</v>
      </c>
      <c r="F12" s="73">
        <v>2239285</v>
      </c>
      <c r="G12" s="35">
        <v>0</v>
      </c>
      <c r="H12" s="73">
        <v>543990</v>
      </c>
      <c r="I12" s="94">
        <v>30977</v>
      </c>
      <c r="J12" s="94">
        <v>8055</v>
      </c>
      <c r="K12" s="94">
        <v>11935</v>
      </c>
      <c r="L12" s="94">
        <v>7456</v>
      </c>
      <c r="M12" s="94">
        <v>0</v>
      </c>
      <c r="N12" s="94">
        <v>0</v>
      </c>
      <c r="O12" s="95">
        <v>3531</v>
      </c>
      <c r="P12" s="75"/>
      <c r="Q12" s="71" t="s">
        <v>9</v>
      </c>
    </row>
    <row r="13" spans="1:17" s="76" customFormat="1" ht="34.5" customHeight="1">
      <c r="A13" s="70"/>
      <c r="B13" s="71" t="s">
        <v>10</v>
      </c>
      <c r="C13" s="72"/>
      <c r="D13" s="35">
        <v>1373717</v>
      </c>
      <c r="E13" s="35">
        <v>333043</v>
      </c>
      <c r="F13" s="73">
        <v>790814</v>
      </c>
      <c r="G13" s="35">
        <v>0</v>
      </c>
      <c r="H13" s="73">
        <v>34975</v>
      </c>
      <c r="I13" s="94">
        <v>9230</v>
      </c>
      <c r="J13" s="94">
        <v>0</v>
      </c>
      <c r="K13" s="94">
        <v>1238</v>
      </c>
      <c r="L13" s="94">
        <v>7992</v>
      </c>
      <c r="M13" s="94">
        <v>0</v>
      </c>
      <c r="N13" s="94">
        <v>0</v>
      </c>
      <c r="O13" s="95">
        <v>0</v>
      </c>
      <c r="P13" s="75"/>
      <c r="Q13" s="71" t="s">
        <v>10</v>
      </c>
    </row>
    <row r="14" spans="1:17" s="76" customFormat="1" ht="34.5" customHeight="1">
      <c r="A14" s="70"/>
      <c r="B14" s="71" t="s">
        <v>11</v>
      </c>
      <c r="C14" s="72"/>
      <c r="D14" s="35">
        <v>904674</v>
      </c>
      <c r="E14" s="35">
        <v>340186</v>
      </c>
      <c r="F14" s="73">
        <v>1590973</v>
      </c>
      <c r="G14" s="35">
        <v>0</v>
      </c>
      <c r="H14" s="73">
        <v>124998</v>
      </c>
      <c r="I14" s="94">
        <v>71244</v>
      </c>
      <c r="J14" s="94">
        <v>0</v>
      </c>
      <c r="K14" s="94">
        <v>20348</v>
      </c>
      <c r="L14" s="94">
        <v>50896</v>
      </c>
      <c r="M14" s="94">
        <v>0</v>
      </c>
      <c r="N14" s="94">
        <v>0</v>
      </c>
      <c r="O14" s="95">
        <v>0</v>
      </c>
      <c r="P14" s="75"/>
      <c r="Q14" s="71" t="s">
        <v>11</v>
      </c>
    </row>
    <row r="15" spans="1:17" s="76" customFormat="1" ht="34.5" customHeight="1">
      <c r="A15" s="70"/>
      <c r="B15" s="71" t="s">
        <v>12</v>
      </c>
      <c r="C15" s="72"/>
      <c r="D15" s="35">
        <v>959948</v>
      </c>
      <c r="E15" s="35">
        <v>799635</v>
      </c>
      <c r="F15" s="73">
        <v>291922</v>
      </c>
      <c r="G15" s="35">
        <v>0</v>
      </c>
      <c r="H15" s="73">
        <v>6096</v>
      </c>
      <c r="I15" s="94">
        <v>0</v>
      </c>
      <c r="J15" s="94">
        <v>0</v>
      </c>
      <c r="K15" s="94">
        <v>0</v>
      </c>
      <c r="L15" s="94">
        <v>0</v>
      </c>
      <c r="M15" s="94">
        <v>0</v>
      </c>
      <c r="N15" s="94">
        <v>0</v>
      </c>
      <c r="O15" s="95">
        <v>0</v>
      </c>
      <c r="P15" s="75"/>
      <c r="Q15" s="71" t="s">
        <v>12</v>
      </c>
    </row>
    <row r="16" spans="1:17" s="76" customFormat="1" ht="34.5" customHeight="1">
      <c r="A16" s="70"/>
      <c r="B16" s="71" t="s">
        <v>13</v>
      </c>
      <c r="C16" s="72"/>
      <c r="D16" s="35">
        <v>684036</v>
      </c>
      <c r="E16" s="35">
        <v>312167</v>
      </c>
      <c r="F16" s="73">
        <v>634445</v>
      </c>
      <c r="G16" s="35">
        <v>0</v>
      </c>
      <c r="H16" s="73">
        <v>0</v>
      </c>
      <c r="I16" s="94">
        <v>0</v>
      </c>
      <c r="J16" s="94">
        <v>0</v>
      </c>
      <c r="K16" s="94">
        <v>0</v>
      </c>
      <c r="L16" s="94">
        <v>0</v>
      </c>
      <c r="M16" s="94">
        <v>0</v>
      </c>
      <c r="N16" s="94">
        <v>0</v>
      </c>
      <c r="O16" s="95">
        <v>0</v>
      </c>
      <c r="P16" s="75"/>
      <c r="Q16" s="71" t="s">
        <v>13</v>
      </c>
    </row>
    <row r="17" spans="1:17" s="76" customFormat="1" ht="34.5" customHeight="1">
      <c r="A17" s="70"/>
      <c r="B17" s="71" t="s">
        <v>14</v>
      </c>
      <c r="C17" s="72"/>
      <c r="D17" s="35">
        <v>1030192</v>
      </c>
      <c r="E17" s="35">
        <v>169374</v>
      </c>
      <c r="F17" s="73">
        <v>293300</v>
      </c>
      <c r="G17" s="35">
        <v>0</v>
      </c>
      <c r="H17" s="73">
        <v>0</v>
      </c>
      <c r="I17" s="94">
        <v>0</v>
      </c>
      <c r="J17" s="94">
        <v>0</v>
      </c>
      <c r="K17" s="94">
        <v>0</v>
      </c>
      <c r="L17" s="94">
        <v>0</v>
      </c>
      <c r="M17" s="94">
        <v>0</v>
      </c>
      <c r="N17" s="94">
        <v>0</v>
      </c>
      <c r="O17" s="95">
        <v>0</v>
      </c>
      <c r="P17" s="75"/>
      <c r="Q17" s="71" t="s">
        <v>14</v>
      </c>
    </row>
    <row r="18" spans="1:17" s="76" customFormat="1" ht="34.5" customHeight="1">
      <c r="A18" s="70"/>
      <c r="B18" s="71" t="s">
        <v>82</v>
      </c>
      <c r="C18" s="72"/>
      <c r="D18" s="35">
        <v>582458</v>
      </c>
      <c r="E18" s="35">
        <v>175550</v>
      </c>
      <c r="F18" s="73">
        <v>1663459</v>
      </c>
      <c r="G18" s="35">
        <v>0</v>
      </c>
      <c r="H18" s="73">
        <v>0</v>
      </c>
      <c r="I18" s="94">
        <v>0</v>
      </c>
      <c r="J18" s="94">
        <v>0</v>
      </c>
      <c r="K18" s="94">
        <v>0</v>
      </c>
      <c r="L18" s="94">
        <v>0</v>
      </c>
      <c r="M18" s="94">
        <v>0</v>
      </c>
      <c r="N18" s="94">
        <v>0</v>
      </c>
      <c r="O18" s="95">
        <v>0</v>
      </c>
      <c r="P18" s="75"/>
      <c r="Q18" s="71" t="s">
        <v>82</v>
      </c>
    </row>
    <row r="19" spans="1:17" s="76" customFormat="1" ht="34.5" customHeight="1">
      <c r="A19" s="70"/>
      <c r="B19" s="71" t="s">
        <v>83</v>
      </c>
      <c r="C19" s="72"/>
      <c r="D19" s="35">
        <v>860034</v>
      </c>
      <c r="E19" s="35">
        <v>535317</v>
      </c>
      <c r="F19" s="73">
        <v>810899</v>
      </c>
      <c r="G19" s="35">
        <v>0</v>
      </c>
      <c r="H19" s="73">
        <v>134899</v>
      </c>
      <c r="I19" s="94">
        <v>39286</v>
      </c>
      <c r="J19" s="94">
        <v>0</v>
      </c>
      <c r="K19" s="94">
        <v>32473</v>
      </c>
      <c r="L19" s="94">
        <v>6813</v>
      </c>
      <c r="M19" s="94">
        <v>0</v>
      </c>
      <c r="N19" s="94">
        <v>0</v>
      </c>
      <c r="O19" s="95">
        <v>0</v>
      </c>
      <c r="P19" s="75"/>
      <c r="Q19" s="71" t="s">
        <v>83</v>
      </c>
    </row>
    <row r="20" spans="1:17" s="76" customFormat="1" ht="34.5" customHeight="1">
      <c r="A20" s="70"/>
      <c r="B20" s="71" t="s">
        <v>84</v>
      </c>
      <c r="C20" s="72"/>
      <c r="D20" s="35">
        <v>469290</v>
      </c>
      <c r="E20" s="35">
        <v>175380</v>
      </c>
      <c r="F20" s="73">
        <v>529833</v>
      </c>
      <c r="G20" s="35">
        <v>0</v>
      </c>
      <c r="H20" s="73">
        <v>0</v>
      </c>
      <c r="I20" s="94">
        <v>0</v>
      </c>
      <c r="J20" s="94">
        <v>0</v>
      </c>
      <c r="K20" s="94">
        <v>0</v>
      </c>
      <c r="L20" s="94">
        <v>0</v>
      </c>
      <c r="M20" s="94">
        <v>0</v>
      </c>
      <c r="N20" s="94">
        <v>0</v>
      </c>
      <c r="O20" s="95">
        <v>0</v>
      </c>
      <c r="P20" s="75"/>
      <c r="Q20" s="71" t="s">
        <v>84</v>
      </c>
    </row>
    <row r="21" spans="1:17" s="76" customFormat="1" ht="34.5" customHeight="1">
      <c r="A21" s="70"/>
      <c r="B21" s="71" t="s">
        <v>85</v>
      </c>
      <c r="C21" s="72"/>
      <c r="D21" s="35">
        <v>356501</v>
      </c>
      <c r="E21" s="35">
        <v>96360</v>
      </c>
      <c r="F21" s="73">
        <v>511798</v>
      </c>
      <c r="G21" s="35">
        <v>0</v>
      </c>
      <c r="H21" s="73">
        <v>38206</v>
      </c>
      <c r="I21" s="94">
        <v>0</v>
      </c>
      <c r="J21" s="94">
        <v>0</v>
      </c>
      <c r="K21" s="94">
        <v>0</v>
      </c>
      <c r="L21" s="94">
        <v>0</v>
      </c>
      <c r="M21" s="94">
        <v>0</v>
      </c>
      <c r="N21" s="94">
        <v>0</v>
      </c>
      <c r="O21" s="95">
        <v>0</v>
      </c>
      <c r="P21" s="75"/>
      <c r="Q21" s="71" t="s">
        <v>85</v>
      </c>
    </row>
    <row r="22" spans="1:17" s="76" customFormat="1" ht="34.5" customHeight="1">
      <c r="A22" s="70"/>
      <c r="B22" s="71" t="s">
        <v>86</v>
      </c>
      <c r="C22" s="72"/>
      <c r="D22" s="35">
        <v>472691</v>
      </c>
      <c r="E22" s="35">
        <v>420373</v>
      </c>
      <c r="F22" s="73">
        <v>479366</v>
      </c>
      <c r="G22" s="35">
        <v>0</v>
      </c>
      <c r="H22" s="73">
        <v>30097</v>
      </c>
      <c r="I22" s="94">
        <v>30097</v>
      </c>
      <c r="J22" s="94">
        <v>0</v>
      </c>
      <c r="K22" s="94">
        <v>1849</v>
      </c>
      <c r="L22" s="94">
        <v>28248</v>
      </c>
      <c r="M22" s="94">
        <v>0</v>
      </c>
      <c r="N22" s="94">
        <v>0</v>
      </c>
      <c r="O22" s="95">
        <v>0</v>
      </c>
      <c r="P22" s="75"/>
      <c r="Q22" s="71" t="s">
        <v>86</v>
      </c>
    </row>
    <row r="23" spans="1:17" s="76" customFormat="1" ht="34.5" customHeight="1">
      <c r="A23" s="70"/>
      <c r="B23" s="71" t="s">
        <v>87</v>
      </c>
      <c r="C23" s="72"/>
      <c r="D23" s="35">
        <v>1281249</v>
      </c>
      <c r="E23" s="35">
        <v>578385</v>
      </c>
      <c r="F23" s="73">
        <v>1174366</v>
      </c>
      <c r="G23" s="35">
        <v>0</v>
      </c>
      <c r="H23" s="73">
        <v>21960</v>
      </c>
      <c r="I23" s="94">
        <v>21960</v>
      </c>
      <c r="J23" s="94">
        <v>0</v>
      </c>
      <c r="K23" s="94">
        <v>0</v>
      </c>
      <c r="L23" s="94">
        <v>21960</v>
      </c>
      <c r="M23" s="94">
        <v>0</v>
      </c>
      <c r="N23" s="94">
        <v>0</v>
      </c>
      <c r="O23" s="95">
        <v>0</v>
      </c>
      <c r="P23" s="75"/>
      <c r="Q23" s="71" t="s">
        <v>87</v>
      </c>
    </row>
    <row r="24" spans="1:17" s="76" customFormat="1" ht="34.5" customHeight="1">
      <c r="A24" s="70"/>
      <c r="B24" s="71" t="s">
        <v>88</v>
      </c>
      <c r="C24" s="72"/>
      <c r="D24" s="35">
        <v>543459</v>
      </c>
      <c r="E24" s="35">
        <v>225604</v>
      </c>
      <c r="F24" s="73">
        <v>406385</v>
      </c>
      <c r="G24" s="35">
        <v>0</v>
      </c>
      <c r="H24" s="73">
        <v>101388</v>
      </c>
      <c r="I24" s="94">
        <v>50349</v>
      </c>
      <c r="J24" s="94">
        <v>417</v>
      </c>
      <c r="K24" s="94">
        <v>9439</v>
      </c>
      <c r="L24" s="94">
        <v>32606</v>
      </c>
      <c r="M24" s="94">
        <v>0</v>
      </c>
      <c r="N24" s="94">
        <v>0</v>
      </c>
      <c r="O24" s="95">
        <v>7887</v>
      </c>
      <c r="P24" s="75"/>
      <c r="Q24" s="71" t="s">
        <v>88</v>
      </c>
    </row>
    <row r="25" spans="1:17" s="76" customFormat="1" ht="52.5" customHeight="1">
      <c r="A25" s="70"/>
      <c r="B25" s="77" t="s">
        <v>89</v>
      </c>
      <c r="C25" s="78"/>
      <c r="D25" s="35">
        <f aca="true" t="shared" si="0" ref="D25:I25">SUM(D12:D24)</f>
        <v>10952695</v>
      </c>
      <c r="E25" s="35">
        <f t="shared" si="0"/>
        <v>4824309</v>
      </c>
      <c r="F25" s="73">
        <f t="shared" si="0"/>
        <v>11416845</v>
      </c>
      <c r="G25" s="35">
        <f t="shared" si="0"/>
        <v>0</v>
      </c>
      <c r="H25" s="35">
        <f t="shared" si="0"/>
        <v>1036609</v>
      </c>
      <c r="I25" s="37">
        <f t="shared" si="0"/>
        <v>253143</v>
      </c>
      <c r="J25" s="37">
        <f aca="true" t="shared" si="1" ref="J25:O25">SUM(J12:J24)</f>
        <v>8472</v>
      </c>
      <c r="K25" s="37">
        <f t="shared" si="1"/>
        <v>77282</v>
      </c>
      <c r="L25" s="37">
        <f t="shared" si="1"/>
        <v>155971</v>
      </c>
      <c r="M25" s="37">
        <f t="shared" si="1"/>
        <v>0</v>
      </c>
      <c r="N25" s="37">
        <f t="shared" si="1"/>
        <v>0</v>
      </c>
      <c r="O25" s="38">
        <f t="shared" si="1"/>
        <v>11418</v>
      </c>
      <c r="P25" s="75"/>
      <c r="Q25" s="77" t="s">
        <v>89</v>
      </c>
    </row>
    <row r="26" spans="1:17" s="76" customFormat="1" ht="52.5" customHeight="1">
      <c r="A26" s="70"/>
      <c r="B26" s="71" t="s">
        <v>15</v>
      </c>
      <c r="C26" s="72"/>
      <c r="D26" s="35">
        <v>378301</v>
      </c>
      <c r="E26" s="35">
        <v>50819</v>
      </c>
      <c r="F26" s="73">
        <v>180889</v>
      </c>
      <c r="G26" s="35">
        <v>0</v>
      </c>
      <c r="H26" s="73">
        <v>7765</v>
      </c>
      <c r="I26" s="94">
        <v>3337</v>
      </c>
      <c r="J26" s="94">
        <v>983</v>
      </c>
      <c r="K26" s="94">
        <v>2354</v>
      </c>
      <c r="L26" s="94">
        <v>0</v>
      </c>
      <c r="M26" s="94">
        <v>0</v>
      </c>
      <c r="N26" s="94">
        <v>0</v>
      </c>
      <c r="O26" s="95">
        <v>0</v>
      </c>
      <c r="P26" s="75"/>
      <c r="Q26" s="71" t="s">
        <v>15</v>
      </c>
    </row>
    <row r="27" spans="1:17" s="76" customFormat="1" ht="34.5" customHeight="1">
      <c r="A27" s="70"/>
      <c r="B27" s="71" t="s">
        <v>16</v>
      </c>
      <c r="C27" s="72"/>
      <c r="D27" s="35">
        <v>137152</v>
      </c>
      <c r="E27" s="35">
        <v>11487</v>
      </c>
      <c r="F27" s="73">
        <v>123172</v>
      </c>
      <c r="G27" s="35">
        <v>0</v>
      </c>
      <c r="H27" s="73">
        <v>13437</v>
      </c>
      <c r="I27" s="94">
        <v>5793</v>
      </c>
      <c r="J27" s="94">
        <v>5542</v>
      </c>
      <c r="K27" s="94">
        <v>251</v>
      </c>
      <c r="L27" s="94">
        <v>0</v>
      </c>
      <c r="M27" s="94">
        <v>0</v>
      </c>
      <c r="N27" s="94">
        <v>0</v>
      </c>
      <c r="O27" s="95">
        <v>0</v>
      </c>
      <c r="P27" s="75"/>
      <c r="Q27" s="71" t="s">
        <v>16</v>
      </c>
    </row>
    <row r="28" spans="1:17" s="76" customFormat="1" ht="34.5" customHeight="1">
      <c r="A28" s="70"/>
      <c r="B28" s="71" t="s">
        <v>102</v>
      </c>
      <c r="C28" s="72"/>
      <c r="D28" s="35">
        <v>639999</v>
      </c>
      <c r="E28" s="35">
        <v>98983</v>
      </c>
      <c r="F28" s="73">
        <v>261774</v>
      </c>
      <c r="G28" s="35">
        <v>0</v>
      </c>
      <c r="H28" s="73">
        <v>2484</v>
      </c>
      <c r="I28" s="94">
        <v>0</v>
      </c>
      <c r="J28" s="94">
        <v>0</v>
      </c>
      <c r="K28" s="94">
        <v>0</v>
      </c>
      <c r="L28" s="94">
        <v>0</v>
      </c>
      <c r="M28" s="94">
        <v>0</v>
      </c>
      <c r="N28" s="94">
        <v>0</v>
      </c>
      <c r="O28" s="95">
        <v>0</v>
      </c>
      <c r="P28" s="75"/>
      <c r="Q28" s="71" t="s">
        <v>102</v>
      </c>
    </row>
    <row r="29" spans="1:17" s="76" customFormat="1" ht="34.5" customHeight="1">
      <c r="A29" s="70"/>
      <c r="B29" s="71" t="s">
        <v>17</v>
      </c>
      <c r="C29" s="72"/>
      <c r="D29" s="35">
        <v>112297</v>
      </c>
      <c r="E29" s="35">
        <v>33175</v>
      </c>
      <c r="F29" s="73">
        <v>90092</v>
      </c>
      <c r="G29" s="35">
        <v>0</v>
      </c>
      <c r="H29" s="73">
        <v>0</v>
      </c>
      <c r="I29" s="94">
        <v>0</v>
      </c>
      <c r="J29" s="94">
        <v>0</v>
      </c>
      <c r="K29" s="94">
        <v>0</v>
      </c>
      <c r="L29" s="94">
        <v>0</v>
      </c>
      <c r="M29" s="94">
        <v>0</v>
      </c>
      <c r="N29" s="94">
        <v>0</v>
      </c>
      <c r="O29" s="95">
        <v>0</v>
      </c>
      <c r="P29" s="75"/>
      <c r="Q29" s="71" t="s">
        <v>17</v>
      </c>
    </row>
    <row r="30" spans="1:17" s="76" customFormat="1" ht="34.5" customHeight="1">
      <c r="A30" s="70"/>
      <c r="B30" s="71" t="s">
        <v>18</v>
      </c>
      <c r="C30" s="72"/>
      <c r="D30" s="35">
        <v>83953</v>
      </c>
      <c r="E30" s="35">
        <v>2369</v>
      </c>
      <c r="F30" s="73">
        <v>55324</v>
      </c>
      <c r="G30" s="35">
        <v>0</v>
      </c>
      <c r="H30" s="73">
        <v>0</v>
      </c>
      <c r="I30" s="94">
        <v>0</v>
      </c>
      <c r="J30" s="94">
        <v>0</v>
      </c>
      <c r="K30" s="94">
        <v>0</v>
      </c>
      <c r="L30" s="94">
        <v>0</v>
      </c>
      <c r="M30" s="94">
        <v>0</v>
      </c>
      <c r="N30" s="94">
        <v>0</v>
      </c>
      <c r="O30" s="95">
        <v>0</v>
      </c>
      <c r="P30" s="75"/>
      <c r="Q30" s="71" t="s">
        <v>18</v>
      </c>
    </row>
    <row r="31" spans="1:17" s="76" customFormat="1" ht="34.5" customHeight="1">
      <c r="A31" s="70"/>
      <c r="B31" s="71" t="s">
        <v>19</v>
      </c>
      <c r="C31" s="72"/>
      <c r="D31" s="35">
        <v>581125</v>
      </c>
      <c r="E31" s="35">
        <v>55532</v>
      </c>
      <c r="F31" s="73">
        <v>93539</v>
      </c>
      <c r="G31" s="35">
        <v>0</v>
      </c>
      <c r="H31" s="73">
        <v>9750</v>
      </c>
      <c r="I31" s="94">
        <v>1021</v>
      </c>
      <c r="J31" s="94">
        <v>0</v>
      </c>
      <c r="K31" s="94">
        <v>0</v>
      </c>
      <c r="L31" s="94">
        <v>1021</v>
      </c>
      <c r="M31" s="94">
        <v>0</v>
      </c>
      <c r="N31" s="94">
        <v>0</v>
      </c>
      <c r="O31" s="95">
        <v>0</v>
      </c>
      <c r="P31" s="75"/>
      <c r="Q31" s="71" t="s">
        <v>19</v>
      </c>
    </row>
    <row r="32" spans="1:17" s="76" customFormat="1" ht="52.5" customHeight="1">
      <c r="A32" s="70"/>
      <c r="B32" s="77" t="s">
        <v>90</v>
      </c>
      <c r="C32" s="78"/>
      <c r="D32" s="35">
        <f aca="true" t="shared" si="2" ref="D32:I32">SUM(D26:D31)</f>
        <v>1932827</v>
      </c>
      <c r="E32" s="35">
        <f t="shared" si="2"/>
        <v>252365</v>
      </c>
      <c r="F32" s="73">
        <f t="shared" si="2"/>
        <v>804790</v>
      </c>
      <c r="G32" s="35">
        <f t="shared" si="2"/>
        <v>0</v>
      </c>
      <c r="H32" s="35">
        <f t="shared" si="2"/>
        <v>33436</v>
      </c>
      <c r="I32" s="37">
        <f t="shared" si="2"/>
        <v>10151</v>
      </c>
      <c r="J32" s="37">
        <f aca="true" t="shared" si="3" ref="J32:O32">SUM(J26:J31)</f>
        <v>6525</v>
      </c>
      <c r="K32" s="37">
        <f t="shared" si="3"/>
        <v>2605</v>
      </c>
      <c r="L32" s="37">
        <f t="shared" si="3"/>
        <v>1021</v>
      </c>
      <c r="M32" s="37">
        <f t="shared" si="3"/>
        <v>0</v>
      </c>
      <c r="N32" s="37">
        <f t="shared" si="3"/>
        <v>0</v>
      </c>
      <c r="O32" s="38">
        <f t="shared" si="3"/>
        <v>0</v>
      </c>
      <c r="P32" s="75"/>
      <c r="Q32" s="77" t="s">
        <v>90</v>
      </c>
    </row>
    <row r="33" spans="1:17" s="76" customFormat="1" ht="52.5" customHeight="1">
      <c r="A33" s="70"/>
      <c r="B33" s="77" t="s">
        <v>92</v>
      </c>
      <c r="C33" s="78"/>
      <c r="D33" s="35">
        <f aca="true" t="shared" si="4" ref="D33:I33">D25+D32</f>
        <v>12885522</v>
      </c>
      <c r="E33" s="35">
        <f t="shared" si="4"/>
        <v>5076674</v>
      </c>
      <c r="F33" s="73">
        <f t="shared" si="4"/>
        <v>12221635</v>
      </c>
      <c r="G33" s="35">
        <f t="shared" si="4"/>
        <v>0</v>
      </c>
      <c r="H33" s="35">
        <f t="shared" si="4"/>
        <v>1070045</v>
      </c>
      <c r="I33" s="37">
        <f t="shared" si="4"/>
        <v>263294</v>
      </c>
      <c r="J33" s="37">
        <f aca="true" t="shared" si="5" ref="J33:O33">J25+J32</f>
        <v>14997</v>
      </c>
      <c r="K33" s="37">
        <f t="shared" si="5"/>
        <v>79887</v>
      </c>
      <c r="L33" s="37">
        <f t="shared" si="5"/>
        <v>156992</v>
      </c>
      <c r="M33" s="37">
        <f t="shared" si="5"/>
        <v>0</v>
      </c>
      <c r="N33" s="37">
        <f t="shared" si="5"/>
        <v>0</v>
      </c>
      <c r="O33" s="38">
        <f t="shared" si="5"/>
        <v>11418</v>
      </c>
      <c r="P33" s="75"/>
      <c r="Q33" s="77" t="s">
        <v>92</v>
      </c>
    </row>
    <row r="34" spans="1:18" s="76" customFormat="1" ht="26.25" customHeight="1" thickBot="1">
      <c r="A34" s="79"/>
      <c r="B34" s="80"/>
      <c r="C34" s="81"/>
      <c r="D34" s="82"/>
      <c r="E34" s="82"/>
      <c r="F34" s="82"/>
      <c r="G34" s="96"/>
      <c r="H34" s="82"/>
      <c r="I34" s="82"/>
      <c r="J34" s="82"/>
      <c r="K34" s="82"/>
      <c r="L34" s="82"/>
      <c r="M34" s="82"/>
      <c r="N34" s="82"/>
      <c r="O34" s="83"/>
      <c r="P34" s="82"/>
      <c r="Q34" s="79"/>
      <c r="R34" s="82"/>
    </row>
  </sheetData>
  <sheetProtection/>
  <mergeCells count="3">
    <mergeCell ref="D7:G7"/>
    <mergeCell ref="I7:O7"/>
    <mergeCell ref="J8:O8"/>
  </mergeCells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4"/>
  <sheetViews>
    <sheetView view="pageBreakPreview" zoomScale="80" zoomScaleNormal="75" zoomScaleSheetLayoutView="80" zoomScalePageLayoutView="0" workbookViewId="0" topLeftCell="A1">
      <pane xSplit="3" ySplit="11" topLeftCell="D12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B1" sqref="B1"/>
    </sheetView>
  </sheetViews>
  <sheetFormatPr defaultColWidth="9.00390625" defaultRowHeight="13.5"/>
  <cols>
    <col min="1" max="1" width="1.75390625" style="4" customWidth="1"/>
    <col min="2" max="2" width="13.375" style="4" customWidth="1"/>
    <col min="3" max="3" width="1.75390625" style="4" customWidth="1"/>
    <col min="4" max="15" width="15.25390625" style="4" customWidth="1"/>
    <col min="16" max="16" width="1.75390625" style="4" customWidth="1"/>
    <col min="17" max="17" width="13.375" style="4" customWidth="1"/>
    <col min="18" max="18" width="1.75390625" style="4" customWidth="1"/>
    <col min="19" max="19" width="9.00390625" style="4" customWidth="1"/>
    <col min="20" max="20" width="12.375" style="46" customWidth="1"/>
    <col min="21" max="16384" width="9.00390625" style="4" customWidth="1"/>
  </cols>
  <sheetData>
    <row r="1" ht="14.25">
      <c r="B1" s="84" t="s">
        <v>81</v>
      </c>
    </row>
    <row r="4" spans="1:18" ht="24">
      <c r="A4" s="85"/>
      <c r="B4" s="86" t="s">
        <v>20</v>
      </c>
      <c r="C4" s="85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7.25">
      <c r="A5" s="85"/>
      <c r="B5" s="85"/>
      <c r="C5" s="85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20" s="87" customFormat="1" ht="15" thickBot="1">
      <c r="A6" s="68"/>
      <c r="B6" s="68"/>
      <c r="C6" s="68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8"/>
      <c r="Q6" s="68"/>
      <c r="R6" s="66" t="s">
        <v>1</v>
      </c>
      <c r="T6" s="46"/>
    </row>
    <row r="7" spans="1:18" ht="13.5">
      <c r="A7" s="1"/>
      <c r="B7" s="2"/>
      <c r="C7" s="3"/>
      <c r="D7" s="53" t="s">
        <v>129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55"/>
      <c r="P7" s="29"/>
      <c r="Q7" s="39"/>
      <c r="R7" s="1"/>
    </row>
    <row r="8" spans="1:18" ht="13.5">
      <c r="A8" s="1"/>
      <c r="B8" s="2"/>
      <c r="C8" s="3"/>
      <c r="D8" s="5"/>
      <c r="E8" s="51" t="s">
        <v>130</v>
      </c>
      <c r="F8" s="56"/>
      <c r="G8" s="56"/>
      <c r="H8" s="56"/>
      <c r="I8" s="56"/>
      <c r="J8" s="56"/>
      <c r="K8" s="56"/>
      <c r="L8" s="97"/>
      <c r="M8" s="5"/>
      <c r="N8" s="51" t="s">
        <v>131</v>
      </c>
      <c r="O8" s="97"/>
      <c r="P8" s="30"/>
      <c r="Q8" s="2"/>
      <c r="R8" s="1"/>
    </row>
    <row r="9" spans="1:18" ht="13.5">
      <c r="A9" s="1"/>
      <c r="B9" s="25" t="s">
        <v>99</v>
      </c>
      <c r="C9" s="5"/>
      <c r="D9" s="5" t="s">
        <v>75</v>
      </c>
      <c r="E9" s="5"/>
      <c r="F9" s="5"/>
      <c r="G9" s="5"/>
      <c r="H9" s="5"/>
      <c r="I9" s="5"/>
      <c r="J9" s="5"/>
      <c r="K9" s="5"/>
      <c r="L9" s="5"/>
      <c r="M9" s="5" t="s">
        <v>76</v>
      </c>
      <c r="N9" s="5"/>
      <c r="O9" s="28"/>
      <c r="P9" s="30"/>
      <c r="Q9" s="25" t="s">
        <v>99</v>
      </c>
      <c r="R9" s="1"/>
    </row>
    <row r="10" spans="1:18" ht="13.5">
      <c r="A10" s="1"/>
      <c r="B10" s="2"/>
      <c r="C10" s="3"/>
      <c r="D10" s="14" t="s">
        <v>70</v>
      </c>
      <c r="E10" s="5" t="s">
        <v>114</v>
      </c>
      <c r="F10" s="5" t="s">
        <v>115</v>
      </c>
      <c r="G10" s="5" t="s">
        <v>116</v>
      </c>
      <c r="H10" s="5" t="s">
        <v>117</v>
      </c>
      <c r="I10" s="5" t="s">
        <v>118</v>
      </c>
      <c r="J10" s="5" t="s">
        <v>119</v>
      </c>
      <c r="K10" s="5" t="s">
        <v>120</v>
      </c>
      <c r="L10" s="5" t="s">
        <v>121</v>
      </c>
      <c r="M10" s="5"/>
      <c r="N10" s="5" t="s">
        <v>122</v>
      </c>
      <c r="O10" s="28" t="s">
        <v>123</v>
      </c>
      <c r="P10" s="40"/>
      <c r="Q10" s="2"/>
      <c r="R10" s="1"/>
    </row>
    <row r="11" spans="1:18" ht="14.25" thickBot="1">
      <c r="A11" s="6"/>
      <c r="B11" s="6"/>
      <c r="C11" s="7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9"/>
      <c r="P11" s="41"/>
      <c r="Q11" s="6"/>
      <c r="R11" s="6"/>
    </row>
    <row r="12" spans="1:20" s="76" customFormat="1" ht="52.5" customHeight="1">
      <c r="A12" s="70"/>
      <c r="B12" s="71" t="s">
        <v>9</v>
      </c>
      <c r="C12" s="72"/>
      <c r="D12" s="73">
        <v>217130</v>
      </c>
      <c r="E12" s="73">
        <v>45988</v>
      </c>
      <c r="F12" s="73">
        <v>0</v>
      </c>
      <c r="G12" s="73">
        <v>140797</v>
      </c>
      <c r="H12" s="73">
        <v>0</v>
      </c>
      <c r="I12" s="73">
        <v>0</v>
      </c>
      <c r="J12" s="73">
        <v>0</v>
      </c>
      <c r="K12" s="73">
        <v>20013</v>
      </c>
      <c r="L12" s="73">
        <v>10332</v>
      </c>
      <c r="M12" s="35">
        <v>295883</v>
      </c>
      <c r="N12" s="35">
        <v>163631</v>
      </c>
      <c r="O12" s="35">
        <v>0</v>
      </c>
      <c r="P12" s="89"/>
      <c r="Q12" s="71" t="s">
        <v>9</v>
      </c>
      <c r="T12" s="98"/>
    </row>
    <row r="13" spans="1:20" s="76" customFormat="1" ht="35.25" customHeight="1">
      <c r="A13" s="70"/>
      <c r="B13" s="71" t="s">
        <v>10</v>
      </c>
      <c r="C13" s="72"/>
      <c r="D13" s="73">
        <v>7391</v>
      </c>
      <c r="E13" s="73">
        <v>6214</v>
      </c>
      <c r="F13" s="73">
        <v>0</v>
      </c>
      <c r="G13" s="73">
        <v>0</v>
      </c>
      <c r="H13" s="73">
        <v>1177</v>
      </c>
      <c r="I13" s="73">
        <v>0</v>
      </c>
      <c r="J13" s="73">
        <v>0</v>
      </c>
      <c r="K13" s="73">
        <v>0</v>
      </c>
      <c r="L13" s="73">
        <v>0</v>
      </c>
      <c r="M13" s="35">
        <v>18354</v>
      </c>
      <c r="N13" s="35">
        <v>7842</v>
      </c>
      <c r="O13" s="35">
        <v>0</v>
      </c>
      <c r="P13" s="89"/>
      <c r="Q13" s="71" t="s">
        <v>10</v>
      </c>
      <c r="T13" s="98"/>
    </row>
    <row r="14" spans="1:20" s="76" customFormat="1" ht="35.25" customHeight="1">
      <c r="A14" s="70"/>
      <c r="B14" s="71" t="s">
        <v>11</v>
      </c>
      <c r="C14" s="72"/>
      <c r="D14" s="73">
        <v>52714</v>
      </c>
      <c r="E14" s="73">
        <v>7859</v>
      </c>
      <c r="F14" s="73">
        <v>0</v>
      </c>
      <c r="G14" s="73">
        <v>44855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35">
        <v>1040</v>
      </c>
      <c r="N14" s="35">
        <v>1040</v>
      </c>
      <c r="O14" s="35">
        <v>0</v>
      </c>
      <c r="P14" s="89"/>
      <c r="Q14" s="71" t="s">
        <v>11</v>
      </c>
      <c r="T14" s="98"/>
    </row>
    <row r="15" spans="1:20" s="76" customFormat="1" ht="35.25" customHeight="1">
      <c r="A15" s="70"/>
      <c r="B15" s="71" t="s">
        <v>12</v>
      </c>
      <c r="C15" s="72"/>
      <c r="D15" s="73">
        <v>6096</v>
      </c>
      <c r="E15" s="73">
        <v>0</v>
      </c>
      <c r="F15" s="73">
        <v>0</v>
      </c>
      <c r="G15" s="73">
        <v>6096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35">
        <v>0</v>
      </c>
      <c r="N15" s="35">
        <v>0</v>
      </c>
      <c r="O15" s="35">
        <v>0</v>
      </c>
      <c r="P15" s="89"/>
      <c r="Q15" s="71" t="s">
        <v>12</v>
      </c>
      <c r="T15" s="98"/>
    </row>
    <row r="16" spans="1:20" s="76" customFormat="1" ht="35.25" customHeight="1">
      <c r="A16" s="70"/>
      <c r="B16" s="71" t="s">
        <v>13</v>
      </c>
      <c r="C16" s="72"/>
      <c r="D16" s="73">
        <v>0</v>
      </c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35">
        <v>0</v>
      </c>
      <c r="N16" s="35">
        <v>0</v>
      </c>
      <c r="O16" s="35">
        <v>0</v>
      </c>
      <c r="P16" s="89"/>
      <c r="Q16" s="71" t="s">
        <v>13</v>
      </c>
      <c r="T16" s="98"/>
    </row>
    <row r="17" spans="1:20" s="76" customFormat="1" ht="35.25" customHeight="1">
      <c r="A17" s="70"/>
      <c r="B17" s="71" t="s">
        <v>14</v>
      </c>
      <c r="C17" s="72"/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35">
        <v>0</v>
      </c>
      <c r="N17" s="35">
        <v>0</v>
      </c>
      <c r="O17" s="35">
        <v>0</v>
      </c>
      <c r="P17" s="89"/>
      <c r="Q17" s="71" t="s">
        <v>14</v>
      </c>
      <c r="T17" s="98"/>
    </row>
    <row r="18" spans="1:20" s="76" customFormat="1" ht="35.25" customHeight="1">
      <c r="A18" s="70"/>
      <c r="B18" s="71" t="s">
        <v>82</v>
      </c>
      <c r="C18" s="72"/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35">
        <v>0</v>
      </c>
      <c r="N18" s="35">
        <v>0</v>
      </c>
      <c r="O18" s="35">
        <v>0</v>
      </c>
      <c r="P18" s="89"/>
      <c r="Q18" s="71" t="s">
        <v>82</v>
      </c>
      <c r="T18" s="98"/>
    </row>
    <row r="19" spans="1:20" s="76" customFormat="1" ht="35.25" customHeight="1">
      <c r="A19" s="70"/>
      <c r="B19" s="71" t="s">
        <v>83</v>
      </c>
      <c r="C19" s="72"/>
      <c r="D19" s="73">
        <v>87513</v>
      </c>
      <c r="E19" s="73">
        <v>0</v>
      </c>
      <c r="F19" s="73">
        <v>0</v>
      </c>
      <c r="G19" s="73">
        <v>85770</v>
      </c>
      <c r="H19" s="73">
        <v>0</v>
      </c>
      <c r="I19" s="73">
        <v>0</v>
      </c>
      <c r="J19" s="73">
        <v>0</v>
      </c>
      <c r="K19" s="73">
        <v>1743</v>
      </c>
      <c r="L19" s="73">
        <v>0</v>
      </c>
      <c r="M19" s="35">
        <v>8100</v>
      </c>
      <c r="N19" s="35">
        <v>3434</v>
      </c>
      <c r="O19" s="35">
        <v>0</v>
      </c>
      <c r="P19" s="89"/>
      <c r="Q19" s="71" t="s">
        <v>83</v>
      </c>
      <c r="T19" s="98"/>
    </row>
    <row r="20" spans="1:20" s="76" customFormat="1" ht="35.25" customHeight="1">
      <c r="A20" s="70"/>
      <c r="B20" s="71" t="s">
        <v>84</v>
      </c>
      <c r="C20" s="72"/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35">
        <v>0</v>
      </c>
      <c r="N20" s="35">
        <v>0</v>
      </c>
      <c r="O20" s="35">
        <v>0</v>
      </c>
      <c r="P20" s="89"/>
      <c r="Q20" s="71" t="s">
        <v>84</v>
      </c>
      <c r="T20" s="98"/>
    </row>
    <row r="21" spans="1:20" s="76" customFormat="1" ht="35.25" customHeight="1">
      <c r="A21" s="70"/>
      <c r="B21" s="71" t="s">
        <v>85</v>
      </c>
      <c r="C21" s="72"/>
      <c r="D21" s="73">
        <v>36920</v>
      </c>
      <c r="E21" s="73">
        <v>0</v>
      </c>
      <c r="F21" s="73">
        <v>0</v>
      </c>
      <c r="G21" s="73">
        <v>36007</v>
      </c>
      <c r="H21" s="73">
        <v>0</v>
      </c>
      <c r="I21" s="73">
        <v>0</v>
      </c>
      <c r="J21" s="73">
        <v>0</v>
      </c>
      <c r="K21" s="73">
        <v>913</v>
      </c>
      <c r="L21" s="73">
        <v>0</v>
      </c>
      <c r="M21" s="35">
        <v>1286</v>
      </c>
      <c r="N21" s="35">
        <v>0</v>
      </c>
      <c r="O21" s="35">
        <v>0</v>
      </c>
      <c r="P21" s="89"/>
      <c r="Q21" s="71" t="s">
        <v>85</v>
      </c>
      <c r="T21" s="98"/>
    </row>
    <row r="22" spans="1:20" s="76" customFormat="1" ht="35.25" customHeight="1">
      <c r="A22" s="70"/>
      <c r="B22" s="71" t="s">
        <v>86</v>
      </c>
      <c r="C22" s="72"/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35">
        <v>0</v>
      </c>
      <c r="N22" s="35">
        <v>0</v>
      </c>
      <c r="O22" s="35">
        <v>0</v>
      </c>
      <c r="P22" s="89"/>
      <c r="Q22" s="71" t="s">
        <v>86</v>
      </c>
      <c r="T22" s="98"/>
    </row>
    <row r="23" spans="1:20" s="76" customFormat="1" ht="35.25" customHeight="1">
      <c r="A23" s="70"/>
      <c r="B23" s="71" t="s">
        <v>87</v>
      </c>
      <c r="C23" s="72"/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35">
        <v>0</v>
      </c>
      <c r="N23" s="35">
        <v>0</v>
      </c>
      <c r="O23" s="35">
        <v>0</v>
      </c>
      <c r="P23" s="89"/>
      <c r="Q23" s="71" t="s">
        <v>87</v>
      </c>
      <c r="T23" s="98"/>
    </row>
    <row r="24" spans="1:20" s="76" customFormat="1" ht="35.25" customHeight="1">
      <c r="A24" s="70"/>
      <c r="B24" s="71" t="s">
        <v>88</v>
      </c>
      <c r="C24" s="72"/>
      <c r="D24" s="73">
        <v>51039</v>
      </c>
      <c r="E24" s="73">
        <v>35845</v>
      </c>
      <c r="F24" s="73">
        <v>0</v>
      </c>
      <c r="G24" s="73">
        <v>15194</v>
      </c>
      <c r="H24" s="73">
        <v>0</v>
      </c>
      <c r="I24" s="73">
        <v>0</v>
      </c>
      <c r="J24" s="73">
        <v>0</v>
      </c>
      <c r="K24" s="73">
        <v>0</v>
      </c>
      <c r="L24" s="73">
        <v>0</v>
      </c>
      <c r="M24" s="35">
        <v>0</v>
      </c>
      <c r="N24" s="35">
        <v>0</v>
      </c>
      <c r="O24" s="35">
        <v>0</v>
      </c>
      <c r="P24" s="89"/>
      <c r="Q24" s="71" t="s">
        <v>88</v>
      </c>
      <c r="T24" s="98"/>
    </row>
    <row r="25" spans="1:20" s="76" customFormat="1" ht="52.5" customHeight="1">
      <c r="A25" s="70"/>
      <c r="B25" s="77" t="s">
        <v>89</v>
      </c>
      <c r="C25" s="78"/>
      <c r="D25" s="73">
        <f>SUM(D12:D24)</f>
        <v>458803</v>
      </c>
      <c r="E25" s="73">
        <f aca="true" t="shared" si="0" ref="E25:O25">SUM(E12:E24)</f>
        <v>95906</v>
      </c>
      <c r="F25" s="73">
        <f t="shared" si="0"/>
        <v>0</v>
      </c>
      <c r="G25" s="73">
        <f t="shared" si="0"/>
        <v>328719</v>
      </c>
      <c r="H25" s="73">
        <f t="shared" si="0"/>
        <v>1177</v>
      </c>
      <c r="I25" s="73">
        <f t="shared" si="0"/>
        <v>0</v>
      </c>
      <c r="J25" s="73">
        <f t="shared" si="0"/>
        <v>0</v>
      </c>
      <c r="K25" s="73">
        <f t="shared" si="0"/>
        <v>22669</v>
      </c>
      <c r="L25" s="73">
        <f t="shared" si="0"/>
        <v>10332</v>
      </c>
      <c r="M25" s="73">
        <f t="shared" si="0"/>
        <v>324663</v>
      </c>
      <c r="N25" s="73">
        <f t="shared" si="0"/>
        <v>175947</v>
      </c>
      <c r="O25" s="73">
        <f t="shared" si="0"/>
        <v>0</v>
      </c>
      <c r="P25" s="89"/>
      <c r="Q25" s="77" t="s">
        <v>89</v>
      </c>
      <c r="T25" s="98"/>
    </row>
    <row r="26" spans="1:20" s="76" customFormat="1" ht="52.5" customHeight="1">
      <c r="A26" s="70"/>
      <c r="B26" s="71" t="s">
        <v>15</v>
      </c>
      <c r="C26" s="72"/>
      <c r="D26" s="73">
        <v>4428</v>
      </c>
      <c r="E26" s="73">
        <v>0</v>
      </c>
      <c r="F26" s="73">
        <v>0</v>
      </c>
      <c r="G26" s="73">
        <v>4428</v>
      </c>
      <c r="H26" s="73">
        <v>0</v>
      </c>
      <c r="I26" s="73">
        <v>0</v>
      </c>
      <c r="J26" s="73">
        <v>0</v>
      </c>
      <c r="K26" s="73">
        <v>0</v>
      </c>
      <c r="L26" s="73">
        <v>0</v>
      </c>
      <c r="M26" s="35">
        <v>0</v>
      </c>
      <c r="N26" s="35">
        <v>0</v>
      </c>
      <c r="O26" s="35">
        <v>0</v>
      </c>
      <c r="P26" s="89"/>
      <c r="Q26" s="71" t="s">
        <v>15</v>
      </c>
      <c r="T26" s="98"/>
    </row>
    <row r="27" spans="1:20" s="76" customFormat="1" ht="35.25" customHeight="1">
      <c r="A27" s="70"/>
      <c r="B27" s="71" t="s">
        <v>16</v>
      </c>
      <c r="C27" s="72"/>
      <c r="D27" s="73">
        <v>5831</v>
      </c>
      <c r="E27" s="73">
        <v>0</v>
      </c>
      <c r="F27" s="73">
        <v>0</v>
      </c>
      <c r="G27" s="73">
        <v>5831</v>
      </c>
      <c r="H27" s="73">
        <v>0</v>
      </c>
      <c r="I27" s="73">
        <v>0</v>
      </c>
      <c r="J27" s="73">
        <v>0</v>
      </c>
      <c r="K27" s="73">
        <v>0</v>
      </c>
      <c r="L27" s="73">
        <v>0</v>
      </c>
      <c r="M27" s="35">
        <v>1813</v>
      </c>
      <c r="N27" s="35">
        <v>1813</v>
      </c>
      <c r="O27" s="35">
        <v>0</v>
      </c>
      <c r="P27" s="89"/>
      <c r="Q27" s="71" t="s">
        <v>16</v>
      </c>
      <c r="T27" s="98"/>
    </row>
    <row r="28" spans="1:20" s="76" customFormat="1" ht="35.25" customHeight="1">
      <c r="A28" s="70"/>
      <c r="B28" s="71" t="s">
        <v>102</v>
      </c>
      <c r="C28" s="72"/>
      <c r="D28" s="73">
        <v>2484</v>
      </c>
      <c r="E28" s="73">
        <v>0</v>
      </c>
      <c r="F28" s="73">
        <v>0</v>
      </c>
      <c r="G28" s="73">
        <v>2484</v>
      </c>
      <c r="H28" s="73">
        <v>0</v>
      </c>
      <c r="I28" s="73">
        <v>0</v>
      </c>
      <c r="J28" s="73">
        <v>0</v>
      </c>
      <c r="K28" s="73">
        <v>0</v>
      </c>
      <c r="L28" s="73">
        <v>0</v>
      </c>
      <c r="M28" s="35">
        <v>0</v>
      </c>
      <c r="N28" s="35">
        <v>0</v>
      </c>
      <c r="O28" s="35">
        <v>0</v>
      </c>
      <c r="P28" s="89"/>
      <c r="Q28" s="71" t="s">
        <v>102</v>
      </c>
      <c r="T28" s="98"/>
    </row>
    <row r="29" spans="1:20" s="76" customFormat="1" ht="35.25" customHeight="1">
      <c r="A29" s="70"/>
      <c r="B29" s="71" t="s">
        <v>17</v>
      </c>
      <c r="C29" s="72"/>
      <c r="D29" s="73">
        <v>0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0</v>
      </c>
      <c r="K29" s="73">
        <v>0</v>
      </c>
      <c r="L29" s="73">
        <v>0</v>
      </c>
      <c r="M29" s="35">
        <v>0</v>
      </c>
      <c r="N29" s="35">
        <v>0</v>
      </c>
      <c r="O29" s="35">
        <v>0</v>
      </c>
      <c r="P29" s="89"/>
      <c r="Q29" s="71" t="s">
        <v>17</v>
      </c>
      <c r="T29" s="98"/>
    </row>
    <row r="30" spans="1:20" s="76" customFormat="1" ht="35.25" customHeight="1">
      <c r="A30" s="70"/>
      <c r="B30" s="71" t="s">
        <v>18</v>
      </c>
      <c r="C30" s="72"/>
      <c r="D30" s="73">
        <v>0</v>
      </c>
      <c r="E30" s="73">
        <v>0</v>
      </c>
      <c r="F30" s="73">
        <v>0</v>
      </c>
      <c r="G30" s="73">
        <v>0</v>
      </c>
      <c r="H30" s="73">
        <v>0</v>
      </c>
      <c r="I30" s="73">
        <v>0</v>
      </c>
      <c r="J30" s="73">
        <v>0</v>
      </c>
      <c r="K30" s="73">
        <v>0</v>
      </c>
      <c r="L30" s="73">
        <v>0</v>
      </c>
      <c r="M30" s="35">
        <v>0</v>
      </c>
      <c r="N30" s="35">
        <v>0</v>
      </c>
      <c r="O30" s="35">
        <v>0</v>
      </c>
      <c r="P30" s="89"/>
      <c r="Q30" s="71" t="s">
        <v>18</v>
      </c>
      <c r="T30" s="98"/>
    </row>
    <row r="31" spans="1:20" s="76" customFormat="1" ht="35.25" customHeight="1">
      <c r="A31" s="70"/>
      <c r="B31" s="71" t="s">
        <v>19</v>
      </c>
      <c r="C31" s="72"/>
      <c r="D31" s="73">
        <v>8729</v>
      </c>
      <c r="E31" s="73">
        <v>0</v>
      </c>
      <c r="F31" s="73">
        <v>0</v>
      </c>
      <c r="G31" s="73">
        <v>0</v>
      </c>
      <c r="H31" s="73">
        <v>0</v>
      </c>
      <c r="I31" s="73">
        <v>0</v>
      </c>
      <c r="J31" s="73">
        <v>0</v>
      </c>
      <c r="K31" s="73">
        <v>0</v>
      </c>
      <c r="L31" s="73">
        <v>8729</v>
      </c>
      <c r="M31" s="35">
        <v>0</v>
      </c>
      <c r="N31" s="35">
        <v>0</v>
      </c>
      <c r="O31" s="35">
        <v>0</v>
      </c>
      <c r="P31" s="89"/>
      <c r="Q31" s="71" t="s">
        <v>19</v>
      </c>
      <c r="T31" s="98"/>
    </row>
    <row r="32" spans="1:20" s="76" customFormat="1" ht="52.5" customHeight="1">
      <c r="A32" s="70"/>
      <c r="B32" s="77" t="s">
        <v>90</v>
      </c>
      <c r="C32" s="78"/>
      <c r="D32" s="73">
        <f>SUM(D26:D31)</f>
        <v>21472</v>
      </c>
      <c r="E32" s="73">
        <f aca="true" t="shared" si="1" ref="E32:K32">SUM(E26:E31)</f>
        <v>0</v>
      </c>
      <c r="F32" s="73">
        <f t="shared" si="1"/>
        <v>0</v>
      </c>
      <c r="G32" s="73">
        <f t="shared" si="1"/>
        <v>12743</v>
      </c>
      <c r="H32" s="73">
        <f t="shared" si="1"/>
        <v>0</v>
      </c>
      <c r="I32" s="73">
        <f t="shared" si="1"/>
        <v>0</v>
      </c>
      <c r="J32" s="73">
        <f t="shared" si="1"/>
        <v>0</v>
      </c>
      <c r="K32" s="73">
        <f t="shared" si="1"/>
        <v>0</v>
      </c>
      <c r="L32" s="73">
        <f>SUM(L26:L31)</f>
        <v>8729</v>
      </c>
      <c r="M32" s="35">
        <f>SUM(M26:M31)</f>
        <v>1813</v>
      </c>
      <c r="N32" s="35">
        <f>SUM(N26:N31)</f>
        <v>1813</v>
      </c>
      <c r="O32" s="35">
        <f>SUM(O26:O31)</f>
        <v>0</v>
      </c>
      <c r="P32" s="89"/>
      <c r="Q32" s="77" t="s">
        <v>90</v>
      </c>
      <c r="T32" s="98"/>
    </row>
    <row r="33" spans="1:20" s="76" customFormat="1" ht="52.5" customHeight="1">
      <c r="A33" s="70"/>
      <c r="B33" s="77" t="s">
        <v>92</v>
      </c>
      <c r="C33" s="78"/>
      <c r="D33" s="73">
        <f>D25+D32</f>
        <v>480275</v>
      </c>
      <c r="E33" s="73">
        <f aca="true" t="shared" si="2" ref="E33:O33">E25+E32</f>
        <v>95906</v>
      </c>
      <c r="F33" s="73">
        <f t="shared" si="2"/>
        <v>0</v>
      </c>
      <c r="G33" s="73">
        <f t="shared" si="2"/>
        <v>341462</v>
      </c>
      <c r="H33" s="73">
        <f t="shared" si="2"/>
        <v>1177</v>
      </c>
      <c r="I33" s="73">
        <f t="shared" si="2"/>
        <v>0</v>
      </c>
      <c r="J33" s="73">
        <f t="shared" si="2"/>
        <v>0</v>
      </c>
      <c r="K33" s="73">
        <f t="shared" si="2"/>
        <v>22669</v>
      </c>
      <c r="L33" s="73">
        <f t="shared" si="2"/>
        <v>19061</v>
      </c>
      <c r="M33" s="73">
        <f>M25+M32</f>
        <v>326476</v>
      </c>
      <c r="N33" s="73">
        <f t="shared" si="2"/>
        <v>177760</v>
      </c>
      <c r="O33" s="73">
        <f t="shared" si="2"/>
        <v>0</v>
      </c>
      <c r="P33" s="89"/>
      <c r="Q33" s="77" t="s">
        <v>92</v>
      </c>
      <c r="T33" s="98"/>
    </row>
    <row r="34" spans="1:20" s="76" customFormat="1" ht="25.5" customHeight="1" thickBot="1">
      <c r="A34" s="79"/>
      <c r="B34" s="80"/>
      <c r="C34" s="81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90"/>
      <c r="Q34" s="79"/>
      <c r="R34" s="82"/>
      <c r="T34" s="99"/>
    </row>
  </sheetData>
  <sheetProtection/>
  <mergeCells count="3">
    <mergeCell ref="D7:O7"/>
    <mergeCell ref="E8:L8"/>
    <mergeCell ref="N8:O8"/>
  </mergeCells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33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T34"/>
  <sheetViews>
    <sheetView view="pageBreakPreview" zoomScale="80" zoomScaleNormal="75" zoomScaleSheetLayoutView="80" zoomScalePageLayoutView="0" workbookViewId="0" topLeftCell="A1">
      <pane xSplit="3" ySplit="11" topLeftCell="D12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B1" sqref="B1"/>
    </sheetView>
  </sheetViews>
  <sheetFormatPr defaultColWidth="9.00390625" defaultRowHeight="13.5"/>
  <cols>
    <col min="1" max="1" width="1.75390625" style="42" customWidth="1"/>
    <col min="2" max="2" width="13.375" style="42" customWidth="1"/>
    <col min="3" max="3" width="1.75390625" style="42" customWidth="1"/>
    <col min="4" max="15" width="15.25390625" style="4" customWidth="1"/>
    <col min="16" max="16" width="1.75390625" style="42" customWidth="1"/>
    <col min="17" max="17" width="13.375" style="42" customWidth="1"/>
    <col min="18" max="18" width="1.75390625" style="42" customWidth="1"/>
    <col min="19" max="19" width="9.00390625" style="42" customWidth="1"/>
    <col min="20" max="20" width="11.00390625" style="47" bestFit="1" customWidth="1"/>
    <col min="21" max="21" width="10.25390625" style="42" bestFit="1" customWidth="1"/>
    <col min="22" max="16384" width="9.00390625" style="42" customWidth="1"/>
  </cols>
  <sheetData>
    <row r="1" ht="14.25">
      <c r="B1" s="84" t="s">
        <v>81</v>
      </c>
    </row>
    <row r="4" spans="1:18" ht="24">
      <c r="A4" s="85"/>
      <c r="B4" s="86" t="s">
        <v>20</v>
      </c>
      <c r="C4" s="85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7.25">
      <c r="A5" s="85"/>
      <c r="B5" s="85"/>
      <c r="C5" s="85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s="47" customFormat="1" ht="15" thickBot="1">
      <c r="A6" s="100"/>
      <c r="B6" s="100"/>
      <c r="C6" s="100"/>
      <c r="D6" s="67"/>
      <c r="E6" s="67"/>
      <c r="F6" s="67"/>
      <c r="G6" s="67"/>
      <c r="H6" s="67"/>
      <c r="I6" s="66"/>
      <c r="J6" s="67"/>
      <c r="K6" s="67"/>
      <c r="L6" s="67"/>
      <c r="M6" s="67"/>
      <c r="N6" s="67"/>
      <c r="O6" s="66"/>
      <c r="P6" s="100"/>
      <c r="Q6" s="100"/>
      <c r="R6" s="62" t="s">
        <v>1</v>
      </c>
    </row>
    <row r="7" spans="1:18" ht="13.5">
      <c r="A7" s="1"/>
      <c r="B7" s="2"/>
      <c r="C7" s="3"/>
      <c r="D7" s="57" t="s">
        <v>97</v>
      </c>
      <c r="E7" s="58"/>
      <c r="F7" s="14"/>
      <c r="G7" s="14"/>
      <c r="H7" s="53" t="s">
        <v>133</v>
      </c>
      <c r="I7" s="101"/>
      <c r="J7" s="102"/>
      <c r="K7" s="14"/>
      <c r="L7" s="14"/>
      <c r="M7" s="8"/>
      <c r="N7" s="12"/>
      <c r="O7" s="8"/>
      <c r="P7" s="29"/>
      <c r="Q7" s="39"/>
      <c r="R7" s="1"/>
    </row>
    <row r="8" spans="1:18" ht="13.5">
      <c r="A8" s="1"/>
      <c r="B8" s="2"/>
      <c r="C8" s="3"/>
      <c r="D8" s="51" t="s">
        <v>132</v>
      </c>
      <c r="E8" s="52"/>
      <c r="F8" s="5" t="s">
        <v>71</v>
      </c>
      <c r="G8" s="5" t="s">
        <v>72</v>
      </c>
      <c r="H8" s="5"/>
      <c r="I8" s="5"/>
      <c r="J8" s="33"/>
      <c r="K8" s="5" t="s">
        <v>73</v>
      </c>
      <c r="L8" s="5" t="s">
        <v>74</v>
      </c>
      <c r="M8" s="28"/>
      <c r="N8" s="27"/>
      <c r="O8" s="28"/>
      <c r="P8" s="30"/>
      <c r="Q8" s="2"/>
      <c r="R8" s="1"/>
    </row>
    <row r="9" spans="1:18" ht="13.5">
      <c r="A9" s="1"/>
      <c r="B9" s="25" t="s">
        <v>126</v>
      </c>
      <c r="C9" s="5"/>
      <c r="D9" s="5"/>
      <c r="E9" s="5"/>
      <c r="F9" s="21"/>
      <c r="G9" s="5"/>
      <c r="H9" s="5" t="s">
        <v>77</v>
      </c>
      <c r="I9" s="5" t="s">
        <v>103</v>
      </c>
      <c r="J9" s="33" t="s">
        <v>104</v>
      </c>
      <c r="K9" s="5" t="s">
        <v>78</v>
      </c>
      <c r="L9" s="5"/>
      <c r="M9" s="28"/>
      <c r="N9" s="27"/>
      <c r="O9" s="28"/>
      <c r="P9" s="30"/>
      <c r="Q9" s="25" t="s">
        <v>126</v>
      </c>
      <c r="R9" s="1"/>
    </row>
    <row r="10" spans="1:20" ht="13.5">
      <c r="A10" s="1"/>
      <c r="B10" s="2"/>
      <c r="C10" s="3"/>
      <c r="D10" s="5" t="s">
        <v>124</v>
      </c>
      <c r="E10" s="5" t="s">
        <v>125</v>
      </c>
      <c r="F10" s="5"/>
      <c r="G10" s="5"/>
      <c r="H10" s="5" t="s">
        <v>79</v>
      </c>
      <c r="I10" s="5"/>
      <c r="J10" s="33" t="s">
        <v>105</v>
      </c>
      <c r="K10" s="5"/>
      <c r="L10" s="5" t="s">
        <v>80</v>
      </c>
      <c r="M10" s="28"/>
      <c r="N10" s="27"/>
      <c r="O10" s="28"/>
      <c r="P10" s="40"/>
      <c r="Q10" s="2"/>
      <c r="R10" s="1"/>
      <c r="T10" s="4"/>
    </row>
    <row r="11" spans="1:20" ht="14.25" thickBot="1">
      <c r="A11" s="6"/>
      <c r="B11" s="6"/>
      <c r="C11" s="7"/>
      <c r="D11" s="19"/>
      <c r="E11" s="19"/>
      <c r="F11" s="19"/>
      <c r="G11" s="19"/>
      <c r="H11" s="19"/>
      <c r="I11" s="19"/>
      <c r="J11" s="34"/>
      <c r="K11" s="19"/>
      <c r="L11" s="19"/>
      <c r="M11" s="9"/>
      <c r="N11" s="9"/>
      <c r="O11" s="9"/>
      <c r="P11" s="41"/>
      <c r="Q11" s="6"/>
      <c r="R11" s="6"/>
      <c r="T11" s="4"/>
    </row>
    <row r="12" spans="1:20" s="107" customFormat="1" ht="52.5" customHeight="1">
      <c r="A12" s="70"/>
      <c r="B12" s="71" t="s">
        <v>9</v>
      </c>
      <c r="C12" s="72"/>
      <c r="D12" s="35">
        <v>0</v>
      </c>
      <c r="E12" s="35">
        <v>132252</v>
      </c>
      <c r="F12" s="35">
        <v>11080294</v>
      </c>
      <c r="G12" s="35">
        <v>6279</v>
      </c>
      <c r="H12" s="73">
        <v>0</v>
      </c>
      <c r="I12" s="103">
        <v>6279</v>
      </c>
      <c r="J12" s="104">
        <v>0</v>
      </c>
      <c r="K12" s="35">
        <v>0</v>
      </c>
      <c r="L12" s="35">
        <f>その１!D12+その１!E12+その１!L12+その２!F12+その２!K12+その２!N12+その３!H12+その３!I12+その４!H12+その４!I12+その５!H12+F12+G12+K12</f>
        <v>111394246</v>
      </c>
      <c r="M12" s="105"/>
      <c r="N12" s="105"/>
      <c r="O12" s="105"/>
      <c r="P12" s="106"/>
      <c r="Q12" s="71" t="s">
        <v>9</v>
      </c>
      <c r="T12" s="108"/>
    </row>
    <row r="13" spans="1:20" s="107" customFormat="1" ht="34.5" customHeight="1">
      <c r="A13" s="70"/>
      <c r="B13" s="71" t="s">
        <v>10</v>
      </c>
      <c r="C13" s="72"/>
      <c r="D13" s="35">
        <v>0</v>
      </c>
      <c r="E13" s="35">
        <v>10512</v>
      </c>
      <c r="F13" s="35">
        <v>3335642</v>
      </c>
      <c r="G13" s="35">
        <v>0</v>
      </c>
      <c r="H13" s="73">
        <v>0</v>
      </c>
      <c r="I13" s="94">
        <v>0</v>
      </c>
      <c r="J13" s="37">
        <v>0</v>
      </c>
      <c r="K13" s="35">
        <v>0</v>
      </c>
      <c r="L13" s="35">
        <f>その１!D13+その１!E13+その１!L13+その２!F13+その２!K13+その２!N13+その３!H13+その３!I13+その４!H13+その４!I13+その５!H13+F13+G13+K13</f>
        <v>44296931</v>
      </c>
      <c r="M13" s="73"/>
      <c r="N13" s="73"/>
      <c r="O13" s="73"/>
      <c r="P13" s="106"/>
      <c r="Q13" s="71" t="s">
        <v>10</v>
      </c>
      <c r="T13" s="108"/>
    </row>
    <row r="14" spans="1:20" s="107" customFormat="1" ht="34.5" customHeight="1">
      <c r="A14" s="70"/>
      <c r="B14" s="71" t="s">
        <v>11</v>
      </c>
      <c r="C14" s="72"/>
      <c r="D14" s="35">
        <v>0</v>
      </c>
      <c r="E14" s="35">
        <v>0</v>
      </c>
      <c r="F14" s="35">
        <v>5960555</v>
      </c>
      <c r="G14" s="35">
        <v>0</v>
      </c>
      <c r="H14" s="73">
        <v>0</v>
      </c>
      <c r="I14" s="94">
        <v>0</v>
      </c>
      <c r="J14" s="37">
        <v>0</v>
      </c>
      <c r="K14" s="35">
        <v>0</v>
      </c>
      <c r="L14" s="35">
        <f>その１!D14+その１!E14+その１!L14+その２!F14+その２!K14+その２!N14+その３!H14+その３!I14+その４!H14+その４!I14+その５!H14+F14+G14+K14</f>
        <v>54262104</v>
      </c>
      <c r="M14" s="73"/>
      <c r="N14" s="73"/>
      <c r="O14" s="73"/>
      <c r="P14" s="106"/>
      <c r="Q14" s="71" t="s">
        <v>11</v>
      </c>
      <c r="T14" s="108"/>
    </row>
    <row r="15" spans="1:20" s="107" customFormat="1" ht="34.5" customHeight="1">
      <c r="A15" s="70"/>
      <c r="B15" s="71" t="s">
        <v>12</v>
      </c>
      <c r="C15" s="72"/>
      <c r="D15" s="35">
        <v>0</v>
      </c>
      <c r="E15" s="35">
        <v>0</v>
      </c>
      <c r="F15" s="35">
        <v>2409376</v>
      </c>
      <c r="G15" s="35">
        <v>0</v>
      </c>
      <c r="H15" s="73">
        <v>0</v>
      </c>
      <c r="I15" s="94">
        <v>0</v>
      </c>
      <c r="J15" s="37">
        <v>0</v>
      </c>
      <c r="K15" s="35">
        <v>0</v>
      </c>
      <c r="L15" s="35">
        <f>その１!D15+その１!E15+その１!L15+その２!F15+その２!K15+その２!N15+その３!H15+その３!I15+その４!H15+その４!I15+その５!H15+F15+G15+K15</f>
        <v>33943388</v>
      </c>
      <c r="M15" s="73"/>
      <c r="N15" s="73"/>
      <c r="O15" s="73"/>
      <c r="P15" s="106"/>
      <c r="Q15" s="71" t="s">
        <v>12</v>
      </c>
      <c r="T15" s="108"/>
    </row>
    <row r="16" spans="1:20" s="107" customFormat="1" ht="34.5" customHeight="1">
      <c r="A16" s="70"/>
      <c r="B16" s="71" t="s">
        <v>13</v>
      </c>
      <c r="C16" s="72"/>
      <c r="D16" s="35">
        <v>0</v>
      </c>
      <c r="E16" s="35">
        <v>0</v>
      </c>
      <c r="F16" s="35">
        <v>4440491</v>
      </c>
      <c r="G16" s="35">
        <v>0</v>
      </c>
      <c r="H16" s="73">
        <v>0</v>
      </c>
      <c r="I16" s="94">
        <v>0</v>
      </c>
      <c r="J16" s="37">
        <v>0</v>
      </c>
      <c r="K16" s="35">
        <v>0</v>
      </c>
      <c r="L16" s="35">
        <f>その１!D16+その１!E16+その１!L16+その２!F16+その２!K16+その２!N16+その３!H16+その３!I16+その４!H16+その４!I16+その５!H16+F16+G16+K16</f>
        <v>56918051</v>
      </c>
      <c r="M16" s="73"/>
      <c r="N16" s="73"/>
      <c r="O16" s="73"/>
      <c r="P16" s="106"/>
      <c r="Q16" s="71" t="s">
        <v>13</v>
      </c>
      <c r="T16" s="108"/>
    </row>
    <row r="17" spans="1:20" s="107" customFormat="1" ht="34.5" customHeight="1">
      <c r="A17" s="70"/>
      <c r="B17" s="71" t="s">
        <v>14</v>
      </c>
      <c r="C17" s="72"/>
      <c r="D17" s="35">
        <v>0</v>
      </c>
      <c r="E17" s="35">
        <v>0</v>
      </c>
      <c r="F17" s="35">
        <v>2279617</v>
      </c>
      <c r="G17" s="35">
        <v>0</v>
      </c>
      <c r="H17" s="73">
        <v>0</v>
      </c>
      <c r="I17" s="94">
        <v>0</v>
      </c>
      <c r="J17" s="37">
        <v>0</v>
      </c>
      <c r="K17" s="35">
        <v>0</v>
      </c>
      <c r="L17" s="35">
        <f>その１!D17+その１!E17+その１!L17+その２!F17+その２!K17+その２!N17+その３!H17+その３!I17+その４!H17+その４!I17+その５!H17+F17+G17+K17</f>
        <v>26657126</v>
      </c>
      <c r="M17" s="73"/>
      <c r="N17" s="73"/>
      <c r="O17" s="73"/>
      <c r="P17" s="106"/>
      <c r="Q17" s="71" t="s">
        <v>14</v>
      </c>
      <c r="T17" s="108"/>
    </row>
    <row r="18" spans="1:20" s="107" customFormat="1" ht="34.5" customHeight="1">
      <c r="A18" s="70"/>
      <c r="B18" s="71" t="s">
        <v>82</v>
      </c>
      <c r="C18" s="72"/>
      <c r="D18" s="35">
        <v>0</v>
      </c>
      <c r="E18" s="35">
        <v>0</v>
      </c>
      <c r="F18" s="35">
        <v>4268541</v>
      </c>
      <c r="G18" s="35">
        <v>0</v>
      </c>
      <c r="H18" s="73">
        <v>0</v>
      </c>
      <c r="I18" s="94">
        <v>0</v>
      </c>
      <c r="J18" s="37">
        <v>0</v>
      </c>
      <c r="K18" s="35">
        <v>0</v>
      </c>
      <c r="L18" s="35">
        <f>その１!D18+その１!E18+その１!L18+その２!F18+その２!K18+その２!N18+その３!H18+その３!I18+その４!H18+その４!I18+その５!H18+F18+G18+K18</f>
        <v>26942918</v>
      </c>
      <c r="M18" s="73"/>
      <c r="N18" s="73"/>
      <c r="O18" s="73"/>
      <c r="P18" s="106"/>
      <c r="Q18" s="71" t="s">
        <v>82</v>
      </c>
      <c r="T18" s="108"/>
    </row>
    <row r="19" spans="1:20" s="107" customFormat="1" ht="34.5" customHeight="1">
      <c r="A19" s="70"/>
      <c r="B19" s="71" t="s">
        <v>83</v>
      </c>
      <c r="C19" s="72"/>
      <c r="D19" s="35">
        <v>0</v>
      </c>
      <c r="E19" s="35">
        <v>4666</v>
      </c>
      <c r="F19" s="35">
        <v>3788925</v>
      </c>
      <c r="G19" s="35">
        <v>0</v>
      </c>
      <c r="H19" s="73">
        <v>0</v>
      </c>
      <c r="I19" s="94">
        <v>0</v>
      </c>
      <c r="J19" s="37">
        <v>0</v>
      </c>
      <c r="K19" s="35">
        <v>0</v>
      </c>
      <c r="L19" s="35">
        <f>その１!D19+その１!E19+その１!L19+その２!F19+その２!K19+その２!N19+その３!H19+その３!I19+その４!H19+その４!I19+その５!H19+F19+G19+K19</f>
        <v>41271241</v>
      </c>
      <c r="M19" s="73"/>
      <c r="N19" s="73"/>
      <c r="O19" s="73"/>
      <c r="P19" s="106"/>
      <c r="Q19" s="71" t="s">
        <v>83</v>
      </c>
      <c r="T19" s="108"/>
    </row>
    <row r="20" spans="1:20" s="107" customFormat="1" ht="34.5" customHeight="1">
      <c r="A20" s="70"/>
      <c r="B20" s="71" t="s">
        <v>84</v>
      </c>
      <c r="C20" s="72"/>
      <c r="D20" s="35">
        <v>0</v>
      </c>
      <c r="E20" s="35">
        <v>0</v>
      </c>
      <c r="F20" s="35">
        <v>3415324</v>
      </c>
      <c r="G20" s="35">
        <v>0</v>
      </c>
      <c r="H20" s="73">
        <v>0</v>
      </c>
      <c r="I20" s="94">
        <v>0</v>
      </c>
      <c r="J20" s="37">
        <v>0</v>
      </c>
      <c r="K20" s="35">
        <v>0</v>
      </c>
      <c r="L20" s="35">
        <f>その１!D20+その１!E20+その１!L20+その２!F20+その２!K20+その２!N20+その３!H20+その３!I20+その４!H20+その４!I20+その５!H20+F20+G20+K20</f>
        <v>20299016</v>
      </c>
      <c r="M20" s="73"/>
      <c r="N20" s="73"/>
      <c r="O20" s="73"/>
      <c r="P20" s="106"/>
      <c r="Q20" s="71" t="s">
        <v>84</v>
      </c>
      <c r="T20" s="108"/>
    </row>
    <row r="21" spans="1:20" s="107" customFormat="1" ht="34.5" customHeight="1">
      <c r="A21" s="70"/>
      <c r="B21" s="71" t="s">
        <v>85</v>
      </c>
      <c r="C21" s="72"/>
      <c r="D21" s="35">
        <v>0</v>
      </c>
      <c r="E21" s="35">
        <v>1286</v>
      </c>
      <c r="F21" s="35">
        <v>2397986</v>
      </c>
      <c r="G21" s="35">
        <v>0</v>
      </c>
      <c r="H21" s="73">
        <v>0</v>
      </c>
      <c r="I21" s="94">
        <v>0</v>
      </c>
      <c r="J21" s="37">
        <v>0</v>
      </c>
      <c r="K21" s="35">
        <v>0</v>
      </c>
      <c r="L21" s="35">
        <f>その１!D21+その１!E21+その１!L21+その２!F21+その２!K21+その２!N21+その３!H21+その３!I21+その４!H21+その４!I21+その５!H21+F21+G21+K21</f>
        <v>20455385</v>
      </c>
      <c r="M21" s="73"/>
      <c r="N21" s="73"/>
      <c r="O21" s="73"/>
      <c r="P21" s="106"/>
      <c r="Q21" s="71" t="s">
        <v>85</v>
      </c>
      <c r="T21" s="108"/>
    </row>
    <row r="22" spans="1:20" s="107" customFormat="1" ht="34.5" customHeight="1">
      <c r="A22" s="70"/>
      <c r="B22" s="71" t="s">
        <v>86</v>
      </c>
      <c r="C22" s="72"/>
      <c r="D22" s="35">
        <v>0</v>
      </c>
      <c r="E22" s="35">
        <v>0</v>
      </c>
      <c r="F22" s="35">
        <v>2946060</v>
      </c>
      <c r="G22" s="35">
        <v>0</v>
      </c>
      <c r="H22" s="73">
        <v>0</v>
      </c>
      <c r="I22" s="94">
        <v>0</v>
      </c>
      <c r="J22" s="37">
        <v>0</v>
      </c>
      <c r="K22" s="35">
        <v>0</v>
      </c>
      <c r="L22" s="35">
        <f>その１!D22+その１!E22+その１!L22+その２!F22+その２!K22+その２!N22+その３!H22+その３!I22+その４!H22+その４!I22+その５!H22+F22+G22+K22</f>
        <v>28322474</v>
      </c>
      <c r="M22" s="73"/>
      <c r="N22" s="73"/>
      <c r="O22" s="73"/>
      <c r="P22" s="106"/>
      <c r="Q22" s="71" t="s">
        <v>86</v>
      </c>
      <c r="T22" s="108"/>
    </row>
    <row r="23" spans="1:20" s="107" customFormat="1" ht="34.5" customHeight="1">
      <c r="A23" s="70"/>
      <c r="B23" s="71" t="s">
        <v>87</v>
      </c>
      <c r="C23" s="72"/>
      <c r="D23" s="35">
        <v>0</v>
      </c>
      <c r="E23" s="35">
        <v>0</v>
      </c>
      <c r="F23" s="35">
        <v>6196722</v>
      </c>
      <c r="G23" s="35">
        <v>0</v>
      </c>
      <c r="H23" s="73">
        <v>0</v>
      </c>
      <c r="I23" s="94">
        <v>0</v>
      </c>
      <c r="J23" s="37">
        <v>0</v>
      </c>
      <c r="K23" s="35">
        <v>0</v>
      </c>
      <c r="L23" s="35">
        <f>その１!D23+その１!E23+その１!L23+その２!F23+その２!K23+その２!N23+その３!H23+その３!I23+その４!H23+その４!I23+その５!H23+F23+G23+K23</f>
        <v>48485832</v>
      </c>
      <c r="M23" s="73"/>
      <c r="N23" s="73"/>
      <c r="O23" s="73"/>
      <c r="P23" s="106"/>
      <c r="Q23" s="71" t="s">
        <v>87</v>
      </c>
      <c r="T23" s="108"/>
    </row>
    <row r="24" spans="1:20" s="107" customFormat="1" ht="34.5" customHeight="1">
      <c r="A24" s="70"/>
      <c r="B24" s="71" t="s">
        <v>88</v>
      </c>
      <c r="C24" s="72"/>
      <c r="D24" s="35">
        <v>0</v>
      </c>
      <c r="E24" s="35">
        <v>0</v>
      </c>
      <c r="F24" s="35">
        <v>2097866</v>
      </c>
      <c r="G24" s="35">
        <v>0</v>
      </c>
      <c r="H24" s="73">
        <v>0</v>
      </c>
      <c r="I24" s="94">
        <v>0</v>
      </c>
      <c r="J24" s="37">
        <v>0</v>
      </c>
      <c r="K24" s="35">
        <v>0</v>
      </c>
      <c r="L24" s="35">
        <f>その１!D24+その１!E24+その１!L24+その２!F24+その２!K24+その２!N24+その３!H24+その３!I24+その４!H24+その４!I24+その５!H24+F24+G24+K24</f>
        <v>20728940</v>
      </c>
      <c r="M24" s="73"/>
      <c r="N24" s="73"/>
      <c r="O24" s="73"/>
      <c r="P24" s="106"/>
      <c r="Q24" s="71" t="s">
        <v>88</v>
      </c>
      <c r="T24" s="108"/>
    </row>
    <row r="25" spans="1:20" s="107" customFormat="1" ht="52.5" customHeight="1">
      <c r="A25" s="70"/>
      <c r="B25" s="77" t="s">
        <v>89</v>
      </c>
      <c r="C25" s="78"/>
      <c r="D25" s="35">
        <f>SUM(D12:D24)</f>
        <v>0</v>
      </c>
      <c r="E25" s="35">
        <f>SUM(E12:E24)</f>
        <v>148716</v>
      </c>
      <c r="F25" s="35">
        <f aca="true" t="shared" si="0" ref="F25:L25">SUM(F12:F24)</f>
        <v>54617399</v>
      </c>
      <c r="G25" s="35">
        <f t="shared" si="0"/>
        <v>6279</v>
      </c>
      <c r="H25" s="73">
        <f t="shared" si="0"/>
        <v>0</v>
      </c>
      <c r="I25" s="94">
        <f t="shared" si="0"/>
        <v>6279</v>
      </c>
      <c r="J25" s="37">
        <f t="shared" si="0"/>
        <v>0</v>
      </c>
      <c r="K25" s="35">
        <f t="shared" si="0"/>
        <v>0</v>
      </c>
      <c r="L25" s="35">
        <f t="shared" si="0"/>
        <v>533977652</v>
      </c>
      <c r="M25" s="73"/>
      <c r="N25" s="35"/>
      <c r="O25" s="35"/>
      <c r="P25" s="106"/>
      <c r="Q25" s="77" t="s">
        <v>89</v>
      </c>
      <c r="T25" s="109"/>
    </row>
    <row r="26" spans="1:20" s="107" customFormat="1" ht="52.5" customHeight="1">
      <c r="A26" s="70"/>
      <c r="B26" s="71" t="s">
        <v>15</v>
      </c>
      <c r="C26" s="72"/>
      <c r="D26" s="35">
        <v>0</v>
      </c>
      <c r="E26" s="35">
        <v>0</v>
      </c>
      <c r="F26" s="35">
        <v>661970</v>
      </c>
      <c r="G26" s="35">
        <v>0</v>
      </c>
      <c r="H26" s="73">
        <v>0</v>
      </c>
      <c r="I26" s="94">
        <v>0</v>
      </c>
      <c r="J26" s="37">
        <v>0</v>
      </c>
      <c r="K26" s="35">
        <v>0</v>
      </c>
      <c r="L26" s="35">
        <f>その１!D26+その１!E26+その１!L26+その２!F26+その２!K26+その２!N26+その３!H26+その３!I26+その４!H26+その４!I26+その５!H26+F26+G26+K26</f>
        <v>8757671</v>
      </c>
      <c r="M26" s="73"/>
      <c r="N26" s="73"/>
      <c r="O26" s="73"/>
      <c r="P26" s="106"/>
      <c r="Q26" s="71" t="s">
        <v>15</v>
      </c>
      <c r="T26" s="109"/>
    </row>
    <row r="27" spans="1:20" s="107" customFormat="1" ht="34.5" customHeight="1">
      <c r="A27" s="70"/>
      <c r="B27" s="71" t="s">
        <v>16</v>
      </c>
      <c r="C27" s="72"/>
      <c r="D27" s="35">
        <v>0</v>
      </c>
      <c r="E27" s="35">
        <v>0</v>
      </c>
      <c r="F27" s="35">
        <v>463359</v>
      </c>
      <c r="G27" s="35">
        <v>0</v>
      </c>
      <c r="H27" s="73">
        <v>0</v>
      </c>
      <c r="I27" s="94">
        <v>0</v>
      </c>
      <c r="J27" s="37">
        <v>0</v>
      </c>
      <c r="K27" s="35">
        <v>0</v>
      </c>
      <c r="L27" s="35">
        <f>その１!D27+その１!E27+その１!L27+その２!F27+その２!K27+その２!N27+その３!H27+その３!I27+その４!H27+その４!I27+その５!H27+F27+G27+K27</f>
        <v>7110159</v>
      </c>
      <c r="M27" s="73"/>
      <c r="N27" s="73"/>
      <c r="O27" s="73"/>
      <c r="P27" s="106"/>
      <c r="Q27" s="71" t="s">
        <v>16</v>
      </c>
      <c r="T27" s="109"/>
    </row>
    <row r="28" spans="1:20" s="107" customFormat="1" ht="34.5" customHeight="1">
      <c r="A28" s="70"/>
      <c r="B28" s="71" t="s">
        <v>102</v>
      </c>
      <c r="C28" s="72"/>
      <c r="D28" s="35">
        <v>0</v>
      </c>
      <c r="E28" s="35">
        <v>0</v>
      </c>
      <c r="F28" s="35">
        <v>879025</v>
      </c>
      <c r="G28" s="35">
        <v>0</v>
      </c>
      <c r="H28" s="73">
        <v>0</v>
      </c>
      <c r="I28" s="94">
        <v>0</v>
      </c>
      <c r="J28" s="37">
        <v>0</v>
      </c>
      <c r="K28" s="35">
        <v>0</v>
      </c>
      <c r="L28" s="35">
        <f>その１!D28+その１!E28+その１!L28+その２!F28+その２!K28+その２!N28+その３!H28+その３!I28+その４!H28+その４!I28+その５!H28+F28+G28+K28</f>
        <v>10224361</v>
      </c>
      <c r="M28" s="73"/>
      <c r="N28" s="73"/>
      <c r="O28" s="73"/>
      <c r="P28" s="106"/>
      <c r="Q28" s="71" t="s">
        <v>102</v>
      </c>
      <c r="T28" s="110"/>
    </row>
    <row r="29" spans="1:20" s="107" customFormat="1" ht="34.5" customHeight="1">
      <c r="A29" s="70"/>
      <c r="B29" s="71" t="s">
        <v>17</v>
      </c>
      <c r="C29" s="72"/>
      <c r="D29" s="35">
        <v>0</v>
      </c>
      <c r="E29" s="35">
        <v>0</v>
      </c>
      <c r="F29" s="35">
        <v>202699</v>
      </c>
      <c r="G29" s="35">
        <v>0</v>
      </c>
      <c r="H29" s="73">
        <v>0</v>
      </c>
      <c r="I29" s="94">
        <v>0</v>
      </c>
      <c r="J29" s="37">
        <v>0</v>
      </c>
      <c r="K29" s="35">
        <v>0</v>
      </c>
      <c r="L29" s="35">
        <f>その１!D29+その１!E29+その１!L29+その２!F29+その２!K29+その２!N29+その３!H29+その３!I29+その４!H29+その４!I29+その５!H29+F29+G29+K29</f>
        <v>3640720</v>
      </c>
      <c r="M29" s="73"/>
      <c r="N29" s="73"/>
      <c r="O29" s="73"/>
      <c r="P29" s="106"/>
      <c r="Q29" s="71" t="s">
        <v>17</v>
      </c>
      <c r="T29" s="109"/>
    </row>
    <row r="30" spans="1:20" s="107" customFormat="1" ht="34.5" customHeight="1">
      <c r="A30" s="70"/>
      <c r="B30" s="71" t="s">
        <v>18</v>
      </c>
      <c r="C30" s="72"/>
      <c r="D30" s="35">
        <v>0</v>
      </c>
      <c r="E30" s="35">
        <v>0</v>
      </c>
      <c r="F30" s="35">
        <v>443171</v>
      </c>
      <c r="G30" s="35">
        <v>0</v>
      </c>
      <c r="H30" s="73">
        <v>0</v>
      </c>
      <c r="I30" s="94">
        <v>0</v>
      </c>
      <c r="J30" s="37">
        <v>0</v>
      </c>
      <c r="K30" s="35">
        <v>0</v>
      </c>
      <c r="L30" s="35">
        <f>その１!D30+その１!E30+その１!L30+その２!F30+その２!K30+その２!N30+その３!H30+その３!I30+その４!H30+その４!I30+その５!H30+F30+G30+K30</f>
        <v>3848728</v>
      </c>
      <c r="M30" s="73"/>
      <c r="N30" s="73"/>
      <c r="O30" s="73"/>
      <c r="P30" s="106"/>
      <c r="Q30" s="71" t="s">
        <v>18</v>
      </c>
      <c r="T30" s="109"/>
    </row>
    <row r="31" spans="1:20" s="107" customFormat="1" ht="34.5" customHeight="1">
      <c r="A31" s="70"/>
      <c r="B31" s="71" t="s">
        <v>19</v>
      </c>
      <c r="C31" s="72"/>
      <c r="D31" s="35">
        <v>0</v>
      </c>
      <c r="E31" s="35">
        <v>0</v>
      </c>
      <c r="F31" s="35">
        <v>643434</v>
      </c>
      <c r="G31" s="35">
        <v>0</v>
      </c>
      <c r="H31" s="73">
        <v>0</v>
      </c>
      <c r="I31" s="94">
        <v>0</v>
      </c>
      <c r="J31" s="37">
        <v>0</v>
      </c>
      <c r="K31" s="35">
        <v>0</v>
      </c>
      <c r="L31" s="35">
        <f>その１!D31+その１!E31+その１!L31+その２!F31+その２!K31+その２!N31+その３!H31+その３!I31+その４!H31+その４!I31+その５!H31+F31+G31+K31</f>
        <v>5065750</v>
      </c>
      <c r="M31" s="73"/>
      <c r="N31" s="73"/>
      <c r="O31" s="73"/>
      <c r="P31" s="106"/>
      <c r="Q31" s="71" t="s">
        <v>19</v>
      </c>
      <c r="T31" s="109"/>
    </row>
    <row r="32" spans="1:20" s="107" customFormat="1" ht="52.5" customHeight="1">
      <c r="A32" s="70"/>
      <c r="B32" s="77" t="s">
        <v>127</v>
      </c>
      <c r="C32" s="78"/>
      <c r="D32" s="35">
        <f>SUM(D26:D31)</f>
        <v>0</v>
      </c>
      <c r="E32" s="35">
        <f>SUM(E26:E31)</f>
        <v>0</v>
      </c>
      <c r="F32" s="35">
        <f aca="true" t="shared" si="1" ref="F32:L32">SUM(F26:F31)</f>
        <v>3293658</v>
      </c>
      <c r="G32" s="35">
        <f t="shared" si="1"/>
        <v>0</v>
      </c>
      <c r="H32" s="73">
        <f t="shared" si="1"/>
        <v>0</v>
      </c>
      <c r="I32" s="94">
        <f t="shared" si="1"/>
        <v>0</v>
      </c>
      <c r="J32" s="37">
        <f t="shared" si="1"/>
        <v>0</v>
      </c>
      <c r="K32" s="35">
        <f t="shared" si="1"/>
        <v>0</v>
      </c>
      <c r="L32" s="35">
        <f t="shared" si="1"/>
        <v>38647389</v>
      </c>
      <c r="M32" s="73"/>
      <c r="N32" s="35"/>
      <c r="O32" s="35"/>
      <c r="P32" s="106"/>
      <c r="Q32" s="77" t="s">
        <v>127</v>
      </c>
      <c r="T32" s="109"/>
    </row>
    <row r="33" spans="1:20" s="107" customFormat="1" ht="52.5" customHeight="1">
      <c r="A33" s="70"/>
      <c r="B33" s="77" t="s">
        <v>92</v>
      </c>
      <c r="C33" s="78"/>
      <c r="D33" s="35">
        <f>D25+D32</f>
        <v>0</v>
      </c>
      <c r="E33" s="35">
        <f>E25+E32</f>
        <v>148716</v>
      </c>
      <c r="F33" s="35">
        <f aca="true" t="shared" si="2" ref="F33:K33">F25+F32</f>
        <v>57911057</v>
      </c>
      <c r="G33" s="35">
        <f t="shared" si="2"/>
        <v>6279</v>
      </c>
      <c r="H33" s="73">
        <f t="shared" si="2"/>
        <v>0</v>
      </c>
      <c r="I33" s="94">
        <f t="shared" si="2"/>
        <v>6279</v>
      </c>
      <c r="J33" s="37">
        <f t="shared" si="2"/>
        <v>0</v>
      </c>
      <c r="K33" s="35">
        <f t="shared" si="2"/>
        <v>0</v>
      </c>
      <c r="L33" s="35">
        <f>L25+L32</f>
        <v>572625041</v>
      </c>
      <c r="M33" s="73"/>
      <c r="N33" s="35"/>
      <c r="O33" s="35"/>
      <c r="P33" s="106"/>
      <c r="Q33" s="77" t="s">
        <v>92</v>
      </c>
      <c r="T33" s="109"/>
    </row>
    <row r="34" spans="1:20" s="107" customFormat="1" ht="26.25" customHeight="1" thickBot="1">
      <c r="A34" s="79"/>
      <c r="B34" s="80"/>
      <c r="C34" s="81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111"/>
      <c r="Q34" s="79"/>
      <c r="R34" s="112"/>
      <c r="T34" s="109"/>
    </row>
  </sheetData>
  <sheetProtection/>
  <mergeCells count="3">
    <mergeCell ref="D7:E7"/>
    <mergeCell ref="D8:E8"/>
    <mergeCell ref="H7:J7"/>
  </mergeCells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祐司</dc:creator>
  <cp:keywords/>
  <dc:description/>
  <cp:lastModifiedBy>w</cp:lastModifiedBy>
  <cp:lastPrinted>2019-02-25T09:06:38Z</cp:lastPrinted>
  <dcterms:created xsi:type="dcterms:W3CDTF">1996-12-27T11:06:01Z</dcterms:created>
  <dcterms:modified xsi:type="dcterms:W3CDTF">2019-03-06T06:35:35Z</dcterms:modified>
  <cp:category/>
  <cp:version/>
  <cp:contentType/>
  <cp:contentStatus/>
</cp:coreProperties>
</file>