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10" windowWidth="20520" windowHeight="4155"/>
  </bookViews>
  <sheets>
    <sheet name="第９表（８）" sheetId="2" r:id="rId1"/>
    <sheet name="第９表（９）" sheetId="3" r:id="rId2"/>
    <sheet name="第９表（１０）" sheetId="4" r:id="rId3"/>
  </sheets>
  <definedNames>
    <definedName name="_xlnm.Print_Area" localSheetId="2">'第９表（１０）'!$A$1:$I$31</definedName>
    <definedName name="_xlnm.Print_Area" localSheetId="0">'第９表（８）'!$A$1:$I$31</definedName>
    <definedName name="_xlnm.Print_Area" localSheetId="1">'第９表（９）'!$A$1:$I$31</definedName>
  </definedNames>
  <calcPr calcId="145621"/>
</workbook>
</file>

<file path=xl/calcChain.xml><?xml version="1.0" encoding="utf-8"?>
<calcChain xmlns="http://schemas.openxmlformats.org/spreadsheetml/2006/main">
  <c r="F26" i="4" l="1"/>
  <c r="D26" i="4" s="1"/>
  <c r="G26" i="4"/>
  <c r="H26" i="4"/>
  <c r="I26" i="4"/>
  <c r="E26" i="4"/>
  <c r="F22" i="4"/>
  <c r="G22" i="4"/>
  <c r="H22" i="4"/>
  <c r="H9" i="4" s="1"/>
  <c r="H8" i="4" s="1"/>
  <c r="I22" i="4"/>
  <c r="E22" i="4"/>
  <c r="F19" i="4"/>
  <c r="G19" i="4"/>
  <c r="H19" i="4"/>
  <c r="I19" i="4"/>
  <c r="E19" i="4"/>
  <c r="F10" i="4"/>
  <c r="D10" i="4" s="1"/>
  <c r="G10" i="4"/>
  <c r="H10" i="4"/>
  <c r="I10" i="4"/>
  <c r="E10" i="4"/>
  <c r="G9" i="4"/>
  <c r="D11" i="4"/>
  <c r="D12" i="4"/>
  <c r="D13" i="4"/>
  <c r="D14" i="4"/>
  <c r="D15" i="4"/>
  <c r="D16" i="4"/>
  <c r="D17" i="4"/>
  <c r="D18" i="4"/>
  <c r="D20" i="4"/>
  <c r="D21" i="4"/>
  <c r="D23" i="4"/>
  <c r="D24" i="4"/>
  <c r="D25" i="4"/>
  <c r="D27" i="4"/>
  <c r="D28" i="4"/>
  <c r="D29" i="4"/>
  <c r="D30" i="4"/>
  <c r="D31" i="4"/>
  <c r="G8" i="4" l="1"/>
  <c r="D22" i="4"/>
  <c r="F9" i="4"/>
  <c r="F8" i="4" s="1"/>
  <c r="I9" i="4"/>
  <c r="I8" i="4" s="1"/>
  <c r="D19" i="4"/>
  <c r="E9" i="4"/>
  <c r="E8" i="4" s="1"/>
  <c r="F26" i="3"/>
  <c r="G26" i="3"/>
  <c r="H26" i="3"/>
  <c r="I26" i="3"/>
  <c r="E26" i="3"/>
  <c r="F22" i="3"/>
  <c r="G22" i="3"/>
  <c r="H22" i="3"/>
  <c r="I22" i="3"/>
  <c r="E22" i="3"/>
  <c r="F19" i="3"/>
  <c r="G19" i="3"/>
  <c r="H19" i="3"/>
  <c r="I19" i="3"/>
  <c r="E19" i="3"/>
  <c r="F10" i="3"/>
  <c r="G10" i="3"/>
  <c r="H10" i="3"/>
  <c r="I10" i="3"/>
  <c r="E10" i="3"/>
  <c r="G9" i="3"/>
  <c r="G8" i="3" s="1"/>
  <c r="H9" i="3"/>
  <c r="D11" i="3"/>
  <c r="D12" i="3"/>
  <c r="D13" i="3"/>
  <c r="D14" i="3"/>
  <c r="D15" i="3"/>
  <c r="D16" i="3"/>
  <c r="D17" i="3"/>
  <c r="D18" i="3"/>
  <c r="D19" i="3"/>
  <c r="D20" i="3"/>
  <c r="D21" i="3"/>
  <c r="D23" i="3"/>
  <c r="D24" i="3"/>
  <c r="D25" i="3"/>
  <c r="D27" i="3"/>
  <c r="D28" i="3"/>
  <c r="D29" i="3"/>
  <c r="D30" i="3"/>
  <c r="D31" i="3"/>
  <c r="D22" i="3" l="1"/>
  <c r="D9" i="4"/>
  <c r="D8" i="4"/>
  <c r="H8" i="3"/>
  <c r="D26" i="3"/>
  <c r="I9" i="3"/>
  <c r="I8" i="3" s="1"/>
  <c r="F9" i="3"/>
  <c r="F8" i="3" s="1"/>
  <c r="E9" i="3"/>
  <c r="E8" i="3" s="1"/>
  <c r="D10" i="3"/>
  <c r="D8" i="3" l="1"/>
  <c r="D9" i="3"/>
</calcChain>
</file>

<file path=xl/sharedStrings.xml><?xml version="1.0" encoding="utf-8"?>
<sst xmlns="http://schemas.openxmlformats.org/spreadsheetml/2006/main" count="177" uniqueCount="61">
  <si>
    <t>（単位：千円）</t>
  </si>
  <si>
    <t>支 　出 　項 　目</t>
  </si>
  <si>
    <t>国庫</t>
  </si>
  <si>
    <t>県</t>
  </si>
  <si>
    <t>公費に組み</t>
  </si>
  <si>
    <t>計</t>
  </si>
  <si>
    <t>地方債</t>
  </si>
  <si>
    <t>入れられた</t>
  </si>
  <si>
    <t>補助金</t>
  </si>
  <si>
    <t>支出金</t>
  </si>
  <si>
    <t xml:space="preserve"> Ａ　消　 費　 的　 支　 出</t>
  </si>
  <si>
    <t>1．</t>
  </si>
  <si>
    <t>人     件     費</t>
  </si>
  <si>
    <t>a</t>
  </si>
  <si>
    <t>本務教員給与</t>
  </si>
  <si>
    <t>b</t>
  </si>
  <si>
    <t>兼務教員給与</t>
  </si>
  <si>
    <t>c</t>
  </si>
  <si>
    <t>事務職員給与</t>
  </si>
  <si>
    <t>d</t>
  </si>
  <si>
    <t>その他の職員給与</t>
  </si>
  <si>
    <t>e</t>
  </si>
  <si>
    <t>共済組合等負担金</t>
  </si>
  <si>
    <t>f</t>
  </si>
  <si>
    <t>恩給費等</t>
  </si>
  <si>
    <t>g</t>
  </si>
  <si>
    <t>退職・死傷手当</t>
  </si>
  <si>
    <t>２．</t>
  </si>
  <si>
    <t>教 育 活 動 費</t>
  </si>
  <si>
    <t>３．</t>
  </si>
  <si>
    <t>管     理     費</t>
  </si>
  <si>
    <t>修繕費</t>
  </si>
  <si>
    <t>その他の管理費</t>
  </si>
  <si>
    <t>４．</t>
  </si>
  <si>
    <t>補 助 活 動 費</t>
  </si>
  <si>
    <t>５．</t>
  </si>
  <si>
    <t>所 定 支 払 金</t>
  </si>
  <si>
    <t xml:space="preserve"> B　資　 本 　的 　支 　出</t>
  </si>
  <si>
    <t>土     地     費</t>
  </si>
  <si>
    <t>建     築     費</t>
  </si>
  <si>
    <t>設 備 ・備 品 費</t>
  </si>
  <si>
    <t>図 書 購 入 費</t>
  </si>
  <si>
    <t>市町</t>
    <phoneticPr fontId="2"/>
  </si>
  <si>
    <t>支出金</t>
    <phoneticPr fontId="2"/>
  </si>
  <si>
    <t>公　　　　　　　　　　　　　　　　　　　　　費</t>
    <phoneticPr fontId="2"/>
  </si>
  <si>
    <t xml:space="preserve"> C  債   務   償   還   費</t>
    <phoneticPr fontId="2"/>
  </si>
  <si>
    <t>学校教育費</t>
    <phoneticPr fontId="2"/>
  </si>
  <si>
    <t>a</t>
    <phoneticPr fontId="2"/>
  </si>
  <si>
    <t>補助事業費</t>
    <rPh sb="0" eb="2">
      <t>ホジョ</t>
    </rPh>
    <rPh sb="2" eb="4">
      <t>ジギョウ</t>
    </rPh>
    <rPh sb="4" eb="5">
      <t>ヒ</t>
    </rPh>
    <phoneticPr fontId="2"/>
  </si>
  <si>
    <t>b</t>
    <phoneticPr fontId="2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</si>
  <si>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2"/>
  </si>
  <si>
    <t xml:space="preserve"> C  債   務   償   還   費</t>
    <phoneticPr fontId="2"/>
  </si>
  <si>
    <t>b</t>
    <phoneticPr fontId="2"/>
  </si>
  <si>
    <t>a</t>
    <phoneticPr fontId="2"/>
  </si>
  <si>
    <t>学校教育費</t>
    <phoneticPr fontId="2"/>
  </si>
  <si>
    <t>市町</t>
    <phoneticPr fontId="2"/>
  </si>
  <si>
    <t>公　　　　　　　　　　　　　　　　　　　　　費</t>
    <phoneticPr fontId="2"/>
  </si>
  <si>
    <t>第９表－８　支出項目別・財源別学校教育費－高等学校全日制（県立分）</t>
    <rPh sb="29" eb="31">
      <t>ケンリツ</t>
    </rPh>
    <rPh sb="31" eb="32">
      <t>ブン</t>
    </rPh>
    <phoneticPr fontId="2"/>
  </si>
  <si>
    <t>第９表－９　支出項目別・財源別学校教育費－高等学校定時制（県立分）</t>
    <phoneticPr fontId="2"/>
  </si>
  <si>
    <t>第９表－１０　支出項目別・財源別学校教育費－高等学校通信制（県立分）</t>
    <phoneticPr fontId="2"/>
  </si>
  <si>
    <t>寄附金</t>
    <rPh sb="0" eb="2">
      <t>キフ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</si>
</sst>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name val="Century"/>
      <family val="1"/>
    </font>
    <font>
      <sz val="11"/>
      <color indexed="10"/>
      <name val="Arial"/>
      <family val="2"/>
    </font>
    <font>
      <sz val="11"/>
      <color indexed="10"/>
      <name val="Century"/>
      <family val="1"/>
    </font>
    <font>
      <sz val="11"/>
      <name val="ＭＳ Ｐ明朝"/>
      <family val="1"/>
      <charset val="128"/>
    </font>
    <font>
      <sz val="11"/>
      <color rgb="FFFF0000"/>
      <name val="Century"/>
      <family val="1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5" xfId="0" applyNumberFormat="1" applyFont="1" applyBorder="1" applyAlignment="1">
      <alignment vertical="center"/>
    </xf>
    <xf numFmtId="37" fontId="6" fillId="0" borderId="6" xfId="0" applyNumberFormat="1" applyFont="1" applyBorder="1" applyAlignment="1">
      <alignment vertical="center"/>
    </xf>
    <xf numFmtId="37" fontId="6" fillId="0" borderId="7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vertical="center"/>
    </xf>
    <xf numFmtId="37" fontId="7" fillId="0" borderId="9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37" fontId="8" fillId="0" borderId="5" xfId="0" applyNumberFormat="1" applyFont="1" applyBorder="1" applyAlignment="1">
      <alignment vertical="center"/>
    </xf>
    <xf numFmtId="37" fontId="7" fillId="0" borderId="4" xfId="0" applyNumberFormat="1" applyFont="1" applyBorder="1" applyAlignment="1">
      <alignment vertical="center"/>
    </xf>
    <xf numFmtId="37" fontId="7" fillId="0" borderId="3" xfId="0" applyNumberFormat="1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37" fontId="7" fillId="0" borderId="18" xfId="0" applyNumberFormat="1" applyFont="1" applyBorder="1" applyAlignment="1">
      <alignment vertical="center"/>
    </xf>
    <xf numFmtId="37" fontId="5" fillId="0" borderId="18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176" fontId="6" fillId="0" borderId="0" xfId="0" applyNumberFormat="1" applyFont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37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2" borderId="20" xfId="0" applyFont="1" applyFill="1" applyBorder="1" applyAlignment="1" applyProtection="1">
      <alignment horizontal="distributed" vertical="center" indent="1"/>
    </xf>
    <xf numFmtId="0" fontId="11" fillId="2" borderId="21" xfId="0" applyFont="1" applyFill="1" applyBorder="1" applyAlignment="1" applyProtection="1">
      <alignment horizontal="distributed" wrapText="1" indent="1"/>
    </xf>
    <xf numFmtId="0" fontId="11" fillId="2" borderId="21" xfId="0" applyFont="1" applyFill="1" applyBorder="1" applyAlignment="1" applyProtection="1">
      <alignment horizontal="distributed" indent="1"/>
    </xf>
    <xf numFmtId="0" fontId="12" fillId="2" borderId="24" xfId="0" applyFont="1" applyFill="1" applyBorder="1" applyAlignment="1" applyProtection="1">
      <alignment horizontal="distributed" indent="1"/>
    </xf>
    <xf numFmtId="0" fontId="11" fillId="2" borderId="20" xfId="0" applyFont="1" applyFill="1" applyBorder="1" applyAlignment="1">
      <alignment horizontal="distributed" vertical="center" indent="1"/>
    </xf>
    <xf numFmtId="0" fontId="11" fillId="2" borderId="21" xfId="0" applyFont="1" applyFill="1" applyBorder="1" applyAlignment="1">
      <alignment horizontal="distributed" vertical="center" wrapText="1" indent="1"/>
    </xf>
    <xf numFmtId="0" fontId="4" fillId="2" borderId="21" xfId="0" applyFont="1" applyFill="1" applyBorder="1" applyAlignment="1" applyProtection="1">
      <alignment horizontal="distributed" vertical="center" indent="1"/>
    </xf>
    <xf numFmtId="0" fontId="12" fillId="2" borderId="24" xfId="0" applyFont="1" applyFill="1" applyBorder="1" applyAlignment="1" applyProtection="1">
      <alignment horizontal="distributed" vertical="center" indent="1"/>
    </xf>
    <xf numFmtId="0" fontId="11" fillId="2" borderId="22" xfId="0" applyFont="1" applyFill="1" applyBorder="1" applyAlignment="1">
      <alignment horizontal="distributed" vertical="center" indent="1"/>
    </xf>
    <xf numFmtId="0" fontId="11" fillId="2" borderId="23" xfId="0" applyFont="1" applyFill="1" applyBorder="1" applyAlignment="1">
      <alignment horizontal="distributed" vertical="top" wrapText="1" indent="1"/>
    </xf>
    <xf numFmtId="0" fontId="11" fillId="2" borderId="23" xfId="0" applyFont="1" applyFill="1" applyBorder="1" applyAlignment="1">
      <alignment horizontal="distributed" vertical="top" indent="1"/>
    </xf>
    <xf numFmtId="0" fontId="12" fillId="2" borderId="25" xfId="0" applyFont="1" applyFill="1" applyBorder="1" applyAlignment="1" applyProtection="1">
      <alignment horizontal="distributed" vertical="top" indent="1"/>
    </xf>
    <xf numFmtId="0" fontId="4" fillId="3" borderId="15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49" fontId="4" fillId="3" borderId="13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distributed" vertical="center"/>
    </xf>
    <xf numFmtId="49" fontId="4" fillId="3" borderId="15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distributed" vertical="center"/>
    </xf>
    <xf numFmtId="49" fontId="4" fillId="3" borderId="4" xfId="0" applyNumberFormat="1" applyFont="1" applyFill="1" applyBorder="1" applyAlignment="1">
      <alignment horizontal="distributed" vertical="center"/>
    </xf>
    <xf numFmtId="49" fontId="4" fillId="3" borderId="17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horizontal="distributed" vertical="center"/>
    </xf>
    <xf numFmtId="49" fontId="4" fillId="3" borderId="19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>
      <alignment horizontal="distributed" vertical="center" indent="1"/>
    </xf>
    <xf numFmtId="0" fontId="4" fillId="3" borderId="8" xfId="0" applyFont="1" applyFill="1" applyBorder="1" applyAlignment="1">
      <alignment horizontal="distributed" vertical="center" indent="1"/>
    </xf>
    <xf numFmtId="0" fontId="4" fillId="3" borderId="9" xfId="0" applyFont="1" applyFill="1" applyBorder="1" applyAlignment="1">
      <alignment horizontal="distributed" vertical="center" indent="1"/>
    </xf>
    <xf numFmtId="37" fontId="11" fillId="2" borderId="10" xfId="0" applyNumberFormat="1" applyFont="1" applyFill="1" applyBorder="1" applyAlignment="1">
      <alignment horizontal="center" vertical="center"/>
    </xf>
    <xf numFmtId="37" fontId="11" fillId="2" borderId="11" xfId="0" applyNumberFormat="1" applyFont="1" applyFill="1" applyBorder="1" applyAlignment="1">
      <alignment horizontal="center" vertical="center"/>
    </xf>
    <xf numFmtId="37" fontId="11" fillId="2" borderId="12" xfId="0" applyNumberFormat="1" applyFont="1" applyFill="1" applyBorder="1" applyAlignment="1">
      <alignment horizontal="center" vertical="center"/>
    </xf>
    <xf numFmtId="37" fontId="11" fillId="2" borderId="13" xfId="0" applyNumberFormat="1" applyFont="1" applyFill="1" applyBorder="1" applyAlignment="1">
      <alignment horizontal="center" vertical="center"/>
    </xf>
    <xf numFmtId="37" fontId="11" fillId="2" borderId="0" xfId="0" applyNumberFormat="1" applyFont="1" applyFill="1" applyBorder="1" applyAlignment="1">
      <alignment horizontal="center" vertical="center"/>
    </xf>
    <xf numFmtId="37" fontId="11" fillId="2" borderId="5" xfId="0" applyNumberFormat="1" applyFont="1" applyFill="1" applyBorder="1" applyAlignment="1">
      <alignment horizontal="center" vertical="center"/>
    </xf>
    <xf numFmtId="37" fontId="11" fillId="2" borderId="14" xfId="0" applyNumberFormat="1" applyFont="1" applyFill="1" applyBorder="1" applyAlignment="1">
      <alignment horizontal="center" vertical="center"/>
    </xf>
    <xf numFmtId="37" fontId="11" fillId="2" borderId="2" xfId="0" applyNumberFormat="1" applyFont="1" applyFill="1" applyBorder="1" applyAlignment="1">
      <alignment horizontal="center" vertical="center"/>
    </xf>
    <xf numFmtId="37" fontId="11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showZeros="0" tabSelected="1" zoomScaleNormal="100" workbookViewId="0"/>
  </sheetViews>
  <sheetFormatPr defaultRowHeight="13.5"/>
  <cols>
    <col min="1" max="1" width="3.375" customWidth="1"/>
    <col min="2" max="2" width="2.5" customWidth="1"/>
    <col min="3" max="3" width="19.875" customWidth="1"/>
    <col min="4" max="8" width="12.25" customWidth="1"/>
    <col min="9" max="9" width="13.25" customWidth="1"/>
  </cols>
  <sheetData>
    <row r="1" spans="1:11" s="22" customFormat="1" ht="17.25">
      <c r="A1" s="24"/>
      <c r="B1" s="24"/>
      <c r="C1" s="24"/>
    </row>
    <row r="2" spans="1:11" s="22" customFormat="1"/>
    <row r="3" spans="1:11" s="21" customFormat="1" ht="24" customHeight="1">
      <c r="A3" s="56" t="s">
        <v>57</v>
      </c>
      <c r="B3" s="25"/>
      <c r="C3" s="25"/>
      <c r="D3" s="20"/>
      <c r="E3" s="20"/>
      <c r="F3" s="20"/>
      <c r="G3" s="20"/>
      <c r="H3" s="20"/>
      <c r="I3" s="57" t="s">
        <v>0</v>
      </c>
    </row>
    <row r="4" spans="1:11" ht="19.5" customHeight="1">
      <c r="A4" s="69" t="s">
        <v>1</v>
      </c>
      <c r="B4" s="70"/>
      <c r="C4" s="71"/>
      <c r="D4" s="63" t="s">
        <v>44</v>
      </c>
      <c r="E4" s="64"/>
      <c r="F4" s="64"/>
      <c r="G4" s="64"/>
      <c r="H4" s="64"/>
      <c r="I4" s="65"/>
    </row>
    <row r="5" spans="1:11" ht="18.75" customHeight="1">
      <c r="A5" s="72"/>
      <c r="B5" s="73"/>
      <c r="C5" s="74"/>
      <c r="D5" s="28"/>
      <c r="E5" s="29" t="s">
        <v>2</v>
      </c>
      <c r="F5" s="30" t="s">
        <v>3</v>
      </c>
      <c r="G5" s="29" t="s">
        <v>42</v>
      </c>
      <c r="H5" s="30"/>
      <c r="I5" s="31" t="s">
        <v>4</v>
      </c>
      <c r="K5" s="15"/>
    </row>
    <row r="6" spans="1:11" s="1" customFormat="1" ht="18.75" customHeight="1">
      <c r="A6" s="72"/>
      <c r="B6" s="73"/>
      <c r="C6" s="74"/>
      <c r="D6" s="32" t="s">
        <v>5</v>
      </c>
      <c r="E6" s="33"/>
      <c r="F6" s="34"/>
      <c r="G6" s="33"/>
      <c r="H6" s="33" t="s">
        <v>6</v>
      </c>
      <c r="I6" s="35" t="s">
        <v>7</v>
      </c>
    </row>
    <row r="7" spans="1:11" ht="18.75" customHeight="1">
      <c r="A7" s="75"/>
      <c r="B7" s="76"/>
      <c r="C7" s="77"/>
      <c r="D7" s="36"/>
      <c r="E7" s="37" t="s">
        <v>8</v>
      </c>
      <c r="F7" s="38" t="s">
        <v>43</v>
      </c>
      <c r="G7" s="37" t="s">
        <v>9</v>
      </c>
      <c r="H7" s="37"/>
      <c r="I7" s="39" t="s">
        <v>60</v>
      </c>
    </row>
    <row r="8" spans="1:11" s="2" customFormat="1" ht="45.75" customHeight="1">
      <c r="A8" s="66" t="s">
        <v>46</v>
      </c>
      <c r="B8" s="67"/>
      <c r="C8" s="68"/>
      <c r="D8" s="8">
        <v>34791407</v>
      </c>
      <c r="E8" s="8">
        <v>81465</v>
      </c>
      <c r="F8" s="8">
        <v>30470742</v>
      </c>
      <c r="G8" s="8">
        <v>0</v>
      </c>
      <c r="H8" s="8">
        <v>4238200</v>
      </c>
      <c r="I8" s="9">
        <v>1000</v>
      </c>
    </row>
    <row r="9" spans="1:11" s="2" customFormat="1" ht="38.25" customHeight="1">
      <c r="A9" s="40" t="s">
        <v>10</v>
      </c>
      <c r="B9" s="41"/>
      <c r="C9" s="42"/>
      <c r="D9" s="10">
        <v>28742670</v>
      </c>
      <c r="E9" s="10">
        <v>78858</v>
      </c>
      <c r="F9" s="10">
        <v>28663812</v>
      </c>
      <c r="G9" s="10">
        <v>0</v>
      </c>
      <c r="H9" s="10">
        <v>0</v>
      </c>
      <c r="I9" s="13">
        <v>0</v>
      </c>
    </row>
    <row r="10" spans="1:11" s="3" customFormat="1" ht="27" customHeight="1">
      <c r="A10" s="43" t="s">
        <v>11</v>
      </c>
      <c r="B10" s="44" t="s">
        <v>12</v>
      </c>
      <c r="C10" s="45"/>
      <c r="D10" s="11">
        <v>24558017</v>
      </c>
      <c r="E10" s="11">
        <v>4</v>
      </c>
      <c r="F10" s="11">
        <v>24558013</v>
      </c>
      <c r="G10" s="11">
        <v>0</v>
      </c>
      <c r="H10" s="11">
        <v>0</v>
      </c>
      <c r="I10" s="12">
        <v>0</v>
      </c>
    </row>
    <row r="11" spans="1:11" s="3" customFormat="1" ht="27" customHeight="1">
      <c r="A11" s="43"/>
      <c r="B11" s="46" t="s">
        <v>13</v>
      </c>
      <c r="C11" s="45" t="s">
        <v>14</v>
      </c>
      <c r="D11" s="11">
        <v>16061499</v>
      </c>
      <c r="E11" s="4">
        <v>0</v>
      </c>
      <c r="F11" s="4">
        <v>16061499</v>
      </c>
      <c r="G11" s="4"/>
      <c r="H11" s="16"/>
      <c r="I11" s="5"/>
    </row>
    <row r="12" spans="1:11" s="3" customFormat="1" ht="27" customHeight="1">
      <c r="A12" s="43"/>
      <c r="B12" s="46" t="s">
        <v>15</v>
      </c>
      <c r="C12" s="45" t="s">
        <v>16</v>
      </c>
      <c r="D12" s="11">
        <v>166709</v>
      </c>
      <c r="E12" s="4">
        <v>4</v>
      </c>
      <c r="F12" s="4">
        <v>166705</v>
      </c>
      <c r="G12" s="4"/>
      <c r="H12" s="16"/>
      <c r="I12" s="5"/>
    </row>
    <row r="13" spans="1:11" s="3" customFormat="1" ht="27" customHeight="1">
      <c r="A13" s="43"/>
      <c r="B13" s="46" t="s">
        <v>17</v>
      </c>
      <c r="C13" s="45" t="s">
        <v>18</v>
      </c>
      <c r="D13" s="11">
        <v>1038118</v>
      </c>
      <c r="E13" s="4">
        <v>0</v>
      </c>
      <c r="F13" s="4">
        <v>1038118</v>
      </c>
      <c r="G13" s="4"/>
      <c r="H13" s="16"/>
      <c r="I13" s="5"/>
    </row>
    <row r="14" spans="1:11" s="3" customFormat="1" ht="27" customHeight="1">
      <c r="A14" s="43"/>
      <c r="B14" s="46" t="s">
        <v>19</v>
      </c>
      <c r="C14" s="45" t="s">
        <v>20</v>
      </c>
      <c r="D14" s="11">
        <v>1127766</v>
      </c>
      <c r="E14" s="4"/>
      <c r="F14" s="4">
        <v>1127766</v>
      </c>
      <c r="G14" s="4"/>
      <c r="H14" s="16"/>
      <c r="I14" s="5"/>
    </row>
    <row r="15" spans="1:11" s="3" customFormat="1" ht="27" customHeight="1">
      <c r="A15" s="43"/>
      <c r="B15" s="46" t="s">
        <v>21</v>
      </c>
      <c r="C15" s="45" t="s">
        <v>22</v>
      </c>
      <c r="D15" s="11">
        <v>3715154</v>
      </c>
      <c r="E15" s="4">
        <v>0</v>
      </c>
      <c r="F15" s="4">
        <v>3715154</v>
      </c>
      <c r="G15" s="4"/>
      <c r="H15" s="16"/>
      <c r="I15" s="5"/>
    </row>
    <row r="16" spans="1:11" s="3" customFormat="1" ht="27" customHeight="1">
      <c r="A16" s="43"/>
      <c r="B16" s="46" t="s">
        <v>23</v>
      </c>
      <c r="C16" s="45" t="s">
        <v>24</v>
      </c>
      <c r="D16" s="11">
        <v>0</v>
      </c>
      <c r="E16" s="4">
        <v>0</v>
      </c>
      <c r="F16" s="4"/>
      <c r="G16" s="4"/>
      <c r="H16" s="16"/>
      <c r="I16" s="5"/>
    </row>
    <row r="17" spans="1:9" s="3" customFormat="1" ht="27" customHeight="1">
      <c r="A17" s="43"/>
      <c r="B17" s="46" t="s">
        <v>25</v>
      </c>
      <c r="C17" s="45" t="s">
        <v>26</v>
      </c>
      <c r="D17" s="11">
        <v>2448771</v>
      </c>
      <c r="E17" s="4">
        <v>0</v>
      </c>
      <c r="F17" s="4">
        <v>2448771</v>
      </c>
      <c r="G17" s="4"/>
      <c r="H17" s="23"/>
      <c r="I17" s="5"/>
    </row>
    <row r="18" spans="1:9" s="3" customFormat="1" ht="27" customHeight="1">
      <c r="A18" s="43" t="s">
        <v>27</v>
      </c>
      <c r="B18" s="44" t="s">
        <v>28</v>
      </c>
      <c r="C18" s="45"/>
      <c r="D18" s="11">
        <v>746801</v>
      </c>
      <c r="E18" s="4">
        <v>0</v>
      </c>
      <c r="F18" s="4">
        <v>746801</v>
      </c>
      <c r="G18" s="4"/>
      <c r="H18" s="16"/>
      <c r="I18" s="5"/>
    </row>
    <row r="19" spans="1:9" s="3" customFormat="1" ht="27" customHeight="1">
      <c r="A19" s="43" t="s">
        <v>29</v>
      </c>
      <c r="B19" s="44" t="s">
        <v>30</v>
      </c>
      <c r="C19" s="45"/>
      <c r="D19" s="11">
        <v>1018501</v>
      </c>
      <c r="E19" s="11">
        <v>1787</v>
      </c>
      <c r="F19" s="11">
        <v>1016714</v>
      </c>
      <c r="G19" s="11">
        <v>0</v>
      </c>
      <c r="H19" s="11">
        <v>0</v>
      </c>
      <c r="I19" s="12">
        <v>0</v>
      </c>
    </row>
    <row r="20" spans="1:9" s="3" customFormat="1" ht="27" customHeight="1">
      <c r="A20" s="43"/>
      <c r="B20" s="46" t="s">
        <v>13</v>
      </c>
      <c r="C20" s="45" t="s">
        <v>31</v>
      </c>
      <c r="D20" s="11">
        <v>178409</v>
      </c>
      <c r="E20" s="4"/>
      <c r="F20" s="4">
        <v>178409</v>
      </c>
      <c r="G20" s="4"/>
      <c r="H20" s="4"/>
      <c r="I20" s="5"/>
    </row>
    <row r="21" spans="1:9" s="3" customFormat="1" ht="27" customHeight="1">
      <c r="A21" s="43"/>
      <c r="B21" s="46" t="s">
        <v>15</v>
      </c>
      <c r="C21" s="45" t="s">
        <v>32</v>
      </c>
      <c r="D21" s="11">
        <v>840092</v>
      </c>
      <c r="E21" s="4">
        <v>1787</v>
      </c>
      <c r="F21" s="4">
        <v>838305</v>
      </c>
      <c r="G21" s="4"/>
      <c r="H21" s="4"/>
      <c r="I21" s="5"/>
    </row>
    <row r="22" spans="1:9" s="27" customFormat="1" ht="27" customHeight="1">
      <c r="A22" s="43" t="s">
        <v>33</v>
      </c>
      <c r="B22" s="44" t="s">
        <v>34</v>
      </c>
      <c r="C22" s="45"/>
      <c r="D22" s="26">
        <v>2412082</v>
      </c>
      <c r="E22" s="26">
        <v>77067</v>
      </c>
      <c r="F22" s="26">
        <v>2335015</v>
      </c>
      <c r="G22" s="26">
        <v>0</v>
      </c>
      <c r="H22" s="4">
        <v>0</v>
      </c>
      <c r="I22" s="5">
        <v>0</v>
      </c>
    </row>
    <row r="23" spans="1:9" s="27" customFormat="1" ht="27" customHeight="1">
      <c r="A23" s="43"/>
      <c r="B23" s="46" t="s">
        <v>47</v>
      </c>
      <c r="C23" s="45" t="s">
        <v>48</v>
      </c>
      <c r="D23" s="11">
        <v>2245469</v>
      </c>
      <c r="E23" s="4">
        <v>77067</v>
      </c>
      <c r="F23" s="4">
        <v>2168402</v>
      </c>
      <c r="G23" s="4"/>
      <c r="H23" s="4"/>
      <c r="I23" s="5"/>
    </row>
    <row r="24" spans="1:9" s="27" customFormat="1" ht="27" customHeight="1">
      <c r="A24" s="43"/>
      <c r="B24" s="46" t="s">
        <v>49</v>
      </c>
      <c r="C24" s="45" t="s">
        <v>50</v>
      </c>
      <c r="D24" s="11">
        <v>166613</v>
      </c>
      <c r="E24" s="4"/>
      <c r="F24" s="4">
        <v>166613</v>
      </c>
      <c r="G24" s="4"/>
      <c r="H24" s="4"/>
      <c r="I24" s="5"/>
    </row>
    <row r="25" spans="1:9" s="3" customFormat="1" ht="27" customHeight="1">
      <c r="A25" s="47" t="s">
        <v>35</v>
      </c>
      <c r="B25" s="48" t="s">
        <v>36</v>
      </c>
      <c r="C25" s="49"/>
      <c r="D25" s="11">
        <v>7269</v>
      </c>
      <c r="E25" s="6"/>
      <c r="F25" s="6">
        <v>7269</v>
      </c>
      <c r="G25" s="6"/>
      <c r="H25" s="6"/>
      <c r="I25" s="7"/>
    </row>
    <row r="26" spans="1:9" s="2" customFormat="1" ht="38.25" customHeight="1">
      <c r="A26" s="50" t="s">
        <v>37</v>
      </c>
      <c r="B26" s="51"/>
      <c r="C26" s="52"/>
      <c r="D26" s="14">
        <v>4826166</v>
      </c>
      <c r="E26" s="10">
        <v>2607</v>
      </c>
      <c r="F26" s="10">
        <v>584359</v>
      </c>
      <c r="G26" s="10">
        <v>0</v>
      </c>
      <c r="H26" s="10">
        <v>4238200</v>
      </c>
      <c r="I26" s="13">
        <v>1000</v>
      </c>
    </row>
    <row r="27" spans="1:9" s="3" customFormat="1" ht="27" customHeight="1">
      <c r="A27" s="43" t="s">
        <v>11</v>
      </c>
      <c r="B27" s="44" t="s">
        <v>38</v>
      </c>
      <c r="C27" s="45"/>
      <c r="D27" s="11">
        <v>0</v>
      </c>
      <c r="E27" s="4"/>
      <c r="F27" s="4"/>
      <c r="G27" s="4"/>
      <c r="H27" s="4"/>
      <c r="I27" s="5">
        <v>0</v>
      </c>
    </row>
    <row r="28" spans="1:9" s="3" customFormat="1" ht="27" customHeight="1">
      <c r="A28" s="43" t="s">
        <v>27</v>
      </c>
      <c r="B28" s="44" t="s">
        <v>39</v>
      </c>
      <c r="C28" s="45"/>
      <c r="D28" s="11">
        <v>4692829</v>
      </c>
      <c r="E28" s="4"/>
      <c r="F28" s="4">
        <v>454629</v>
      </c>
      <c r="G28" s="4"/>
      <c r="H28" s="4">
        <v>4238200</v>
      </c>
      <c r="I28" s="5"/>
    </row>
    <row r="29" spans="1:9" s="3" customFormat="1" ht="27" customHeight="1">
      <c r="A29" s="43" t="s">
        <v>29</v>
      </c>
      <c r="B29" s="44" t="s">
        <v>40</v>
      </c>
      <c r="C29" s="45"/>
      <c r="D29" s="11">
        <v>102633</v>
      </c>
      <c r="E29" s="4">
        <v>2607</v>
      </c>
      <c r="F29" s="4">
        <v>100026</v>
      </c>
      <c r="G29" s="4"/>
      <c r="H29" s="4"/>
      <c r="I29" s="5">
        <v>0</v>
      </c>
    </row>
    <row r="30" spans="1:9" s="3" customFormat="1" ht="27" customHeight="1">
      <c r="A30" s="47" t="s">
        <v>33</v>
      </c>
      <c r="B30" s="48" t="s">
        <v>41</v>
      </c>
      <c r="C30" s="49"/>
      <c r="D30" s="11">
        <v>30704</v>
      </c>
      <c r="E30" s="4"/>
      <c r="F30" s="4">
        <v>29704</v>
      </c>
      <c r="G30" s="4"/>
      <c r="H30" s="4"/>
      <c r="I30" s="5">
        <v>1000</v>
      </c>
    </row>
    <row r="31" spans="1:9" s="2" customFormat="1" ht="38.25" customHeight="1">
      <c r="A31" s="53" t="s">
        <v>45</v>
      </c>
      <c r="B31" s="54"/>
      <c r="C31" s="55"/>
      <c r="D31" s="17">
        <v>1222571</v>
      </c>
      <c r="E31" s="18"/>
      <c r="F31" s="18">
        <v>1222571</v>
      </c>
      <c r="G31" s="18"/>
      <c r="H31" s="18"/>
      <c r="I31" s="19">
        <v>0</v>
      </c>
    </row>
    <row r="32" spans="1:9" s="1" customFormat="1"/>
    <row r="33" s="1" customFormat="1"/>
    <row r="34" s="1" customFormat="1"/>
    <row r="35" s="1" customFormat="1"/>
  </sheetData>
  <mergeCells count="3">
    <mergeCell ref="D4:I4"/>
    <mergeCell ref="A8:C8"/>
    <mergeCell ref="A4:C7"/>
  </mergeCells>
  <phoneticPr fontId="2"/>
  <pageMargins left="0.86614173228346458" right="0.47244094488188981" top="0.62992125984251968" bottom="0.59055118110236227" header="0.51181102362204722" footer="0.51181102362204722"/>
  <pageSetup paperSize="9" scale="89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showZeros="0" zoomScaleNormal="100" workbookViewId="0">
      <selection activeCell="I8" sqref="I8"/>
    </sheetView>
  </sheetViews>
  <sheetFormatPr defaultRowHeight="13.5"/>
  <cols>
    <col min="1" max="1" width="3.375" customWidth="1"/>
    <col min="2" max="2" width="2.5" customWidth="1"/>
    <col min="3" max="3" width="19.875" customWidth="1"/>
    <col min="4" max="8" width="12.25" customWidth="1"/>
    <col min="9" max="9" width="13.25" customWidth="1"/>
  </cols>
  <sheetData>
    <row r="1" spans="1:9" s="22" customFormat="1" ht="17.25">
      <c r="A1" s="24"/>
      <c r="B1" s="24"/>
      <c r="C1" s="24"/>
    </row>
    <row r="2" spans="1:9" s="22" customFormat="1"/>
    <row r="3" spans="1:9" s="21" customFormat="1" ht="24" customHeight="1">
      <c r="A3" s="62" t="s">
        <v>58</v>
      </c>
      <c r="B3" s="61"/>
      <c r="C3" s="61"/>
      <c r="I3" s="60" t="s">
        <v>0</v>
      </c>
    </row>
    <row r="4" spans="1:9" ht="19.5" customHeight="1">
      <c r="A4" s="69" t="s">
        <v>1</v>
      </c>
      <c r="B4" s="70"/>
      <c r="C4" s="71"/>
      <c r="D4" s="63" t="s">
        <v>44</v>
      </c>
      <c r="E4" s="64"/>
      <c r="F4" s="64"/>
      <c r="G4" s="64"/>
      <c r="H4" s="64"/>
      <c r="I4" s="65"/>
    </row>
    <row r="5" spans="1:9" ht="18.75" customHeight="1">
      <c r="A5" s="72"/>
      <c r="B5" s="73"/>
      <c r="C5" s="74"/>
      <c r="D5" s="28"/>
      <c r="E5" s="29" t="s">
        <v>2</v>
      </c>
      <c r="F5" s="30" t="s">
        <v>3</v>
      </c>
      <c r="G5" s="29" t="s">
        <v>42</v>
      </c>
      <c r="H5" s="30"/>
      <c r="I5" s="31" t="s">
        <v>4</v>
      </c>
    </row>
    <row r="6" spans="1:9" s="1" customFormat="1" ht="18.75" customHeight="1">
      <c r="A6" s="72"/>
      <c r="B6" s="73"/>
      <c r="C6" s="74"/>
      <c r="D6" s="32" t="s">
        <v>5</v>
      </c>
      <c r="E6" s="33"/>
      <c r="F6" s="34"/>
      <c r="G6" s="33"/>
      <c r="H6" s="33" t="s">
        <v>6</v>
      </c>
      <c r="I6" s="35" t="s">
        <v>7</v>
      </c>
    </row>
    <row r="7" spans="1:9" ht="18.75" customHeight="1">
      <c r="A7" s="75"/>
      <c r="B7" s="76"/>
      <c r="C7" s="77"/>
      <c r="D7" s="36"/>
      <c r="E7" s="37" t="s">
        <v>8</v>
      </c>
      <c r="F7" s="38" t="s">
        <v>9</v>
      </c>
      <c r="G7" s="37" t="s">
        <v>9</v>
      </c>
      <c r="H7" s="37"/>
      <c r="I7" s="39" t="s">
        <v>60</v>
      </c>
    </row>
    <row r="8" spans="1:9" s="2" customFormat="1" ht="45.75" customHeight="1">
      <c r="A8" s="66" t="s">
        <v>46</v>
      </c>
      <c r="B8" s="67"/>
      <c r="C8" s="68"/>
      <c r="D8" s="8">
        <f>SUM(E8:I8)</f>
        <v>1125695</v>
      </c>
      <c r="E8" s="8">
        <f>SUM(E9,E26,E31)</f>
        <v>3098</v>
      </c>
      <c r="F8" s="8">
        <f t="shared" ref="F8:I8" si="0">SUM(F9,F26,F31)</f>
        <v>1122597</v>
      </c>
      <c r="G8" s="8">
        <f t="shared" si="0"/>
        <v>0</v>
      </c>
      <c r="H8" s="8">
        <f t="shared" si="0"/>
        <v>0</v>
      </c>
      <c r="I8" s="9">
        <f t="shared" si="0"/>
        <v>0</v>
      </c>
    </row>
    <row r="9" spans="1:9" s="2" customFormat="1" ht="38.25" customHeight="1">
      <c r="A9" s="40" t="s">
        <v>10</v>
      </c>
      <c r="B9" s="41"/>
      <c r="C9" s="42"/>
      <c r="D9" s="10">
        <f t="shared" ref="D9:D31" si="1">SUM(E9:I9)</f>
        <v>1117521</v>
      </c>
      <c r="E9" s="10">
        <f>SUM(E10,E18,E19,E22,E25)</f>
        <v>3098</v>
      </c>
      <c r="F9" s="10">
        <f t="shared" ref="F9:I9" si="2">SUM(F10,F18,F19,F22,F25)</f>
        <v>1114423</v>
      </c>
      <c r="G9" s="10">
        <f t="shared" si="2"/>
        <v>0</v>
      </c>
      <c r="H9" s="10">
        <f t="shared" si="2"/>
        <v>0</v>
      </c>
      <c r="I9" s="13">
        <f t="shared" si="2"/>
        <v>0</v>
      </c>
    </row>
    <row r="10" spans="1:9" s="3" customFormat="1" ht="27" customHeight="1">
      <c r="A10" s="43" t="s">
        <v>11</v>
      </c>
      <c r="B10" s="44" t="s">
        <v>12</v>
      </c>
      <c r="C10" s="45"/>
      <c r="D10" s="11">
        <f t="shared" si="1"/>
        <v>1042149</v>
      </c>
      <c r="E10" s="11">
        <f>SUM(E11:E17)</f>
        <v>16</v>
      </c>
      <c r="F10" s="11">
        <f t="shared" ref="F10:I10" si="3">SUM(F11:F17)</f>
        <v>1042133</v>
      </c>
      <c r="G10" s="11">
        <f t="shared" si="3"/>
        <v>0</v>
      </c>
      <c r="H10" s="11">
        <f t="shared" si="3"/>
        <v>0</v>
      </c>
      <c r="I10" s="12">
        <f t="shared" si="3"/>
        <v>0</v>
      </c>
    </row>
    <row r="11" spans="1:9" s="3" customFormat="1" ht="27" customHeight="1">
      <c r="A11" s="43"/>
      <c r="B11" s="46" t="s">
        <v>13</v>
      </c>
      <c r="C11" s="45" t="s">
        <v>14</v>
      </c>
      <c r="D11" s="11">
        <f t="shared" si="1"/>
        <v>558809</v>
      </c>
      <c r="E11" s="4">
        <v>0</v>
      </c>
      <c r="F11" s="4">
        <v>558809</v>
      </c>
      <c r="G11" s="4"/>
      <c r="H11" s="58"/>
      <c r="I11" s="5"/>
    </row>
    <row r="12" spans="1:9" s="3" customFormat="1" ht="27" customHeight="1">
      <c r="A12" s="43"/>
      <c r="B12" s="46" t="s">
        <v>15</v>
      </c>
      <c r="C12" s="45" t="s">
        <v>16</v>
      </c>
      <c r="D12" s="11">
        <f t="shared" si="1"/>
        <v>12743</v>
      </c>
      <c r="E12" s="4">
        <v>16</v>
      </c>
      <c r="F12" s="4">
        <v>12727</v>
      </c>
      <c r="G12" s="4"/>
      <c r="H12" s="58"/>
      <c r="I12" s="5"/>
    </row>
    <row r="13" spans="1:9" s="3" customFormat="1" ht="27" customHeight="1">
      <c r="A13" s="43"/>
      <c r="B13" s="46" t="s">
        <v>17</v>
      </c>
      <c r="C13" s="45" t="s">
        <v>18</v>
      </c>
      <c r="D13" s="11">
        <f t="shared" si="1"/>
        <v>45670</v>
      </c>
      <c r="E13" s="4">
        <v>0</v>
      </c>
      <c r="F13" s="4">
        <v>45670</v>
      </c>
      <c r="G13" s="4"/>
      <c r="H13" s="58"/>
      <c r="I13" s="5"/>
    </row>
    <row r="14" spans="1:9" s="3" customFormat="1" ht="27" customHeight="1">
      <c r="A14" s="43"/>
      <c r="B14" s="46" t="s">
        <v>19</v>
      </c>
      <c r="C14" s="45" t="s">
        <v>20</v>
      </c>
      <c r="D14" s="11">
        <f t="shared" si="1"/>
        <v>102035</v>
      </c>
      <c r="E14" s="4">
        <v>0</v>
      </c>
      <c r="F14" s="4">
        <v>102035</v>
      </c>
      <c r="G14" s="4"/>
      <c r="H14" s="58"/>
      <c r="I14" s="5"/>
    </row>
    <row r="15" spans="1:9" s="3" customFormat="1" ht="27" customHeight="1">
      <c r="A15" s="43"/>
      <c r="B15" s="46" t="s">
        <v>21</v>
      </c>
      <c r="C15" s="45" t="s">
        <v>22</v>
      </c>
      <c r="D15" s="11">
        <f t="shared" si="1"/>
        <v>142169</v>
      </c>
      <c r="E15" s="4">
        <v>0</v>
      </c>
      <c r="F15" s="4">
        <v>142169</v>
      </c>
      <c r="G15" s="4"/>
      <c r="H15" s="58"/>
      <c r="I15" s="5"/>
    </row>
    <row r="16" spans="1:9" s="3" customFormat="1" ht="27" customHeight="1">
      <c r="A16" s="43"/>
      <c r="B16" s="46" t="s">
        <v>23</v>
      </c>
      <c r="C16" s="45" t="s">
        <v>24</v>
      </c>
      <c r="D16" s="11">
        <f t="shared" si="1"/>
        <v>1510</v>
      </c>
      <c r="E16" s="4">
        <v>0</v>
      </c>
      <c r="F16" s="4">
        <v>1510</v>
      </c>
      <c r="G16" s="4"/>
      <c r="H16" s="58"/>
      <c r="I16" s="5"/>
    </row>
    <row r="17" spans="1:9" s="3" customFormat="1" ht="27" customHeight="1">
      <c r="A17" s="43"/>
      <c r="B17" s="46" t="s">
        <v>25</v>
      </c>
      <c r="C17" s="45" t="s">
        <v>26</v>
      </c>
      <c r="D17" s="11">
        <f t="shared" si="1"/>
        <v>179213</v>
      </c>
      <c r="E17" s="4">
        <v>0</v>
      </c>
      <c r="F17" s="4">
        <v>179213</v>
      </c>
      <c r="G17" s="4"/>
      <c r="H17" s="59"/>
      <c r="I17" s="5"/>
    </row>
    <row r="18" spans="1:9" s="3" customFormat="1" ht="27" customHeight="1">
      <c r="A18" s="43" t="s">
        <v>27</v>
      </c>
      <c r="B18" s="44" t="s">
        <v>28</v>
      </c>
      <c r="C18" s="45"/>
      <c r="D18" s="11">
        <f t="shared" si="1"/>
        <v>19012</v>
      </c>
      <c r="E18" s="4">
        <v>0</v>
      </c>
      <c r="F18" s="4">
        <v>19012</v>
      </c>
      <c r="G18" s="4"/>
      <c r="H18" s="58"/>
      <c r="I18" s="5"/>
    </row>
    <row r="19" spans="1:9" s="3" customFormat="1" ht="27" customHeight="1">
      <c r="A19" s="43" t="s">
        <v>29</v>
      </c>
      <c r="B19" s="44" t="s">
        <v>30</v>
      </c>
      <c r="C19" s="45"/>
      <c r="D19" s="11">
        <f t="shared" si="1"/>
        <v>16501</v>
      </c>
      <c r="E19" s="11">
        <f>SUM(E20:E21)</f>
        <v>0</v>
      </c>
      <c r="F19" s="11">
        <f t="shared" ref="F19:I19" si="4">SUM(F20:F21)</f>
        <v>16501</v>
      </c>
      <c r="G19" s="11">
        <f t="shared" si="4"/>
        <v>0</v>
      </c>
      <c r="H19" s="11">
        <f t="shared" si="4"/>
        <v>0</v>
      </c>
      <c r="I19" s="12">
        <f t="shared" si="4"/>
        <v>0</v>
      </c>
    </row>
    <row r="20" spans="1:9" s="3" customFormat="1" ht="27" customHeight="1">
      <c r="A20" s="43"/>
      <c r="B20" s="46" t="s">
        <v>13</v>
      </c>
      <c r="C20" s="45" t="s">
        <v>31</v>
      </c>
      <c r="D20" s="11">
        <f t="shared" si="1"/>
        <v>3274</v>
      </c>
      <c r="E20" s="4"/>
      <c r="F20" s="4">
        <v>3274</v>
      </c>
      <c r="G20" s="4"/>
      <c r="H20" s="4"/>
      <c r="I20" s="5"/>
    </row>
    <row r="21" spans="1:9" s="3" customFormat="1" ht="27" customHeight="1">
      <c r="A21" s="43"/>
      <c r="B21" s="46" t="s">
        <v>15</v>
      </c>
      <c r="C21" s="45" t="s">
        <v>32</v>
      </c>
      <c r="D21" s="11">
        <f t="shared" si="1"/>
        <v>13227</v>
      </c>
      <c r="E21" s="4"/>
      <c r="F21" s="4">
        <v>13227</v>
      </c>
      <c r="G21" s="4"/>
      <c r="H21" s="4"/>
      <c r="I21" s="5"/>
    </row>
    <row r="22" spans="1:9" s="3" customFormat="1" ht="27" customHeight="1">
      <c r="A22" s="43" t="s">
        <v>33</v>
      </c>
      <c r="B22" s="44" t="s">
        <v>34</v>
      </c>
      <c r="C22" s="45"/>
      <c r="D22" s="26">
        <f t="shared" si="1"/>
        <v>39631</v>
      </c>
      <c r="E22" s="26">
        <f>SUM(E23:E24)</f>
        <v>3082</v>
      </c>
      <c r="F22" s="26">
        <f t="shared" ref="F22:I22" si="5">SUM(F23:F24)</f>
        <v>36549</v>
      </c>
      <c r="G22" s="26">
        <f t="shared" si="5"/>
        <v>0</v>
      </c>
      <c r="H22" s="4">
        <f t="shared" si="5"/>
        <v>0</v>
      </c>
      <c r="I22" s="5">
        <f t="shared" si="5"/>
        <v>0</v>
      </c>
    </row>
    <row r="23" spans="1:9" s="3" customFormat="1" ht="27" customHeight="1">
      <c r="A23" s="43"/>
      <c r="B23" s="46" t="s">
        <v>47</v>
      </c>
      <c r="C23" s="45" t="s">
        <v>48</v>
      </c>
      <c r="D23" s="11">
        <f t="shared" si="1"/>
        <v>27550</v>
      </c>
      <c r="E23" s="4">
        <v>3082</v>
      </c>
      <c r="F23" s="4">
        <v>24468</v>
      </c>
      <c r="G23" s="4"/>
      <c r="H23" s="4"/>
      <c r="I23" s="5"/>
    </row>
    <row r="24" spans="1:9" s="3" customFormat="1" ht="27" customHeight="1">
      <c r="A24" s="43"/>
      <c r="B24" s="46" t="s">
        <v>49</v>
      </c>
      <c r="C24" s="45" t="s">
        <v>50</v>
      </c>
      <c r="D24" s="11">
        <f t="shared" si="1"/>
        <v>12081</v>
      </c>
      <c r="E24" s="4"/>
      <c r="F24" s="4">
        <v>12081</v>
      </c>
      <c r="G24" s="4"/>
      <c r="H24" s="4"/>
      <c r="I24" s="5"/>
    </row>
    <row r="25" spans="1:9" s="3" customFormat="1" ht="27" customHeight="1">
      <c r="A25" s="47" t="s">
        <v>35</v>
      </c>
      <c r="B25" s="48" t="s">
        <v>36</v>
      </c>
      <c r="C25" s="49"/>
      <c r="D25" s="11">
        <f t="shared" si="1"/>
        <v>228</v>
      </c>
      <c r="E25" s="6"/>
      <c r="F25" s="6">
        <v>228</v>
      </c>
      <c r="G25" s="6"/>
      <c r="H25" s="6"/>
      <c r="I25" s="7"/>
    </row>
    <row r="26" spans="1:9" s="2" customFormat="1" ht="38.25" customHeight="1">
      <c r="A26" s="50" t="s">
        <v>37</v>
      </c>
      <c r="B26" s="51"/>
      <c r="C26" s="52"/>
      <c r="D26" s="14">
        <f t="shared" si="1"/>
        <v>8174</v>
      </c>
      <c r="E26" s="10">
        <f>SUM(E27:E30)</f>
        <v>0</v>
      </c>
      <c r="F26" s="10">
        <f t="shared" ref="F26:I26" si="6">SUM(F27:F30)</f>
        <v>8174</v>
      </c>
      <c r="G26" s="10">
        <f t="shared" si="6"/>
        <v>0</v>
      </c>
      <c r="H26" s="10">
        <f t="shared" si="6"/>
        <v>0</v>
      </c>
      <c r="I26" s="13">
        <f t="shared" si="6"/>
        <v>0</v>
      </c>
    </row>
    <row r="27" spans="1:9" s="3" customFormat="1" ht="27" customHeight="1">
      <c r="A27" s="43" t="s">
        <v>11</v>
      </c>
      <c r="B27" s="44" t="s">
        <v>38</v>
      </c>
      <c r="C27" s="45"/>
      <c r="D27" s="11">
        <f t="shared" si="1"/>
        <v>0</v>
      </c>
      <c r="E27" s="4">
        <v>0</v>
      </c>
      <c r="F27" s="4">
        <v>0</v>
      </c>
      <c r="G27" s="4"/>
      <c r="H27" s="4"/>
      <c r="I27" s="5"/>
    </row>
    <row r="28" spans="1:9" s="3" customFormat="1" ht="27" customHeight="1">
      <c r="A28" s="43" t="s">
        <v>27</v>
      </c>
      <c r="B28" s="44" t="s">
        <v>39</v>
      </c>
      <c r="C28" s="45"/>
      <c r="D28" s="11">
        <f t="shared" si="1"/>
        <v>0</v>
      </c>
      <c r="E28" s="4">
        <v>0</v>
      </c>
      <c r="F28" s="4">
        <v>0</v>
      </c>
      <c r="G28" s="4"/>
      <c r="H28" s="4"/>
      <c r="I28" s="5"/>
    </row>
    <row r="29" spans="1:9" s="3" customFormat="1" ht="27" customHeight="1">
      <c r="A29" s="43" t="s">
        <v>29</v>
      </c>
      <c r="B29" s="44" t="s">
        <v>40</v>
      </c>
      <c r="C29" s="45"/>
      <c r="D29" s="11">
        <f t="shared" si="1"/>
        <v>6958</v>
      </c>
      <c r="E29" s="4"/>
      <c r="F29" s="4">
        <v>6958</v>
      </c>
      <c r="G29" s="4"/>
      <c r="H29" s="4"/>
      <c r="I29" s="5"/>
    </row>
    <row r="30" spans="1:9" s="3" customFormat="1" ht="27" customHeight="1">
      <c r="A30" s="47" t="s">
        <v>33</v>
      </c>
      <c r="B30" s="48" t="s">
        <v>41</v>
      </c>
      <c r="C30" s="49"/>
      <c r="D30" s="11">
        <f t="shared" si="1"/>
        <v>1216</v>
      </c>
      <c r="E30" s="4"/>
      <c r="F30" s="4">
        <v>1216</v>
      </c>
      <c r="G30" s="4"/>
      <c r="H30" s="4"/>
      <c r="I30" s="5"/>
    </row>
    <row r="31" spans="1:9" s="2" customFormat="1" ht="38.25" customHeight="1">
      <c r="A31" s="53" t="s">
        <v>45</v>
      </c>
      <c r="B31" s="54"/>
      <c r="C31" s="55"/>
      <c r="D31" s="17">
        <f t="shared" si="1"/>
        <v>0</v>
      </c>
      <c r="E31" s="18">
        <v>0</v>
      </c>
      <c r="F31" s="18">
        <v>0</v>
      </c>
      <c r="G31" s="18"/>
      <c r="H31" s="18"/>
      <c r="I31" s="19"/>
    </row>
    <row r="32" spans="1:9" s="1" customFormat="1"/>
    <row r="33" s="1" customFormat="1"/>
    <row r="34" s="1" customFormat="1"/>
    <row r="35" s="1" customFormat="1"/>
  </sheetData>
  <mergeCells count="3">
    <mergeCell ref="D4:I4"/>
    <mergeCell ref="A8:C8"/>
    <mergeCell ref="A4:C7"/>
  </mergeCells>
  <phoneticPr fontId="2"/>
  <pageMargins left="0.84" right="0.43307086614173229" top="0.62992125984251968" bottom="0.59055118110236227" header="0.51181102362204722" footer="0.51181102362204722"/>
  <pageSetup paperSize="9" scale="90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showZeros="0" zoomScaleNormal="100" workbookViewId="0">
      <selection activeCell="I8" sqref="I8"/>
    </sheetView>
  </sheetViews>
  <sheetFormatPr defaultRowHeight="13.5"/>
  <cols>
    <col min="1" max="1" width="3.375" customWidth="1"/>
    <col min="2" max="2" width="2.5" customWidth="1"/>
    <col min="3" max="3" width="19.875" customWidth="1"/>
    <col min="4" max="8" width="12.25" customWidth="1"/>
    <col min="9" max="9" width="13.25" customWidth="1"/>
  </cols>
  <sheetData>
    <row r="1" spans="1:9" s="22" customFormat="1" ht="17.25">
      <c r="A1" s="24"/>
      <c r="B1" s="24"/>
      <c r="C1" s="24"/>
    </row>
    <row r="2" spans="1:9" s="22" customFormat="1"/>
    <row r="3" spans="1:9" s="21" customFormat="1" ht="24" customHeight="1">
      <c r="A3" s="62" t="s">
        <v>59</v>
      </c>
      <c r="B3" s="61"/>
      <c r="C3" s="61"/>
      <c r="I3" s="60" t="s">
        <v>0</v>
      </c>
    </row>
    <row r="4" spans="1:9" ht="19.5" customHeight="1">
      <c r="A4" s="69" t="s">
        <v>1</v>
      </c>
      <c r="B4" s="70"/>
      <c r="C4" s="71"/>
      <c r="D4" s="63" t="s">
        <v>56</v>
      </c>
      <c r="E4" s="64"/>
      <c r="F4" s="64"/>
      <c r="G4" s="64"/>
      <c r="H4" s="64"/>
      <c r="I4" s="65"/>
    </row>
    <row r="5" spans="1:9" ht="18.75" customHeight="1">
      <c r="A5" s="72"/>
      <c r="B5" s="73"/>
      <c r="C5" s="74"/>
      <c r="D5" s="28"/>
      <c r="E5" s="29" t="s">
        <v>2</v>
      </c>
      <c r="F5" s="30" t="s">
        <v>3</v>
      </c>
      <c r="G5" s="29" t="s">
        <v>55</v>
      </c>
      <c r="H5" s="30"/>
      <c r="I5" s="31" t="s">
        <v>4</v>
      </c>
    </row>
    <row r="6" spans="1:9" s="1" customFormat="1" ht="18.75" customHeight="1">
      <c r="A6" s="72"/>
      <c r="B6" s="73"/>
      <c r="C6" s="74"/>
      <c r="D6" s="32" t="s">
        <v>5</v>
      </c>
      <c r="E6" s="33"/>
      <c r="F6" s="34"/>
      <c r="G6" s="33"/>
      <c r="H6" s="33" t="s">
        <v>6</v>
      </c>
      <c r="I6" s="35" t="s">
        <v>7</v>
      </c>
    </row>
    <row r="7" spans="1:9" ht="18.75" customHeight="1">
      <c r="A7" s="75"/>
      <c r="B7" s="76"/>
      <c r="C7" s="77"/>
      <c r="D7" s="36"/>
      <c r="E7" s="37" t="s">
        <v>8</v>
      </c>
      <c r="F7" s="38" t="s">
        <v>9</v>
      </c>
      <c r="G7" s="37" t="s">
        <v>9</v>
      </c>
      <c r="H7" s="37"/>
      <c r="I7" s="39" t="s">
        <v>60</v>
      </c>
    </row>
    <row r="8" spans="1:9" s="2" customFormat="1" ht="45.75" customHeight="1">
      <c r="A8" s="66" t="s">
        <v>54</v>
      </c>
      <c r="B8" s="67"/>
      <c r="C8" s="68"/>
      <c r="D8" s="8">
        <f>SUM(E8:I8)</f>
        <v>290445</v>
      </c>
      <c r="E8" s="8">
        <f>SUM(E9,E26,E31)</f>
        <v>341</v>
      </c>
      <c r="F8" s="8">
        <f t="shared" ref="F8:I8" si="0">SUM(F9,F26,F31)</f>
        <v>290104</v>
      </c>
      <c r="G8" s="8">
        <f t="shared" si="0"/>
        <v>0</v>
      </c>
      <c r="H8" s="8">
        <f t="shared" si="0"/>
        <v>0</v>
      </c>
      <c r="I8" s="9">
        <f t="shared" si="0"/>
        <v>0</v>
      </c>
    </row>
    <row r="9" spans="1:9" s="2" customFormat="1" ht="38.25" customHeight="1">
      <c r="A9" s="40" t="s">
        <v>10</v>
      </c>
      <c r="B9" s="41"/>
      <c r="C9" s="42"/>
      <c r="D9" s="10">
        <f t="shared" ref="D9:D31" si="1">SUM(E9:I9)</f>
        <v>289654</v>
      </c>
      <c r="E9" s="10">
        <f>SUM(E10,E18,E19,E22,E25)</f>
        <v>341</v>
      </c>
      <c r="F9" s="10">
        <f t="shared" ref="F9:I9" si="2">SUM(F10,F18,F19,F22,F25)</f>
        <v>289313</v>
      </c>
      <c r="G9" s="10">
        <f t="shared" si="2"/>
        <v>0</v>
      </c>
      <c r="H9" s="10">
        <f t="shared" si="2"/>
        <v>0</v>
      </c>
      <c r="I9" s="13">
        <f t="shared" si="2"/>
        <v>0</v>
      </c>
    </row>
    <row r="10" spans="1:9" s="3" customFormat="1" ht="27" customHeight="1">
      <c r="A10" s="43" t="s">
        <v>11</v>
      </c>
      <c r="B10" s="44" t="s">
        <v>12</v>
      </c>
      <c r="C10" s="45"/>
      <c r="D10" s="11">
        <f t="shared" si="1"/>
        <v>275272</v>
      </c>
      <c r="E10" s="11">
        <f>SUM(E11:E17)</f>
        <v>0</v>
      </c>
      <c r="F10" s="11">
        <f t="shared" ref="F10:I10" si="3">SUM(F11:F17)</f>
        <v>275272</v>
      </c>
      <c r="G10" s="11">
        <f t="shared" si="3"/>
        <v>0</v>
      </c>
      <c r="H10" s="11">
        <f t="shared" si="3"/>
        <v>0</v>
      </c>
      <c r="I10" s="12">
        <f t="shared" si="3"/>
        <v>0</v>
      </c>
    </row>
    <row r="11" spans="1:9" s="3" customFormat="1" ht="27" customHeight="1">
      <c r="A11" s="43"/>
      <c r="B11" s="46" t="s">
        <v>13</v>
      </c>
      <c r="C11" s="45" t="s">
        <v>14</v>
      </c>
      <c r="D11" s="11">
        <f t="shared" si="1"/>
        <v>176838</v>
      </c>
      <c r="E11" s="4"/>
      <c r="F11" s="4">
        <v>176838</v>
      </c>
      <c r="G11" s="4"/>
      <c r="H11" s="58"/>
      <c r="I11" s="5"/>
    </row>
    <row r="12" spans="1:9" s="3" customFormat="1" ht="27" customHeight="1">
      <c r="A12" s="43"/>
      <c r="B12" s="46" t="s">
        <v>15</v>
      </c>
      <c r="C12" s="45" t="s">
        <v>16</v>
      </c>
      <c r="D12" s="11">
        <f t="shared" si="1"/>
        <v>3198</v>
      </c>
      <c r="E12" s="4"/>
      <c r="F12" s="4">
        <v>3198</v>
      </c>
      <c r="G12" s="4"/>
      <c r="H12" s="58"/>
      <c r="I12" s="5"/>
    </row>
    <row r="13" spans="1:9" s="3" customFormat="1" ht="27" customHeight="1">
      <c r="A13" s="43"/>
      <c r="B13" s="46" t="s">
        <v>17</v>
      </c>
      <c r="C13" s="45" t="s">
        <v>18</v>
      </c>
      <c r="D13" s="11">
        <f t="shared" si="1"/>
        <v>5709</v>
      </c>
      <c r="E13" s="4"/>
      <c r="F13" s="4">
        <v>5709</v>
      </c>
      <c r="G13" s="4"/>
      <c r="H13" s="58"/>
      <c r="I13" s="5"/>
    </row>
    <row r="14" spans="1:9" s="3" customFormat="1" ht="27" customHeight="1">
      <c r="A14" s="43"/>
      <c r="B14" s="46" t="s">
        <v>19</v>
      </c>
      <c r="C14" s="45" t="s">
        <v>20</v>
      </c>
      <c r="D14" s="11">
        <f t="shared" si="1"/>
        <v>6746</v>
      </c>
      <c r="E14" s="4"/>
      <c r="F14" s="4">
        <v>6746</v>
      </c>
      <c r="G14" s="4"/>
      <c r="H14" s="58"/>
      <c r="I14" s="5"/>
    </row>
    <row r="15" spans="1:9" s="3" customFormat="1" ht="27" customHeight="1">
      <c r="A15" s="43"/>
      <c r="B15" s="46" t="s">
        <v>21</v>
      </c>
      <c r="C15" s="45" t="s">
        <v>22</v>
      </c>
      <c r="D15" s="11">
        <f t="shared" si="1"/>
        <v>38530</v>
      </c>
      <c r="E15" s="4"/>
      <c r="F15" s="4">
        <v>38530</v>
      </c>
      <c r="G15" s="4"/>
      <c r="H15" s="58"/>
      <c r="I15" s="5"/>
    </row>
    <row r="16" spans="1:9" s="3" customFormat="1" ht="27" customHeight="1">
      <c r="A16" s="43"/>
      <c r="B16" s="46" t="s">
        <v>23</v>
      </c>
      <c r="C16" s="45" t="s">
        <v>24</v>
      </c>
      <c r="D16" s="11">
        <f t="shared" si="1"/>
        <v>0</v>
      </c>
      <c r="E16" s="4"/>
      <c r="F16" s="4"/>
      <c r="G16" s="4"/>
      <c r="H16" s="58"/>
      <c r="I16" s="5"/>
    </row>
    <row r="17" spans="1:9" s="3" customFormat="1" ht="27" customHeight="1">
      <c r="A17" s="43"/>
      <c r="B17" s="46" t="s">
        <v>25</v>
      </c>
      <c r="C17" s="45" t="s">
        <v>26</v>
      </c>
      <c r="D17" s="11">
        <f t="shared" si="1"/>
        <v>44251</v>
      </c>
      <c r="E17" s="4"/>
      <c r="F17" s="4">
        <v>44251</v>
      </c>
      <c r="G17" s="4"/>
      <c r="H17" s="58"/>
      <c r="I17" s="5"/>
    </row>
    <row r="18" spans="1:9" s="3" customFormat="1" ht="27" customHeight="1">
      <c r="A18" s="43" t="s">
        <v>27</v>
      </c>
      <c r="B18" s="44" t="s">
        <v>28</v>
      </c>
      <c r="C18" s="45"/>
      <c r="D18" s="11">
        <f t="shared" si="1"/>
        <v>6186</v>
      </c>
      <c r="E18" s="4"/>
      <c r="F18" s="4">
        <v>6186</v>
      </c>
      <c r="G18" s="4"/>
      <c r="H18" s="58"/>
      <c r="I18" s="5"/>
    </row>
    <row r="19" spans="1:9" s="3" customFormat="1" ht="27" customHeight="1">
      <c r="A19" s="43" t="s">
        <v>29</v>
      </c>
      <c r="B19" s="44" t="s">
        <v>30</v>
      </c>
      <c r="C19" s="45"/>
      <c r="D19" s="11">
        <f t="shared" si="1"/>
        <v>4440</v>
      </c>
      <c r="E19" s="11">
        <f>SUM(E20:E21)</f>
        <v>0</v>
      </c>
      <c r="F19" s="11">
        <f t="shared" ref="F19:I19" si="4">SUM(F20:F21)</f>
        <v>4440</v>
      </c>
      <c r="G19" s="11">
        <f t="shared" si="4"/>
        <v>0</v>
      </c>
      <c r="H19" s="11">
        <f t="shared" si="4"/>
        <v>0</v>
      </c>
      <c r="I19" s="12">
        <f t="shared" si="4"/>
        <v>0</v>
      </c>
    </row>
    <row r="20" spans="1:9" s="3" customFormat="1" ht="27" customHeight="1">
      <c r="A20" s="43"/>
      <c r="B20" s="46" t="s">
        <v>13</v>
      </c>
      <c r="C20" s="45" t="s">
        <v>31</v>
      </c>
      <c r="D20" s="11">
        <f t="shared" si="1"/>
        <v>886</v>
      </c>
      <c r="E20" s="4"/>
      <c r="F20" s="4">
        <v>886</v>
      </c>
      <c r="G20" s="4"/>
      <c r="H20" s="4"/>
      <c r="I20" s="5"/>
    </row>
    <row r="21" spans="1:9" s="3" customFormat="1" ht="27" customHeight="1">
      <c r="A21" s="43"/>
      <c r="B21" s="46" t="s">
        <v>15</v>
      </c>
      <c r="C21" s="45" t="s">
        <v>32</v>
      </c>
      <c r="D21" s="11">
        <f t="shared" si="1"/>
        <v>3554</v>
      </c>
      <c r="E21" s="4"/>
      <c r="F21" s="4">
        <v>3554</v>
      </c>
      <c r="G21" s="4"/>
      <c r="H21" s="4"/>
      <c r="I21" s="5"/>
    </row>
    <row r="22" spans="1:9" s="3" customFormat="1" ht="27" customHeight="1">
      <c r="A22" s="43" t="s">
        <v>33</v>
      </c>
      <c r="B22" s="44" t="s">
        <v>34</v>
      </c>
      <c r="C22" s="45"/>
      <c r="D22" s="26">
        <f t="shared" si="1"/>
        <v>3685</v>
      </c>
      <c r="E22" s="26">
        <f>SUM(E23:E24)</f>
        <v>341</v>
      </c>
      <c r="F22" s="26">
        <f t="shared" ref="F22:I22" si="5">SUM(F23:F24)</f>
        <v>3344</v>
      </c>
      <c r="G22" s="26">
        <f t="shared" si="5"/>
        <v>0</v>
      </c>
      <c r="H22" s="4">
        <f t="shared" si="5"/>
        <v>0</v>
      </c>
      <c r="I22" s="5">
        <f t="shared" si="5"/>
        <v>0</v>
      </c>
    </row>
    <row r="23" spans="1:9" s="3" customFormat="1" ht="27" customHeight="1">
      <c r="A23" s="43"/>
      <c r="B23" s="46" t="s">
        <v>53</v>
      </c>
      <c r="C23" s="45" t="s">
        <v>48</v>
      </c>
      <c r="D23" s="11">
        <f t="shared" si="1"/>
        <v>2995</v>
      </c>
      <c r="E23" s="4">
        <v>341</v>
      </c>
      <c r="F23" s="4">
        <v>2654</v>
      </c>
      <c r="G23" s="4"/>
      <c r="H23" s="4"/>
      <c r="I23" s="5"/>
    </row>
    <row r="24" spans="1:9" s="3" customFormat="1" ht="27" customHeight="1">
      <c r="A24" s="43"/>
      <c r="B24" s="46" t="s">
        <v>52</v>
      </c>
      <c r="C24" s="45" t="s">
        <v>50</v>
      </c>
      <c r="D24" s="11">
        <f t="shared" si="1"/>
        <v>690</v>
      </c>
      <c r="E24" s="4"/>
      <c r="F24" s="4">
        <v>690</v>
      </c>
      <c r="G24" s="4"/>
      <c r="H24" s="4"/>
      <c r="I24" s="5"/>
    </row>
    <row r="25" spans="1:9" s="3" customFormat="1" ht="27" customHeight="1">
      <c r="A25" s="47" t="s">
        <v>35</v>
      </c>
      <c r="B25" s="48" t="s">
        <v>36</v>
      </c>
      <c r="C25" s="49"/>
      <c r="D25" s="11">
        <f t="shared" si="1"/>
        <v>71</v>
      </c>
      <c r="E25" s="6">
        <v>0</v>
      </c>
      <c r="F25" s="6">
        <v>71</v>
      </c>
      <c r="G25" s="6"/>
      <c r="H25" s="6"/>
      <c r="I25" s="7"/>
    </row>
    <row r="26" spans="1:9" s="2" customFormat="1" ht="38.25" customHeight="1">
      <c r="A26" s="50" t="s">
        <v>37</v>
      </c>
      <c r="B26" s="51"/>
      <c r="C26" s="52"/>
      <c r="D26" s="14">
        <f t="shared" si="1"/>
        <v>791</v>
      </c>
      <c r="E26" s="10">
        <f>SUM(E27:E30)</f>
        <v>0</v>
      </c>
      <c r="F26" s="10">
        <f t="shared" ref="F26:I26" si="6">SUM(F27:F30)</f>
        <v>791</v>
      </c>
      <c r="G26" s="10">
        <f t="shared" si="6"/>
        <v>0</v>
      </c>
      <c r="H26" s="10">
        <f t="shared" si="6"/>
        <v>0</v>
      </c>
      <c r="I26" s="13">
        <f t="shared" si="6"/>
        <v>0</v>
      </c>
    </row>
    <row r="27" spans="1:9" s="3" customFormat="1" ht="27" customHeight="1">
      <c r="A27" s="43" t="s">
        <v>11</v>
      </c>
      <c r="B27" s="44" t="s">
        <v>38</v>
      </c>
      <c r="C27" s="45"/>
      <c r="D27" s="11">
        <f t="shared" si="1"/>
        <v>0</v>
      </c>
      <c r="E27" s="4">
        <v>0</v>
      </c>
      <c r="F27" s="4">
        <v>0</v>
      </c>
      <c r="G27" s="4"/>
      <c r="H27" s="4"/>
      <c r="I27" s="5"/>
    </row>
    <row r="28" spans="1:9" s="3" customFormat="1" ht="27" customHeight="1">
      <c r="A28" s="43" t="s">
        <v>27</v>
      </c>
      <c r="B28" s="44" t="s">
        <v>39</v>
      </c>
      <c r="C28" s="45"/>
      <c r="D28" s="11">
        <f t="shared" si="1"/>
        <v>0</v>
      </c>
      <c r="E28" s="4">
        <v>0</v>
      </c>
      <c r="F28" s="4">
        <v>0</v>
      </c>
      <c r="G28" s="4"/>
      <c r="H28" s="4"/>
      <c r="I28" s="5"/>
    </row>
    <row r="29" spans="1:9" s="3" customFormat="1" ht="27" customHeight="1">
      <c r="A29" s="43" t="s">
        <v>29</v>
      </c>
      <c r="B29" s="44" t="s">
        <v>40</v>
      </c>
      <c r="C29" s="45"/>
      <c r="D29" s="11">
        <f t="shared" si="1"/>
        <v>621</v>
      </c>
      <c r="E29" s="4"/>
      <c r="F29" s="4">
        <v>621</v>
      </c>
      <c r="G29" s="4"/>
      <c r="H29" s="4"/>
      <c r="I29" s="5"/>
    </row>
    <row r="30" spans="1:9" s="3" customFormat="1" ht="27" customHeight="1">
      <c r="A30" s="47" t="s">
        <v>33</v>
      </c>
      <c r="B30" s="48" t="s">
        <v>41</v>
      </c>
      <c r="C30" s="49"/>
      <c r="D30" s="11">
        <f t="shared" si="1"/>
        <v>170</v>
      </c>
      <c r="E30" s="4"/>
      <c r="F30" s="4">
        <v>170</v>
      </c>
      <c r="G30" s="4"/>
      <c r="H30" s="4"/>
      <c r="I30" s="5"/>
    </row>
    <row r="31" spans="1:9" s="2" customFormat="1" ht="38.25" customHeight="1">
      <c r="A31" s="53" t="s">
        <v>51</v>
      </c>
      <c r="B31" s="54"/>
      <c r="C31" s="55"/>
      <c r="D31" s="17">
        <f t="shared" si="1"/>
        <v>0</v>
      </c>
      <c r="E31" s="18">
        <v>0</v>
      </c>
      <c r="F31" s="18">
        <v>0</v>
      </c>
      <c r="G31" s="18"/>
      <c r="H31" s="18"/>
      <c r="I31" s="19"/>
    </row>
    <row r="32" spans="1:9" s="1" customFormat="1"/>
    <row r="33" s="1" customFormat="1"/>
    <row r="34" s="1" customFormat="1"/>
    <row r="35" s="1" customFormat="1"/>
  </sheetData>
  <mergeCells count="3">
    <mergeCell ref="D4:I4"/>
    <mergeCell ref="A8:C8"/>
    <mergeCell ref="A4:C7"/>
  </mergeCells>
  <phoneticPr fontId="2"/>
  <pageMargins left="0.81" right="0.47" top="0.62992125984251968" bottom="0.59055118110236227" header="0.51181102362204722" footer="0.51181102362204722"/>
  <pageSetup paperSize="9" scale="90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第９表（８）</vt:lpstr>
      <vt:lpstr>第９表（９）</vt:lpstr>
      <vt:lpstr>第９表（１０）</vt:lpstr>
      <vt:lpstr>'第９表（１０）'!Print_Area</vt:lpstr>
      <vt:lpstr>'第９表（８）'!Print_Area</vt:lpstr>
      <vt:lpstr>'第９表（９）'!Print_Area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</dc:creator>
  <cp:lastModifiedBy>w</cp:lastModifiedBy>
  <cp:lastPrinted>2015-05-21T00:19:48Z</cp:lastPrinted>
  <dcterms:created xsi:type="dcterms:W3CDTF">1999-04-08T02:14:46Z</dcterms:created>
  <dcterms:modified xsi:type="dcterms:W3CDTF">2019-02-06T01:39:18Z</dcterms:modified>
</cp:coreProperties>
</file>