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7740" tabRatio="596"/>
  </bookViews>
  <sheets>
    <sheet name="141" sheetId="9" r:id="rId1"/>
    <sheet name="143" sheetId="11" r:id="rId2"/>
    <sheet name="144" sheetId="12" r:id="rId3"/>
    <sheet name="145" sheetId="13" r:id="rId4"/>
    <sheet name="146" sheetId="16" r:id="rId5"/>
    <sheet name="147" sheetId="15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1" hidden="1">'[5]138'!$B$6:$R$6</definedName>
    <definedName name="_Fill" localSheetId="2" hidden="1">'[6]124'!#REF!</definedName>
    <definedName name="_Fill" localSheetId="3" hidden="1">'[8]124'!#REF!</definedName>
    <definedName name="_Fill" localSheetId="4" hidden="1">'[8]124'!#REF!</definedName>
    <definedName name="_Fill" localSheetId="5" hidden="1">'[10]124'!#REF!</definedName>
    <definedName name="_Fill" hidden="1">'[1]124'!#REF!</definedName>
    <definedName name="_Key1" localSheetId="4" hidden="1">'[3]261'!$BC$195:$BC$264</definedName>
    <definedName name="_Key1" hidden="1">'[3]261'!$BC$195:$BC$264</definedName>
    <definedName name="_Key2" localSheetId="4" hidden="1">'[3]261'!$BE$195:$BE$264</definedName>
    <definedName name="_Key2" hidden="1">'[3]261'!$BE$195:$BE$264</definedName>
    <definedName name="_Order1" hidden="1">1</definedName>
    <definedName name="_Order2" hidden="1">255</definedName>
    <definedName name="_Regression_Int" localSheetId="0" hidden="1">1</definedName>
    <definedName name="_Regression_Int" localSheetId="1" hidden="1">1</definedName>
    <definedName name="_Sort" localSheetId="4" hidden="1">'[3]261'!$BA$194:$BT$264</definedName>
    <definedName name="_Sort" hidden="1">'[3]261'!$BA$194:$BT$264</definedName>
    <definedName name="Ⅰ期">'[12]4半原指数'!$C$4:$V$50</definedName>
    <definedName name="BASE">#REF!</definedName>
    <definedName name="_xlnm.Print_Area" localSheetId="0">'141'!$A$1:$Y$25</definedName>
    <definedName name="_xlnm.Print_Area" localSheetId="1">'143'!$A$1:$C$25</definedName>
    <definedName name="_xlnm.Print_Area" localSheetId="2">'144'!$A$1:$H$25</definedName>
    <definedName name="_xlnm.Print_Area" localSheetId="3">'145'!$A$1:$M$99</definedName>
    <definedName name="_xlnm.Print_Area" localSheetId="4">'146'!$A$1:$J$72</definedName>
    <definedName name="_xlnm.Print_Area" localSheetId="5">'147'!$A$1:$H$25</definedName>
    <definedName name="_xlnm.Print_Area">[4]総計!$A$1:$H$68</definedName>
    <definedName name="print_title">#REF!</definedName>
    <definedName name="ｓｓｓ" hidden="1">'[14]179'!$H$4:$H$21</definedName>
    <definedName name="ふぇ" localSheetId="1" hidden="1">'[5]138'!$B$6:$R$6</definedName>
    <definedName name="ふぇ" localSheetId="2" hidden="1">'[7]138'!$B$6:$R$6</definedName>
    <definedName name="ふぇ" localSheetId="3" hidden="1">'[9]138'!$B$6:$R$6</definedName>
    <definedName name="ふぇ" localSheetId="4" hidden="1">'[9]138'!$B$6:$R$6</definedName>
    <definedName name="ふぇ" localSheetId="5" hidden="1">'[11]138'!$B$6:$R$6</definedName>
    <definedName name="ふぇ" hidden="1">'[2]138'!$B$6:$R$6</definedName>
  </definedNames>
  <calcPr calcId="145621"/>
</workbook>
</file>

<file path=xl/calcChain.xml><?xml version="1.0" encoding="utf-8"?>
<calcChain xmlns="http://schemas.openxmlformats.org/spreadsheetml/2006/main">
  <c r="D70" i="16" l="1"/>
  <c r="D69" i="16"/>
  <c r="D68" i="16"/>
  <c r="D67" i="16"/>
  <c r="D66" i="16"/>
  <c r="D65" i="16"/>
  <c r="D64" i="16"/>
  <c r="D63" i="16"/>
  <c r="D62" i="16"/>
  <c r="D61" i="16"/>
  <c r="D60" i="16"/>
  <c r="D58" i="16"/>
  <c r="D59" i="16"/>
  <c r="I58" i="16"/>
  <c r="H58" i="16"/>
  <c r="G58" i="16"/>
  <c r="F58" i="16"/>
  <c r="E58" i="16"/>
  <c r="D57" i="16"/>
  <c r="D56" i="16"/>
  <c r="D55" i="16"/>
  <c r="D54" i="16"/>
  <c r="D53" i="16"/>
  <c r="I53" i="16"/>
  <c r="H53" i="16"/>
  <c r="G53" i="16"/>
  <c r="F53" i="16"/>
  <c r="E53" i="16"/>
  <c r="D52" i="16"/>
  <c r="D51" i="16"/>
  <c r="D50" i="16"/>
  <c r="I50" i="16"/>
  <c r="H50" i="16"/>
  <c r="G50" i="16"/>
  <c r="G40" i="16"/>
  <c r="F50" i="16"/>
  <c r="E50" i="16"/>
  <c r="D49" i="16"/>
  <c r="D48" i="16"/>
  <c r="D47" i="16"/>
  <c r="D46" i="16"/>
  <c r="I46" i="16"/>
  <c r="H46" i="16"/>
  <c r="G46" i="16"/>
  <c r="F46" i="16"/>
  <c r="E46" i="16"/>
  <c r="D45" i="16"/>
  <c r="D44" i="16"/>
  <c r="D43" i="16"/>
  <c r="D42" i="16"/>
  <c r="I41" i="16"/>
  <c r="I40" i="16"/>
  <c r="H41" i="16"/>
  <c r="H40" i="16"/>
  <c r="H10" i="16"/>
  <c r="G41" i="16"/>
  <c r="F41" i="16"/>
  <c r="E41" i="16"/>
  <c r="E40" i="16"/>
  <c r="D41" i="16"/>
  <c r="F40" i="16"/>
  <c r="D32" i="16"/>
  <c r="D31" i="16"/>
  <c r="D30" i="16"/>
  <c r="D29" i="16"/>
  <c r="D28" i="16"/>
  <c r="D27" i="16"/>
  <c r="D26" i="16"/>
  <c r="D25" i="16"/>
  <c r="D24" i="16"/>
  <c r="D23" i="16"/>
  <c r="D21" i="16"/>
  <c r="D22" i="16"/>
  <c r="I21" i="16"/>
  <c r="I11" i="16"/>
  <c r="H21" i="16"/>
  <c r="G21" i="16"/>
  <c r="G11" i="16"/>
  <c r="G10" i="16"/>
  <c r="F21" i="16"/>
  <c r="E21" i="16"/>
  <c r="E11" i="16"/>
  <c r="D20" i="16"/>
  <c r="D19" i="16"/>
  <c r="D18" i="16"/>
  <c r="D17" i="16"/>
  <c r="D16" i="16"/>
  <c r="D15" i="16"/>
  <c r="D14" i="16"/>
  <c r="D13" i="16"/>
  <c r="D12" i="16"/>
  <c r="H11" i="16"/>
  <c r="F11" i="16"/>
  <c r="F10" i="16"/>
  <c r="E10" i="15"/>
  <c r="F10" i="15"/>
  <c r="G10" i="15"/>
  <c r="D10" i="15"/>
  <c r="E10" i="16"/>
  <c r="I10" i="16"/>
  <c r="D40" i="16"/>
  <c r="D11" i="16"/>
  <c r="D10" i="16"/>
</calcChain>
</file>

<file path=xl/sharedStrings.xml><?xml version="1.0" encoding="utf-8"?>
<sst xmlns="http://schemas.openxmlformats.org/spreadsheetml/2006/main" count="571" uniqueCount="245">
  <si>
    <t>６月</t>
  </si>
  <si>
    <t>７月</t>
  </si>
  <si>
    <t>８月</t>
  </si>
  <si>
    <t>９月</t>
  </si>
  <si>
    <t>預    金</t>
  </si>
  <si>
    <t>貸 出 金</t>
  </si>
  <si>
    <t>11月</t>
  </si>
  <si>
    <t>12月</t>
  </si>
  <si>
    <t>単位：百万円</t>
    <rPh sb="0" eb="2">
      <t>タンイ</t>
    </rPh>
    <rPh sb="3" eb="4">
      <t>ヒャク</t>
    </rPh>
    <rPh sb="4" eb="6">
      <t>マンエン</t>
    </rPh>
    <phoneticPr fontId="3"/>
  </si>
  <si>
    <t>５月</t>
    <rPh sb="1" eb="2">
      <t>ガツ</t>
    </rPh>
    <phoneticPr fontId="3"/>
  </si>
  <si>
    <t>10月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</si>
  <si>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</si>
  <si>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</si>
  <si>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都市銀行・信託銀行</t>
    <rPh sb="0" eb="2">
      <t>トシ</t>
    </rPh>
    <rPh sb="5" eb="7">
      <t>シンタク</t>
    </rPh>
    <rPh sb="7" eb="9">
      <t>ギンコウ</t>
    </rPh>
    <phoneticPr fontId="3"/>
  </si>
  <si>
    <t xml:space="preserve"> 各年3月31日、各月末現在</t>
    <rPh sb="1" eb="3">
      <t>カクネン</t>
    </rPh>
    <rPh sb="4" eb="5">
      <t>ガツ</t>
    </rPh>
    <rPh sb="7" eb="8">
      <t>ニチ</t>
    </rPh>
    <rPh sb="9" eb="12">
      <t>カクゲツマツ</t>
    </rPh>
    <rPh sb="12" eb="14">
      <t>ゲンザイ</t>
    </rPh>
    <phoneticPr fontId="3"/>
  </si>
  <si>
    <t>１４３．</t>
    <phoneticPr fontId="3"/>
  </si>
  <si>
    <t>総      額</t>
  </si>
  <si>
    <t xml:space="preserve">銀行貸出残高                                    </t>
    <phoneticPr fontId="3"/>
  </si>
  <si>
    <t>平成21年　2009</t>
  </si>
  <si>
    <t>平成22年　2010</t>
  </si>
  <si>
    <t>平成23年　2011</t>
  </si>
  <si>
    <t>１月</t>
  </si>
  <si>
    <t>２月</t>
  </si>
  <si>
    <t>３月</t>
  </si>
  <si>
    <t>４月</t>
  </si>
  <si>
    <t>５月</t>
  </si>
  <si>
    <t>10月</t>
  </si>
  <si>
    <t>　</t>
  </si>
  <si>
    <t>当月分</t>
    <rPh sb="0" eb="2">
      <t>トウゲツ</t>
    </rPh>
    <rPh sb="2" eb="3">
      <t>ブン</t>
    </rPh>
    <phoneticPr fontId="16"/>
  </si>
  <si>
    <t>…</t>
  </si>
  <si>
    <t>10月</t>
    <phoneticPr fontId="16"/>
  </si>
  <si>
    <t>11月</t>
    <phoneticPr fontId="16"/>
  </si>
  <si>
    <t>12月</t>
    <phoneticPr fontId="16"/>
  </si>
  <si>
    <t>　注　滋賀県生命保険協会調（個人保険）によります。</t>
    <rPh sb="12" eb="13">
      <t>シラ</t>
    </rPh>
    <phoneticPr fontId="16"/>
  </si>
  <si>
    <t>　資料　近畿財務局大津財務事務所</t>
    <rPh sb="1" eb="3">
      <t>シリョウ</t>
    </rPh>
    <rPh sb="4" eb="6">
      <t>キンキ</t>
    </rPh>
    <rPh sb="6" eb="9">
      <t>ザイムキョク</t>
    </rPh>
    <rPh sb="9" eb="11">
      <t>オオツ</t>
    </rPh>
    <rPh sb="11" eb="13">
      <t>ザイム</t>
    </rPh>
    <rPh sb="13" eb="16">
      <t>ジムショ</t>
    </rPh>
    <phoneticPr fontId="16"/>
  </si>
  <si>
    <t>地 方 債 事 業 別 発 行 状 況 （県）</t>
    <rPh sb="12" eb="13">
      <t>ハツ</t>
    </rPh>
    <rPh sb="14" eb="15">
      <t>ギョウ</t>
    </rPh>
    <rPh sb="21" eb="22">
      <t>ケン</t>
    </rPh>
    <phoneticPr fontId="16"/>
  </si>
  <si>
    <t>単位：百万円</t>
    <rPh sb="0" eb="2">
      <t>タンイ</t>
    </rPh>
    <rPh sb="3" eb="4">
      <t>ヒャク</t>
    </rPh>
    <rPh sb="4" eb="6">
      <t>マンエン</t>
    </rPh>
    <phoneticPr fontId="16"/>
  </si>
  <si>
    <t>政   府</t>
  </si>
  <si>
    <t>民  間  等</t>
  </si>
  <si>
    <t>その他</t>
  </si>
  <si>
    <t>財政融資</t>
    <rPh sb="0" eb="2">
      <t>ザイセイ</t>
    </rPh>
    <rPh sb="2" eb="4">
      <t>ユウシ</t>
    </rPh>
    <phoneticPr fontId="16"/>
  </si>
  <si>
    <t>郵　貯</t>
    <rPh sb="0" eb="3">
      <t>ユウチョ</t>
    </rPh>
    <phoneticPr fontId="16"/>
  </si>
  <si>
    <t>共済等引受</t>
    <rPh sb="3" eb="5">
      <t>ヒキウケ</t>
    </rPh>
    <phoneticPr fontId="16"/>
  </si>
  <si>
    <t>銀行等引受</t>
    <rPh sb="3" eb="5">
      <t>ヒキウケ</t>
    </rPh>
    <phoneticPr fontId="16"/>
  </si>
  <si>
    <t>市場公募</t>
    <rPh sb="0" eb="2">
      <t>シジョウ</t>
    </rPh>
    <rPh sb="2" eb="4">
      <t>コウボ</t>
    </rPh>
    <phoneticPr fontId="16"/>
  </si>
  <si>
    <t>一般会計債</t>
  </si>
  <si>
    <t>　公営住宅建設事業</t>
  </si>
  <si>
    <t>　災害復旧事業</t>
  </si>
  <si>
    <t>　社会福祉施設整備事業</t>
    <rPh sb="1" eb="3">
      <t>シャカイ</t>
    </rPh>
    <rPh sb="3" eb="5">
      <t>フクシ</t>
    </rPh>
    <rPh sb="5" eb="7">
      <t>シセツ</t>
    </rPh>
    <rPh sb="7" eb="9">
      <t>セイビ</t>
    </rPh>
    <rPh sb="9" eb="11">
      <t>ジギョウ</t>
    </rPh>
    <phoneticPr fontId="16"/>
  </si>
  <si>
    <t>　一般廃棄物処理事業</t>
  </si>
  <si>
    <t>　一般単独事業</t>
  </si>
  <si>
    <t>　　一般事業</t>
  </si>
  <si>
    <t>　　公園緑地事業</t>
  </si>
  <si>
    <t>　　地域総合整備事業</t>
  </si>
  <si>
    <t>　　地域総合整備資金貸付事業</t>
  </si>
  <si>
    <t>-</t>
  </si>
  <si>
    <t>　　地域活性化事業</t>
    <rPh sb="2" eb="4">
      <t>チイキ</t>
    </rPh>
    <rPh sb="4" eb="7">
      <t>カッセイカ</t>
    </rPh>
    <rPh sb="7" eb="9">
      <t>ジギョウ</t>
    </rPh>
    <phoneticPr fontId="16"/>
  </si>
  <si>
    <t>　　防災対策事業</t>
    <rPh sb="2" eb="4">
      <t>ボウサイ</t>
    </rPh>
    <rPh sb="4" eb="6">
      <t>タイサク</t>
    </rPh>
    <rPh sb="6" eb="8">
      <t>ジギョウ</t>
    </rPh>
    <phoneticPr fontId="16"/>
  </si>
  <si>
    <t>　辺地及び過疎対策事業</t>
  </si>
  <si>
    <t>　地域改善対策特定事業</t>
  </si>
  <si>
    <t>　公共用地先行取得等事業</t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</si>
  <si>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16"/>
  </si>
  <si>
    <t>　調整</t>
  </si>
  <si>
    <t>公営企業債</t>
    <rPh sb="0" eb="2">
      <t>コウエイ</t>
    </rPh>
    <phoneticPr fontId="16"/>
  </si>
  <si>
    <t>　上水道事業</t>
  </si>
  <si>
    <t>　工業用水道事業　</t>
  </si>
  <si>
    <t>　都市高速鉄道事業</t>
  </si>
  <si>
    <t>　一般交通事業</t>
  </si>
  <si>
    <t>　電気事業・ガス事業</t>
  </si>
  <si>
    <t>　　電気事業　</t>
  </si>
  <si>
    <t>　　ガス事業</t>
  </si>
  <si>
    <t>　簡易水道事業</t>
  </si>
  <si>
    <t>　港湾整備事業</t>
  </si>
  <si>
    <t>　病院事業</t>
  </si>
  <si>
    <t>　介護サービス施設整備事業</t>
    <rPh sb="1" eb="3">
      <t>カイゴ</t>
    </rPh>
    <rPh sb="7" eb="9">
      <t>シセツ</t>
    </rPh>
    <rPh sb="9" eb="11">
      <t>セイビ</t>
    </rPh>
    <rPh sb="11" eb="13">
      <t>ジギョウ</t>
    </rPh>
    <phoneticPr fontId="16"/>
  </si>
  <si>
    <t>　市場事業・と畜場整備事業</t>
    <rPh sb="7" eb="8">
      <t>チク</t>
    </rPh>
    <rPh sb="8" eb="9">
      <t>バ</t>
    </rPh>
    <rPh sb="9" eb="11">
      <t>セイビ</t>
    </rPh>
    <rPh sb="11" eb="13">
      <t>ジギョウ</t>
    </rPh>
    <phoneticPr fontId="16"/>
  </si>
  <si>
    <t>　地域開発事業</t>
  </si>
  <si>
    <t>　　臨海土地造成事業</t>
  </si>
  <si>
    <t>　　内陸工業用地等造成事業</t>
    <rPh sb="8" eb="9">
      <t>トウ</t>
    </rPh>
    <phoneticPr fontId="16"/>
  </si>
  <si>
    <t>　　流通業務団地造成事業</t>
  </si>
  <si>
    <t>　　都市開発事業</t>
  </si>
  <si>
    <t>　　住宅用地造成事業</t>
  </si>
  <si>
    <t>　下水道事業</t>
  </si>
  <si>
    <t>　　一般分</t>
  </si>
  <si>
    <t>　　特別分</t>
  </si>
  <si>
    <t>　　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16"/>
  </si>
  <si>
    <t>　有料道路事業・駐車場整備事業</t>
  </si>
  <si>
    <t>　　有料道路事業</t>
  </si>
  <si>
    <t>　　駐車場整備事業</t>
  </si>
  <si>
    <t>　観光その他事業</t>
  </si>
  <si>
    <t>　公有林整備・草地開発事業</t>
  </si>
  <si>
    <t>臨時特例借換債</t>
    <rPh sb="2" eb="4">
      <t>トクレイ</t>
    </rPh>
    <rPh sb="4" eb="6">
      <t>カリカエ</t>
    </rPh>
    <rPh sb="6" eb="7">
      <t>サイ</t>
    </rPh>
    <phoneticPr fontId="16"/>
  </si>
  <si>
    <t>公営企業借換債</t>
  </si>
  <si>
    <t>特別転貸債</t>
  </si>
  <si>
    <t>退職手当債</t>
  </si>
  <si>
    <t>減税補塡債</t>
    <rPh sb="2" eb="4">
      <t>ホテン</t>
    </rPh>
    <phoneticPr fontId="16"/>
  </si>
  <si>
    <t>減収補塡債</t>
    <rPh sb="2" eb="4">
      <t>ホテン</t>
    </rPh>
    <phoneticPr fontId="16"/>
  </si>
  <si>
    <t>財政健全化債</t>
    <rPh sb="0" eb="2">
      <t>ザイセイ</t>
    </rPh>
    <rPh sb="2" eb="5">
      <t>ケンゼンカ</t>
    </rPh>
    <rPh sb="5" eb="6">
      <t>サイ</t>
    </rPh>
    <phoneticPr fontId="16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</si>
  <si>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16"/>
  </si>
  <si>
    <t>国の予算等貸付債</t>
    <rPh sb="0" eb="1">
      <t>クニ</t>
    </rPh>
    <rPh sb="2" eb="4">
      <t>ヨサン</t>
    </rPh>
    <rPh sb="4" eb="5">
      <t>トウ</t>
    </rPh>
    <rPh sb="5" eb="6">
      <t>カ</t>
    </rPh>
    <rPh sb="6" eb="7">
      <t>ツ</t>
    </rPh>
    <rPh sb="7" eb="8">
      <t>サイ</t>
    </rPh>
    <phoneticPr fontId="16"/>
  </si>
  <si>
    <t>上水道出資金</t>
    <rPh sb="0" eb="3">
      <t>ジョウスイドウ</t>
    </rPh>
    <rPh sb="3" eb="6">
      <t>シュッシキン</t>
    </rPh>
    <phoneticPr fontId="16"/>
  </si>
  <si>
    <t>　公共事業等</t>
    <rPh sb="1" eb="3">
      <t>コウキョウ</t>
    </rPh>
    <rPh sb="3" eb="5">
      <t>ジギョウ</t>
    </rPh>
    <rPh sb="5" eb="6">
      <t>トウ</t>
    </rPh>
    <phoneticPr fontId="16"/>
  </si>
  <si>
    <t>　学校教育施設等整備事業</t>
    <rPh sb="1" eb="3">
      <t>ガッコウ</t>
    </rPh>
    <rPh sb="7" eb="8">
      <t>ナド</t>
    </rPh>
    <phoneticPr fontId="16"/>
  </si>
  <si>
    <t xml:space="preserve">  一般補助施設整備等事業</t>
    <rPh sb="2" eb="4">
      <t>イッパン</t>
    </rPh>
    <rPh sb="4" eb="6">
      <t>ホジョ</t>
    </rPh>
    <rPh sb="6" eb="8">
      <t>シセツ</t>
    </rPh>
    <rPh sb="8" eb="10">
      <t>セイビ</t>
    </rPh>
    <rPh sb="10" eb="11">
      <t>トウ</t>
    </rPh>
    <rPh sb="11" eb="13">
      <t>ジギョウ</t>
    </rPh>
    <phoneticPr fontId="16"/>
  </si>
  <si>
    <t>　施設整備事業（一般財源化分）</t>
    <rPh sb="1" eb="3">
      <t>シセツ</t>
    </rPh>
    <rPh sb="3" eb="5">
      <t>セイビ</t>
    </rPh>
    <rPh sb="5" eb="7">
      <t>ジギョウ</t>
    </rPh>
    <rPh sb="8" eb="10">
      <t>イッパン</t>
    </rPh>
    <rPh sb="10" eb="13">
      <t>ザイゲンカ</t>
    </rPh>
    <rPh sb="13" eb="14">
      <t>ブン</t>
    </rPh>
    <phoneticPr fontId="16"/>
  </si>
  <si>
    <t>　　旧合併特例事業</t>
    <rPh sb="2" eb="3">
      <t>キュウ</t>
    </rPh>
    <rPh sb="3" eb="5">
      <t>ガッペイ</t>
    </rPh>
    <rPh sb="5" eb="7">
      <t>トクレイ</t>
    </rPh>
    <rPh sb="7" eb="9">
      <t>ジギョウ</t>
    </rPh>
    <phoneticPr fontId="16"/>
  </si>
  <si>
    <t>　　地方道路等整備事業</t>
    <rPh sb="5" eb="6">
      <t>ロ</t>
    </rPh>
    <rPh sb="6" eb="7">
      <t>トウ</t>
    </rPh>
    <phoneticPr fontId="16"/>
  </si>
  <si>
    <t>枚      数</t>
  </si>
  <si>
    <t>金      額</t>
    <phoneticPr fontId="16"/>
  </si>
  <si>
    <t>１月</t>
    <rPh sb="1" eb="2">
      <t>ガツ</t>
    </rPh>
    <phoneticPr fontId="16"/>
  </si>
  <si>
    <t>10月</t>
    <rPh sb="2" eb="3">
      <t>ガツ</t>
    </rPh>
    <phoneticPr fontId="16"/>
  </si>
  <si>
    <t>　注　預金は譲渡性預金を除きます。</t>
    <phoneticPr fontId="3"/>
  </si>
  <si>
    <t>契　約　件　数</t>
    <rPh sb="0" eb="1">
      <t>チギリ</t>
    </rPh>
    <rPh sb="2" eb="3">
      <t>ヤク</t>
    </rPh>
    <rPh sb="4" eb="5">
      <t>ケン</t>
    </rPh>
    <rPh sb="6" eb="7">
      <t>スウ</t>
    </rPh>
    <phoneticPr fontId="16"/>
  </si>
  <si>
    <t>１４４．　生　命　保　険　契　約　状　況</t>
    <phoneticPr fontId="16"/>
  </si>
  <si>
    <t>　教育・福祉施設等整備事業</t>
    <rPh sb="4" eb="6">
      <t>フクシ</t>
    </rPh>
    <rPh sb="8" eb="9">
      <t>トウ</t>
    </rPh>
    <phoneticPr fontId="5"/>
  </si>
  <si>
    <t>　　　一般分</t>
    <rPh sb="5" eb="6">
      <t>ブン</t>
    </rPh>
    <phoneticPr fontId="5"/>
  </si>
  <si>
    <t>　　　河川等分</t>
    <rPh sb="3" eb="5">
      <t>カセン</t>
    </rPh>
    <rPh sb="5" eb="6">
      <t>トウ</t>
    </rPh>
    <rPh sb="6" eb="7">
      <t>ブン</t>
    </rPh>
    <phoneticPr fontId="5"/>
  </si>
  <si>
    <t>　　　臨時高等学校改築等分</t>
    <rPh sb="3" eb="5">
      <t>リンジ</t>
    </rPh>
    <rPh sb="5" eb="7">
      <t>コウトウ</t>
    </rPh>
    <rPh sb="7" eb="9">
      <t>ガッコウ</t>
    </rPh>
    <rPh sb="9" eb="11">
      <t>カイチク</t>
    </rPh>
    <rPh sb="11" eb="12">
      <t>トウ</t>
    </rPh>
    <rPh sb="12" eb="13">
      <t>ブン</t>
    </rPh>
    <phoneticPr fontId="5"/>
  </si>
  <si>
    <t>　　地域再生事業</t>
    <rPh sb="2" eb="4">
      <t>チイキ</t>
    </rPh>
    <rPh sb="4" eb="6">
      <t>サイセイ</t>
    </rPh>
    <rPh sb="6" eb="8">
      <t>ジギョウ</t>
    </rPh>
    <phoneticPr fontId="5"/>
  </si>
  <si>
    <t>　　地方道整備事業</t>
  </si>
  <si>
    <t>　　　地方特定道路整備事業分</t>
    <rPh sb="3" eb="5">
      <t>チホウ</t>
    </rPh>
    <rPh sb="5" eb="7">
      <t>トクテイ</t>
    </rPh>
    <rPh sb="7" eb="9">
      <t>ドウロ</t>
    </rPh>
    <rPh sb="9" eb="11">
      <t>セイビ</t>
    </rPh>
    <rPh sb="11" eb="13">
      <t>ジギョウ</t>
    </rPh>
    <rPh sb="13" eb="14">
      <t>ブン</t>
    </rPh>
    <phoneticPr fontId="5"/>
  </si>
  <si>
    <t>　　　ふるさと農道・林道緊急整備事業分</t>
    <rPh sb="7" eb="9">
      <t>ノウドウ</t>
    </rPh>
    <rPh sb="10" eb="12">
      <t>リンドウ</t>
    </rPh>
    <rPh sb="12" eb="14">
      <t>キンキュウ</t>
    </rPh>
    <rPh sb="14" eb="16">
      <t>セイビ</t>
    </rPh>
    <rPh sb="16" eb="18">
      <t>ジギョウ</t>
    </rPh>
    <rPh sb="18" eb="19">
      <t>ブン</t>
    </rPh>
    <phoneticPr fontId="5"/>
  </si>
  <si>
    <t>　　日本新生緊急基盤整備事業</t>
    <rPh sb="2" eb="4">
      <t>ニホン</t>
    </rPh>
    <rPh sb="4" eb="6">
      <t>シンセイ</t>
    </rPh>
    <rPh sb="6" eb="8">
      <t>キンキュウ</t>
    </rPh>
    <rPh sb="8" eb="10">
      <t>キバン</t>
    </rPh>
    <rPh sb="10" eb="12">
      <t>セイビ</t>
    </rPh>
    <rPh sb="12" eb="14">
      <t>ジギョウ</t>
    </rPh>
    <phoneticPr fontId="5"/>
  </si>
  <si>
    <t>　　臨時経済対策事業</t>
    <rPh sb="4" eb="6">
      <t>ケイザイ</t>
    </rPh>
    <rPh sb="6" eb="8">
      <t>タイサク</t>
    </rPh>
    <phoneticPr fontId="5"/>
  </si>
  <si>
    <t>　　地域活性化事業</t>
    <rPh sb="2" eb="4">
      <t>チイキ</t>
    </rPh>
    <rPh sb="4" eb="7">
      <t>カッセイカ</t>
    </rPh>
    <rPh sb="7" eb="9">
      <t>ジギョウ</t>
    </rPh>
    <phoneticPr fontId="5"/>
  </si>
  <si>
    <t>　　合併特例事業</t>
    <rPh sb="2" eb="4">
      <t>ガッペイ</t>
    </rPh>
    <rPh sb="4" eb="6">
      <t>トクレイ</t>
    </rPh>
    <rPh sb="6" eb="8">
      <t>ジギョウ</t>
    </rPh>
    <phoneticPr fontId="5"/>
  </si>
  <si>
    <t>　　防災対策事業</t>
    <rPh sb="2" eb="4">
      <t>ボウサイ</t>
    </rPh>
    <rPh sb="4" eb="6">
      <t>タイサク</t>
    </rPh>
    <rPh sb="6" eb="8">
      <t>ジギョウ</t>
    </rPh>
    <phoneticPr fontId="5"/>
  </si>
  <si>
    <t>　首都圏等建設事業</t>
    <rPh sb="1" eb="4">
      <t>シュトケン</t>
    </rPh>
    <rPh sb="4" eb="5">
      <t>トウ</t>
    </rPh>
    <rPh sb="5" eb="7">
      <t>ケンセツ</t>
    </rPh>
    <rPh sb="7" eb="9">
      <t>ジギョウ</t>
    </rPh>
    <phoneticPr fontId="5"/>
  </si>
  <si>
    <t>　行政改革推進債</t>
    <rPh sb="1" eb="3">
      <t>ギョウセイ</t>
    </rPh>
    <rPh sb="3" eb="5">
      <t>カイカク</t>
    </rPh>
    <rPh sb="5" eb="7">
      <t>スイシン</t>
    </rPh>
    <rPh sb="7" eb="8">
      <t>サイ</t>
    </rPh>
    <phoneticPr fontId="5"/>
  </si>
  <si>
    <t>機　構</t>
    <rPh sb="0" eb="1">
      <t>キ</t>
    </rPh>
    <rPh sb="2" eb="3">
      <t>カマエ</t>
    </rPh>
    <phoneticPr fontId="16"/>
  </si>
  <si>
    <t>　公共事業等(※)</t>
    <rPh sb="1" eb="3">
      <t>コウキョウ</t>
    </rPh>
    <rPh sb="3" eb="5">
      <t>ジギョウ</t>
    </rPh>
    <rPh sb="5" eb="6">
      <t>トウ</t>
    </rPh>
    <phoneticPr fontId="5"/>
  </si>
  <si>
    <t>　　　地方道路等整備事業分</t>
    <rPh sb="12" eb="13">
      <t>ブン</t>
    </rPh>
    <phoneticPr fontId="5"/>
  </si>
  <si>
    <t>地方債事業別同意等状況(市町等)</t>
    <rPh sb="6" eb="7">
      <t>ドウ</t>
    </rPh>
    <rPh sb="7" eb="8">
      <t>イ</t>
    </rPh>
    <rPh sb="8" eb="9">
      <t>トウ</t>
    </rPh>
    <rPh sb="12" eb="13">
      <t>シ</t>
    </rPh>
    <rPh sb="13" eb="14">
      <t>マチ</t>
    </rPh>
    <rPh sb="14" eb="15">
      <t>トウ</t>
    </rPh>
    <phoneticPr fontId="16"/>
  </si>
  <si>
    <t>公営企業債</t>
    <rPh sb="0" eb="2">
      <t>コウエイ</t>
    </rPh>
    <phoneticPr fontId="4"/>
  </si>
  <si>
    <t>　水道事業</t>
    <rPh sb="1" eb="3">
      <t>スイドウ</t>
    </rPh>
    <rPh sb="3" eb="5">
      <t>ジギョウ</t>
    </rPh>
    <phoneticPr fontId="4"/>
  </si>
  <si>
    <t>　　上水道事業　</t>
    <rPh sb="2" eb="5">
      <t>ジョウスイドウ</t>
    </rPh>
    <rPh sb="5" eb="7">
      <t>ジギョウ</t>
    </rPh>
    <phoneticPr fontId="4"/>
  </si>
  <si>
    <t>　　簡易水道事業</t>
    <rPh sb="2" eb="4">
      <t>カンイ</t>
    </rPh>
    <rPh sb="4" eb="6">
      <t>スイドウ</t>
    </rPh>
    <phoneticPr fontId="4"/>
  </si>
  <si>
    <t>　交通事業</t>
    <rPh sb="1" eb="3">
      <t>コウツウ</t>
    </rPh>
    <phoneticPr fontId="4"/>
  </si>
  <si>
    <t>　病院事業・介護サービス事業</t>
  </si>
  <si>
    <t>　　病院事業</t>
    <rPh sb="2" eb="4">
      <t>ビョウイン</t>
    </rPh>
    <rPh sb="4" eb="6">
      <t>ジギョウ</t>
    </rPh>
    <phoneticPr fontId="4"/>
  </si>
  <si>
    <t>　　介護サービス事業</t>
    <rPh sb="2" eb="4">
      <t>カイゴ</t>
    </rPh>
    <rPh sb="8" eb="10">
      <t>ジギョウ</t>
    </rPh>
    <phoneticPr fontId="4"/>
  </si>
  <si>
    <t>　市場事業・と畜場事業</t>
    <rPh sb="7" eb="8">
      <t>チク</t>
    </rPh>
    <rPh sb="8" eb="9">
      <t>バ</t>
    </rPh>
    <rPh sb="9" eb="11">
      <t>ジギョウ</t>
    </rPh>
    <phoneticPr fontId="4"/>
  </si>
  <si>
    <t>　　市場事業</t>
    <rPh sb="2" eb="4">
      <t>イチバ</t>
    </rPh>
    <rPh sb="4" eb="6">
      <t>ジギョウ</t>
    </rPh>
    <phoneticPr fontId="4"/>
  </si>
  <si>
    <t>　　と畜場事業</t>
    <rPh sb="3" eb="4">
      <t>チク</t>
    </rPh>
    <rPh sb="4" eb="5">
      <t>バ</t>
    </rPh>
    <rPh sb="5" eb="7">
      <t>ジギョウ</t>
    </rPh>
    <phoneticPr fontId="4"/>
  </si>
  <si>
    <t>　　観光施設事業</t>
    <rPh sb="2" eb="4">
      <t>カンコウ</t>
    </rPh>
    <rPh sb="4" eb="6">
      <t>シセツ</t>
    </rPh>
    <rPh sb="6" eb="8">
      <t>ジギョウ</t>
    </rPh>
    <phoneticPr fontId="4"/>
  </si>
  <si>
    <t>　　その他事業</t>
    <rPh sb="4" eb="5">
      <t>タ</t>
    </rPh>
    <rPh sb="5" eb="7">
      <t>ジギョウ</t>
    </rPh>
    <phoneticPr fontId="4"/>
  </si>
  <si>
    <t>　公営企業退職手当債</t>
    <rPh sb="1" eb="3">
      <t>コウエイ</t>
    </rPh>
    <rPh sb="3" eb="5">
      <t>キギョウ</t>
    </rPh>
    <rPh sb="5" eb="7">
      <t>タイショク</t>
    </rPh>
    <rPh sb="7" eb="9">
      <t>テアテ</t>
    </rPh>
    <rPh sb="9" eb="10">
      <t>サイ</t>
    </rPh>
    <phoneticPr fontId="4"/>
  </si>
  <si>
    <t>公営企業借換債</t>
    <rPh sb="0" eb="2">
      <t>コウエイ</t>
    </rPh>
    <rPh sb="2" eb="4">
      <t>キギョウ</t>
    </rPh>
    <rPh sb="4" eb="6">
      <t>カリカエ</t>
    </rPh>
    <rPh sb="6" eb="7">
      <t>サイ</t>
    </rPh>
    <phoneticPr fontId="4"/>
  </si>
  <si>
    <t>被災施設借換債</t>
    <rPh sb="0" eb="2">
      <t>ヒサイ</t>
    </rPh>
    <rPh sb="2" eb="4">
      <t>シセツ</t>
    </rPh>
    <rPh sb="4" eb="7">
      <t>カリカエサイ</t>
    </rPh>
    <phoneticPr fontId="4"/>
  </si>
  <si>
    <t>臨時財政対策債</t>
    <rPh sb="0" eb="2">
      <t>リンジ</t>
    </rPh>
    <rPh sb="2" eb="4">
      <t>ザイセイ</t>
    </rPh>
    <rPh sb="4" eb="6">
      <t>タイサク</t>
    </rPh>
    <rPh sb="6" eb="7">
      <t>サイ</t>
    </rPh>
    <phoneticPr fontId="4"/>
  </si>
  <si>
    <t>国の予算等貸付金債</t>
    <rPh sb="0" eb="1">
      <t>クニ</t>
    </rPh>
    <rPh sb="2" eb="4">
      <t>ヨサン</t>
    </rPh>
    <rPh sb="4" eb="5">
      <t>トウ</t>
    </rPh>
    <rPh sb="5" eb="7">
      <t>カシツケ</t>
    </rPh>
    <rPh sb="7" eb="8">
      <t>キン</t>
    </rPh>
    <rPh sb="8" eb="9">
      <t>サイ</t>
    </rPh>
    <phoneticPr fontId="4"/>
  </si>
  <si>
    <t>減収補填債</t>
    <rPh sb="2" eb="4">
      <t>ホテン</t>
    </rPh>
    <phoneticPr fontId="4"/>
  </si>
  <si>
    <t>借換債</t>
  </si>
  <si>
    <t>その他</t>
    <rPh sb="2" eb="3">
      <t>タ</t>
    </rPh>
    <phoneticPr fontId="16"/>
  </si>
  <si>
    <t>　　　１４６．地方債事業別同意等状況(市町等)</t>
    <phoneticPr fontId="16"/>
  </si>
  <si>
    <t>１４１．</t>
    <phoneticPr fontId="3"/>
  </si>
  <si>
    <t xml:space="preserve">滋 賀 県 内 金 融 機 関 別 </t>
    <rPh sb="0" eb="1">
      <t>シゲル</t>
    </rPh>
    <rPh sb="2" eb="3">
      <t>ガ</t>
    </rPh>
    <rPh sb="4" eb="5">
      <t>ケン</t>
    </rPh>
    <rPh sb="6" eb="7">
      <t>ナイ</t>
    </rPh>
    <rPh sb="8" eb="9">
      <t>キン</t>
    </rPh>
    <rPh sb="10" eb="11">
      <t>ユウ</t>
    </rPh>
    <rPh sb="12" eb="13">
      <t>キ</t>
    </rPh>
    <phoneticPr fontId="3"/>
  </si>
  <si>
    <t>　預 金 お よ び 貸 出 残 高</t>
    <rPh sb="1" eb="2">
      <t>アズカリ</t>
    </rPh>
    <rPh sb="3" eb="4">
      <t>カネ</t>
    </rPh>
    <rPh sb="11" eb="12">
      <t>カシ</t>
    </rPh>
    <rPh sb="13" eb="14">
      <t>デ</t>
    </rPh>
    <rPh sb="15" eb="16">
      <t>ザン</t>
    </rPh>
    <rPh sb="17" eb="18">
      <t>コウ</t>
    </rPh>
    <phoneticPr fontId="3"/>
  </si>
  <si>
    <t>信　用　金　庫</t>
    <phoneticPr fontId="3"/>
  </si>
  <si>
    <t>労　働　</t>
    <phoneticPr fontId="3"/>
  </si>
  <si>
    <t>　金　庫</t>
    <phoneticPr fontId="3"/>
  </si>
  <si>
    <t>信　用　組　合</t>
    <phoneticPr fontId="3"/>
  </si>
  <si>
    <t>商　工　中　金</t>
    <phoneticPr fontId="3"/>
  </si>
  <si>
    <t>農 業 協 同 組 合</t>
    <rPh sb="0" eb="1">
      <t>ノウ</t>
    </rPh>
    <rPh sb="2" eb="3">
      <t>ギョウ</t>
    </rPh>
    <rPh sb="4" eb="5">
      <t>キョウ</t>
    </rPh>
    <rPh sb="6" eb="7">
      <t>ドウ</t>
    </rPh>
    <rPh sb="8" eb="9">
      <t>クミ</t>
    </rPh>
    <rPh sb="10" eb="11">
      <t>ゴウ</t>
    </rPh>
    <phoneticPr fontId="3"/>
  </si>
  <si>
    <t>手　形　交　換　高</t>
    <phoneticPr fontId="12"/>
  </si>
  <si>
    <t>不 渡 手 形 発 生 高</t>
    <phoneticPr fontId="12"/>
  </si>
  <si>
    <t>１４７．手形交換高および不渡手形発生高</t>
    <phoneticPr fontId="16"/>
  </si>
  <si>
    <t>契　約　高  （万円）</t>
    <rPh sb="4" eb="5">
      <t>ダカ</t>
    </rPh>
    <rPh sb="8" eb="10">
      <t>マンエン</t>
    </rPh>
    <phoneticPr fontId="16"/>
  </si>
  <si>
    <t>累　計</t>
    <rPh sb="0" eb="1">
      <t>ルイ</t>
    </rPh>
    <rPh sb="2" eb="3">
      <t>ケイ</t>
    </rPh>
    <phoneticPr fontId="16"/>
  </si>
  <si>
    <t>平成24年　2012</t>
  </si>
  <si>
    <t>平成25年　2013</t>
    <phoneticPr fontId="16"/>
  </si>
  <si>
    <t xml:space="preserve"> 各年12月31日現在、各月末現在　　　　　　　単位：億円</t>
    <rPh sb="1" eb="3">
      <t>カクネン</t>
    </rPh>
    <rPh sb="5" eb="6">
      <t>ガツ</t>
    </rPh>
    <rPh sb="8" eb="9">
      <t>ニチ</t>
    </rPh>
    <rPh sb="9" eb="11">
      <t>ゲンザイ</t>
    </rPh>
    <rPh sb="12" eb="13">
      <t>カク</t>
    </rPh>
    <rPh sb="13" eb="15">
      <t>ゲツマツ</t>
    </rPh>
    <rPh sb="15" eb="17">
      <t>ゲンザイ</t>
    </rPh>
    <rPh sb="24" eb="26">
      <t>タンイ</t>
    </rPh>
    <rPh sb="27" eb="29">
      <t>オクエン</t>
    </rPh>
    <phoneticPr fontId="3"/>
  </si>
  <si>
    <t>　資料　県財政課、県下水道課、県企業庁、県病院事業庁</t>
    <rPh sb="1" eb="3">
      <t>シリョウ</t>
    </rPh>
    <rPh sb="4" eb="5">
      <t>ケン</t>
    </rPh>
    <rPh sb="5" eb="7">
      <t>ザイセイ</t>
    </rPh>
    <rPh sb="7" eb="8">
      <t>カ</t>
    </rPh>
    <rPh sb="9" eb="10">
      <t>ケン</t>
    </rPh>
    <rPh sb="10" eb="13">
      <t>ゲスイドウ</t>
    </rPh>
    <rPh sb="13" eb="14">
      <t>カ</t>
    </rPh>
    <rPh sb="15" eb="16">
      <t>ケン</t>
    </rPh>
    <rPh sb="16" eb="19">
      <t>キギョウチョウ</t>
    </rPh>
    <rPh sb="20" eb="21">
      <t>ケン</t>
    </rPh>
    <rPh sb="21" eb="23">
      <t>ビョウイン</t>
    </rPh>
    <rPh sb="23" eb="26">
      <t>ジギョウチョウ</t>
    </rPh>
    <phoneticPr fontId="16"/>
  </si>
  <si>
    <t>　資料　県市町振興課</t>
    <rPh sb="1" eb="3">
      <t>シリョウ</t>
    </rPh>
    <rPh sb="4" eb="5">
      <t>ケン</t>
    </rPh>
    <rPh sb="5" eb="7">
      <t>シチョウ</t>
    </rPh>
    <rPh sb="7" eb="10">
      <t>シンコウカ</t>
    </rPh>
    <phoneticPr fontId="16"/>
  </si>
  <si>
    <t>平成21年度　F.Y.2009</t>
  </si>
  <si>
    <t>平成22年度　F.Y.2010</t>
  </si>
  <si>
    <t>平成23年度　F.Y.2011</t>
  </si>
  <si>
    <t>平成24年度　F.Y.2012</t>
  </si>
  <si>
    <t>平成25年　2013</t>
    <phoneticPr fontId="12"/>
  </si>
  <si>
    <t>平成25年度　F.Y.2013</t>
    <rPh sb="0" eb="2">
      <t>ヘイセイ</t>
    </rPh>
    <rPh sb="4" eb="6">
      <t>ネンド</t>
    </rPh>
    <phoneticPr fontId="2"/>
  </si>
  <si>
    <t>平成25年（2013年）４月</t>
    <phoneticPr fontId="12"/>
  </si>
  <si>
    <t>平成26年（2014年）１月</t>
    <phoneticPr fontId="12"/>
  </si>
  <si>
    <t>平成25年（2013年）   ４月</t>
    <rPh sb="0" eb="2">
      <t>ヘイセイ</t>
    </rPh>
    <rPh sb="10" eb="11">
      <t>ネン</t>
    </rPh>
    <phoneticPr fontId="3"/>
  </si>
  <si>
    <t>平成26年（2014年）   １月</t>
    <rPh sb="0" eb="2">
      <t>ヘイセイ</t>
    </rPh>
    <rPh sb="10" eb="11">
      <t>ネン</t>
    </rPh>
    <phoneticPr fontId="3"/>
  </si>
  <si>
    <t>　　（新）緊急防災・減災事業</t>
    <rPh sb="3" eb="4">
      <t>シン</t>
    </rPh>
    <rPh sb="5" eb="7">
      <t>キンキュウ</t>
    </rPh>
    <rPh sb="7" eb="9">
      <t>ボウサイ</t>
    </rPh>
    <rPh sb="10" eb="12">
      <t>ゲンサイ</t>
    </rPh>
    <rPh sb="12" eb="14">
      <t>ジギョウ</t>
    </rPh>
    <phoneticPr fontId="2"/>
  </si>
  <si>
    <t>　資料　県財政課、県下水道課、県企業庁、県病院事業庁</t>
    <rPh sb="1" eb="3">
      <t>シリョウ</t>
    </rPh>
    <rPh sb="4" eb="5">
      <t>ケン</t>
    </rPh>
    <rPh sb="5" eb="7">
      <t>ザイセイ</t>
    </rPh>
    <rPh sb="7" eb="8">
      <t>カ</t>
    </rPh>
    <rPh sb="9" eb="10">
      <t>ケン</t>
    </rPh>
    <rPh sb="10" eb="13">
      <t>ゲスイドウ</t>
    </rPh>
    <rPh sb="13" eb="14">
      <t>カ</t>
    </rPh>
    <rPh sb="15" eb="16">
      <t>ケン</t>
    </rPh>
    <rPh sb="16" eb="19">
      <t>キギョウチョウ</t>
    </rPh>
    <rPh sb="20" eb="21">
      <t>ケン</t>
    </rPh>
    <rPh sb="21" eb="23">
      <t>ビョウイン</t>
    </rPh>
    <rPh sb="23" eb="26">
      <t>ジギョウチョウ</t>
    </rPh>
    <phoneticPr fontId="2"/>
  </si>
  <si>
    <t>　注　※は一般公共事業(平成24年度繰越分)を含みます。</t>
    <rPh sb="1" eb="2">
      <t>チュウ</t>
    </rPh>
    <rPh sb="5" eb="7">
      <t>イッパン</t>
    </rPh>
    <rPh sb="7" eb="9">
      <t>コウキョウ</t>
    </rPh>
    <rPh sb="9" eb="11">
      <t>ジギョウ</t>
    </rPh>
    <rPh sb="12" eb="14">
      <t>ヘイセイ</t>
    </rPh>
    <rPh sb="16" eb="18">
      <t>ネンド</t>
    </rPh>
    <rPh sb="18" eb="20">
      <t>クリコシ</t>
    </rPh>
    <rPh sb="20" eb="21">
      <t>ブン</t>
    </rPh>
    <rPh sb="23" eb="24">
      <t>フク</t>
    </rPh>
    <phoneticPr fontId="2"/>
  </si>
  <si>
    <t>　（旧）緊急防災・減災事業</t>
    <rPh sb="2" eb="3">
      <t>キュウ</t>
    </rPh>
    <rPh sb="4" eb="6">
      <t>キンキュウ</t>
    </rPh>
    <rPh sb="6" eb="8">
      <t>ボウサイ</t>
    </rPh>
    <rPh sb="9" eb="10">
      <t>ゲン</t>
    </rPh>
    <rPh sb="10" eb="11">
      <t>ワザワ</t>
    </rPh>
    <rPh sb="11" eb="13">
      <t>ジギョウ</t>
    </rPh>
    <phoneticPr fontId="2"/>
  </si>
  <si>
    <t>　全国防災事業</t>
    <rPh sb="1" eb="3">
      <t>ゼンコク</t>
    </rPh>
    <rPh sb="3" eb="5">
      <t>ボウサイ</t>
    </rPh>
    <rPh sb="5" eb="7">
      <t>ジギョウ</t>
    </rPh>
    <phoneticPr fontId="2"/>
  </si>
  <si>
    <t>総　額</t>
    <phoneticPr fontId="3"/>
  </si>
  <si>
    <t>平成21年度　F.Y.2009</t>
    <rPh sb="0" eb="2">
      <t>ヘイセイ</t>
    </rPh>
    <rPh sb="4" eb="6">
      <t>ネンド</t>
    </rPh>
    <phoneticPr fontId="3"/>
  </si>
  <si>
    <t>平成22年度　F.Y.2010</t>
    <rPh sb="0" eb="2">
      <t>ヘイセイ</t>
    </rPh>
    <rPh sb="4" eb="6">
      <t>ネンド</t>
    </rPh>
    <phoneticPr fontId="3"/>
  </si>
  <si>
    <t>平成23年度　F.Y.2011</t>
    <phoneticPr fontId="3"/>
  </si>
  <si>
    <t>平成24年度　F.Y.2012　</t>
    <phoneticPr fontId="3"/>
  </si>
  <si>
    <t>平成25年度　F.Y.2013　</t>
    <phoneticPr fontId="3"/>
  </si>
  <si>
    <t>-</t>
    <phoneticPr fontId="16"/>
  </si>
  <si>
    <t>　全国防災事業</t>
    <rPh sb="1" eb="3">
      <t>ゼンコク</t>
    </rPh>
    <rPh sb="3" eb="5">
      <t>ボウサイ</t>
    </rPh>
    <rPh sb="5" eb="7">
      <t>ジギョウ</t>
    </rPh>
    <phoneticPr fontId="16"/>
  </si>
  <si>
    <t>　  緊急防災・減災事業</t>
    <rPh sb="3" eb="5">
      <t>キンキュウ</t>
    </rPh>
    <rPh sb="5" eb="7">
      <t>ボウサイ</t>
    </rPh>
    <rPh sb="8" eb="10">
      <t>ゲンサイ</t>
    </rPh>
    <rPh sb="10" eb="12">
      <t>ジギョウ</t>
    </rPh>
    <phoneticPr fontId="16"/>
  </si>
  <si>
    <t>-</t>
    <phoneticPr fontId="16"/>
  </si>
  <si>
    <t>総　額</t>
    <phoneticPr fontId="3"/>
  </si>
  <si>
    <r>
      <t>　　一般事業</t>
    </r>
    <r>
      <rPr>
        <sz val="6"/>
        <rFont val="ＭＳ ゴシック"/>
        <family val="3"/>
        <charset val="128"/>
      </rPr>
      <t>（第三セクター等改革推進債を除く）</t>
    </r>
    <rPh sb="20" eb="21">
      <t>ノゾ</t>
    </rPh>
    <phoneticPr fontId="16"/>
  </si>
  <si>
    <r>
      <t>　　一般事業</t>
    </r>
    <r>
      <rPr>
        <sz val="6"/>
        <rFont val="ＭＳ ゴシック"/>
        <family val="3"/>
        <charset val="128"/>
      </rPr>
      <t>（第三セクター等改革推進債）</t>
    </r>
    <rPh sb="7" eb="8">
      <t>ダイ</t>
    </rPh>
    <rPh sb="8" eb="9">
      <t>３</t>
    </rPh>
    <rPh sb="13" eb="14">
      <t>トウ</t>
    </rPh>
    <rPh sb="14" eb="16">
      <t>カイカク</t>
    </rPh>
    <rPh sb="16" eb="18">
      <t>スイシン</t>
    </rPh>
    <rPh sb="18" eb="19">
      <t>サイ</t>
    </rPh>
    <phoneticPr fontId="16"/>
  </si>
  <si>
    <r>
      <t>（つづき）</t>
    </r>
    <r>
      <rPr>
        <b/>
        <sz val="16"/>
        <rFont val="ＭＳ ゴシック"/>
        <family val="3"/>
        <charset val="128"/>
      </rPr>
      <t>１４６．</t>
    </r>
    <phoneticPr fontId="16"/>
  </si>
  <si>
    <t>　資料　株式会社しがぎん経済文化センター</t>
    <rPh sb="1" eb="3">
      <t>シリョウ</t>
    </rPh>
    <rPh sb="4" eb="8">
      <t>カブシキガイシャ</t>
    </rPh>
    <rPh sb="12" eb="14">
      <t>ケイザイ</t>
    </rPh>
    <rPh sb="14" eb="16">
      <t>ブンカ</t>
    </rPh>
    <phoneticPr fontId="16"/>
  </si>
  <si>
    <t xml:space="preserve">  　施設整備事業（一般財源化分）</t>
    <rPh sb="10" eb="12">
      <t>イッパン</t>
    </rPh>
    <rPh sb="12" eb="15">
      <t>ザイゲンカ</t>
    </rPh>
    <rPh sb="15" eb="16">
      <t>ブン</t>
    </rPh>
    <phoneticPr fontId="5"/>
  </si>
  <si>
    <t xml:space="preserve">  　一般補助施設整備等事業</t>
    <rPh sb="3" eb="5">
      <t>イッパン</t>
    </rPh>
    <rPh sb="5" eb="7">
      <t>ホジョ</t>
    </rPh>
    <rPh sb="7" eb="9">
      <t>シセツ</t>
    </rPh>
    <rPh sb="11" eb="12">
      <t>トウ</t>
    </rPh>
    <phoneticPr fontId="5"/>
  </si>
  <si>
    <t>　  社会福祉施設整備事業</t>
    <rPh sb="3" eb="5">
      <t>シャカイ</t>
    </rPh>
    <rPh sb="5" eb="7">
      <t>フクシ</t>
    </rPh>
    <rPh sb="7" eb="9">
      <t>シセツ</t>
    </rPh>
    <rPh sb="9" eb="11">
      <t>セイビ</t>
    </rPh>
    <rPh sb="11" eb="13">
      <t>ジギョウ</t>
    </rPh>
    <phoneticPr fontId="5"/>
  </si>
  <si>
    <t xml:space="preserve"> 　 学校教育施設等整備事業</t>
    <rPh sb="3" eb="5">
      <t>ガッコウ</t>
    </rPh>
    <rPh sb="9" eb="10">
      <t>トウ</t>
    </rPh>
    <phoneticPr fontId="5"/>
  </si>
  <si>
    <t xml:space="preserve">  平成25年（2013年）４月</t>
    <rPh sb="10" eb="11">
      <t>ネン</t>
    </rPh>
    <phoneticPr fontId="3"/>
  </si>
  <si>
    <t xml:space="preserve">                    ５月</t>
    <rPh sb="21" eb="22">
      <t>ガツ</t>
    </rPh>
    <phoneticPr fontId="3"/>
  </si>
  <si>
    <t xml:space="preserve">                    ６月</t>
  </si>
  <si>
    <t xml:space="preserve">                    ７月</t>
  </si>
  <si>
    <t xml:space="preserve">                    ８月</t>
  </si>
  <si>
    <t xml:space="preserve">                    ９月</t>
  </si>
  <si>
    <t xml:space="preserve">                    10月</t>
    <phoneticPr fontId="3"/>
  </si>
  <si>
    <t xml:space="preserve">                    11月</t>
  </si>
  <si>
    <t xml:space="preserve">                    12月</t>
  </si>
  <si>
    <t xml:space="preserve">  平成26年（2014年）１月</t>
    <rPh sb="10" eb="11">
      <t>ネン</t>
    </rPh>
    <phoneticPr fontId="3"/>
  </si>
  <si>
    <t xml:space="preserve">                    ２月</t>
    <rPh sb="21" eb="22">
      <t>ガツ</t>
    </rPh>
    <phoneticPr fontId="3"/>
  </si>
  <si>
    <t xml:space="preserve">                    ３月</t>
  </si>
  <si>
    <t>地方銀行・第二地銀</t>
    <rPh sb="0" eb="2">
      <t>チホウ</t>
    </rPh>
    <rPh sb="2" eb="4">
      <t>ギンコウ</t>
    </rPh>
    <rPh sb="5" eb="6">
      <t>ダイ</t>
    </rPh>
    <rPh sb="6" eb="7">
      <t>ニ</t>
    </rPh>
    <rPh sb="7" eb="9">
      <t>チギン</t>
    </rPh>
    <phoneticPr fontId="3"/>
  </si>
  <si>
    <t xml:space="preserve">  平成22年　　　　　2010  　</t>
    <rPh sb="2" eb="4">
      <t>ヘイセイ</t>
    </rPh>
    <rPh sb="6" eb="7">
      <t>ネン</t>
    </rPh>
    <phoneticPr fontId="3"/>
  </si>
  <si>
    <t xml:space="preserve">  平成23年　　　　　2011　</t>
    <rPh sb="2" eb="4">
      <t>ヘイセイ</t>
    </rPh>
    <rPh sb="6" eb="7">
      <t>ネン</t>
    </rPh>
    <phoneticPr fontId="3"/>
  </si>
  <si>
    <t xml:space="preserve">  平成24年　　　　　2012　</t>
    <rPh sb="2" eb="4">
      <t>ヘイセイ</t>
    </rPh>
    <rPh sb="6" eb="7">
      <t>ネン</t>
    </rPh>
    <phoneticPr fontId="3"/>
  </si>
  <si>
    <t xml:space="preserve">  平成25年　　　　　2013　</t>
    <rPh sb="2" eb="4">
      <t>ヘイセイ</t>
    </rPh>
    <rPh sb="6" eb="7">
      <t>ネン</t>
    </rPh>
    <phoneticPr fontId="3"/>
  </si>
  <si>
    <t>　資料　近畿財務局大津財務事務所、近畿労働金庫滋賀地区統括本部、滋賀県信用組合協会・各信用組合、滋賀県信用農業協同組合</t>
    <rPh sb="1" eb="3">
      <t>シリョウ</t>
    </rPh>
    <rPh sb="4" eb="6">
      <t>キンキ</t>
    </rPh>
    <rPh sb="6" eb="9">
      <t>ザイムキョク</t>
    </rPh>
    <rPh sb="9" eb="11">
      <t>オオツ</t>
    </rPh>
    <rPh sb="11" eb="13">
      <t>ザイム</t>
    </rPh>
    <rPh sb="13" eb="16">
      <t>ジムショ</t>
    </rPh>
    <rPh sb="23" eb="25">
      <t>シガ</t>
    </rPh>
    <rPh sb="25" eb="27">
      <t>チク</t>
    </rPh>
    <rPh sb="27" eb="29">
      <t>トウカツ</t>
    </rPh>
    <rPh sb="29" eb="31">
      <t>ホンブ</t>
    </rPh>
    <rPh sb="32" eb="34">
      <t>シガ</t>
    </rPh>
    <rPh sb="34" eb="35">
      <t>ケン</t>
    </rPh>
    <rPh sb="35" eb="37">
      <t>シンヨウ</t>
    </rPh>
    <rPh sb="37" eb="39">
      <t>クミアイ</t>
    </rPh>
    <rPh sb="39" eb="41">
      <t>キョウカイ</t>
    </rPh>
    <rPh sb="42" eb="43">
      <t>カク</t>
    </rPh>
    <rPh sb="43" eb="45">
      <t>シンヨウ</t>
    </rPh>
    <rPh sb="45" eb="47">
      <t>クミアイ</t>
    </rPh>
    <rPh sb="48" eb="50">
      <t>シガ</t>
    </rPh>
    <rPh sb="50" eb="51">
      <t>ケン</t>
    </rPh>
    <rPh sb="51" eb="53">
      <t>シンヨウ</t>
    </rPh>
    <rPh sb="53" eb="55">
      <t>ノウギョウ</t>
    </rPh>
    <rPh sb="55" eb="57">
      <t>キョウドウ</t>
    </rPh>
    <rPh sb="57" eb="59">
      <t>クミアイ</t>
    </rPh>
    <phoneticPr fontId="3"/>
  </si>
  <si>
    <t xml:space="preserve">    連合会、県中小企業支援課</t>
    <rPh sb="4" eb="7">
      <t>レンゴウカイ</t>
    </rPh>
    <rPh sb="8" eb="9">
      <t>ケン</t>
    </rPh>
    <phoneticPr fontId="3"/>
  </si>
  <si>
    <t xml:space="preserve">  平成23年　　　　　2011</t>
    <rPh sb="2" eb="4">
      <t>ヘイセイ</t>
    </rPh>
    <rPh sb="6" eb="7">
      <t>ネン</t>
    </rPh>
    <phoneticPr fontId="3"/>
  </si>
  <si>
    <t xml:space="preserve">  平成22年　　　　　2010</t>
    <rPh sb="2" eb="4">
      <t>ヘイセイ</t>
    </rPh>
    <rPh sb="6" eb="7">
      <t>ネン</t>
    </rPh>
    <phoneticPr fontId="3"/>
  </si>
  <si>
    <t xml:space="preserve">  平成26年　　　　　2014　</t>
    <rPh sb="2" eb="4">
      <t>ヘイセイ</t>
    </rPh>
    <rPh sb="6" eb="7">
      <t>ネン</t>
    </rPh>
    <phoneticPr fontId="3"/>
  </si>
  <si>
    <t>　資料　日本銀行「都道府県別預金・現金・貸出金」</t>
    <rPh sb="1" eb="3">
      <t>シリョウ</t>
    </rPh>
    <rPh sb="4" eb="6">
      <t>ニホン</t>
    </rPh>
    <rPh sb="6" eb="8">
      <t>ギンコウ</t>
    </rPh>
    <rPh sb="9" eb="13">
      <t>トドウフケン</t>
    </rPh>
    <rPh sb="13" eb="14">
      <t>ベツ</t>
    </rPh>
    <rPh sb="14" eb="16">
      <t>ヨキン</t>
    </rPh>
    <rPh sb="17" eb="19">
      <t>ゲンキン</t>
    </rPh>
    <rPh sb="20" eb="23">
      <t>カシダシキン</t>
    </rPh>
    <phoneticPr fontId="3"/>
  </si>
  <si>
    <t xml:space="preserve">  注  国内銀行銀行勘定。ただし、整理回収機構、ゆうちょ銀行を除きます。</t>
    <rPh sb="2" eb="3">
      <t>チュウ</t>
    </rPh>
    <phoneticPr fontId="14"/>
  </si>
  <si>
    <t>１４５．</t>
    <phoneticPr fontId="16"/>
  </si>
  <si>
    <t>総　額</t>
    <phoneticPr fontId="3"/>
  </si>
  <si>
    <t>簡　保</t>
    <phoneticPr fontId="16"/>
  </si>
  <si>
    <t>平成23年度　F.Y.2011</t>
    <phoneticPr fontId="3"/>
  </si>
  <si>
    <t>平成24年度　F.Y.2012　</t>
    <phoneticPr fontId="3"/>
  </si>
  <si>
    <t>平成25年度　F.Y.2013　</t>
    <phoneticPr fontId="3"/>
  </si>
  <si>
    <t xml:space="preserve"> 　 一般廃棄物処理事業</t>
    <phoneticPr fontId="3"/>
  </si>
  <si>
    <t>　　  し尿処理施設</t>
    <phoneticPr fontId="3"/>
  </si>
  <si>
    <t>　　  ごみ処理施設</t>
    <phoneticPr fontId="3"/>
  </si>
  <si>
    <t>　  　清掃運搬施設</t>
    <phoneticPr fontId="3"/>
  </si>
  <si>
    <r>
      <t>（つづき）</t>
    </r>
    <r>
      <rPr>
        <b/>
        <sz val="16"/>
        <rFont val="ＭＳ ゴシック"/>
        <family val="3"/>
        <charset val="128"/>
      </rPr>
      <t>１４５．</t>
    </r>
    <phoneticPr fontId="16"/>
  </si>
  <si>
    <t>総　額</t>
    <phoneticPr fontId="3"/>
  </si>
  <si>
    <t>簡　保</t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</si>
</sst>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;[Red]\-#,##0.0"/>
    <numFmt numFmtId="177" formatCode="#,##0;\-#,##0;&quot;-&quot;"/>
    <numFmt numFmtId="178" formatCode="#,##0.0;\-#,##0.0;\-"/>
  </numFmts>
  <fonts count="26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6"/>
      <name val="明朝"/>
      <family val="3"/>
      <charset val="128"/>
    </font>
    <font>
      <u/>
      <sz val="16.5"/>
      <color indexed="36"/>
      <name val="明朝"/>
      <family val="1"/>
      <charset val="128"/>
    </font>
    <font>
      <sz val="16"/>
      <name val="ＭＳ ゴシック"/>
      <family val="3"/>
      <charset val="128"/>
    </font>
    <font>
      <sz val="8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7"/>
      <name val="ＭＳ ゴシック"/>
      <family val="3"/>
      <charset val="128"/>
    </font>
    <font>
      <b/>
      <sz val="16"/>
      <name val="ＭＳ ゴシック"/>
      <family val="3"/>
      <charset val="128"/>
    </font>
    <font>
      <sz val="9"/>
      <name val="ＭＳ ゴシック"/>
      <family val="3"/>
      <charset val="128"/>
    </font>
    <font>
      <b/>
      <sz val="7.5"/>
      <name val="ＭＳ ゴシック"/>
      <family val="3"/>
      <charset val="128"/>
    </font>
    <font>
      <sz val="6"/>
      <name val="明朝"/>
      <family val="3"/>
      <charset val="128"/>
    </font>
    <font>
      <sz val="11"/>
      <name val="明朝"/>
      <family val="1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6">
    <xf numFmtId="0" fontId="0" fillId="0" borderId="0"/>
    <xf numFmtId="177" fontId="21" fillId="0" borderId="0" applyFill="0" applyBorder="0" applyAlignment="0"/>
    <xf numFmtId="0" fontId="22" fillId="0" borderId="1" applyNumberFormat="0" applyAlignment="0" applyProtection="0">
      <alignment horizontal="left" vertical="center"/>
    </xf>
    <xf numFmtId="0" fontId="22" fillId="0" borderId="2">
      <alignment horizontal="left" vertical="center"/>
    </xf>
    <xf numFmtId="0" fontId="23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24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/>
    <xf numFmtId="38" fontId="24" fillId="0" borderId="0" applyFont="0" applyFill="0" applyBorder="0" applyAlignment="0" applyProtection="0"/>
    <xf numFmtId="0" fontId="10" fillId="0" borderId="0"/>
    <xf numFmtId="0" fontId="13" fillId="0" borderId="0"/>
    <xf numFmtId="0" fontId="24" fillId="0" borderId="0"/>
    <xf numFmtId="0" fontId="18" fillId="0" borderId="0"/>
    <xf numFmtId="0" fontId="24" fillId="0" borderId="0"/>
    <xf numFmtId="37" fontId="2" fillId="0" borderId="0"/>
    <xf numFmtId="37" fontId="2" fillId="0" borderId="0"/>
    <xf numFmtId="0" fontId="15" fillId="0" borderId="0"/>
    <xf numFmtId="0" fontId="1" fillId="0" borderId="0"/>
    <xf numFmtId="0" fontId="15" fillId="0" borderId="0"/>
    <xf numFmtId="37" fontId="2" fillId="0" borderId="0"/>
    <xf numFmtId="37" fontId="2" fillId="0" borderId="0"/>
    <xf numFmtId="0" fontId="15" fillId="0" borderId="0"/>
    <xf numFmtId="0" fontId="1" fillId="0" borderId="0"/>
  </cellStyleXfs>
  <cellXfs count="244">
    <xf numFmtId="0" fontId="0" fillId="0" borderId="0" xfId="0"/>
    <xf numFmtId="37" fontId="5" fillId="0" borderId="0" xfId="18" applyFont="1" applyFill="1" applyAlignment="1"/>
    <xf numFmtId="37" fontId="5" fillId="0" borderId="0" xfId="18" quotePrefix="1" applyFont="1" applyFill="1" applyAlignment="1"/>
    <xf numFmtId="37" fontId="5" fillId="0" borderId="0" xfId="18" quotePrefix="1" applyFont="1" applyFill="1" applyBorder="1" applyAlignment="1"/>
    <xf numFmtId="0" fontId="5" fillId="0" borderId="0" xfId="25" applyFont="1" applyFill="1" applyAlignment="1"/>
    <xf numFmtId="37" fontId="6" fillId="0" borderId="0" xfId="18" applyFont="1" applyFill="1"/>
    <xf numFmtId="37" fontId="6" fillId="0" borderId="0" xfId="18" quotePrefix="1" applyFont="1" applyFill="1" applyAlignment="1">
      <alignment horizontal="right"/>
    </xf>
    <xf numFmtId="37" fontId="6" fillId="0" borderId="0" xfId="18" quotePrefix="1" applyFont="1" applyFill="1" applyAlignment="1">
      <alignment horizontal="distributed"/>
    </xf>
    <xf numFmtId="37" fontId="6" fillId="0" borderId="0" xfId="18" quotePrefix="1" applyFont="1" applyFill="1" applyAlignment="1"/>
    <xf numFmtId="37" fontId="6" fillId="0" borderId="0" xfId="18" quotePrefix="1" applyFont="1" applyFill="1" applyBorder="1" applyAlignment="1"/>
    <xf numFmtId="0" fontId="6" fillId="0" borderId="0" xfId="25" applyFont="1" applyFill="1"/>
    <xf numFmtId="37" fontId="7" fillId="0" borderId="0" xfId="18" applyFont="1" applyFill="1"/>
    <xf numFmtId="37" fontId="7" fillId="0" borderId="0" xfId="18" applyFont="1" applyFill="1" applyAlignment="1"/>
    <xf numFmtId="37" fontId="7" fillId="0" borderId="0" xfId="18" applyFont="1" applyFill="1" applyBorder="1" applyAlignment="1"/>
    <xf numFmtId="0" fontId="7" fillId="0" borderId="0" xfId="25" applyFont="1" applyFill="1"/>
    <xf numFmtId="37" fontId="7" fillId="0" borderId="0" xfId="18" applyFont="1" applyFill="1" applyAlignment="1">
      <alignment vertical="center"/>
    </xf>
    <xf numFmtId="38" fontId="7" fillId="0" borderId="0" xfId="5" applyFont="1" applyFill="1" applyBorder="1" applyAlignment="1" applyProtection="1">
      <alignment horizontal="right"/>
    </xf>
    <xf numFmtId="38" fontId="7" fillId="0" borderId="0" xfId="5" applyFont="1" applyFill="1" applyBorder="1" applyAlignment="1" applyProtection="1"/>
    <xf numFmtId="37" fontId="7" fillId="0" borderId="3" xfId="18" quotePrefix="1" applyFont="1" applyFill="1" applyBorder="1" applyAlignment="1" applyProtection="1">
      <alignment horizontal="distributed"/>
    </xf>
    <xf numFmtId="37" fontId="8" fillId="0" borderId="3" xfId="18" quotePrefix="1" applyFont="1" applyFill="1" applyBorder="1" applyAlignment="1" applyProtection="1">
      <alignment horizontal="distributed"/>
    </xf>
    <xf numFmtId="37" fontId="8" fillId="0" borderId="0" xfId="18" applyFont="1" applyFill="1"/>
    <xf numFmtId="37" fontId="7" fillId="0" borderId="0" xfId="18" applyFont="1" applyFill="1" applyBorder="1" applyProtection="1"/>
    <xf numFmtId="38" fontId="7" fillId="0" borderId="0" xfId="5" applyFont="1" applyFill="1"/>
    <xf numFmtId="38" fontId="7" fillId="0" borderId="0" xfId="5" applyFont="1" applyFill="1" applyAlignment="1"/>
    <xf numFmtId="38" fontId="7" fillId="0" borderId="0" xfId="5" applyFont="1" applyFill="1" applyBorder="1" applyAlignment="1"/>
    <xf numFmtId="37" fontId="7" fillId="0" borderId="3" xfId="18" quotePrefix="1" applyFont="1" applyFill="1" applyBorder="1" applyAlignment="1" applyProtection="1">
      <alignment horizontal="right"/>
    </xf>
    <xf numFmtId="37" fontId="7" fillId="0" borderId="3" xfId="18" applyFont="1" applyFill="1" applyBorder="1" applyAlignment="1" applyProtection="1">
      <alignment horizontal="right"/>
    </xf>
    <xf numFmtId="37" fontId="7" fillId="0" borderId="4" xfId="18" applyFont="1" applyFill="1" applyBorder="1"/>
    <xf numFmtId="37" fontId="7" fillId="0" borderId="4" xfId="18" applyFont="1" applyFill="1" applyBorder="1" applyAlignment="1"/>
    <xf numFmtId="37" fontId="7" fillId="0" borderId="5" xfId="18" applyFont="1" applyFill="1" applyBorder="1"/>
    <xf numFmtId="37" fontId="6" fillId="0" borderId="0" xfId="18" applyFont="1" applyFill="1" applyAlignment="1"/>
    <xf numFmtId="37" fontId="6" fillId="0" borderId="0" xfId="18" applyFont="1" applyFill="1" applyBorder="1" applyAlignment="1"/>
    <xf numFmtId="37" fontId="9" fillId="0" borderId="0" xfId="18" quotePrefix="1" applyFont="1" applyFill="1" applyAlignment="1">
      <alignment horizontal="right"/>
    </xf>
    <xf numFmtId="37" fontId="9" fillId="0" borderId="0" xfId="18" quotePrefix="1" applyFont="1" applyFill="1" applyAlignment="1"/>
    <xf numFmtId="37" fontId="9" fillId="0" borderId="0" xfId="18" quotePrefix="1" applyFont="1" applyFill="1" applyAlignment="1">
      <alignment horizontal="left"/>
    </xf>
    <xf numFmtId="37" fontId="7" fillId="0" borderId="6" xfId="18" applyFont="1" applyFill="1" applyBorder="1" applyAlignment="1">
      <alignment vertical="center"/>
    </xf>
    <xf numFmtId="37" fontId="7" fillId="0" borderId="7" xfId="18" applyFont="1" applyFill="1" applyBorder="1" applyAlignment="1">
      <alignment vertical="center"/>
    </xf>
    <xf numFmtId="37" fontId="7" fillId="0" borderId="8" xfId="18" applyFont="1" applyFill="1" applyBorder="1" applyAlignment="1" applyProtection="1">
      <alignment horizontal="centerContinuous" vertical="center"/>
    </xf>
    <xf numFmtId="37" fontId="7" fillId="0" borderId="8" xfId="18" quotePrefix="1" applyFont="1" applyFill="1" applyBorder="1" applyAlignment="1" applyProtection="1">
      <alignment horizontal="centerContinuous" vertical="center"/>
    </xf>
    <xf numFmtId="37" fontId="7" fillId="0" borderId="9" xfId="18" applyFont="1" applyFill="1" applyBorder="1" applyAlignment="1" applyProtection="1">
      <alignment horizontal="centerContinuous" vertical="center"/>
    </xf>
    <xf numFmtId="37" fontId="7" fillId="0" borderId="10" xfId="18" applyFont="1" applyFill="1" applyBorder="1" applyAlignment="1" applyProtection="1">
      <alignment horizontal="centerContinuous" vertical="center"/>
    </xf>
    <xf numFmtId="37" fontId="7" fillId="0" borderId="8" xfId="18" applyFont="1" applyFill="1" applyBorder="1" applyAlignment="1" applyProtection="1">
      <alignment horizontal="right" vertical="center"/>
    </xf>
    <xf numFmtId="37" fontId="7" fillId="0" borderId="8" xfId="18" applyFont="1" applyFill="1" applyBorder="1" applyAlignment="1" applyProtection="1">
      <alignment vertical="center"/>
    </xf>
    <xf numFmtId="37" fontId="7" fillId="0" borderId="0" xfId="18" applyFont="1" applyFill="1" applyBorder="1" applyAlignment="1" applyProtection="1">
      <alignment vertical="center"/>
    </xf>
    <xf numFmtId="37" fontId="7" fillId="0" borderId="8" xfId="18" applyFont="1" applyFill="1" applyBorder="1" applyAlignment="1" applyProtection="1">
      <alignment horizontal="left" vertical="center"/>
    </xf>
    <xf numFmtId="37" fontId="7" fillId="0" borderId="9" xfId="18" quotePrefix="1" applyFont="1" applyFill="1" applyBorder="1" applyAlignment="1" applyProtection="1">
      <alignment horizontal="centerContinuous" vertical="center"/>
    </xf>
    <xf numFmtId="37" fontId="7" fillId="0" borderId="10" xfId="18" applyFont="1" applyFill="1" applyBorder="1" applyAlignment="1">
      <alignment vertical="center"/>
    </xf>
    <xf numFmtId="37" fontId="7" fillId="0" borderId="4" xfId="18" applyFont="1" applyFill="1" applyBorder="1" applyAlignment="1">
      <alignment vertical="center"/>
    </xf>
    <xf numFmtId="37" fontId="7" fillId="0" borderId="5" xfId="18" applyFont="1" applyFill="1" applyBorder="1" applyAlignment="1">
      <alignment vertical="center"/>
    </xf>
    <xf numFmtId="37" fontId="7" fillId="0" borderId="4" xfId="18" applyFont="1" applyFill="1" applyBorder="1" applyAlignment="1" applyProtection="1">
      <alignment horizontal="center" vertical="center"/>
    </xf>
    <xf numFmtId="37" fontId="7" fillId="0" borderId="11" xfId="18" applyFont="1" applyFill="1" applyBorder="1" applyAlignment="1" applyProtection="1">
      <alignment horizontal="center" vertical="center"/>
    </xf>
    <xf numFmtId="37" fontId="7" fillId="0" borderId="12" xfId="18" applyFont="1" applyFill="1" applyBorder="1" applyAlignment="1" applyProtection="1">
      <alignment horizontal="center" vertical="center"/>
    </xf>
    <xf numFmtId="37" fontId="7" fillId="0" borderId="13" xfId="18" applyFont="1" applyFill="1" applyBorder="1" applyAlignment="1" applyProtection="1">
      <alignment vertical="center"/>
    </xf>
    <xf numFmtId="37" fontId="7" fillId="0" borderId="2" xfId="18" applyFont="1" applyFill="1" applyBorder="1" applyAlignment="1" applyProtection="1">
      <alignment vertical="center"/>
    </xf>
    <xf numFmtId="37" fontId="7" fillId="0" borderId="13" xfId="18" applyFont="1" applyFill="1" applyBorder="1" applyAlignment="1">
      <alignment vertical="center"/>
    </xf>
    <xf numFmtId="37" fontId="7" fillId="0" borderId="0" xfId="18" quotePrefix="1" applyFont="1" applyFill="1" applyBorder="1" applyAlignment="1" applyProtection="1">
      <alignment horizontal="distributed"/>
    </xf>
    <xf numFmtId="37" fontId="8" fillId="0" borderId="0" xfId="18" quotePrefix="1" applyFont="1" applyFill="1" applyBorder="1" applyAlignment="1" applyProtection="1">
      <alignment horizontal="distributed"/>
    </xf>
    <xf numFmtId="37" fontId="7" fillId="0" borderId="0" xfId="18" quotePrefix="1" applyFont="1" applyFill="1" applyBorder="1" applyAlignment="1" applyProtection="1">
      <alignment horizontal="right"/>
    </xf>
    <xf numFmtId="37" fontId="7" fillId="0" borderId="0" xfId="18" applyFont="1" applyFill="1" applyBorder="1" applyAlignment="1" applyProtection="1">
      <alignment horizontal="right"/>
    </xf>
    <xf numFmtId="37" fontId="11" fillId="0" borderId="0" xfId="18" applyFont="1" applyFill="1" applyBorder="1" applyProtection="1"/>
    <xf numFmtId="37" fontId="11" fillId="0" borderId="0" xfId="18" applyFont="1" applyFill="1" applyBorder="1" applyAlignment="1" applyProtection="1"/>
    <xf numFmtId="49" fontId="9" fillId="0" borderId="0" xfId="17" quotePrefix="1" applyNumberFormat="1" applyFont="1" applyFill="1" applyAlignment="1">
      <alignment horizontal="right"/>
    </xf>
    <xf numFmtId="37" fontId="9" fillId="0" borderId="0" xfId="17" applyFont="1" applyFill="1" applyAlignment="1"/>
    <xf numFmtId="37" fontId="5" fillId="0" borderId="0" xfId="17" applyFont="1" applyFill="1" applyAlignment="1"/>
    <xf numFmtId="37" fontId="6" fillId="0" borderId="0" xfId="17" applyFont="1" applyFill="1" applyAlignment="1">
      <alignment horizontal="center"/>
    </xf>
    <xf numFmtId="49" fontId="6" fillId="0" borderId="0" xfId="17" quotePrefix="1" applyNumberFormat="1" applyFont="1" applyFill="1" applyAlignment="1">
      <alignment horizontal="left"/>
    </xf>
    <xf numFmtId="37" fontId="6" fillId="0" borderId="0" xfId="17" applyFont="1" applyFill="1"/>
    <xf numFmtId="37" fontId="6" fillId="0" borderId="0" xfId="17" applyFont="1" applyFill="1" applyAlignment="1">
      <alignment vertical="center"/>
    </xf>
    <xf numFmtId="37" fontId="6" fillId="0" borderId="0" xfId="17" applyFont="1" applyFill="1" applyAlignment="1">
      <alignment horizontal="right" vertical="center"/>
    </xf>
    <xf numFmtId="37" fontId="6" fillId="0" borderId="8" xfId="17" applyFont="1" applyFill="1" applyBorder="1" applyAlignment="1">
      <alignment horizontal="center" vertical="center"/>
    </xf>
    <xf numFmtId="37" fontId="6" fillId="0" borderId="9" xfId="17" applyFont="1" applyFill="1" applyBorder="1" applyAlignment="1" applyProtection="1">
      <alignment horizontal="center" vertical="center"/>
    </xf>
    <xf numFmtId="38" fontId="6" fillId="0" borderId="0" xfId="8" applyFont="1" applyFill="1" applyBorder="1" applyAlignment="1" applyProtection="1">
      <alignment horizontal="right"/>
    </xf>
    <xf numFmtId="37" fontId="11" fillId="0" borderId="0" xfId="17" applyFont="1" applyFill="1"/>
    <xf numFmtId="37" fontId="6" fillId="0" borderId="3" xfId="17" applyFont="1" applyFill="1" applyBorder="1" applyAlignment="1" applyProtection="1">
      <alignment horizontal="center"/>
    </xf>
    <xf numFmtId="37" fontId="6" fillId="0" borderId="0" xfId="17" applyFont="1" applyFill="1" applyBorder="1" applyProtection="1"/>
    <xf numFmtId="37" fontId="6" fillId="0" borderId="5" xfId="17" applyFont="1" applyFill="1" applyBorder="1" applyAlignment="1" applyProtection="1">
      <alignment horizontal="center"/>
    </xf>
    <xf numFmtId="37" fontId="6" fillId="0" borderId="4" xfId="17" applyFont="1" applyFill="1" applyBorder="1"/>
    <xf numFmtId="37" fontId="6" fillId="0" borderId="0" xfId="17" applyFont="1" applyFill="1" applyAlignment="1"/>
    <xf numFmtId="37" fontId="6" fillId="0" borderId="0" xfId="17" applyFont="1" applyFill="1" applyBorder="1"/>
    <xf numFmtId="37" fontId="6" fillId="0" borderId="0" xfId="17" applyFont="1" applyFill="1" applyAlignment="1">
      <alignment horizontal="center" wrapText="1"/>
    </xf>
    <xf numFmtId="37" fontId="6" fillId="0" borderId="0" xfId="17" applyFont="1" applyFill="1" applyAlignment="1">
      <alignment horizontal="left"/>
    </xf>
    <xf numFmtId="0" fontId="6" fillId="0" borderId="0" xfId="13" applyFont="1" applyFill="1" applyAlignment="1"/>
    <xf numFmtId="0" fontId="5" fillId="0" borderId="0" xfId="19" applyFont="1" applyFill="1" applyAlignment="1"/>
    <xf numFmtId="0" fontId="9" fillId="0" borderId="0" xfId="19" quotePrefix="1" applyFont="1" applyFill="1" applyAlignment="1"/>
    <xf numFmtId="0" fontId="5" fillId="0" borderId="0" xfId="19" quotePrefix="1" applyFont="1" applyFill="1" applyAlignment="1"/>
    <xf numFmtId="0" fontId="5" fillId="0" borderId="0" xfId="19" applyFont="1" applyFill="1" applyBorder="1" applyAlignment="1"/>
    <xf numFmtId="0" fontId="6" fillId="0" borderId="0" xfId="19" applyFont="1" applyFill="1"/>
    <xf numFmtId="0" fontId="6" fillId="0" borderId="0" xfId="19" quotePrefix="1" applyFont="1" applyFill="1" applyAlignment="1">
      <alignment horizontal="right"/>
    </xf>
    <xf numFmtId="0" fontId="6" fillId="0" borderId="0" xfId="19" quotePrefix="1" applyFont="1" applyFill="1" applyAlignment="1"/>
    <xf numFmtId="0" fontId="6" fillId="0" borderId="0" xfId="19" applyFont="1" applyFill="1" applyBorder="1" applyAlignment="1"/>
    <xf numFmtId="0" fontId="6" fillId="0" borderId="0" xfId="19" applyFont="1" applyFill="1" applyAlignment="1">
      <alignment vertical="center"/>
    </xf>
    <xf numFmtId="0" fontId="6" fillId="0" borderId="0" xfId="19" applyFont="1" applyFill="1" applyBorder="1" applyAlignment="1">
      <alignment vertical="center"/>
    </xf>
    <xf numFmtId="0" fontId="6" fillId="0" borderId="6" xfId="19" applyFont="1" applyFill="1" applyBorder="1" applyAlignment="1">
      <alignment vertical="center"/>
    </xf>
    <xf numFmtId="0" fontId="6" fillId="0" borderId="9" xfId="19" applyFont="1" applyFill="1" applyBorder="1" applyAlignment="1">
      <alignment horizontal="centerContinuous" vertical="center"/>
    </xf>
    <xf numFmtId="0" fontId="6" fillId="0" borderId="8" xfId="19" applyFont="1" applyFill="1" applyBorder="1" applyAlignment="1">
      <alignment horizontal="centerContinuous" vertical="center"/>
    </xf>
    <xf numFmtId="0" fontId="6" fillId="0" borderId="9" xfId="19" applyFont="1" applyFill="1" applyBorder="1" applyAlignment="1">
      <alignment horizontal="centerContinuous" vertical="center" wrapText="1"/>
    </xf>
    <xf numFmtId="0" fontId="6" fillId="0" borderId="8" xfId="19" applyFont="1" applyFill="1" applyBorder="1" applyAlignment="1">
      <alignment vertical="center"/>
    </xf>
    <xf numFmtId="0" fontId="6" fillId="0" borderId="4" xfId="19" applyFont="1" applyFill="1" applyBorder="1" applyAlignment="1">
      <alignment vertical="center"/>
    </xf>
    <xf numFmtId="0" fontId="6" fillId="0" borderId="11" xfId="19" applyFont="1" applyFill="1" applyBorder="1" applyAlignment="1">
      <alignment horizontal="center" vertical="center"/>
    </xf>
    <xf numFmtId="0" fontId="6" fillId="0" borderId="0" xfId="19" applyFont="1" applyFill="1" applyBorder="1" applyAlignment="1">
      <alignment horizontal="distributed"/>
    </xf>
    <xf numFmtId="0" fontId="6" fillId="0" borderId="14" xfId="19" applyFont="1" applyFill="1" applyBorder="1" applyAlignment="1">
      <alignment horizontal="right"/>
    </xf>
    <xf numFmtId="3" fontId="6" fillId="0" borderId="0" xfId="19" applyNumberFormat="1" applyFont="1" applyFill="1" applyBorder="1" applyAlignment="1"/>
    <xf numFmtId="0" fontId="6" fillId="0" borderId="15" xfId="19" applyFont="1" applyFill="1" applyBorder="1" applyAlignment="1">
      <alignment horizontal="right"/>
    </xf>
    <xf numFmtId="0" fontId="6" fillId="0" borderId="0" xfId="19" applyFont="1" applyFill="1" applyBorder="1" applyAlignment="1">
      <alignment horizontal="right"/>
    </xf>
    <xf numFmtId="0" fontId="17" fillId="0" borderId="0" xfId="19" applyFont="1" applyFill="1" applyBorder="1" applyAlignment="1">
      <alignment horizontal="distributed"/>
    </xf>
    <xf numFmtId="0" fontId="17" fillId="0" borderId="0" xfId="19" applyFont="1" applyFill="1" applyBorder="1" applyAlignment="1"/>
    <xf numFmtId="0" fontId="17" fillId="0" borderId="14" xfId="19" applyFont="1" applyFill="1" applyBorder="1" applyAlignment="1">
      <alignment horizontal="right"/>
    </xf>
    <xf numFmtId="3" fontId="17" fillId="0" borderId="0" xfId="19" applyNumberFormat="1" applyFont="1" applyFill="1" applyBorder="1" applyAlignment="1"/>
    <xf numFmtId="0" fontId="17" fillId="0" borderId="0" xfId="19" applyFont="1" applyFill="1" applyBorder="1" applyAlignment="1">
      <alignment horizontal="right"/>
    </xf>
    <xf numFmtId="3" fontId="6" fillId="0" borderId="14" xfId="19" applyNumberFormat="1" applyFont="1" applyFill="1" applyBorder="1"/>
    <xf numFmtId="3" fontId="6" fillId="0" borderId="0" xfId="19" applyNumberFormat="1" applyFont="1" applyFill="1" applyBorder="1"/>
    <xf numFmtId="0" fontId="6" fillId="0" borderId="3" xfId="19" applyFont="1" applyFill="1" applyBorder="1" applyAlignment="1">
      <alignment horizontal="right"/>
    </xf>
    <xf numFmtId="0" fontId="6" fillId="0" borderId="4" xfId="19" applyFont="1" applyFill="1" applyBorder="1"/>
    <xf numFmtId="0" fontId="6" fillId="0" borderId="4" xfId="19" applyFont="1" applyFill="1" applyBorder="1" applyAlignment="1">
      <alignment horizontal="right"/>
    </xf>
    <xf numFmtId="0" fontId="6" fillId="0" borderId="5" xfId="19" applyFont="1" applyFill="1" applyBorder="1"/>
    <xf numFmtId="0" fontId="6" fillId="0" borderId="4" xfId="19" applyFont="1" applyFill="1" applyBorder="1" applyAlignment="1"/>
    <xf numFmtId="3" fontId="6" fillId="0" borderId="0" xfId="19" applyNumberFormat="1" applyFont="1" applyFill="1"/>
    <xf numFmtId="0" fontId="5" fillId="0" borderId="0" xfId="24" applyFont="1" applyFill="1" applyAlignment="1"/>
    <xf numFmtId="0" fontId="9" fillId="0" borderId="0" xfId="24" quotePrefix="1" applyFont="1" applyFill="1" applyAlignment="1">
      <alignment horizontal="right"/>
    </xf>
    <xf numFmtId="0" fontId="9" fillId="0" borderId="0" xfId="24" quotePrefix="1" applyFont="1" applyFill="1" applyAlignment="1"/>
    <xf numFmtId="0" fontId="5" fillId="0" borderId="0" xfId="24" quotePrefix="1" applyFont="1" applyFill="1" applyAlignment="1"/>
    <xf numFmtId="0" fontId="5" fillId="0" borderId="0" xfId="25" applyFont="1" applyFill="1" applyBorder="1" applyAlignment="1"/>
    <xf numFmtId="0" fontId="6" fillId="0" borderId="0" xfId="24" quotePrefix="1" applyFont="1" applyFill="1" applyAlignment="1">
      <alignment horizontal="right"/>
    </xf>
    <xf numFmtId="0" fontId="6" fillId="0" borderId="0" xfId="24" quotePrefix="1" applyFont="1" applyFill="1" applyAlignment="1">
      <alignment horizontal="distributed"/>
    </xf>
    <xf numFmtId="0" fontId="6" fillId="0" borderId="0" xfId="24" applyFont="1" applyFill="1" applyAlignment="1">
      <alignment horizontal="left"/>
    </xf>
    <xf numFmtId="0" fontId="6" fillId="0" borderId="0" xfId="25" applyFont="1" applyFill="1" applyBorder="1" applyAlignment="1"/>
    <xf numFmtId="0" fontId="6" fillId="0" borderId="0" xfId="24" applyFont="1" applyFill="1"/>
    <xf numFmtId="0" fontId="6" fillId="0" borderId="0" xfId="25" applyFont="1" applyFill="1" applyAlignment="1">
      <alignment horizontal="right"/>
    </xf>
    <xf numFmtId="0" fontId="6" fillId="0" borderId="6" xfId="24" applyFont="1" applyFill="1" applyBorder="1" applyAlignment="1">
      <alignment vertical="center"/>
    </xf>
    <xf numFmtId="0" fontId="6" fillId="0" borderId="7" xfId="24" applyFont="1" applyFill="1" applyBorder="1" applyAlignment="1">
      <alignment vertical="center"/>
    </xf>
    <xf numFmtId="0" fontId="6" fillId="0" borderId="9" xfId="24" applyFont="1" applyFill="1" applyBorder="1" applyAlignment="1">
      <alignment horizontal="centerContinuous" vertical="center"/>
    </xf>
    <xf numFmtId="0" fontId="6" fillId="0" borderId="8" xfId="24" applyFont="1" applyFill="1" applyBorder="1" applyAlignment="1">
      <alignment horizontal="centerContinuous" vertical="center"/>
    </xf>
    <xf numFmtId="0" fontId="6" fillId="0" borderId="6" xfId="24" applyFont="1" applyFill="1" applyBorder="1" applyAlignment="1">
      <alignment horizontal="centerContinuous" vertical="center"/>
    </xf>
    <xf numFmtId="0" fontId="6" fillId="0" borderId="9" xfId="15" applyFont="1" applyFill="1" applyBorder="1" applyAlignment="1">
      <alignment horizontal="centerContinuous" vertical="center"/>
    </xf>
    <xf numFmtId="0" fontId="6" fillId="0" borderId="10" xfId="15" applyFont="1" applyFill="1" applyBorder="1" applyAlignment="1">
      <alignment horizontal="centerContinuous" vertical="center"/>
    </xf>
    <xf numFmtId="0" fontId="6" fillId="0" borderId="6" xfId="15" applyFont="1" applyFill="1" applyBorder="1" applyAlignment="1">
      <alignment horizontal="centerContinuous" vertical="center"/>
    </xf>
    <xf numFmtId="0" fontId="6" fillId="0" borderId="0" xfId="24" applyFont="1" applyFill="1" applyAlignment="1">
      <alignment vertical="center"/>
    </xf>
    <xf numFmtId="0" fontId="6" fillId="0" borderId="4" xfId="24" applyFont="1" applyFill="1" applyBorder="1" applyAlignment="1">
      <alignment vertical="center"/>
    </xf>
    <xf numFmtId="0" fontId="6" fillId="0" borderId="5" xfId="24" applyFont="1" applyFill="1" applyBorder="1" applyAlignment="1">
      <alignment vertical="center"/>
    </xf>
    <xf numFmtId="0" fontId="6" fillId="0" borderId="12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0" fontId="6" fillId="0" borderId="16" xfId="24" applyFont="1" applyFill="1" applyBorder="1" applyAlignment="1">
      <alignment horizontal="center" vertical="center"/>
    </xf>
    <xf numFmtId="0" fontId="6" fillId="0" borderId="4" xfId="15" applyFont="1" applyFill="1" applyBorder="1" applyAlignment="1">
      <alignment vertical="center"/>
    </xf>
    <xf numFmtId="0" fontId="6" fillId="0" borderId="0" xfId="24" applyFont="1" applyFill="1" applyBorder="1" applyAlignment="1">
      <alignment vertical="center"/>
    </xf>
    <xf numFmtId="178" fontId="6" fillId="0" borderId="0" xfId="10" applyNumberFormat="1" applyFont="1" applyFill="1" applyBorder="1" applyAlignment="1">
      <alignment horizontal="right"/>
    </xf>
    <xf numFmtId="0" fontId="6" fillId="0" borderId="0" xfId="15" applyFont="1" applyFill="1" applyBorder="1" applyAlignment="1">
      <alignment vertical="center"/>
    </xf>
    <xf numFmtId="37" fontId="17" fillId="0" borderId="0" xfId="22" applyFont="1" applyFill="1" applyBorder="1" applyAlignment="1" applyProtection="1">
      <alignment horizontal="distributed"/>
    </xf>
    <xf numFmtId="37" fontId="11" fillId="0" borderId="0" xfId="22" applyFont="1" applyFill="1" applyBorder="1" applyAlignment="1" applyProtection="1">
      <alignment horizontal="distributed"/>
    </xf>
    <xf numFmtId="37" fontId="11" fillId="0" borderId="3" xfId="22" applyFont="1" applyFill="1" applyBorder="1" applyAlignment="1" applyProtection="1">
      <alignment horizontal="distributed"/>
    </xf>
    <xf numFmtId="176" fontId="17" fillId="0" borderId="0" xfId="10" applyNumberFormat="1" applyFont="1" applyFill="1" applyBorder="1" applyAlignment="1"/>
    <xf numFmtId="0" fontId="17" fillId="0" borderId="0" xfId="24" applyFont="1" applyFill="1"/>
    <xf numFmtId="0" fontId="17" fillId="0" borderId="0" xfId="24" applyFont="1" applyFill="1" applyBorder="1"/>
    <xf numFmtId="0" fontId="17" fillId="0" borderId="3" xfId="24" applyFont="1" applyFill="1" applyBorder="1"/>
    <xf numFmtId="0" fontId="6" fillId="0" borderId="0" xfId="24" applyFont="1" applyFill="1" applyBorder="1"/>
    <xf numFmtId="0" fontId="6" fillId="0" borderId="3" xfId="24" applyFont="1" applyFill="1" applyBorder="1"/>
    <xf numFmtId="178" fontId="6" fillId="0" borderId="0" xfId="10" applyNumberFormat="1" applyFont="1" applyBorder="1" applyAlignment="1">
      <alignment horizontal="right"/>
    </xf>
    <xf numFmtId="0" fontId="6" fillId="0" borderId="0" xfId="24" applyFont="1" applyFill="1" applyBorder="1" applyAlignment="1"/>
    <xf numFmtId="176" fontId="6" fillId="0" borderId="0" xfId="10" applyNumberFormat="1" applyFont="1" applyFill="1" applyBorder="1" applyAlignment="1">
      <alignment horizontal="right"/>
    </xf>
    <xf numFmtId="0" fontId="6" fillId="0" borderId="4" xfId="24" applyFont="1" applyFill="1" applyBorder="1"/>
    <xf numFmtId="0" fontId="6" fillId="0" borderId="5" xfId="24" applyFont="1" applyFill="1" applyBorder="1"/>
    <xf numFmtId="176" fontId="6" fillId="0" borderId="4" xfId="10" applyNumberFormat="1" applyFont="1" applyFill="1" applyBorder="1" applyAlignment="1">
      <alignment horizontal="right"/>
    </xf>
    <xf numFmtId="0" fontId="6" fillId="0" borderId="4" xfId="24" applyFont="1" applyFill="1" applyBorder="1" applyAlignment="1">
      <alignment horizontal="right"/>
    </xf>
    <xf numFmtId="0" fontId="6" fillId="0" borderId="4" xfId="24" applyFont="1" applyFill="1" applyBorder="1" applyAlignment="1"/>
    <xf numFmtId="0" fontId="6" fillId="0" borderId="0" xfId="24" applyFont="1" applyFill="1" applyBorder="1" applyAlignment="1">
      <alignment horizontal="right"/>
    </xf>
    <xf numFmtId="0" fontId="6" fillId="0" borderId="0" xfId="24" applyFont="1" applyFill="1" applyAlignment="1"/>
    <xf numFmtId="0" fontId="6" fillId="0" borderId="0" xfId="25" applyFont="1" applyFill="1" applyAlignment="1"/>
    <xf numFmtId="0" fontId="19" fillId="0" borderId="0" xfId="24" quotePrefix="1" applyFont="1" applyFill="1" applyAlignment="1">
      <alignment horizontal="right"/>
    </xf>
    <xf numFmtId="0" fontId="5" fillId="0" borderId="0" xfId="24" quotePrefix="1" applyFont="1" applyFill="1" applyAlignment="1">
      <alignment horizontal="right"/>
    </xf>
    <xf numFmtId="0" fontId="17" fillId="0" borderId="0" xfId="24" applyFont="1" applyFill="1" applyBorder="1" applyAlignment="1"/>
    <xf numFmtId="178" fontId="17" fillId="0" borderId="0" xfId="10" applyNumberFormat="1" applyFont="1" applyFill="1" applyBorder="1" applyAlignment="1">
      <alignment horizontal="right"/>
    </xf>
    <xf numFmtId="178" fontId="17" fillId="0" borderId="0" xfId="10" applyNumberFormat="1" applyFont="1" applyBorder="1" applyAlignment="1">
      <alignment horizontal="right"/>
    </xf>
    <xf numFmtId="176" fontId="17" fillId="0" borderId="0" xfId="10" applyNumberFormat="1" applyFont="1" applyFill="1" applyBorder="1" applyAlignment="1">
      <alignment horizontal="right"/>
    </xf>
    <xf numFmtId="0" fontId="9" fillId="0" borderId="0" xfId="24" quotePrefix="1" applyFont="1" applyFill="1" applyAlignment="1">
      <alignment horizontal="left"/>
    </xf>
    <xf numFmtId="0" fontId="20" fillId="0" borderId="0" xfId="24" quotePrefix="1" applyFont="1" applyFill="1" applyAlignment="1"/>
    <xf numFmtId="0" fontId="6" fillId="0" borderId="17" xfId="24" applyFont="1" applyFill="1" applyBorder="1" applyAlignment="1">
      <alignment horizontal="center" vertical="center"/>
    </xf>
    <xf numFmtId="37" fontId="11" fillId="0" borderId="0" xfId="22" applyFont="1" applyFill="1" applyBorder="1" applyAlignment="1" applyProtection="1"/>
    <xf numFmtId="0" fontId="6" fillId="0" borderId="11" xfId="24" applyFont="1" applyFill="1" applyBorder="1" applyAlignment="1"/>
    <xf numFmtId="0" fontId="6" fillId="0" borderId="4" xfId="25" applyFont="1" applyFill="1" applyBorder="1" applyAlignment="1"/>
    <xf numFmtId="176" fontId="6" fillId="0" borderId="11" xfId="10" applyNumberFormat="1" applyFont="1" applyFill="1" applyBorder="1" applyAlignment="1">
      <alignment horizontal="right"/>
    </xf>
    <xf numFmtId="37" fontId="5" fillId="0" borderId="0" xfId="22" quotePrefix="1" applyFont="1" applyFill="1" applyAlignment="1" applyProtection="1"/>
    <xf numFmtId="37" fontId="9" fillId="0" borderId="0" xfId="22" quotePrefix="1" applyFont="1" applyFill="1" applyAlignment="1" applyProtection="1"/>
    <xf numFmtId="37" fontId="5" fillId="0" borderId="0" xfId="22" applyFont="1" applyFill="1" applyAlignment="1"/>
    <xf numFmtId="37" fontId="6" fillId="0" borderId="0" xfId="22" quotePrefix="1" applyFont="1" applyFill="1" applyAlignment="1" applyProtection="1">
      <alignment horizontal="distributed"/>
    </xf>
    <xf numFmtId="37" fontId="6" fillId="0" borderId="0" xfId="22" quotePrefix="1" applyFont="1" applyFill="1" applyAlignment="1" applyProtection="1"/>
    <xf numFmtId="37" fontId="6" fillId="0" borderId="0" xfId="22" applyFont="1" applyFill="1"/>
    <xf numFmtId="37" fontId="6" fillId="0" borderId="0" xfId="22" applyFont="1" applyFill="1" applyAlignment="1">
      <alignment horizontal="center"/>
    </xf>
    <xf numFmtId="37" fontId="6" fillId="0" borderId="0" xfId="22" applyFont="1" applyFill="1" applyAlignment="1"/>
    <xf numFmtId="37" fontId="6" fillId="0" borderId="0" xfId="22" applyFont="1" applyFill="1" applyAlignment="1" applyProtection="1">
      <alignment horizontal="left" vertical="center"/>
    </xf>
    <xf numFmtId="37" fontId="6" fillId="0" borderId="0" xfId="22" applyFont="1" applyFill="1" applyAlignment="1">
      <alignment vertical="center"/>
    </xf>
    <xf numFmtId="0" fontId="6" fillId="0" borderId="0" xfId="20" applyFont="1" applyFill="1" applyAlignment="1">
      <alignment vertical="center"/>
    </xf>
    <xf numFmtId="0" fontId="6" fillId="0" borderId="0" xfId="21" applyFont="1" applyFill="1" applyAlignment="1">
      <alignment vertical="center"/>
    </xf>
    <xf numFmtId="37" fontId="6" fillId="0" borderId="6" xfId="22" applyFont="1" applyFill="1" applyBorder="1" applyAlignment="1" applyProtection="1">
      <alignment horizontal="left" vertical="center"/>
    </xf>
    <xf numFmtId="37" fontId="6" fillId="0" borderId="9" xfId="22" applyFont="1" applyFill="1" applyBorder="1" applyAlignment="1">
      <alignment horizontal="centerContinuous" vertical="center"/>
    </xf>
    <xf numFmtId="0" fontId="6" fillId="0" borderId="8" xfId="20" applyFont="1" applyFill="1" applyBorder="1" applyAlignment="1">
      <alignment horizontal="centerContinuous" vertical="center"/>
    </xf>
    <xf numFmtId="0" fontId="6" fillId="0" borderId="9" xfId="20" applyFont="1" applyFill="1" applyBorder="1" applyAlignment="1">
      <alignment horizontal="centerContinuous" vertical="center"/>
    </xf>
    <xf numFmtId="37" fontId="6" fillId="0" borderId="8" xfId="22" applyFont="1" applyFill="1" applyBorder="1" applyAlignment="1">
      <alignment horizontal="centerContinuous" vertical="center"/>
    </xf>
    <xf numFmtId="37" fontId="6" fillId="0" borderId="8" xfId="22" applyFont="1" applyFill="1" applyBorder="1" applyAlignment="1">
      <alignment vertical="center"/>
    </xf>
    <xf numFmtId="37" fontId="6" fillId="0" borderId="4" xfId="22" applyFont="1" applyFill="1" applyBorder="1" applyAlignment="1" applyProtection="1">
      <alignment horizontal="left" vertical="center"/>
    </xf>
    <xf numFmtId="37" fontId="6" fillId="0" borderId="11" xfId="22" applyFont="1" applyFill="1" applyBorder="1" applyAlignment="1">
      <alignment horizontal="center" vertical="center"/>
    </xf>
    <xf numFmtId="0" fontId="6" fillId="0" borderId="11" xfId="20" applyFont="1" applyFill="1" applyBorder="1" applyAlignment="1">
      <alignment horizontal="center" vertical="center" wrapText="1"/>
    </xf>
    <xf numFmtId="0" fontId="6" fillId="0" borderId="17" xfId="20" applyFont="1" applyFill="1" applyBorder="1" applyAlignment="1">
      <alignment horizontal="center" vertical="center" wrapText="1"/>
    </xf>
    <xf numFmtId="0" fontId="6" fillId="0" borderId="4" xfId="20" applyFont="1" applyFill="1" applyBorder="1" applyAlignment="1">
      <alignment vertical="center" wrapText="1"/>
    </xf>
    <xf numFmtId="37" fontId="6" fillId="0" borderId="0" xfId="22" applyFont="1" applyFill="1" applyBorder="1" applyAlignment="1" applyProtection="1">
      <alignment horizontal="distributed"/>
    </xf>
    <xf numFmtId="37" fontId="6" fillId="0" borderId="3" xfId="22" applyFont="1" applyFill="1" applyBorder="1" applyAlignment="1" applyProtection="1">
      <alignment horizontal="distributed"/>
    </xf>
    <xf numFmtId="38" fontId="6" fillId="0" borderId="0" xfId="10" applyNumberFormat="1" applyFont="1" applyFill="1" applyBorder="1" applyAlignment="1">
      <alignment horizontal="right"/>
    </xf>
    <xf numFmtId="38" fontId="6" fillId="0" borderId="0" xfId="10" applyNumberFormat="1" applyFont="1" applyFill="1" applyBorder="1" applyAlignment="1"/>
    <xf numFmtId="37" fontId="11" fillId="0" borderId="0" xfId="22" applyFont="1" applyFill="1"/>
    <xf numFmtId="37" fontId="6" fillId="0" borderId="0" xfId="22" applyFont="1" applyFill="1" applyBorder="1" applyAlignment="1" applyProtection="1">
      <alignment horizontal="right"/>
    </xf>
    <xf numFmtId="37" fontId="6" fillId="0" borderId="0" xfId="22" applyFont="1" applyFill="1" applyBorder="1" applyAlignment="1" applyProtection="1">
      <alignment horizontal="center"/>
    </xf>
    <xf numFmtId="37" fontId="6" fillId="0" borderId="3" xfId="22" applyFont="1" applyFill="1" applyBorder="1" applyAlignment="1" applyProtection="1">
      <alignment horizontal="right"/>
    </xf>
    <xf numFmtId="37" fontId="6" fillId="0" borderId="0" xfId="22" applyFont="1" applyFill="1" applyBorder="1" applyProtection="1"/>
    <xf numFmtId="37" fontId="6" fillId="0" borderId="4" xfId="22" applyFont="1" applyFill="1" applyBorder="1"/>
    <xf numFmtId="37" fontId="6" fillId="0" borderId="5" xfId="22" applyFont="1" applyFill="1" applyBorder="1"/>
    <xf numFmtId="37" fontId="6" fillId="0" borderId="4" xfId="22" applyFont="1" applyFill="1" applyBorder="1" applyAlignment="1"/>
    <xf numFmtId="37" fontId="17" fillId="0" borderId="0" xfId="22" applyFont="1" applyFill="1" applyBorder="1" applyProtection="1"/>
    <xf numFmtId="37" fontId="6" fillId="0" borderId="3" xfId="17" quotePrefix="1" applyFont="1" applyFill="1" applyBorder="1" applyAlignment="1" applyProtection="1">
      <alignment horizontal="distributed"/>
    </xf>
    <xf numFmtId="176" fontId="6" fillId="0" borderId="0" xfId="10" applyNumberFormat="1" applyFont="1" applyFill="1" applyBorder="1" applyAlignment="1"/>
    <xf numFmtId="37" fontId="6" fillId="0" borderId="0" xfId="18" applyFont="1" applyFill="1" applyAlignment="1">
      <alignment horizontal="right"/>
    </xf>
    <xf numFmtId="37" fontId="9" fillId="0" borderId="0" xfId="22" quotePrefix="1" applyFont="1" applyFill="1" applyAlignment="1" applyProtection="1">
      <alignment horizontal="left"/>
    </xf>
    <xf numFmtId="37" fontId="17" fillId="0" borderId="3" xfId="17" quotePrefix="1" applyFont="1" applyFill="1" applyBorder="1" applyAlignment="1" applyProtection="1">
      <alignment horizontal="distributed"/>
    </xf>
    <xf numFmtId="38" fontId="17" fillId="0" borderId="0" xfId="8" applyFont="1" applyFill="1" applyBorder="1" applyAlignment="1" applyProtection="1">
      <alignment horizontal="right"/>
    </xf>
    <xf numFmtId="178" fontId="6" fillId="0" borderId="0" xfId="24" applyNumberFormat="1" applyFont="1" applyFill="1" applyBorder="1" applyAlignment="1">
      <alignment horizontal="right"/>
    </xf>
    <xf numFmtId="37" fontId="7" fillId="0" borderId="0" xfId="18" applyFont="1" applyFill="1" applyBorder="1" applyAlignment="1" applyProtection="1"/>
    <xf numFmtId="178" fontId="6" fillId="0" borderId="0" xfId="9" applyNumberFormat="1" applyFont="1" applyFill="1" applyBorder="1" applyAlignment="1">
      <alignment horizontal="right"/>
    </xf>
    <xf numFmtId="37" fontId="7" fillId="0" borderId="0" xfId="18" applyFont="1" applyFill="1" applyBorder="1" applyAlignment="1" applyProtection="1">
      <alignment horizontal="left"/>
    </xf>
    <xf numFmtId="37" fontId="7" fillId="0" borderId="0" xfId="18" quotePrefix="1" applyFont="1" applyFill="1" applyBorder="1" applyAlignment="1" applyProtection="1">
      <alignment horizontal="left"/>
    </xf>
    <xf numFmtId="37" fontId="17" fillId="0" borderId="0" xfId="23" applyFont="1" applyFill="1" applyBorder="1" applyAlignment="1" applyProtection="1">
      <alignment horizontal="distributed"/>
    </xf>
    <xf numFmtId="0" fontId="6" fillId="0" borderId="19" xfId="24" applyFont="1" applyFill="1" applyBorder="1" applyAlignment="1">
      <alignment horizontal="center" vertical="center"/>
    </xf>
    <xf numFmtId="0" fontId="6" fillId="0" borderId="12" xfId="24" applyFont="1" applyFill="1" applyBorder="1" applyAlignment="1">
      <alignment horizontal="center" vertical="center"/>
    </xf>
    <xf numFmtId="0" fontId="6" fillId="0" borderId="20" xfId="24" applyFont="1" applyFill="1" applyBorder="1" applyAlignment="1">
      <alignment horizontal="center" vertical="center"/>
    </xf>
    <xf numFmtId="0" fontId="6" fillId="0" borderId="11" xfId="24" applyFont="1" applyFill="1" applyBorder="1" applyAlignment="1">
      <alignment horizontal="center" vertical="center"/>
    </xf>
    <xf numFmtId="37" fontId="6" fillId="0" borderId="0" xfId="23" applyFont="1" applyFill="1" applyBorder="1" applyAlignment="1" applyProtection="1">
      <alignment horizontal="distributed"/>
    </xf>
    <xf numFmtId="37" fontId="6" fillId="0" borderId="3" xfId="23" applyFont="1" applyFill="1" applyBorder="1" applyAlignment="1" applyProtection="1">
      <alignment horizontal="distributed"/>
    </xf>
    <xf numFmtId="0" fontId="6" fillId="0" borderId="0" xfId="24" applyFont="1" applyFill="1" applyBorder="1" applyAlignment="1">
      <alignment horizontal="distributed"/>
    </xf>
    <xf numFmtId="0" fontId="6" fillId="0" borderId="3" xfId="24" applyFont="1" applyFill="1" applyBorder="1" applyAlignment="1">
      <alignment horizontal="distributed"/>
    </xf>
    <xf numFmtId="0" fontId="6" fillId="0" borderId="15" xfId="24" applyFont="1" applyFill="1" applyBorder="1" applyAlignment="1">
      <alignment horizontal="distributed"/>
    </xf>
    <xf numFmtId="0" fontId="6" fillId="0" borderId="18" xfId="24" applyFont="1" applyFill="1" applyBorder="1" applyAlignment="1">
      <alignment horizontal="distributed"/>
    </xf>
    <xf numFmtId="37" fontId="17" fillId="0" borderId="0" xfId="23" applyFont="1" applyFill="1" applyBorder="1" applyAlignment="1" applyProtection="1">
      <alignment horizontal="distributed"/>
    </xf>
    <xf numFmtId="37" fontId="17" fillId="0" borderId="3" xfId="23" applyFont="1" applyFill="1" applyBorder="1" applyAlignment="1" applyProtection="1">
      <alignment horizontal="distributed"/>
    </xf>
    <xf numFmtId="37" fontId="6" fillId="0" borderId="0" xfId="22" applyFont="1" applyFill="1" applyBorder="1" applyAlignment="1" applyProtection="1">
      <alignment horizontal="distributed"/>
    </xf>
    <xf numFmtId="37" fontId="6" fillId="0" borderId="3" xfId="22" applyFont="1" applyFill="1" applyBorder="1" applyAlignment="1" applyProtection="1">
      <alignment horizontal="distributed"/>
    </xf>
    <xf numFmtId="37" fontId="17" fillId="0" borderId="0" xfId="22" applyFont="1" applyFill="1" applyBorder="1" applyAlignment="1" applyProtection="1">
      <alignment horizontal="distributed"/>
    </xf>
    <xf numFmtId="37" fontId="17" fillId="0" borderId="3" xfId="22" applyFont="1" applyFill="1" applyBorder="1" applyAlignment="1" applyProtection="1">
      <alignment horizontal="distributed"/>
    </xf>
    <xf numFmtId="0" fontId="6" fillId="0" borderId="19" xfId="24" applyFont="1" applyFill="1" applyBorder="1" applyAlignment="1">
      <alignment horizontal="center" vertical="center" wrapText="1"/>
    </xf>
  </cellXfs>
  <cellStyles count="26">
    <cellStyle name="Calc Currency (0)" xfId="1"/>
    <cellStyle name="Header1" xfId="2"/>
    <cellStyle name="Header2" xfId="3"/>
    <cellStyle name="Normal_#18-Internet" xfId="4"/>
    <cellStyle name="桁区切り" xfId="5" builtinId="6"/>
    <cellStyle name="桁区切り 2" xfId="6"/>
    <cellStyle name="桁区切り 2 2" xfId="7"/>
    <cellStyle name="桁区切り 3" xfId="8"/>
    <cellStyle name="桁区切り 3 2" xfId="9"/>
    <cellStyle name="桁区切り 4" xfId="10"/>
    <cellStyle name="桁区切り 5" xfId="11"/>
    <cellStyle name="標準" xfId="0" builtinId="0"/>
    <cellStyle name="標準 2" xfId="12"/>
    <cellStyle name="標準 3" xfId="13"/>
    <cellStyle name="標準 3 2" xfId="14"/>
    <cellStyle name="標準 4" xfId="15"/>
    <cellStyle name="標準 5" xfId="16"/>
    <cellStyle name="標準_154" xfId="17"/>
    <cellStyle name="標準_156" xfId="18"/>
    <cellStyle name="標準_159" xfId="19"/>
    <cellStyle name="標準_160" xfId="20"/>
    <cellStyle name="標準_160_1" xfId="21"/>
    <cellStyle name="標準_163" xfId="22"/>
    <cellStyle name="標準_163 2" xfId="23"/>
    <cellStyle name="標準_163_1" xfId="24"/>
    <cellStyle name="標準_180" xfId="2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628650</xdr:colOff>
      <xdr:row>1</xdr:row>
      <xdr:rowOff>19050</xdr:rowOff>
    </xdr:from>
    <xdr:to>
      <xdr:col>6</xdr:col>
      <xdr:colOff>704850</xdr:colOff>
      <xdr:row>2</xdr:row>
      <xdr:rowOff>152400</xdr:rowOff>
    </xdr:to>
    <xdr:sp macro="" textlink="">
      <xdr:nvSpPr>
        <xdr:cNvPr id="2298" name="AutoShape 1"/>
        <xdr:cNvSpPr>
          <a:spLocks/>
        </xdr:cNvSpPr>
      </xdr:nvSpPr>
      <xdr:spPr bwMode="auto">
        <a:xfrm>
          <a:off x="5905500" y="3238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752475</xdr:colOff>
      <xdr:row>1</xdr:row>
      <xdr:rowOff>19050</xdr:rowOff>
    </xdr:from>
    <xdr:to>
      <xdr:col>6</xdr:col>
      <xdr:colOff>1371600</xdr:colOff>
      <xdr:row>2</xdr:row>
      <xdr:rowOff>161925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6029325" y="323850"/>
          <a:ext cx="619125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枚数：枚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金額：千円</a:t>
          </a:r>
        </a:p>
      </xdr:txBody>
    </xdr:sp>
    <xdr:clientData/>
  </xdr:twoCellAnchor>
  <xdr:twoCellAnchor>
    <xdr:from>
      <xdr:col>6</xdr:col>
      <xdr:colOff>285750</xdr:colOff>
      <xdr:row>1</xdr:row>
      <xdr:rowOff>66675</xdr:rowOff>
    </xdr:from>
    <xdr:to>
      <xdr:col>6</xdr:col>
      <xdr:colOff>600075</xdr:colOff>
      <xdr:row>2</xdr:row>
      <xdr:rowOff>114300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5562600" y="371475"/>
          <a:ext cx="314325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単位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6&#32113;&#35336;&#26360;\H16&#21407;&#31295;\119-13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6&#32113;&#35336;&#26360;\H16&#21407;&#31295;\1141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250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6&#32113;&#35336;&#26360;\H16&#21407;&#31295;\WINDOWS\Temporary%20Internet%20Files\Content.IE5\MTR2XMKZ\ca990009(1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Users\b80315\AppData\Local\Microsoft\Windows\Temporary%20Internet%20Files\Content.IE5\HI5XKQD2\&#65313;&#65337;&#65313;\&#22238;&#31572;&#12501;&#12449;&#12452;&#12523;\&#24193;&#22806;\&#26085;&#26412;&#37504;&#34892;\151-240\11412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kk000254\Local%20Settings\Temporary%20Internet%20Files\OLK44A\Program%20Files\TeamWARE\Office\T\M\V5\151-240\119-13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Documents%20and%20Settings\kk000254\Local%20Settings\Temporary%20Internet%20Files\OLK44A\Program%20Files\TeamWARE\Office\T\M\V5\151-240\11412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9-13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AFCL3505\&#12487;&#12473;&#12463;&#12488;&#12483;&#12503;\&#24246;&#21209;\&#38543;&#26178;&#22577;&#21578;\151-240\11412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51-240\119-13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258903$\&#12304;&#32113;&#35336;&#26360;&#12305;\H19&#32113;&#35336;&#26360;\H18&#21407;&#31295;\151-240\11412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&#32113;&#35336;&#26360;&#36039;&#26009;\&#24193;&#20869;&#65298;\WINDOWS\&#65411;&#65438;&#65405;&#65400;&#65412;&#65391;&#65420;&#65439;\My%20Documents\&#37489;&#24037;&#26989;\&#24180;&#22577;\&#24180;&#22577;\&#22259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2\w267589$\&#35199;&#23614;&#65288;&#32113;&#35336;&#35506;&#65289;\01_&#25285;&#24403;&#26989;&#21209;\02_&#32113;&#35336;&#26360;\25&#32113;&#35336;&#26360;\05_&#22238;&#31572;\&#24066;&#30010;&#25391;&#33288;&#35506;\&#12304;&#32113;&#35336;&#26360;&#12305;146%20&#22320;&#26041;&#20661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01\w304505$\&#12304;&#32113;&#35336;&#26360;&#12305;\H22\&#22238;&#31572;&#65320;22\&#30476;&#27231;&#38306;\EF45&#34907;&#29983;&#31185;&#23398;&#12475;&#12531;&#12479;&#12540;\ef45&#29031;&#20250;&#36039;&#26009;&#19968;&#35239;H22\WINNT\Profiles\pref2502\&#65411;&#65438;&#65405;&#65400;&#65412;&#65391;&#65420;&#65439;\&#32113;&#35336;&#26360;\15118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6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計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24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8"/>
    </sheetNames>
    <sheetDataSet>
      <sheetData sheetId="0">
        <row r="6">
          <cell r="D6" t="str">
            <v>航路</v>
          </cell>
          <cell r="E6" t="str">
            <v>航路</v>
          </cell>
          <cell r="F6" t="str">
            <v>その他</v>
          </cell>
          <cell r="H6" t="str">
            <v>めぐり</v>
          </cell>
          <cell r="I6" t="str">
            <v>(彦根航路)</v>
          </cell>
          <cell r="J6" t="str">
            <v>(長浜航路)</v>
          </cell>
          <cell r="K6" t="str">
            <v>(今津航路)</v>
          </cell>
          <cell r="N6" t="str">
            <v>コ－ス</v>
          </cell>
          <cell r="O6" t="str">
            <v>ボ－ト</v>
          </cell>
          <cell r="P6" t="str">
            <v>クル－ズ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半原指数"/>
    </sheetNames>
    <sheetDataSet>
      <sheetData sheetId="0">
        <row r="4">
          <cell r="C4">
            <v>91.6</v>
          </cell>
          <cell r="D4">
            <v>87.8</v>
          </cell>
          <cell r="E4">
            <v>85.3</v>
          </cell>
          <cell r="F4">
            <v>92.6</v>
          </cell>
          <cell r="G4">
            <v>95.3</v>
          </cell>
          <cell r="H4">
            <v>94.2</v>
          </cell>
          <cell r="I4">
            <v>96.7</v>
          </cell>
          <cell r="J4">
            <v>98.4</v>
          </cell>
          <cell r="K4">
            <v>101.5</v>
          </cell>
          <cell r="L4">
            <v>96.4</v>
          </cell>
          <cell r="M4">
            <v>103.7</v>
          </cell>
          <cell r="N4">
            <v>105.5</v>
          </cell>
          <cell r="O4">
            <v>107.8</v>
          </cell>
          <cell r="P4">
            <v>105.6</v>
          </cell>
          <cell r="Q4">
            <v>113.1</v>
          </cell>
          <cell r="R4">
            <v>114.2</v>
          </cell>
          <cell r="S4">
            <v>117.4</v>
          </cell>
          <cell r="T4">
            <v>103.9</v>
          </cell>
          <cell r="U4">
            <v>109.3</v>
          </cell>
        </row>
        <row r="6">
          <cell r="C6">
            <v>91.5</v>
          </cell>
          <cell r="D6">
            <v>87.8</v>
          </cell>
          <cell r="E6">
            <v>85.3</v>
          </cell>
          <cell r="F6">
            <v>92.6</v>
          </cell>
          <cell r="G6">
            <v>95.3</v>
          </cell>
          <cell r="H6">
            <v>94.2</v>
          </cell>
          <cell r="I6">
            <v>96.7</v>
          </cell>
          <cell r="J6">
            <v>98.4</v>
          </cell>
          <cell r="K6">
            <v>101.5</v>
          </cell>
          <cell r="L6">
            <v>96.4</v>
          </cell>
          <cell r="M6">
            <v>103.7</v>
          </cell>
          <cell r="N6">
            <v>105.5</v>
          </cell>
          <cell r="O6">
            <v>107.8</v>
          </cell>
          <cell r="P6">
            <v>105.6</v>
          </cell>
          <cell r="Q6">
            <v>113.1</v>
          </cell>
          <cell r="R6">
            <v>114.3</v>
          </cell>
          <cell r="S6">
            <v>117.4</v>
          </cell>
          <cell r="T6">
            <v>103.9</v>
          </cell>
          <cell r="U6">
            <v>109.3</v>
          </cell>
        </row>
        <row r="8">
          <cell r="C8">
            <v>97.7</v>
          </cell>
          <cell r="D8">
            <v>97.4</v>
          </cell>
          <cell r="E8">
            <v>93</v>
          </cell>
          <cell r="F8">
            <v>96</v>
          </cell>
          <cell r="G8">
            <v>100.4</v>
          </cell>
          <cell r="H8">
            <v>97.2</v>
          </cell>
          <cell r="I8">
            <v>104.4</v>
          </cell>
          <cell r="J8">
            <v>103.1</v>
          </cell>
          <cell r="K8">
            <v>102.9</v>
          </cell>
          <cell r="L8">
            <v>94.8</v>
          </cell>
          <cell r="M8">
            <v>99.2</v>
          </cell>
          <cell r="N8">
            <v>104.2</v>
          </cell>
          <cell r="O8">
            <v>106</v>
          </cell>
          <cell r="P8">
            <v>107.3</v>
          </cell>
          <cell r="Q8">
            <v>114.7</v>
          </cell>
          <cell r="R8">
            <v>111.5</v>
          </cell>
          <cell r="S8">
            <v>112.7</v>
          </cell>
          <cell r="T8">
            <v>106.2</v>
          </cell>
          <cell r="U8">
            <v>103</v>
          </cell>
        </row>
        <row r="10">
          <cell r="C10">
            <v>91.3</v>
          </cell>
          <cell r="D10">
            <v>92.6</v>
          </cell>
          <cell r="E10">
            <v>90.1</v>
          </cell>
          <cell r="F10">
            <v>95.4</v>
          </cell>
          <cell r="G10">
            <v>97.6</v>
          </cell>
          <cell r="H10">
            <v>98.5</v>
          </cell>
          <cell r="I10">
            <v>104.1</v>
          </cell>
          <cell r="J10">
            <v>99.8</v>
          </cell>
          <cell r="K10">
            <v>101.2</v>
          </cell>
          <cell r="L10">
            <v>95.7</v>
          </cell>
          <cell r="M10">
            <v>103.3</v>
          </cell>
          <cell r="N10">
            <v>103.3</v>
          </cell>
          <cell r="O10">
            <v>101.5</v>
          </cell>
          <cell r="P10">
            <v>104.1</v>
          </cell>
          <cell r="Q10">
            <v>110.5</v>
          </cell>
          <cell r="R10">
            <v>109.5</v>
          </cell>
          <cell r="S10">
            <v>111</v>
          </cell>
          <cell r="T10">
            <v>104.7</v>
          </cell>
          <cell r="U10">
            <v>108.3</v>
          </cell>
        </row>
        <row r="12">
          <cell r="C12">
            <v>93.1</v>
          </cell>
          <cell r="D12">
            <v>89</v>
          </cell>
          <cell r="E12">
            <v>88.8</v>
          </cell>
          <cell r="F12">
            <v>98.1</v>
          </cell>
          <cell r="G12">
            <v>96.8</v>
          </cell>
          <cell r="H12">
            <v>109.6</v>
          </cell>
          <cell r="I12">
            <v>93.8</v>
          </cell>
          <cell r="J12">
            <v>99</v>
          </cell>
          <cell r="K12">
            <v>95.9</v>
          </cell>
          <cell r="L12">
            <v>108.6</v>
          </cell>
          <cell r="M12">
            <v>96.5</v>
          </cell>
          <cell r="N12">
            <v>106.7</v>
          </cell>
          <cell r="O12">
            <v>99.5</v>
          </cell>
          <cell r="P12">
            <v>114.5</v>
          </cell>
          <cell r="Q12">
            <v>108.2</v>
          </cell>
          <cell r="R12">
            <v>104.3</v>
          </cell>
          <cell r="S12">
            <v>101.7</v>
          </cell>
          <cell r="T12">
            <v>90.7</v>
          </cell>
          <cell r="U12">
            <v>84.5</v>
          </cell>
        </row>
        <row r="14">
          <cell r="C14">
            <v>92.8</v>
          </cell>
          <cell r="D14">
            <v>86.8</v>
          </cell>
          <cell r="E14">
            <v>85.7</v>
          </cell>
          <cell r="F14">
            <v>102.4</v>
          </cell>
          <cell r="G14">
            <v>94.1</v>
          </cell>
          <cell r="H14">
            <v>87.5</v>
          </cell>
          <cell r="I14">
            <v>94.4</v>
          </cell>
          <cell r="J14">
            <v>105.3</v>
          </cell>
          <cell r="K14">
            <v>105.7</v>
          </cell>
          <cell r="L14">
            <v>91.1</v>
          </cell>
          <cell r="M14">
            <v>98</v>
          </cell>
          <cell r="N14">
            <v>107.2</v>
          </cell>
          <cell r="O14">
            <v>97.9</v>
          </cell>
          <cell r="P14">
            <v>95.7</v>
          </cell>
          <cell r="Q14">
            <v>108</v>
          </cell>
          <cell r="R14">
            <v>118.8</v>
          </cell>
          <cell r="S14">
            <v>111.9</v>
          </cell>
          <cell r="T14">
            <v>102.9</v>
          </cell>
          <cell r="U14">
            <v>110.4</v>
          </cell>
        </row>
        <row r="16">
          <cell r="C16">
            <v>83.5</v>
          </cell>
          <cell r="D16">
            <v>73</v>
          </cell>
          <cell r="E16">
            <v>65.8</v>
          </cell>
          <cell r="F16">
            <v>83.8</v>
          </cell>
          <cell r="G16">
            <v>95.3</v>
          </cell>
          <cell r="H16">
            <v>84.2</v>
          </cell>
          <cell r="I16">
            <v>95.7</v>
          </cell>
          <cell r="J16">
            <v>98.7</v>
          </cell>
          <cell r="K16">
            <v>108.2</v>
          </cell>
          <cell r="L16">
            <v>93.3</v>
          </cell>
          <cell r="M16">
            <v>99.7</v>
          </cell>
          <cell r="N16">
            <v>104.7</v>
          </cell>
          <cell r="O16">
            <v>113</v>
          </cell>
          <cell r="P16">
            <v>97.4</v>
          </cell>
          <cell r="Q16">
            <v>98.2</v>
          </cell>
          <cell r="R16">
            <v>110.1</v>
          </cell>
          <cell r="S16">
            <v>123.7</v>
          </cell>
          <cell r="T16">
            <v>86.5</v>
          </cell>
          <cell r="U16">
            <v>93.1</v>
          </cell>
        </row>
        <row r="18">
          <cell r="C18">
            <v>102</v>
          </cell>
          <cell r="D18">
            <v>92.6</v>
          </cell>
          <cell r="E18">
            <v>86.5</v>
          </cell>
          <cell r="F18">
            <v>107.7</v>
          </cell>
          <cell r="G18">
            <v>102.2</v>
          </cell>
          <cell r="H18">
            <v>91.5</v>
          </cell>
          <cell r="I18">
            <v>85</v>
          </cell>
          <cell r="J18">
            <v>87.6</v>
          </cell>
          <cell r="K18">
            <v>83.8</v>
          </cell>
          <cell r="L18">
            <v>96.2</v>
          </cell>
          <cell r="M18">
            <v>132.30000000000001</v>
          </cell>
          <cell r="N18">
            <v>148.9</v>
          </cell>
          <cell r="O18">
            <v>151</v>
          </cell>
          <cell r="P18">
            <v>163.19999999999999</v>
          </cell>
          <cell r="Q18">
            <v>177</v>
          </cell>
          <cell r="R18">
            <v>178</v>
          </cell>
          <cell r="S18">
            <v>163.30000000000001</v>
          </cell>
          <cell r="T18">
            <v>166.1</v>
          </cell>
          <cell r="U18">
            <v>175.3</v>
          </cell>
        </row>
        <row r="20">
          <cell r="C20">
            <v>80.5</v>
          </cell>
          <cell r="D20">
            <v>98.6</v>
          </cell>
          <cell r="E20">
            <v>97.7</v>
          </cell>
          <cell r="F20">
            <v>85.9</v>
          </cell>
          <cell r="G20">
            <v>81.5</v>
          </cell>
          <cell r="H20">
            <v>109.9</v>
          </cell>
          <cell r="I20">
            <v>102.2</v>
          </cell>
          <cell r="J20">
            <v>91.9</v>
          </cell>
          <cell r="K20">
            <v>97.4</v>
          </cell>
          <cell r="L20">
            <v>108.7</v>
          </cell>
          <cell r="M20">
            <v>101.9</v>
          </cell>
          <cell r="N20">
            <v>90.2</v>
          </cell>
          <cell r="O20">
            <v>96</v>
          </cell>
          <cell r="P20">
            <v>117.6</v>
          </cell>
          <cell r="Q20">
            <v>115.5</v>
          </cell>
          <cell r="R20">
            <v>87.5</v>
          </cell>
          <cell r="S20">
            <v>96.7</v>
          </cell>
          <cell r="T20">
            <v>102.2</v>
          </cell>
          <cell r="U20">
            <v>100.2</v>
          </cell>
        </row>
        <row r="22">
          <cell r="C22">
            <v>87.4</v>
          </cell>
          <cell r="D22">
            <v>90</v>
          </cell>
          <cell r="E22">
            <v>92.8</v>
          </cell>
          <cell r="F22">
            <v>87.8</v>
          </cell>
          <cell r="G22">
            <v>96</v>
          </cell>
          <cell r="H22">
            <v>95.3</v>
          </cell>
          <cell r="I22">
            <v>99.3</v>
          </cell>
          <cell r="J22">
            <v>98.1</v>
          </cell>
          <cell r="K22">
            <v>100.9</v>
          </cell>
          <cell r="L22">
            <v>99</v>
          </cell>
          <cell r="M22">
            <v>101.9</v>
          </cell>
          <cell r="N22">
            <v>96.5</v>
          </cell>
          <cell r="O22">
            <v>98.5</v>
          </cell>
          <cell r="P22">
            <v>98.4</v>
          </cell>
          <cell r="Q22">
            <v>101.4</v>
          </cell>
          <cell r="R22">
            <v>96.5</v>
          </cell>
          <cell r="S22">
            <v>105.9</v>
          </cell>
          <cell r="T22">
            <v>104.2</v>
          </cell>
          <cell r="U22">
            <v>106.3</v>
          </cell>
        </row>
        <row r="24">
          <cell r="C24">
            <v>87.3</v>
          </cell>
          <cell r="D24">
            <v>88.9</v>
          </cell>
          <cell r="E24">
            <v>87.7</v>
          </cell>
          <cell r="F24">
            <v>87.8</v>
          </cell>
          <cell r="G24">
            <v>88</v>
          </cell>
          <cell r="H24">
            <v>100.4</v>
          </cell>
          <cell r="I24">
            <v>93.5</v>
          </cell>
          <cell r="J24">
            <v>101.5</v>
          </cell>
          <cell r="K24">
            <v>100.2</v>
          </cell>
          <cell r="L24">
            <v>97</v>
          </cell>
          <cell r="M24">
            <v>101.3</v>
          </cell>
          <cell r="N24">
            <v>89.9</v>
          </cell>
          <cell r="O24">
            <v>101.3</v>
          </cell>
          <cell r="P24">
            <v>96.9</v>
          </cell>
          <cell r="Q24">
            <v>112.7</v>
          </cell>
          <cell r="R24">
            <v>111.4</v>
          </cell>
          <cell r="S24">
            <v>104.4</v>
          </cell>
          <cell r="T24">
            <v>96.5</v>
          </cell>
          <cell r="U24">
            <v>104.6</v>
          </cell>
        </row>
        <row r="26">
          <cell r="C26">
            <v>92.5</v>
          </cell>
          <cell r="D26">
            <v>94.5</v>
          </cell>
          <cell r="E26">
            <v>95.4</v>
          </cell>
          <cell r="F26">
            <v>88.2</v>
          </cell>
          <cell r="G26">
            <v>95.6</v>
          </cell>
          <cell r="H26">
            <v>100.8</v>
          </cell>
          <cell r="I26">
            <v>103.3</v>
          </cell>
          <cell r="J26">
            <v>98.2</v>
          </cell>
          <cell r="K26">
            <v>100</v>
          </cell>
          <cell r="L26">
            <v>99.4</v>
          </cell>
          <cell r="M26">
            <v>102.5</v>
          </cell>
          <cell r="N26">
            <v>97.9</v>
          </cell>
          <cell r="O26">
            <v>100.4</v>
          </cell>
          <cell r="P26">
            <v>105.3</v>
          </cell>
          <cell r="Q26">
            <v>109.6</v>
          </cell>
          <cell r="R26">
            <v>103.6</v>
          </cell>
          <cell r="S26">
            <v>106.1</v>
          </cell>
          <cell r="T26">
            <v>105.4</v>
          </cell>
          <cell r="U26">
            <v>106.9</v>
          </cell>
        </row>
        <row r="28">
          <cell r="C28">
            <v>96.8</v>
          </cell>
          <cell r="D28">
            <v>91.6</v>
          </cell>
          <cell r="E28">
            <v>96.5</v>
          </cell>
          <cell r="F28">
            <v>91.6</v>
          </cell>
          <cell r="G28">
            <v>99.1</v>
          </cell>
          <cell r="H28">
            <v>98</v>
          </cell>
          <cell r="I28">
            <v>103.6</v>
          </cell>
          <cell r="J28">
            <v>96.8</v>
          </cell>
          <cell r="K28">
            <v>100.7</v>
          </cell>
          <cell r="L28">
            <v>95.8</v>
          </cell>
          <cell r="M28">
            <v>106.7</v>
          </cell>
          <cell r="N28">
            <v>99.1</v>
          </cell>
          <cell r="O28">
            <v>101.4</v>
          </cell>
          <cell r="P28">
            <v>100</v>
          </cell>
          <cell r="Q28">
            <v>109.9</v>
          </cell>
          <cell r="R28">
            <v>101.9</v>
          </cell>
          <cell r="S28">
            <v>110.1</v>
          </cell>
          <cell r="T28">
            <v>103.7</v>
          </cell>
          <cell r="U28">
            <v>110.5</v>
          </cell>
        </row>
        <row r="30">
          <cell r="C30">
            <v>105.6</v>
          </cell>
          <cell r="D30">
            <v>105.9</v>
          </cell>
          <cell r="E30">
            <v>107.9</v>
          </cell>
          <cell r="F30">
            <v>102.9</v>
          </cell>
          <cell r="G30">
            <v>104.3</v>
          </cell>
          <cell r="H30">
            <v>104.7</v>
          </cell>
          <cell r="I30">
            <v>105.4</v>
          </cell>
          <cell r="J30">
            <v>103.3</v>
          </cell>
          <cell r="K30">
            <v>101.2</v>
          </cell>
          <cell r="L30">
            <v>97.8</v>
          </cell>
          <cell r="M30">
            <v>97.6</v>
          </cell>
          <cell r="N30">
            <v>99.5</v>
          </cell>
          <cell r="O30">
            <v>100.5</v>
          </cell>
          <cell r="P30">
            <v>102.4</v>
          </cell>
          <cell r="Q30">
            <v>104.2</v>
          </cell>
          <cell r="R30">
            <v>100.6</v>
          </cell>
          <cell r="S30">
            <v>100.8</v>
          </cell>
          <cell r="T30">
            <v>99.3</v>
          </cell>
          <cell r="U30">
            <v>101.4</v>
          </cell>
        </row>
        <row r="32">
          <cell r="C32">
            <v>78.8</v>
          </cell>
          <cell r="D32">
            <v>81.3</v>
          </cell>
          <cell r="E32">
            <v>87.8</v>
          </cell>
          <cell r="F32">
            <v>93.8</v>
          </cell>
          <cell r="G32">
            <v>94.5</v>
          </cell>
          <cell r="H32">
            <v>86.6</v>
          </cell>
          <cell r="I32">
            <v>92.5</v>
          </cell>
          <cell r="J32">
            <v>101.3</v>
          </cell>
          <cell r="K32">
            <v>103.5</v>
          </cell>
          <cell r="L32">
            <v>95.6</v>
          </cell>
          <cell r="M32">
            <v>99.7</v>
          </cell>
          <cell r="N32">
            <v>103.4</v>
          </cell>
          <cell r="O32">
            <v>106.1</v>
          </cell>
          <cell r="P32">
            <v>111</v>
          </cell>
          <cell r="Q32">
            <v>115.3</v>
          </cell>
          <cell r="R32">
            <v>114.8</v>
          </cell>
          <cell r="S32">
            <v>114.4</v>
          </cell>
          <cell r="T32">
            <v>121</v>
          </cell>
          <cell r="U32">
            <v>121.2</v>
          </cell>
        </row>
        <row r="34">
          <cell r="C34">
            <v>92.3</v>
          </cell>
          <cell r="D34">
            <v>93.6</v>
          </cell>
          <cell r="E34">
            <v>108.6</v>
          </cell>
          <cell r="F34">
            <v>106.1</v>
          </cell>
          <cell r="G34">
            <v>114</v>
          </cell>
          <cell r="H34">
            <v>110.2</v>
          </cell>
          <cell r="I34">
            <v>128.80000000000001</v>
          </cell>
          <cell r="J34">
            <v>113.3</v>
          </cell>
          <cell r="K34">
            <v>103.8</v>
          </cell>
          <cell r="L34">
            <v>94.8</v>
          </cell>
          <cell r="M34">
            <v>88.1</v>
          </cell>
          <cell r="N34">
            <v>102</v>
          </cell>
          <cell r="O34">
            <v>99.3</v>
          </cell>
          <cell r="P34">
            <v>74.2</v>
          </cell>
          <cell r="Q34">
            <v>74.900000000000006</v>
          </cell>
          <cell r="R34">
            <v>71.400000000000006</v>
          </cell>
          <cell r="S34">
            <v>76.599999999999994</v>
          </cell>
          <cell r="T34">
            <v>70.099999999999994</v>
          </cell>
          <cell r="U34">
            <v>80.8</v>
          </cell>
        </row>
        <row r="36">
          <cell r="C36">
            <v>122.6</v>
          </cell>
          <cell r="D36">
            <v>111.7</v>
          </cell>
          <cell r="E36">
            <v>110.8</v>
          </cell>
          <cell r="F36">
            <v>101.8</v>
          </cell>
          <cell r="G36">
            <v>98.5</v>
          </cell>
          <cell r="H36">
            <v>97.5</v>
          </cell>
          <cell r="I36">
            <v>105.9</v>
          </cell>
          <cell r="J36">
            <v>101.6</v>
          </cell>
          <cell r="K36">
            <v>103.4</v>
          </cell>
          <cell r="L36">
            <v>98.4</v>
          </cell>
          <cell r="M36">
            <v>96.6</v>
          </cell>
          <cell r="N36">
            <v>89.7</v>
          </cell>
          <cell r="O36">
            <v>89.2</v>
          </cell>
          <cell r="P36">
            <v>90.5</v>
          </cell>
          <cell r="Q36">
            <v>94.2</v>
          </cell>
          <cell r="R36">
            <v>90.5</v>
          </cell>
          <cell r="S36">
            <v>94.2</v>
          </cell>
          <cell r="T36">
            <v>93.7</v>
          </cell>
          <cell r="U36">
            <v>96</v>
          </cell>
        </row>
        <row r="38">
          <cell r="C38">
            <v>106.5</v>
          </cell>
          <cell r="D38">
            <v>109.8</v>
          </cell>
          <cell r="E38">
            <v>110.7</v>
          </cell>
          <cell r="F38">
            <v>104.6</v>
          </cell>
          <cell r="G38">
            <v>107</v>
          </cell>
          <cell r="H38">
            <v>109.8</v>
          </cell>
          <cell r="I38">
            <v>105.5</v>
          </cell>
          <cell r="J38">
            <v>103.3</v>
          </cell>
          <cell r="K38">
            <v>99.9</v>
          </cell>
          <cell r="L38">
            <v>98.3</v>
          </cell>
          <cell r="M38">
            <v>98.4</v>
          </cell>
          <cell r="N38">
            <v>101.5</v>
          </cell>
          <cell r="O38">
            <v>103</v>
          </cell>
          <cell r="P38">
            <v>107.1</v>
          </cell>
          <cell r="Q38">
            <v>108</v>
          </cell>
          <cell r="R38">
            <v>103.9</v>
          </cell>
          <cell r="S38">
            <v>102.6</v>
          </cell>
          <cell r="T38">
            <v>99.7</v>
          </cell>
          <cell r="U38">
            <v>101.4</v>
          </cell>
        </row>
        <row r="40">
          <cell r="C40">
            <v>105.6</v>
          </cell>
          <cell r="D40">
            <v>112.6</v>
          </cell>
          <cell r="E40">
            <v>108.2</v>
          </cell>
          <cell r="F40">
            <v>97.8</v>
          </cell>
          <cell r="G40">
            <v>90.9</v>
          </cell>
          <cell r="H40">
            <v>111.5</v>
          </cell>
          <cell r="I40">
            <v>102.6</v>
          </cell>
          <cell r="J40">
            <v>89.3</v>
          </cell>
          <cell r="K40">
            <v>98.3</v>
          </cell>
          <cell r="L40">
            <v>100.1</v>
          </cell>
          <cell r="M40">
            <v>112.3</v>
          </cell>
          <cell r="N40">
            <v>100.1</v>
          </cell>
          <cell r="O40">
            <v>98.2</v>
          </cell>
          <cell r="P40">
            <v>104.4</v>
          </cell>
          <cell r="Q40">
            <v>136.80000000000001</v>
          </cell>
          <cell r="R40">
            <v>114.2</v>
          </cell>
          <cell r="S40">
            <v>126</v>
          </cell>
          <cell r="T40">
            <v>119</v>
          </cell>
          <cell r="U40">
            <v>132.19999999999999</v>
          </cell>
        </row>
        <row r="42">
          <cell r="C42">
            <v>92.7</v>
          </cell>
          <cell r="D42">
            <v>86.7</v>
          </cell>
          <cell r="E42">
            <v>90.8</v>
          </cell>
          <cell r="F42">
            <v>92</v>
          </cell>
          <cell r="G42">
            <v>89.4</v>
          </cell>
          <cell r="H42">
            <v>87.9</v>
          </cell>
          <cell r="I42">
            <v>97.7</v>
          </cell>
          <cell r="J42">
            <v>101.8</v>
          </cell>
          <cell r="K42">
            <v>101.3</v>
          </cell>
          <cell r="L42">
            <v>95.2</v>
          </cell>
          <cell r="M42">
            <v>101.7</v>
          </cell>
          <cell r="N42">
            <v>108.1</v>
          </cell>
          <cell r="O42">
            <v>105.4</v>
          </cell>
          <cell r="P42">
            <v>101.4</v>
          </cell>
          <cell r="Q42">
            <v>110.8</v>
          </cell>
          <cell r="R42">
            <v>108.9</v>
          </cell>
          <cell r="S42">
            <v>107.1</v>
          </cell>
          <cell r="T42">
            <v>104.5</v>
          </cell>
          <cell r="U42">
            <v>107.8</v>
          </cell>
        </row>
        <row r="44">
          <cell r="C44">
            <v>104.8</v>
          </cell>
          <cell r="D44">
            <v>94.1</v>
          </cell>
          <cell r="E44">
            <v>108.1</v>
          </cell>
          <cell r="F44">
            <v>96</v>
          </cell>
          <cell r="G44">
            <v>106.8</v>
          </cell>
          <cell r="H44">
            <v>95.8</v>
          </cell>
          <cell r="I44">
            <v>112.2</v>
          </cell>
          <cell r="J44">
            <v>96.7</v>
          </cell>
          <cell r="K44">
            <v>106</v>
          </cell>
          <cell r="L44">
            <v>92.4</v>
          </cell>
          <cell r="M44">
            <v>104.9</v>
          </cell>
          <cell r="N44">
            <v>81.400000000000006</v>
          </cell>
          <cell r="O44">
            <v>92.4</v>
          </cell>
          <cell r="P44">
            <v>87</v>
          </cell>
          <cell r="Q44">
            <v>94.3</v>
          </cell>
          <cell r="R44">
            <v>80.2</v>
          </cell>
          <cell r="S44">
            <v>84.7</v>
          </cell>
          <cell r="T44">
            <v>77.8</v>
          </cell>
          <cell r="U44">
            <v>86.7</v>
          </cell>
        </row>
        <row r="46">
          <cell r="C46">
            <v>87.1</v>
          </cell>
          <cell r="D46">
            <v>103.3</v>
          </cell>
          <cell r="E46">
            <v>82.7</v>
          </cell>
          <cell r="F46">
            <v>87.8</v>
          </cell>
          <cell r="G46">
            <v>95.6</v>
          </cell>
          <cell r="H46">
            <v>93.5</v>
          </cell>
          <cell r="I46">
            <v>87.9</v>
          </cell>
          <cell r="J46">
            <v>95.7</v>
          </cell>
          <cell r="K46">
            <v>106.4</v>
          </cell>
          <cell r="L46">
            <v>104.6</v>
          </cell>
          <cell r="M46">
            <v>93.2</v>
          </cell>
          <cell r="N46">
            <v>115.9</v>
          </cell>
          <cell r="O46">
            <v>134.4</v>
          </cell>
          <cell r="P46">
            <v>147</v>
          </cell>
          <cell r="Q46">
            <v>141.1</v>
          </cell>
          <cell r="R46">
            <v>146.5</v>
          </cell>
          <cell r="S46">
            <v>145.69999999999999</v>
          </cell>
          <cell r="T46">
            <v>156.4</v>
          </cell>
          <cell r="U46">
            <v>132</v>
          </cell>
        </row>
        <row r="48">
          <cell r="C48">
            <v>91.5</v>
          </cell>
          <cell r="D48">
            <v>87.9</v>
          </cell>
          <cell r="E48">
            <v>85.3</v>
          </cell>
          <cell r="F48">
            <v>92.6</v>
          </cell>
          <cell r="G48">
            <v>95.3</v>
          </cell>
          <cell r="H48">
            <v>94.2</v>
          </cell>
          <cell r="I48">
            <v>96.7</v>
          </cell>
          <cell r="J48">
            <v>98.3</v>
          </cell>
          <cell r="K48">
            <v>101.5</v>
          </cell>
          <cell r="L48">
            <v>96.4</v>
          </cell>
          <cell r="M48">
            <v>103.7</v>
          </cell>
          <cell r="N48">
            <v>105.5</v>
          </cell>
          <cell r="O48">
            <v>107.9</v>
          </cell>
          <cell r="P48">
            <v>105.7</v>
          </cell>
          <cell r="Q48">
            <v>113.1</v>
          </cell>
          <cell r="R48">
            <v>114.3</v>
          </cell>
          <cell r="S48">
            <v>117.5</v>
          </cell>
          <cell r="T48">
            <v>104</v>
          </cell>
          <cell r="U48">
            <v>109.4</v>
          </cell>
        </row>
        <row r="50">
          <cell r="C50">
            <v>88.9</v>
          </cell>
          <cell r="D50">
            <v>80.3</v>
          </cell>
          <cell r="E50">
            <v>74.8</v>
          </cell>
          <cell r="F50">
            <v>92.5</v>
          </cell>
          <cell r="G50">
            <v>95.9</v>
          </cell>
          <cell r="H50">
            <v>86.7</v>
          </cell>
          <cell r="I50">
            <v>93.6</v>
          </cell>
          <cell r="J50">
            <v>98.3</v>
          </cell>
          <cell r="K50">
            <v>103.2</v>
          </cell>
          <cell r="L50">
            <v>93.5</v>
          </cell>
          <cell r="M50">
            <v>105</v>
          </cell>
          <cell r="N50">
            <v>112.7</v>
          </cell>
          <cell r="O50">
            <v>115.6</v>
          </cell>
          <cell r="P50">
            <v>108.7</v>
          </cell>
          <cell r="Q50">
            <v>114.5</v>
          </cell>
          <cell r="R50">
            <v>123.6</v>
          </cell>
          <cell r="S50">
            <v>127.2</v>
          </cell>
          <cell r="T50">
            <v>104.6</v>
          </cell>
          <cell r="U50">
            <v>111.7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46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9"/>
    </sheetNames>
    <sheetDataSet>
      <sheetData sheetId="0">
        <row r="6">
          <cell r="H6" t="str">
            <v>件数</v>
          </cell>
        </row>
        <row r="7">
          <cell r="H7" t="str">
            <v>金額（千円）</v>
          </cell>
        </row>
        <row r="8">
          <cell r="H8" t="str">
            <v>件数</v>
          </cell>
        </row>
        <row r="9">
          <cell r="H9" t="str">
            <v>金額（千円）</v>
          </cell>
        </row>
        <row r="10">
          <cell r="H10" t="str">
            <v>件数</v>
          </cell>
        </row>
        <row r="11">
          <cell r="H11" t="str">
            <v>金額（千円）</v>
          </cell>
        </row>
        <row r="12">
          <cell r="H12" t="str">
            <v>件数</v>
          </cell>
        </row>
        <row r="13">
          <cell r="H13" t="str">
            <v>金額（千円）</v>
          </cell>
        </row>
        <row r="14">
          <cell r="H14" t="str">
            <v>件数</v>
          </cell>
        </row>
        <row r="15">
          <cell r="H15" t="str">
            <v>金額（千円）</v>
          </cell>
        </row>
        <row r="16">
          <cell r="H16" t="str">
            <v>件数</v>
          </cell>
        </row>
        <row r="17">
          <cell r="H17" t="str">
            <v>金額（千円）</v>
          </cell>
        </row>
        <row r="18">
          <cell r="H18" t="str">
            <v>件数</v>
          </cell>
        </row>
        <row r="19">
          <cell r="H19" t="str">
            <v>金額（千円）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Y25"/>
  <sheetViews>
    <sheetView tabSelected="1" zoomScale="120" zoomScaleNormal="120" zoomScaleSheetLayoutView="200" workbookViewId="0">
      <selection activeCell="E44" sqref="E44"/>
    </sheetView>
  </sheetViews>
  <sheetFormatPr defaultRowHeight="12" customHeight="1"/>
  <cols>
    <col min="1" max="1" width="0.375" style="5" customWidth="1"/>
    <col min="2" max="2" width="17.625" style="5" customWidth="1"/>
    <col min="3" max="3" width="0.375" style="5" customWidth="1"/>
    <col min="4" max="10" width="10.25" style="5" customWidth="1"/>
    <col min="11" max="11" width="0.25" style="30" customWidth="1"/>
    <col min="12" max="13" width="0.25" style="31" customWidth="1"/>
    <col min="14" max="14" width="0.25" style="30" customWidth="1"/>
    <col min="15" max="21" width="10.25" style="5" customWidth="1"/>
    <col min="22" max="23" width="0.375" style="5" customWidth="1"/>
    <col min="24" max="24" width="17.125" style="5" customWidth="1"/>
    <col min="25" max="25" width="0.375" style="5" customWidth="1"/>
    <col min="26" max="16384" width="9" style="5"/>
  </cols>
  <sheetData>
    <row r="1" spans="1:25" s="1" customFormat="1" ht="24" customHeight="1">
      <c r="F1" s="32" t="s">
        <v>155</v>
      </c>
      <c r="G1" s="33" t="s">
        <v>156</v>
      </c>
      <c r="H1" s="33"/>
      <c r="J1" s="2"/>
      <c r="K1" s="2"/>
      <c r="L1" s="3"/>
      <c r="M1" s="3"/>
      <c r="N1" s="2"/>
      <c r="O1" s="34" t="s">
        <v>157</v>
      </c>
      <c r="P1" s="2"/>
      <c r="Q1" s="2"/>
      <c r="T1" s="4"/>
      <c r="U1" s="4"/>
    </row>
    <row r="2" spans="1:25" ht="8.1" customHeight="1">
      <c r="E2" s="6"/>
      <c r="F2" s="7"/>
      <c r="G2" s="7"/>
      <c r="H2" s="7"/>
      <c r="I2" s="7"/>
      <c r="J2" s="7"/>
      <c r="K2" s="8"/>
      <c r="L2" s="9"/>
      <c r="M2" s="9"/>
      <c r="N2" s="8"/>
      <c r="O2" s="7"/>
      <c r="P2" s="7"/>
      <c r="Q2" s="7"/>
      <c r="T2" s="10"/>
      <c r="U2" s="10"/>
    </row>
    <row r="3" spans="1:25" s="11" customFormat="1" ht="12" customHeight="1" thickBot="1">
      <c r="B3" s="5" t="s">
        <v>14</v>
      </c>
      <c r="K3" s="12"/>
      <c r="L3" s="13"/>
      <c r="M3" s="13"/>
      <c r="N3" s="12"/>
      <c r="T3" s="14"/>
      <c r="U3" s="14"/>
      <c r="X3" s="217" t="s">
        <v>8</v>
      </c>
    </row>
    <row r="4" spans="1:25" s="15" customFormat="1" ht="18" customHeight="1">
      <c r="A4" s="35"/>
      <c r="B4" s="35"/>
      <c r="C4" s="36"/>
      <c r="D4" s="37" t="s">
        <v>13</v>
      </c>
      <c r="E4" s="38"/>
      <c r="F4" s="39" t="s">
        <v>220</v>
      </c>
      <c r="G4" s="37"/>
      <c r="H4" s="39" t="s">
        <v>158</v>
      </c>
      <c r="I4" s="40"/>
      <c r="J4" s="41" t="s">
        <v>159</v>
      </c>
      <c r="K4" s="42"/>
      <c r="L4" s="43"/>
      <c r="M4" s="43"/>
      <c r="N4" s="42"/>
      <c r="O4" s="44" t="s">
        <v>160</v>
      </c>
      <c r="P4" s="39" t="s">
        <v>161</v>
      </c>
      <c r="Q4" s="38"/>
      <c r="R4" s="39" t="s">
        <v>163</v>
      </c>
      <c r="S4" s="38"/>
      <c r="T4" s="45" t="s">
        <v>162</v>
      </c>
      <c r="U4" s="38"/>
      <c r="V4" s="46"/>
      <c r="W4" s="35"/>
      <c r="X4" s="35"/>
      <c r="Y4" s="35"/>
    </row>
    <row r="5" spans="1:25" s="15" customFormat="1" ht="18" customHeight="1">
      <c r="A5" s="47"/>
      <c r="B5" s="47"/>
      <c r="C5" s="48"/>
      <c r="D5" s="49" t="s">
        <v>4</v>
      </c>
      <c r="E5" s="50" t="s">
        <v>5</v>
      </c>
      <c r="F5" s="50" t="s">
        <v>4</v>
      </c>
      <c r="G5" s="50" t="s">
        <v>5</v>
      </c>
      <c r="H5" s="50" t="s">
        <v>4</v>
      </c>
      <c r="I5" s="51" t="s">
        <v>5</v>
      </c>
      <c r="J5" s="49" t="s">
        <v>4</v>
      </c>
      <c r="K5" s="52"/>
      <c r="L5" s="43"/>
      <c r="M5" s="43"/>
      <c r="N5" s="53"/>
      <c r="O5" s="49" t="s">
        <v>5</v>
      </c>
      <c r="P5" s="50" t="s">
        <v>4</v>
      </c>
      <c r="Q5" s="50" t="s">
        <v>5</v>
      </c>
      <c r="R5" s="50" t="s">
        <v>4</v>
      </c>
      <c r="S5" s="50" t="s">
        <v>5</v>
      </c>
      <c r="T5" s="50" t="s">
        <v>4</v>
      </c>
      <c r="U5" s="50" t="s">
        <v>5</v>
      </c>
      <c r="V5" s="54"/>
      <c r="W5" s="47"/>
      <c r="X5" s="47"/>
      <c r="Y5" s="47"/>
    </row>
    <row r="6" spans="1:25" s="11" customFormat="1" ht="17.100000000000001" customHeight="1">
      <c r="A6" s="55"/>
      <c r="B6" s="222" t="s">
        <v>221</v>
      </c>
      <c r="C6" s="18">
        <v>3</v>
      </c>
      <c r="D6" s="16">
        <v>237824</v>
      </c>
      <c r="E6" s="16">
        <v>130611</v>
      </c>
      <c r="F6" s="16">
        <v>4420320</v>
      </c>
      <c r="G6" s="16">
        <v>2690317</v>
      </c>
      <c r="H6" s="16">
        <v>1033009</v>
      </c>
      <c r="I6" s="16">
        <v>576181</v>
      </c>
      <c r="J6" s="16">
        <v>161566</v>
      </c>
      <c r="K6" s="17"/>
      <c r="L6" s="17"/>
      <c r="M6" s="17"/>
      <c r="N6" s="17"/>
      <c r="O6" s="16">
        <v>96502</v>
      </c>
      <c r="P6" s="16">
        <v>177509</v>
      </c>
      <c r="Q6" s="16">
        <v>88276</v>
      </c>
      <c r="R6" s="16">
        <v>1276495</v>
      </c>
      <c r="S6" s="16">
        <v>322073</v>
      </c>
      <c r="T6" s="16">
        <v>29537</v>
      </c>
      <c r="U6" s="16">
        <v>89740</v>
      </c>
      <c r="V6" s="18"/>
      <c r="W6" s="55"/>
      <c r="X6" s="222" t="s">
        <v>228</v>
      </c>
      <c r="Y6" s="55"/>
    </row>
    <row r="7" spans="1:25" s="11" customFormat="1" ht="9.9499999999999993" customHeight="1">
      <c r="A7" s="55"/>
      <c r="B7" s="222" t="s">
        <v>222</v>
      </c>
      <c r="C7" s="18">
        <v>3</v>
      </c>
      <c r="D7" s="16">
        <v>242644</v>
      </c>
      <c r="E7" s="16">
        <v>125499</v>
      </c>
      <c r="F7" s="16">
        <v>4568856</v>
      </c>
      <c r="G7" s="16">
        <v>2696495</v>
      </c>
      <c r="H7" s="16">
        <v>1067708</v>
      </c>
      <c r="I7" s="16">
        <v>581635</v>
      </c>
      <c r="J7" s="16">
        <v>165898</v>
      </c>
      <c r="K7" s="17"/>
      <c r="L7" s="17"/>
      <c r="M7" s="17"/>
      <c r="N7" s="17"/>
      <c r="O7" s="16">
        <v>93971</v>
      </c>
      <c r="P7" s="16">
        <v>180940</v>
      </c>
      <c r="Q7" s="16">
        <v>88950</v>
      </c>
      <c r="R7" s="16">
        <v>1299083</v>
      </c>
      <c r="S7" s="16">
        <v>305629</v>
      </c>
      <c r="T7" s="16">
        <v>31008</v>
      </c>
      <c r="U7" s="16">
        <v>88584</v>
      </c>
      <c r="V7" s="18"/>
      <c r="W7" s="55"/>
      <c r="X7" s="222" t="s">
        <v>227</v>
      </c>
      <c r="Y7" s="55"/>
    </row>
    <row r="8" spans="1:25" s="11" customFormat="1" ht="9.9499999999999993" customHeight="1">
      <c r="A8" s="55"/>
      <c r="B8" s="222" t="s">
        <v>223</v>
      </c>
      <c r="C8" s="18">
        <v>3</v>
      </c>
      <c r="D8" s="16">
        <v>248148</v>
      </c>
      <c r="E8" s="16">
        <v>116092</v>
      </c>
      <c r="F8" s="16">
        <v>4632424</v>
      </c>
      <c r="G8" s="16">
        <v>2655084</v>
      </c>
      <c r="H8" s="16">
        <v>1102898</v>
      </c>
      <c r="I8" s="16">
        <v>582070</v>
      </c>
      <c r="J8" s="16">
        <v>175821</v>
      </c>
      <c r="K8" s="17"/>
      <c r="L8" s="17"/>
      <c r="M8" s="17"/>
      <c r="N8" s="17"/>
      <c r="O8" s="16">
        <v>96246</v>
      </c>
      <c r="P8" s="16">
        <v>186593</v>
      </c>
      <c r="Q8" s="16">
        <v>90238</v>
      </c>
      <c r="R8" s="16">
        <v>1351319</v>
      </c>
      <c r="S8" s="16">
        <v>304047</v>
      </c>
      <c r="T8" s="16">
        <v>31723</v>
      </c>
      <c r="U8" s="16">
        <v>87122</v>
      </c>
      <c r="V8" s="18"/>
      <c r="W8" s="55"/>
      <c r="X8" s="222" t="s">
        <v>223</v>
      </c>
      <c r="Y8" s="55"/>
    </row>
    <row r="9" spans="1:25" s="11" customFormat="1" ht="9.9499999999999993" customHeight="1">
      <c r="A9" s="55"/>
      <c r="B9" s="222" t="s">
        <v>224</v>
      </c>
      <c r="C9" s="18">
        <v>3</v>
      </c>
      <c r="D9" s="11">
        <v>256907</v>
      </c>
      <c r="E9" s="11">
        <v>112940</v>
      </c>
      <c r="F9" s="11">
        <v>4736451</v>
      </c>
      <c r="G9" s="11">
        <v>2732644</v>
      </c>
      <c r="H9" s="11">
        <v>1130480</v>
      </c>
      <c r="I9" s="11">
        <v>591632</v>
      </c>
      <c r="J9" s="11">
        <v>170999</v>
      </c>
      <c r="O9" s="11">
        <v>96667</v>
      </c>
      <c r="P9" s="11">
        <v>189509</v>
      </c>
      <c r="Q9" s="11">
        <v>90389</v>
      </c>
      <c r="R9" s="11">
        <v>1400337</v>
      </c>
      <c r="S9" s="11">
        <v>295588</v>
      </c>
      <c r="T9" s="11">
        <v>37166</v>
      </c>
      <c r="U9" s="11">
        <v>86241</v>
      </c>
      <c r="V9" s="18"/>
      <c r="W9" s="55"/>
      <c r="X9" s="222" t="s">
        <v>224</v>
      </c>
      <c r="Y9" s="55"/>
    </row>
    <row r="10" spans="1:25" s="20" customFormat="1" ht="17.100000000000001" customHeight="1">
      <c r="A10" s="56"/>
      <c r="B10" s="60" t="s">
        <v>229</v>
      </c>
      <c r="C10" s="19">
        <v>3</v>
      </c>
      <c r="D10" s="59">
        <v>262521</v>
      </c>
      <c r="E10" s="59">
        <v>107037</v>
      </c>
      <c r="F10" s="59">
        <v>4830726</v>
      </c>
      <c r="G10" s="59">
        <v>2833948</v>
      </c>
      <c r="H10" s="59">
        <v>1188365</v>
      </c>
      <c r="I10" s="59">
        <v>614724</v>
      </c>
      <c r="J10" s="59">
        <v>172113</v>
      </c>
      <c r="K10" s="60"/>
      <c r="L10" s="60"/>
      <c r="M10" s="60"/>
      <c r="N10" s="60"/>
      <c r="O10" s="59">
        <v>104893</v>
      </c>
      <c r="P10" s="59">
        <v>186818</v>
      </c>
      <c r="Q10" s="59">
        <v>88613</v>
      </c>
      <c r="R10" s="59">
        <v>1454028</v>
      </c>
      <c r="S10" s="59">
        <v>277635</v>
      </c>
      <c r="T10" s="59">
        <v>42296</v>
      </c>
      <c r="U10" s="59">
        <v>84981</v>
      </c>
      <c r="V10" s="19"/>
      <c r="W10" s="56"/>
      <c r="X10" s="60" t="s">
        <v>229</v>
      </c>
      <c r="Y10" s="56"/>
    </row>
    <row r="11" spans="1:25" s="11" customFormat="1" ht="16.5" customHeight="1">
      <c r="A11" s="57"/>
      <c r="B11" s="57" t="s">
        <v>182</v>
      </c>
      <c r="C11" s="25"/>
      <c r="D11" s="21">
        <v>258540</v>
      </c>
      <c r="E11" s="21">
        <v>113232</v>
      </c>
      <c r="F11" s="21">
        <v>4755715</v>
      </c>
      <c r="G11" s="21">
        <v>2714338</v>
      </c>
      <c r="H11" s="21">
        <v>1139908</v>
      </c>
      <c r="I11" s="21">
        <v>586505</v>
      </c>
      <c r="J11" s="22">
        <v>172397</v>
      </c>
      <c r="K11" s="23"/>
      <c r="L11" s="24"/>
      <c r="M11" s="24"/>
      <c r="N11" s="23"/>
      <c r="O11" s="22">
        <v>96323</v>
      </c>
      <c r="P11" s="21">
        <v>191184</v>
      </c>
      <c r="Q11" s="21">
        <v>88712</v>
      </c>
      <c r="R11" s="21">
        <v>1407684</v>
      </c>
      <c r="S11" s="21">
        <v>293239</v>
      </c>
      <c r="T11" s="21">
        <v>35150</v>
      </c>
      <c r="U11" s="21">
        <v>82998</v>
      </c>
      <c r="V11" s="25"/>
      <c r="W11" s="57"/>
      <c r="X11" s="225" t="s">
        <v>208</v>
      </c>
      <c r="Y11" s="57"/>
    </row>
    <row r="12" spans="1:25" s="11" customFormat="1" ht="9.9499999999999993" customHeight="1">
      <c r="A12" s="58"/>
      <c r="B12" s="58" t="s">
        <v>9</v>
      </c>
      <c r="C12" s="26"/>
      <c r="D12" s="21">
        <v>260566</v>
      </c>
      <c r="E12" s="21">
        <v>112823</v>
      </c>
      <c r="F12" s="21">
        <v>4739912</v>
      </c>
      <c r="G12" s="21">
        <v>2728723</v>
      </c>
      <c r="H12" s="21">
        <v>1142460</v>
      </c>
      <c r="I12" s="21">
        <v>591332</v>
      </c>
      <c r="J12" s="22">
        <v>180090</v>
      </c>
      <c r="K12" s="23"/>
      <c r="L12" s="24"/>
      <c r="M12" s="24"/>
      <c r="N12" s="23"/>
      <c r="O12" s="22">
        <v>106280</v>
      </c>
      <c r="P12" s="21">
        <v>190542</v>
      </c>
      <c r="Q12" s="21">
        <v>88406</v>
      </c>
      <c r="R12" s="21">
        <v>1399002</v>
      </c>
      <c r="S12" s="21">
        <v>293082</v>
      </c>
      <c r="T12" s="21">
        <v>35108</v>
      </c>
      <c r="U12" s="21">
        <v>83249</v>
      </c>
      <c r="V12" s="26"/>
      <c r="W12" s="58"/>
      <c r="X12" s="224" t="s">
        <v>209</v>
      </c>
      <c r="Y12" s="58"/>
    </row>
    <row r="13" spans="1:25" s="11" customFormat="1" ht="9.9499999999999993" customHeight="1">
      <c r="A13" s="58"/>
      <c r="B13" s="58" t="s">
        <v>0</v>
      </c>
      <c r="C13" s="26"/>
      <c r="D13" s="21">
        <v>262347</v>
      </c>
      <c r="E13" s="21">
        <v>112311</v>
      </c>
      <c r="F13" s="21">
        <v>4824939</v>
      </c>
      <c r="G13" s="21">
        <v>2741993</v>
      </c>
      <c r="H13" s="21">
        <v>1169230</v>
      </c>
      <c r="I13" s="21">
        <v>595619</v>
      </c>
      <c r="J13" s="22">
        <v>185590</v>
      </c>
      <c r="K13" s="23"/>
      <c r="L13" s="24"/>
      <c r="M13" s="24"/>
      <c r="N13" s="23"/>
      <c r="O13" s="22">
        <v>106067</v>
      </c>
      <c r="P13" s="21">
        <v>194555</v>
      </c>
      <c r="Q13" s="21">
        <v>88628</v>
      </c>
      <c r="R13" s="21">
        <v>1426246</v>
      </c>
      <c r="S13" s="21">
        <v>293053</v>
      </c>
      <c r="T13" s="21">
        <v>37881</v>
      </c>
      <c r="U13" s="21">
        <v>86343</v>
      </c>
      <c r="V13" s="26"/>
      <c r="W13" s="58"/>
      <c r="X13" s="224" t="s">
        <v>210</v>
      </c>
      <c r="Y13" s="58"/>
    </row>
    <row r="14" spans="1:25" s="11" customFormat="1" ht="9.9499999999999993" customHeight="1">
      <c r="A14" s="58"/>
      <c r="B14" s="58" t="s">
        <v>1</v>
      </c>
      <c r="C14" s="26"/>
      <c r="D14" s="21">
        <v>261762</v>
      </c>
      <c r="E14" s="21">
        <v>110408</v>
      </c>
      <c r="F14" s="21">
        <v>4771706</v>
      </c>
      <c r="G14" s="21">
        <v>2732571</v>
      </c>
      <c r="H14" s="21">
        <v>1166034</v>
      </c>
      <c r="I14" s="21">
        <v>593673</v>
      </c>
      <c r="J14" s="22">
        <v>186369</v>
      </c>
      <c r="K14" s="23"/>
      <c r="L14" s="24"/>
      <c r="M14" s="24"/>
      <c r="N14" s="23"/>
      <c r="O14" s="22">
        <v>105626</v>
      </c>
      <c r="P14" s="21">
        <v>193862</v>
      </c>
      <c r="Q14" s="21">
        <v>88215</v>
      </c>
      <c r="R14" s="21">
        <v>1429039</v>
      </c>
      <c r="S14" s="21">
        <v>292618</v>
      </c>
      <c r="T14" s="21">
        <v>36687</v>
      </c>
      <c r="U14" s="21">
        <v>84275</v>
      </c>
      <c r="V14" s="26"/>
      <c r="W14" s="58"/>
      <c r="X14" s="224" t="s">
        <v>211</v>
      </c>
      <c r="Y14" s="58"/>
    </row>
    <row r="15" spans="1:25" s="11" customFormat="1" ht="9.9499999999999993" customHeight="1">
      <c r="A15" s="58"/>
      <c r="B15" s="58" t="s">
        <v>2</v>
      </c>
      <c r="C15" s="26"/>
      <c r="D15" s="21">
        <v>260537</v>
      </c>
      <c r="E15" s="21">
        <v>110754</v>
      </c>
      <c r="F15" s="21">
        <v>4799991</v>
      </c>
      <c r="G15" s="21">
        <v>2746744</v>
      </c>
      <c r="H15" s="21">
        <v>1164549</v>
      </c>
      <c r="I15" s="21">
        <v>595224</v>
      </c>
      <c r="J15" s="22">
        <v>188646</v>
      </c>
      <c r="K15" s="23"/>
      <c r="L15" s="24"/>
      <c r="M15" s="24"/>
      <c r="N15" s="23"/>
      <c r="O15" s="22">
        <v>107251</v>
      </c>
      <c r="P15" s="21">
        <v>191789</v>
      </c>
      <c r="Q15" s="21">
        <v>87957</v>
      </c>
      <c r="R15" s="21">
        <v>1441853</v>
      </c>
      <c r="S15" s="21">
        <v>292465</v>
      </c>
      <c r="T15" s="21">
        <v>37324</v>
      </c>
      <c r="U15" s="21">
        <v>83903</v>
      </c>
      <c r="V15" s="26"/>
      <c r="W15" s="58"/>
      <c r="X15" s="224" t="s">
        <v>212</v>
      </c>
      <c r="Y15" s="58"/>
    </row>
    <row r="16" spans="1:25" s="11" customFormat="1" ht="9.9499999999999993" customHeight="1">
      <c r="A16" s="58"/>
      <c r="B16" s="58" t="s">
        <v>3</v>
      </c>
      <c r="C16" s="26"/>
      <c r="D16" s="21">
        <v>263561</v>
      </c>
      <c r="E16" s="21">
        <v>110201</v>
      </c>
      <c r="F16" s="21">
        <v>4752603</v>
      </c>
      <c r="G16" s="21">
        <v>2761072</v>
      </c>
      <c r="H16" s="21">
        <v>1155543</v>
      </c>
      <c r="I16" s="21">
        <v>598121</v>
      </c>
      <c r="J16" s="22">
        <v>185158</v>
      </c>
      <c r="K16" s="23"/>
      <c r="L16" s="24"/>
      <c r="M16" s="24"/>
      <c r="N16" s="23"/>
      <c r="O16" s="22">
        <v>106542</v>
      </c>
      <c r="P16" s="21">
        <v>193824</v>
      </c>
      <c r="Q16" s="21">
        <v>89579</v>
      </c>
      <c r="R16" s="21">
        <v>1435644</v>
      </c>
      <c r="S16" s="21">
        <v>279152</v>
      </c>
      <c r="T16" s="21">
        <v>39764</v>
      </c>
      <c r="U16" s="21">
        <v>84906</v>
      </c>
      <c r="V16" s="26"/>
      <c r="W16" s="58"/>
      <c r="X16" s="224" t="s">
        <v>213</v>
      </c>
      <c r="Y16" s="58"/>
    </row>
    <row r="17" spans="1:25" s="11" customFormat="1" ht="17.100000000000001" customHeight="1">
      <c r="A17" s="58"/>
      <c r="B17" s="58" t="s">
        <v>10</v>
      </c>
      <c r="C17" s="26"/>
      <c r="D17" s="21">
        <v>261003</v>
      </c>
      <c r="E17" s="21">
        <v>107494</v>
      </c>
      <c r="F17" s="21">
        <v>4763651</v>
      </c>
      <c r="G17" s="21">
        <v>2761500</v>
      </c>
      <c r="H17" s="21">
        <v>1151386</v>
      </c>
      <c r="I17" s="21">
        <v>598913</v>
      </c>
      <c r="J17" s="22">
        <v>181943</v>
      </c>
      <c r="K17" s="23"/>
      <c r="L17" s="24"/>
      <c r="M17" s="24"/>
      <c r="N17" s="23"/>
      <c r="O17" s="22">
        <v>106684</v>
      </c>
      <c r="P17" s="21">
        <v>191692</v>
      </c>
      <c r="Q17" s="21">
        <v>88743</v>
      </c>
      <c r="R17" s="21">
        <v>1437628</v>
      </c>
      <c r="S17" s="21">
        <v>279261</v>
      </c>
      <c r="T17" s="21">
        <v>38281</v>
      </c>
      <c r="U17" s="21">
        <v>83106</v>
      </c>
      <c r="V17" s="26"/>
      <c r="W17" s="58"/>
      <c r="X17" s="224" t="s">
        <v>214</v>
      </c>
      <c r="Y17" s="58"/>
    </row>
    <row r="18" spans="1:25" s="11" customFormat="1" ht="9.9499999999999993" customHeight="1">
      <c r="A18" s="58"/>
      <c r="B18" s="58" t="s">
        <v>6</v>
      </c>
      <c r="C18" s="26"/>
      <c r="D18" s="21">
        <v>261717</v>
      </c>
      <c r="E18" s="21">
        <v>108735</v>
      </c>
      <c r="F18" s="21">
        <v>4783825</v>
      </c>
      <c r="G18" s="21">
        <v>2788907</v>
      </c>
      <c r="H18" s="21">
        <v>1152295</v>
      </c>
      <c r="I18" s="21">
        <v>604357</v>
      </c>
      <c r="J18" s="22">
        <v>135689</v>
      </c>
      <c r="K18" s="23"/>
      <c r="L18" s="24"/>
      <c r="M18" s="24"/>
      <c r="N18" s="23"/>
      <c r="O18" s="22">
        <v>83522</v>
      </c>
      <c r="P18" s="21">
        <v>190779</v>
      </c>
      <c r="Q18" s="21">
        <v>88849</v>
      </c>
      <c r="R18" s="21">
        <v>1439749</v>
      </c>
      <c r="S18" s="21">
        <v>280400</v>
      </c>
      <c r="T18" s="21">
        <v>39241</v>
      </c>
      <c r="U18" s="21">
        <v>83535</v>
      </c>
      <c r="V18" s="26"/>
      <c r="W18" s="58"/>
      <c r="X18" s="224" t="s">
        <v>215</v>
      </c>
      <c r="Y18" s="58"/>
    </row>
    <row r="19" spans="1:25" s="11" customFormat="1" ht="9.9499999999999993" customHeight="1">
      <c r="A19" s="58"/>
      <c r="B19" s="58" t="s">
        <v>7</v>
      </c>
      <c r="C19" s="26"/>
      <c r="D19" s="21">
        <v>265205</v>
      </c>
      <c r="E19" s="21">
        <v>108709</v>
      </c>
      <c r="F19" s="21">
        <v>4847522</v>
      </c>
      <c r="G19" s="21">
        <v>2800451</v>
      </c>
      <c r="H19" s="21">
        <v>1173955</v>
      </c>
      <c r="I19" s="21">
        <v>609431</v>
      </c>
      <c r="J19" s="22">
        <v>180779</v>
      </c>
      <c r="K19" s="23"/>
      <c r="L19" s="24"/>
      <c r="M19" s="24"/>
      <c r="N19" s="23"/>
      <c r="O19" s="22">
        <v>106063</v>
      </c>
      <c r="P19" s="21">
        <v>191919</v>
      </c>
      <c r="Q19" s="21">
        <v>88694</v>
      </c>
      <c r="R19" s="21">
        <v>1465811</v>
      </c>
      <c r="S19" s="21">
        <v>280165</v>
      </c>
      <c r="T19" s="21">
        <v>41919</v>
      </c>
      <c r="U19" s="21">
        <v>86018</v>
      </c>
      <c r="V19" s="26"/>
      <c r="W19" s="58"/>
      <c r="X19" s="224" t="s">
        <v>216</v>
      </c>
      <c r="Y19" s="58"/>
    </row>
    <row r="20" spans="1:25" s="11" customFormat="1" ht="9.9499999999999993" customHeight="1">
      <c r="A20" s="57"/>
      <c r="B20" s="57" t="s">
        <v>183</v>
      </c>
      <c r="C20" s="25"/>
      <c r="D20" s="21">
        <v>264035</v>
      </c>
      <c r="E20" s="21">
        <v>107632</v>
      </c>
      <c r="F20" s="21">
        <v>4792616</v>
      </c>
      <c r="G20" s="21">
        <v>2779378</v>
      </c>
      <c r="H20" s="21">
        <v>1164141</v>
      </c>
      <c r="I20" s="21">
        <v>606966</v>
      </c>
      <c r="J20" s="22">
        <v>180841</v>
      </c>
      <c r="K20" s="23"/>
      <c r="L20" s="24"/>
      <c r="M20" s="24"/>
      <c r="N20" s="23"/>
      <c r="O20" s="22">
        <v>105430</v>
      </c>
      <c r="P20" s="21">
        <v>190915</v>
      </c>
      <c r="Q20" s="21">
        <v>88207</v>
      </c>
      <c r="R20" s="21">
        <v>1459870</v>
      </c>
      <c r="S20" s="21">
        <v>279146</v>
      </c>
      <c r="T20" s="21">
        <v>40295</v>
      </c>
      <c r="U20" s="21">
        <v>83173</v>
      </c>
      <c r="V20" s="25"/>
      <c r="W20" s="57"/>
      <c r="X20" s="225" t="s">
        <v>217</v>
      </c>
      <c r="Y20" s="57"/>
    </row>
    <row r="21" spans="1:25" s="11" customFormat="1" ht="9.9499999999999993" customHeight="1">
      <c r="A21" s="57"/>
      <c r="B21" s="58" t="s">
        <v>11</v>
      </c>
      <c r="C21" s="25"/>
      <c r="D21" s="21">
        <v>263845</v>
      </c>
      <c r="E21" s="21">
        <v>107392</v>
      </c>
      <c r="F21" s="21">
        <v>4800848</v>
      </c>
      <c r="G21" s="21">
        <v>2783220</v>
      </c>
      <c r="H21" s="21">
        <v>1160687</v>
      </c>
      <c r="I21" s="21">
        <v>608928</v>
      </c>
      <c r="J21" s="22">
        <v>178052</v>
      </c>
      <c r="K21" s="23"/>
      <c r="L21" s="24"/>
      <c r="M21" s="24"/>
      <c r="N21" s="23"/>
      <c r="O21" s="22">
        <v>105252</v>
      </c>
      <c r="P21" s="21">
        <v>190943</v>
      </c>
      <c r="Q21" s="21">
        <v>88289</v>
      </c>
      <c r="R21" s="21">
        <v>1465852</v>
      </c>
      <c r="S21" s="21">
        <v>279151</v>
      </c>
      <c r="T21" s="21">
        <v>40265</v>
      </c>
      <c r="U21" s="21">
        <v>82385</v>
      </c>
      <c r="V21" s="25"/>
      <c r="W21" s="57"/>
      <c r="X21" s="224" t="s">
        <v>218</v>
      </c>
      <c r="Y21" s="57"/>
    </row>
    <row r="22" spans="1:25" s="11" customFormat="1" ht="9.9499999999999993" customHeight="1">
      <c r="A22" s="57"/>
      <c r="B22" s="58" t="s">
        <v>12</v>
      </c>
      <c r="C22" s="25"/>
      <c r="D22" s="21">
        <v>262521</v>
      </c>
      <c r="E22" s="21">
        <v>107037</v>
      </c>
      <c r="F22" s="21">
        <v>4830726</v>
      </c>
      <c r="G22" s="21">
        <v>2833948</v>
      </c>
      <c r="H22" s="21">
        <v>1188365</v>
      </c>
      <c r="I22" s="11">
        <v>614724</v>
      </c>
      <c r="J22" s="22">
        <v>172113</v>
      </c>
      <c r="K22" s="23"/>
      <c r="L22" s="24"/>
      <c r="M22" s="24"/>
      <c r="N22" s="23"/>
      <c r="O22" s="22">
        <v>104893</v>
      </c>
      <c r="P22" s="21">
        <v>186818</v>
      </c>
      <c r="Q22" s="21">
        <v>88613</v>
      </c>
      <c r="R22" s="21">
        <v>1454028</v>
      </c>
      <c r="S22" s="21">
        <v>277635</v>
      </c>
      <c r="T22" s="21">
        <v>42296</v>
      </c>
      <c r="U22" s="21">
        <v>84981</v>
      </c>
      <c r="V22" s="25"/>
      <c r="W22" s="57"/>
      <c r="X22" s="224" t="s">
        <v>219</v>
      </c>
      <c r="Y22" s="57"/>
    </row>
    <row r="23" spans="1:25" s="11" customFormat="1" ht="3.95" customHeight="1">
      <c r="A23" s="27"/>
      <c r="B23" s="27"/>
      <c r="C23" s="29"/>
      <c r="D23" s="27"/>
      <c r="E23" s="27"/>
      <c r="F23" s="27"/>
      <c r="G23" s="27"/>
      <c r="H23" s="27"/>
      <c r="I23" s="27"/>
      <c r="J23" s="27"/>
      <c r="K23" s="28"/>
      <c r="L23" s="13"/>
      <c r="M23" s="13"/>
      <c r="N23" s="28"/>
      <c r="O23" s="27"/>
      <c r="P23" s="27"/>
      <c r="Q23" s="27"/>
      <c r="R23" s="27"/>
      <c r="S23" s="27"/>
      <c r="T23" s="27"/>
      <c r="U23" s="27"/>
      <c r="V23" s="29"/>
      <c r="W23" s="27"/>
      <c r="X23" s="27"/>
      <c r="Y23" s="27"/>
    </row>
    <row r="24" spans="1:25" s="11" customFormat="1" ht="15.95" customHeight="1">
      <c r="B24" s="5" t="s">
        <v>111</v>
      </c>
      <c r="K24" s="12"/>
      <c r="L24" s="13"/>
      <c r="M24" s="13"/>
      <c r="N24" s="12"/>
    </row>
    <row r="25" spans="1:25" s="11" customFormat="1" ht="12" customHeight="1">
      <c r="B25" s="5" t="s">
        <v>225</v>
      </c>
      <c r="K25" s="12"/>
      <c r="L25" s="13"/>
      <c r="M25" s="13"/>
      <c r="N25" s="12"/>
      <c r="O25" s="5" t="s">
        <v>226</v>
      </c>
    </row>
  </sheetData>
  <phoneticPr fontId="3"/>
  <printOptions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&amp;R&amp;A</oddHeader>
    <oddFooter>&amp;C&amp;P/&amp;N</oddFoot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B27"/>
  <sheetViews>
    <sheetView zoomScale="120" zoomScaleNormal="120" zoomScaleSheetLayoutView="100" workbookViewId="0">
      <selection activeCell="B42" sqref="B42"/>
    </sheetView>
  </sheetViews>
  <sheetFormatPr defaultColWidth="15.875" defaultRowHeight="12" customHeight="1"/>
  <cols>
    <col min="1" max="1" width="16" style="64" customWidth="1"/>
    <col min="2" max="2" width="22.75" style="66" customWidth="1"/>
    <col min="3" max="16384" width="15.875" style="66"/>
  </cols>
  <sheetData>
    <row r="1" spans="1:2" s="63" customFormat="1" ht="24" customHeight="1">
      <c r="A1" s="61" t="s">
        <v>15</v>
      </c>
      <c r="B1" s="62" t="s">
        <v>17</v>
      </c>
    </row>
    <row r="2" spans="1:2" ht="8.1" customHeight="1">
      <c r="B2" s="65"/>
    </row>
    <row r="3" spans="1:2" s="67" customFormat="1" ht="12" customHeight="1" thickBot="1">
      <c r="A3" s="67" t="s">
        <v>171</v>
      </c>
      <c r="B3" s="68"/>
    </row>
    <row r="4" spans="1:2" s="67" customFormat="1" ht="36" customHeight="1">
      <c r="A4" s="69"/>
      <c r="B4" s="70" t="s">
        <v>16</v>
      </c>
    </row>
    <row r="5" spans="1:2" ht="15.95" customHeight="1">
      <c r="A5" s="215" t="s">
        <v>18</v>
      </c>
      <c r="B5" s="71">
        <v>28044</v>
      </c>
    </row>
    <row r="6" spans="1:2" ht="12" customHeight="1">
      <c r="A6" s="215" t="s">
        <v>19</v>
      </c>
      <c r="B6" s="71">
        <v>27405</v>
      </c>
    </row>
    <row r="7" spans="1:2" ht="12" customHeight="1">
      <c r="A7" s="215" t="s">
        <v>20</v>
      </c>
      <c r="B7" s="71">
        <v>27261</v>
      </c>
    </row>
    <row r="8" spans="1:2" ht="12" customHeight="1">
      <c r="A8" s="215" t="s">
        <v>169</v>
      </c>
      <c r="B8" s="71">
        <v>28002</v>
      </c>
    </row>
    <row r="9" spans="1:2" s="72" customFormat="1" ht="15" customHeight="1">
      <c r="A9" s="219" t="s">
        <v>178</v>
      </c>
      <c r="B9" s="220">
        <v>28862</v>
      </c>
    </row>
    <row r="10" spans="1:2" ht="15" customHeight="1">
      <c r="A10" s="73" t="s">
        <v>21</v>
      </c>
      <c r="B10" s="74">
        <v>27877</v>
      </c>
    </row>
    <row r="11" spans="1:2" ht="12" customHeight="1">
      <c r="A11" s="73" t="s">
        <v>22</v>
      </c>
      <c r="B11" s="74">
        <v>27801</v>
      </c>
    </row>
    <row r="12" spans="1:2" ht="12" customHeight="1">
      <c r="A12" s="73" t="s">
        <v>23</v>
      </c>
      <c r="B12" s="74">
        <v>28221</v>
      </c>
    </row>
    <row r="13" spans="1:2" ht="12" customHeight="1">
      <c r="A13" s="73" t="s">
        <v>24</v>
      </c>
      <c r="B13" s="74">
        <v>28029</v>
      </c>
    </row>
    <row r="14" spans="1:2" ht="12" customHeight="1">
      <c r="A14" s="73" t="s">
        <v>25</v>
      </c>
      <c r="B14" s="74">
        <v>28181</v>
      </c>
    </row>
    <row r="15" spans="1:2" ht="12" customHeight="1">
      <c r="A15" s="73" t="s">
        <v>0</v>
      </c>
      <c r="B15" s="74">
        <v>28312</v>
      </c>
    </row>
    <row r="16" spans="1:2" ht="15" customHeight="1">
      <c r="A16" s="73" t="s">
        <v>1</v>
      </c>
      <c r="B16" s="74">
        <v>28199</v>
      </c>
    </row>
    <row r="17" spans="1:2" ht="12" customHeight="1">
      <c r="A17" s="73" t="s">
        <v>2</v>
      </c>
      <c r="B17" s="74">
        <v>28345</v>
      </c>
    </row>
    <row r="18" spans="1:2" ht="12" customHeight="1">
      <c r="A18" s="73" t="s">
        <v>3</v>
      </c>
      <c r="B18" s="74">
        <v>28479</v>
      </c>
    </row>
    <row r="19" spans="1:2" ht="12" customHeight="1">
      <c r="A19" s="73" t="s">
        <v>26</v>
      </c>
      <c r="B19" s="74">
        <v>28456</v>
      </c>
    </row>
    <row r="20" spans="1:2" ht="12" customHeight="1">
      <c r="A20" s="73" t="s">
        <v>6</v>
      </c>
      <c r="B20" s="74">
        <v>28743</v>
      </c>
    </row>
    <row r="21" spans="1:2" ht="12" customHeight="1">
      <c r="A21" s="73" t="s">
        <v>7</v>
      </c>
      <c r="B21" s="74">
        <v>28862</v>
      </c>
    </row>
    <row r="22" spans="1:2" ht="3.95" customHeight="1">
      <c r="A22" s="75" t="s">
        <v>27</v>
      </c>
      <c r="B22" s="76"/>
    </row>
    <row r="23" spans="1:2" s="81" customFormat="1" ht="12" customHeight="1">
      <c r="A23" s="81" t="s">
        <v>231</v>
      </c>
    </row>
    <row r="24" spans="1:2" ht="12" customHeight="1">
      <c r="A24" s="77" t="s">
        <v>230</v>
      </c>
      <c r="B24" s="78"/>
    </row>
    <row r="25" spans="1:2" ht="15.95" customHeight="1">
      <c r="A25" s="66"/>
    </row>
    <row r="26" spans="1:2" ht="12" customHeight="1">
      <c r="A26" s="79"/>
    </row>
    <row r="27" spans="1:2" ht="12" customHeight="1">
      <c r="A27" s="80"/>
    </row>
  </sheetData>
  <phoneticPr fontId="12"/>
  <printOptions horizontalCentered="1" gridLinesSet="0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zoomScale="120" zoomScaleNormal="120" zoomScaleSheetLayoutView="120" workbookViewId="0">
      <selection activeCell="B40" sqref="B40"/>
    </sheetView>
  </sheetViews>
  <sheetFormatPr defaultColWidth="15" defaultRowHeight="12" customHeight="1"/>
  <cols>
    <col min="1" max="1" width="0.375" style="86" customWidth="1"/>
    <col min="2" max="2" width="17.625" style="86" customWidth="1"/>
    <col min="3" max="3" width="0.375" style="86" customWidth="1"/>
    <col min="4" max="7" width="17.625" style="86" customWidth="1"/>
    <col min="8" max="8" width="0.375" style="89" customWidth="1"/>
    <col min="9" max="16384" width="15" style="86"/>
  </cols>
  <sheetData>
    <row r="1" spans="1:8" s="82" customFormat="1" ht="24" customHeight="1">
      <c r="D1" s="83" t="s">
        <v>113</v>
      </c>
      <c r="F1" s="84"/>
      <c r="H1" s="85"/>
    </row>
    <row r="2" spans="1:8" ht="8.1" customHeight="1">
      <c r="D2" s="87"/>
      <c r="E2" s="88"/>
      <c r="F2" s="88"/>
    </row>
    <row r="3" spans="1:8" s="90" customFormat="1" ht="12" customHeight="1" thickBot="1">
      <c r="H3" s="91"/>
    </row>
    <row r="4" spans="1:8" s="90" customFormat="1" ht="18" customHeight="1">
      <c r="A4" s="92"/>
      <c r="B4" s="92"/>
      <c r="C4" s="92"/>
      <c r="D4" s="93" t="s">
        <v>112</v>
      </c>
      <c r="E4" s="94"/>
      <c r="F4" s="95" t="s">
        <v>167</v>
      </c>
      <c r="G4" s="94"/>
      <c r="H4" s="96"/>
    </row>
    <row r="5" spans="1:8" s="90" customFormat="1" ht="18" customHeight="1">
      <c r="A5" s="97"/>
      <c r="B5" s="97"/>
      <c r="C5" s="97"/>
      <c r="D5" s="98" t="s">
        <v>28</v>
      </c>
      <c r="E5" s="98" t="s">
        <v>168</v>
      </c>
      <c r="F5" s="98" t="s">
        <v>28</v>
      </c>
      <c r="G5" s="98" t="s">
        <v>168</v>
      </c>
      <c r="H5" s="97"/>
    </row>
    <row r="6" spans="1:8" s="90" customFormat="1" ht="15.95" customHeight="1">
      <c r="A6" s="91"/>
      <c r="B6" s="99" t="s">
        <v>174</v>
      </c>
      <c r="C6" s="89"/>
      <c r="D6" s="100" t="s">
        <v>29</v>
      </c>
      <c r="E6" s="101">
        <v>59776</v>
      </c>
      <c r="F6" s="102" t="s">
        <v>29</v>
      </c>
      <c r="G6" s="101">
        <v>37976879</v>
      </c>
      <c r="H6" s="91"/>
    </row>
    <row r="7" spans="1:8" s="90" customFormat="1" ht="12" customHeight="1">
      <c r="A7" s="91"/>
      <c r="B7" s="99" t="s">
        <v>175</v>
      </c>
      <c r="C7" s="89"/>
      <c r="D7" s="100" t="s">
        <v>29</v>
      </c>
      <c r="E7" s="101">
        <v>59474</v>
      </c>
      <c r="F7" s="103" t="s">
        <v>29</v>
      </c>
      <c r="G7" s="101">
        <v>37279686</v>
      </c>
      <c r="H7" s="91"/>
    </row>
    <row r="8" spans="1:8" s="90" customFormat="1" ht="12" customHeight="1">
      <c r="A8" s="91"/>
      <c r="B8" s="99" t="s">
        <v>176</v>
      </c>
      <c r="C8" s="89"/>
      <c r="D8" s="100" t="s">
        <v>29</v>
      </c>
      <c r="E8" s="101">
        <v>60726</v>
      </c>
      <c r="F8" s="103" t="s">
        <v>29</v>
      </c>
      <c r="G8" s="101">
        <v>39383076</v>
      </c>
      <c r="H8" s="91"/>
    </row>
    <row r="9" spans="1:8" s="90" customFormat="1" ht="12" customHeight="1">
      <c r="A9" s="91"/>
      <c r="B9" s="99" t="s">
        <v>177</v>
      </c>
      <c r="C9" s="89"/>
      <c r="D9" s="100" t="s">
        <v>29</v>
      </c>
      <c r="E9" s="101">
        <v>58904</v>
      </c>
      <c r="F9" s="103" t="s">
        <v>29</v>
      </c>
      <c r="G9" s="101">
        <v>38661318</v>
      </c>
      <c r="H9" s="91"/>
    </row>
    <row r="10" spans="1:8" s="90" customFormat="1" ht="15" customHeight="1">
      <c r="A10" s="91"/>
      <c r="B10" s="104" t="s">
        <v>179</v>
      </c>
      <c r="C10" s="105"/>
      <c r="D10" s="106" t="s">
        <v>29</v>
      </c>
      <c r="E10" s="107">
        <v>56322</v>
      </c>
      <c r="F10" s="108" t="s">
        <v>29</v>
      </c>
      <c r="G10" s="107">
        <v>38705338</v>
      </c>
      <c r="H10" s="91"/>
    </row>
    <row r="11" spans="1:8" ht="18" customHeight="1">
      <c r="A11" s="103"/>
      <c r="B11" s="103" t="s">
        <v>180</v>
      </c>
      <c r="C11" s="103"/>
      <c r="D11" s="109">
        <v>5248</v>
      </c>
      <c r="E11" s="110">
        <v>5248</v>
      </c>
      <c r="F11" s="110">
        <v>3450672</v>
      </c>
      <c r="G11" s="110">
        <v>3450672</v>
      </c>
      <c r="H11" s="101"/>
    </row>
    <row r="12" spans="1:8" ht="12" customHeight="1">
      <c r="A12" s="103"/>
      <c r="B12" s="103" t="s">
        <v>25</v>
      </c>
      <c r="C12" s="103"/>
      <c r="D12" s="109">
        <v>4068</v>
      </c>
      <c r="E12" s="110">
        <v>9316</v>
      </c>
      <c r="F12" s="110">
        <v>2685687</v>
      </c>
      <c r="G12" s="110">
        <v>6136359</v>
      </c>
      <c r="H12" s="101"/>
    </row>
    <row r="13" spans="1:8" ht="12" customHeight="1">
      <c r="A13" s="103"/>
      <c r="B13" s="103" t="s">
        <v>0</v>
      </c>
      <c r="C13" s="111"/>
      <c r="D13" s="110">
        <v>4537</v>
      </c>
      <c r="E13" s="110">
        <v>13853</v>
      </c>
      <c r="F13" s="110">
        <v>3109385</v>
      </c>
      <c r="G13" s="110">
        <v>9245744</v>
      </c>
      <c r="H13" s="101"/>
    </row>
    <row r="14" spans="1:8" ht="12" customHeight="1">
      <c r="A14" s="103"/>
      <c r="B14" s="103" t="s">
        <v>1</v>
      </c>
      <c r="C14" s="111"/>
      <c r="D14" s="110">
        <v>5684</v>
      </c>
      <c r="E14" s="110">
        <v>19537</v>
      </c>
      <c r="F14" s="110">
        <v>4743821</v>
      </c>
      <c r="G14" s="110">
        <v>13989565</v>
      </c>
      <c r="H14" s="101"/>
    </row>
    <row r="15" spans="1:8" ht="12" customHeight="1">
      <c r="A15" s="103"/>
      <c r="B15" s="103" t="s">
        <v>2</v>
      </c>
      <c r="C15" s="111"/>
      <c r="D15" s="110">
        <v>3571</v>
      </c>
      <c r="E15" s="110">
        <v>23108</v>
      </c>
      <c r="F15" s="110">
        <v>2068944</v>
      </c>
      <c r="G15" s="110">
        <v>16058509</v>
      </c>
      <c r="H15" s="101"/>
    </row>
    <row r="16" spans="1:8" ht="12" customHeight="1">
      <c r="A16" s="103"/>
      <c r="B16" s="103" t="s">
        <v>3</v>
      </c>
      <c r="C16" s="111"/>
      <c r="D16" s="110">
        <v>4312</v>
      </c>
      <c r="E16" s="110">
        <v>27420</v>
      </c>
      <c r="F16" s="110">
        <v>2872109</v>
      </c>
      <c r="G16" s="110">
        <v>18930618</v>
      </c>
      <c r="H16" s="101"/>
    </row>
    <row r="17" spans="1:8" ht="18" customHeight="1">
      <c r="A17" s="103"/>
      <c r="B17" s="103" t="s">
        <v>30</v>
      </c>
      <c r="C17" s="111"/>
      <c r="D17" s="110">
        <v>3934</v>
      </c>
      <c r="E17" s="110">
        <v>31354</v>
      </c>
      <c r="F17" s="110">
        <v>2353327</v>
      </c>
      <c r="G17" s="110">
        <v>21283945</v>
      </c>
      <c r="H17" s="101"/>
    </row>
    <row r="18" spans="1:8" ht="12" customHeight="1">
      <c r="A18" s="103"/>
      <c r="B18" s="103" t="s">
        <v>31</v>
      </c>
      <c r="C18" s="111"/>
      <c r="D18" s="110">
        <v>6674</v>
      </c>
      <c r="E18" s="110">
        <v>38028</v>
      </c>
      <c r="F18" s="110">
        <v>5738936</v>
      </c>
      <c r="G18" s="110">
        <v>27022881</v>
      </c>
      <c r="H18" s="101"/>
    </row>
    <row r="19" spans="1:8" ht="12" customHeight="1">
      <c r="A19" s="103"/>
      <c r="B19" s="103" t="s">
        <v>32</v>
      </c>
      <c r="C19" s="111"/>
      <c r="D19" s="110">
        <v>4216</v>
      </c>
      <c r="E19" s="110">
        <v>42244</v>
      </c>
      <c r="F19" s="110">
        <v>2543570</v>
      </c>
      <c r="G19" s="110">
        <v>29566451</v>
      </c>
      <c r="H19" s="101"/>
    </row>
    <row r="20" spans="1:8" ht="12" customHeight="1">
      <c r="A20" s="103"/>
      <c r="B20" s="103" t="s">
        <v>181</v>
      </c>
      <c r="C20" s="111"/>
      <c r="D20" s="110">
        <v>3572</v>
      </c>
      <c r="E20" s="110">
        <v>45816</v>
      </c>
      <c r="F20" s="110">
        <v>2034578</v>
      </c>
      <c r="G20" s="110">
        <v>31601029</v>
      </c>
      <c r="H20" s="101"/>
    </row>
    <row r="21" spans="1:8" ht="12" customHeight="1">
      <c r="A21" s="103"/>
      <c r="B21" s="103" t="s">
        <v>22</v>
      </c>
      <c r="C21" s="111"/>
      <c r="D21" s="110">
        <v>5842</v>
      </c>
      <c r="E21" s="110">
        <v>51658</v>
      </c>
      <c r="F21" s="110">
        <v>4303520</v>
      </c>
      <c r="G21" s="110">
        <v>35904549</v>
      </c>
      <c r="H21" s="101"/>
    </row>
    <row r="22" spans="1:8" ht="12" customHeight="1">
      <c r="A22" s="103"/>
      <c r="B22" s="103" t="s">
        <v>23</v>
      </c>
      <c r="C22" s="111"/>
      <c r="D22" s="110">
        <v>4664</v>
      </c>
      <c r="E22" s="110">
        <v>56322</v>
      </c>
      <c r="F22" s="110">
        <v>2800789</v>
      </c>
      <c r="G22" s="110">
        <v>38705338</v>
      </c>
      <c r="H22" s="101"/>
    </row>
    <row r="23" spans="1:8" ht="3.95" customHeight="1">
      <c r="A23" s="112"/>
      <c r="B23" s="113"/>
      <c r="C23" s="114"/>
      <c r="D23" s="112"/>
      <c r="E23" s="112"/>
      <c r="F23" s="112"/>
      <c r="G23" s="112"/>
      <c r="H23" s="115"/>
    </row>
    <row r="24" spans="1:8" ht="15.95" customHeight="1">
      <c r="B24" s="86" t="s">
        <v>33</v>
      </c>
    </row>
    <row r="25" spans="1:8" ht="12" customHeight="1">
      <c r="B25" s="86" t="s">
        <v>34</v>
      </c>
      <c r="E25" s="116"/>
    </row>
    <row r="26" spans="1:8" ht="12" customHeight="1">
      <c r="E26" s="116"/>
    </row>
    <row r="27" spans="1:8" ht="12" customHeight="1">
      <c r="E27" s="116"/>
    </row>
    <row r="28" spans="1:8" ht="12" customHeight="1">
      <c r="E28" s="116"/>
    </row>
    <row r="29" spans="1:8" ht="12" customHeight="1">
      <c r="E29" s="116"/>
    </row>
    <row r="30" spans="1:8" ht="12" customHeight="1">
      <c r="E30" s="116"/>
    </row>
    <row r="31" spans="1:8" ht="12" customHeight="1">
      <c r="E31" s="116"/>
    </row>
    <row r="32" spans="1:8" ht="12" customHeight="1">
      <c r="E32" s="116"/>
    </row>
    <row r="33" spans="5:5" ht="12" customHeight="1">
      <c r="E33" s="116"/>
    </row>
    <row r="34" spans="5:5" ht="12" customHeight="1">
      <c r="E34" s="116"/>
    </row>
    <row r="35" spans="5:5" ht="12" customHeight="1">
      <c r="E35" s="116"/>
    </row>
    <row r="36" spans="5:5" ht="12" customHeight="1">
      <c r="E36" s="116"/>
    </row>
  </sheetData>
  <phoneticPr fontId="1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 xml:space="preserve">&amp;C&amp;"ＭＳ 明朝,標準"&amp;10&amp;P/&amp;N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9"/>
  <sheetViews>
    <sheetView zoomScale="120" zoomScaleNormal="120" zoomScaleSheetLayoutView="100" workbookViewId="0">
      <selection activeCell="C54" sqref="C54"/>
    </sheetView>
  </sheetViews>
  <sheetFormatPr defaultRowHeight="12" customHeight="1"/>
  <cols>
    <col min="1" max="1" width="0.375" style="126" customWidth="1"/>
    <col min="2" max="2" width="2.125" style="126" customWidth="1"/>
    <col min="3" max="3" width="28.625" style="126" customWidth="1"/>
    <col min="4" max="4" width="8.75" style="126" customWidth="1"/>
    <col min="5" max="11" width="8.125" style="126" customWidth="1"/>
    <col min="12" max="12" width="7.375" style="126" customWidth="1"/>
    <col min="13" max="13" width="0.25" style="156" customWidth="1"/>
    <col min="14" max="16384" width="9" style="126"/>
  </cols>
  <sheetData>
    <row r="1" spans="1:13" s="117" customFormat="1" ht="24" customHeight="1">
      <c r="C1" s="118" t="s">
        <v>232</v>
      </c>
      <c r="D1" s="119" t="s">
        <v>35</v>
      </c>
      <c r="E1" s="120"/>
      <c r="F1" s="120"/>
      <c r="G1" s="120"/>
      <c r="H1" s="120"/>
      <c r="J1" s="4"/>
      <c r="K1" s="4"/>
      <c r="L1" s="4"/>
      <c r="M1" s="121"/>
    </row>
    <row r="2" spans="1:13" ht="8.1" customHeight="1">
      <c r="A2" s="122"/>
      <c r="B2" s="122"/>
      <c r="C2" s="123"/>
      <c r="D2" s="123"/>
      <c r="E2" s="123"/>
      <c r="F2" s="123"/>
      <c r="G2" s="123"/>
      <c r="H2" s="123"/>
      <c r="I2" s="124"/>
      <c r="J2" s="10"/>
      <c r="K2" s="10"/>
      <c r="L2" s="10"/>
      <c r="M2" s="125"/>
    </row>
    <row r="3" spans="1:13" ht="12" customHeight="1" thickBot="1">
      <c r="A3" s="122"/>
      <c r="B3" s="122"/>
      <c r="C3" s="123"/>
      <c r="D3" s="123"/>
      <c r="E3" s="123"/>
      <c r="F3" s="123"/>
      <c r="G3" s="123"/>
      <c r="H3" s="123"/>
      <c r="I3" s="124"/>
      <c r="J3" s="10"/>
      <c r="K3" s="10"/>
      <c r="L3" s="127" t="s">
        <v>36</v>
      </c>
      <c r="M3" s="125"/>
    </row>
    <row r="4" spans="1:13" s="136" customFormat="1" ht="18" customHeight="1">
      <c r="A4" s="128"/>
      <c r="B4" s="128"/>
      <c r="C4" s="129"/>
      <c r="D4" s="227" t="s">
        <v>233</v>
      </c>
      <c r="E4" s="130" t="s">
        <v>37</v>
      </c>
      <c r="F4" s="131"/>
      <c r="G4" s="132"/>
      <c r="H4" s="227" t="s">
        <v>129</v>
      </c>
      <c r="I4" s="133" t="s">
        <v>38</v>
      </c>
      <c r="J4" s="134"/>
      <c r="K4" s="135"/>
      <c r="L4" s="229" t="s">
        <v>39</v>
      </c>
      <c r="M4" s="128"/>
    </row>
    <row r="5" spans="1:13" s="136" customFormat="1" ht="18" customHeight="1">
      <c r="A5" s="137"/>
      <c r="B5" s="137"/>
      <c r="C5" s="138"/>
      <c r="D5" s="228"/>
      <c r="E5" s="140" t="s">
        <v>40</v>
      </c>
      <c r="F5" s="140" t="s">
        <v>234</v>
      </c>
      <c r="G5" s="141" t="s">
        <v>41</v>
      </c>
      <c r="H5" s="228"/>
      <c r="I5" s="139" t="s">
        <v>42</v>
      </c>
      <c r="J5" s="139" t="s">
        <v>43</v>
      </c>
      <c r="K5" s="141" t="s">
        <v>44</v>
      </c>
      <c r="L5" s="230"/>
      <c r="M5" s="142"/>
    </row>
    <row r="6" spans="1:13" s="136" customFormat="1" ht="18" customHeight="1">
      <c r="A6" s="143"/>
      <c r="B6" s="235" t="s">
        <v>190</v>
      </c>
      <c r="C6" s="236"/>
      <c r="D6" s="221">
        <v>105448</v>
      </c>
      <c r="E6" s="221">
        <v>29679.500000000004</v>
      </c>
      <c r="F6" s="221">
        <v>0</v>
      </c>
      <c r="G6" s="221">
        <v>0</v>
      </c>
      <c r="H6" s="221">
        <v>2023.6000000000004</v>
      </c>
      <c r="I6" s="221">
        <v>0</v>
      </c>
      <c r="J6" s="221">
        <v>72427</v>
      </c>
      <c r="K6" s="221">
        <v>0</v>
      </c>
      <c r="L6" s="221">
        <v>1317.9</v>
      </c>
      <c r="M6" s="145"/>
    </row>
    <row r="7" spans="1:13" s="136" customFormat="1" ht="18" customHeight="1">
      <c r="A7" s="143"/>
      <c r="B7" s="233" t="s">
        <v>191</v>
      </c>
      <c r="C7" s="234"/>
      <c r="D7" s="221">
        <v>100669.40000000001</v>
      </c>
      <c r="E7" s="221">
        <v>30492.800000000003</v>
      </c>
      <c r="F7" s="221">
        <v>0</v>
      </c>
      <c r="G7" s="221">
        <v>0</v>
      </c>
      <c r="H7" s="221">
        <v>11015.000000000002</v>
      </c>
      <c r="I7" s="221">
        <v>0</v>
      </c>
      <c r="J7" s="221">
        <v>58169</v>
      </c>
      <c r="K7" s="221">
        <v>0</v>
      </c>
      <c r="L7" s="221">
        <v>992.6</v>
      </c>
      <c r="M7" s="145"/>
    </row>
    <row r="8" spans="1:13" s="136" customFormat="1" ht="18" customHeight="1">
      <c r="A8" s="143"/>
      <c r="B8" s="233" t="s">
        <v>235</v>
      </c>
      <c r="C8" s="234"/>
      <c r="D8" s="144">
        <v>79148.299999999988</v>
      </c>
      <c r="E8" s="144">
        <v>20815.3</v>
      </c>
      <c r="F8" s="144">
        <v>0</v>
      </c>
      <c r="G8" s="144">
        <v>0</v>
      </c>
      <c r="H8" s="144">
        <v>7136.4</v>
      </c>
      <c r="I8" s="144">
        <v>0</v>
      </c>
      <c r="J8" s="144">
        <v>40366.199999999997</v>
      </c>
      <c r="K8" s="144">
        <v>10000</v>
      </c>
      <c r="L8" s="144">
        <v>830.4</v>
      </c>
      <c r="M8" s="145"/>
    </row>
    <row r="9" spans="1:13" s="136" customFormat="1" ht="18" customHeight="1">
      <c r="A9" s="143"/>
      <c r="B9" s="231" t="s">
        <v>236</v>
      </c>
      <c r="C9" s="232"/>
      <c r="D9" s="144">
        <v>80321.899999999994</v>
      </c>
      <c r="E9" s="144">
        <v>15604.500000000002</v>
      </c>
      <c r="F9" s="144">
        <v>0</v>
      </c>
      <c r="G9" s="144">
        <v>0</v>
      </c>
      <c r="H9" s="144">
        <v>8524</v>
      </c>
      <c r="I9" s="144">
        <v>0</v>
      </c>
      <c r="J9" s="144">
        <v>45371</v>
      </c>
      <c r="K9" s="144">
        <v>10000</v>
      </c>
      <c r="L9" s="144">
        <v>822.4</v>
      </c>
      <c r="M9" s="145"/>
    </row>
    <row r="10" spans="1:13" s="150" customFormat="1" ht="18" customHeight="1">
      <c r="A10" s="226"/>
      <c r="B10" s="237" t="s">
        <v>237</v>
      </c>
      <c r="C10" s="238"/>
      <c r="D10" s="169">
        <v>87839.7</v>
      </c>
      <c r="E10" s="169">
        <v>19490.199999999997</v>
      </c>
      <c r="F10" s="169">
        <v>0</v>
      </c>
      <c r="G10" s="169">
        <v>0</v>
      </c>
      <c r="H10" s="169">
        <v>9859.2000000000007</v>
      </c>
      <c r="I10" s="169">
        <v>0</v>
      </c>
      <c r="J10" s="169">
        <v>48446</v>
      </c>
      <c r="K10" s="169">
        <v>10000</v>
      </c>
      <c r="L10" s="169">
        <v>44.3</v>
      </c>
      <c r="M10" s="149"/>
    </row>
    <row r="11" spans="1:13" s="150" customFormat="1" ht="17.25" customHeight="1">
      <c r="A11" s="151"/>
      <c r="B11" s="151"/>
      <c r="C11" s="152" t="s">
        <v>45</v>
      </c>
      <c r="D11" s="170">
        <v>33616.100000000006</v>
      </c>
      <c r="E11" s="170">
        <v>11630.4</v>
      </c>
      <c r="F11" s="170">
        <v>0</v>
      </c>
      <c r="G11" s="170">
        <v>0</v>
      </c>
      <c r="H11" s="170">
        <v>497.4</v>
      </c>
      <c r="I11" s="170">
        <v>0</v>
      </c>
      <c r="J11" s="170">
        <v>21488.300000000003</v>
      </c>
      <c r="K11" s="170">
        <v>0</v>
      </c>
      <c r="L11" s="170">
        <v>0</v>
      </c>
      <c r="M11" s="171"/>
    </row>
    <row r="12" spans="1:13" ht="17.25" customHeight="1">
      <c r="A12" s="153"/>
      <c r="B12" s="153"/>
      <c r="C12" s="154" t="s">
        <v>130</v>
      </c>
      <c r="D12" s="155">
        <v>16478.400000000001</v>
      </c>
      <c r="E12" s="155">
        <v>9675.7999999999993</v>
      </c>
      <c r="F12" s="155" t="s">
        <v>55</v>
      </c>
      <c r="G12" s="155" t="s">
        <v>55</v>
      </c>
      <c r="H12" s="155" t="s">
        <v>55</v>
      </c>
      <c r="I12" s="155" t="s">
        <v>55</v>
      </c>
      <c r="J12" s="155">
        <v>6802.6</v>
      </c>
      <c r="K12" s="155" t="s">
        <v>55</v>
      </c>
      <c r="L12" s="155" t="s">
        <v>55</v>
      </c>
    </row>
    <row r="13" spans="1:13" ht="17.25" customHeight="1">
      <c r="A13" s="153"/>
      <c r="B13" s="153"/>
      <c r="C13" s="154" t="s">
        <v>46</v>
      </c>
      <c r="D13" s="155">
        <v>170.9</v>
      </c>
      <c r="E13" s="155" t="s">
        <v>55</v>
      </c>
      <c r="F13" s="155" t="s">
        <v>55</v>
      </c>
      <c r="G13" s="155" t="s">
        <v>55</v>
      </c>
      <c r="H13" s="155">
        <v>170.9</v>
      </c>
      <c r="I13" s="155" t="s">
        <v>55</v>
      </c>
      <c r="J13" s="155" t="s">
        <v>55</v>
      </c>
      <c r="K13" s="155" t="s">
        <v>55</v>
      </c>
      <c r="L13" s="155" t="s">
        <v>55</v>
      </c>
    </row>
    <row r="14" spans="1:13" ht="17.25" customHeight="1">
      <c r="A14" s="153"/>
      <c r="B14" s="153"/>
      <c r="C14" s="154" t="s">
        <v>47</v>
      </c>
      <c r="D14" s="155">
        <v>1682.7</v>
      </c>
      <c r="E14" s="155">
        <v>1682.7</v>
      </c>
      <c r="F14" s="155" t="s">
        <v>55</v>
      </c>
      <c r="G14" s="155" t="s">
        <v>55</v>
      </c>
      <c r="H14" s="155" t="s">
        <v>55</v>
      </c>
      <c r="I14" s="155" t="s">
        <v>55</v>
      </c>
      <c r="J14" s="155" t="s">
        <v>55</v>
      </c>
      <c r="K14" s="155" t="s">
        <v>55</v>
      </c>
      <c r="L14" s="155" t="s">
        <v>55</v>
      </c>
    </row>
    <row r="15" spans="1:13" ht="17.25" customHeight="1">
      <c r="A15" s="153"/>
      <c r="B15" s="153"/>
      <c r="C15" s="154" t="s">
        <v>187</v>
      </c>
      <c r="D15" s="155">
        <v>551.5</v>
      </c>
      <c r="E15" s="155">
        <v>225</v>
      </c>
      <c r="F15" s="155" t="s">
        <v>55</v>
      </c>
      <c r="G15" s="155" t="s">
        <v>55</v>
      </c>
      <c r="H15" s="155">
        <v>326.5</v>
      </c>
      <c r="I15" s="155" t="s">
        <v>55</v>
      </c>
      <c r="J15" s="155" t="s">
        <v>55</v>
      </c>
      <c r="K15" s="155" t="s">
        <v>55</v>
      </c>
      <c r="L15" s="155" t="s">
        <v>55</v>
      </c>
    </row>
    <row r="16" spans="1:13" ht="17.25" customHeight="1">
      <c r="A16" s="153"/>
      <c r="B16" s="153"/>
      <c r="C16" s="154" t="s">
        <v>188</v>
      </c>
      <c r="D16" s="155">
        <v>46.9</v>
      </c>
      <c r="E16" s="155">
        <v>46.9</v>
      </c>
      <c r="F16" s="155" t="s">
        <v>55</v>
      </c>
      <c r="G16" s="155" t="s">
        <v>55</v>
      </c>
      <c r="H16" s="155" t="s">
        <v>55</v>
      </c>
      <c r="I16" s="155" t="s">
        <v>55</v>
      </c>
      <c r="J16" s="155" t="s">
        <v>55</v>
      </c>
      <c r="K16" s="155" t="s">
        <v>55</v>
      </c>
      <c r="L16" s="155" t="s">
        <v>55</v>
      </c>
    </row>
    <row r="17" spans="1:13" ht="17.25" customHeight="1">
      <c r="A17" s="153"/>
      <c r="B17" s="153"/>
      <c r="C17" s="154" t="s">
        <v>114</v>
      </c>
      <c r="D17" s="155">
        <v>1135.3000000000002</v>
      </c>
      <c r="E17" s="155">
        <v>0</v>
      </c>
      <c r="F17" s="155">
        <v>0</v>
      </c>
      <c r="G17" s="155">
        <v>0</v>
      </c>
      <c r="H17" s="155">
        <v>0</v>
      </c>
      <c r="I17" s="155">
        <v>0</v>
      </c>
      <c r="J17" s="155">
        <v>1135.3000000000002</v>
      </c>
      <c r="K17" s="155">
        <v>0</v>
      </c>
      <c r="L17" s="155">
        <v>0</v>
      </c>
    </row>
    <row r="18" spans="1:13" ht="17.25" customHeight="1">
      <c r="A18" s="153"/>
      <c r="B18" s="153"/>
      <c r="C18" s="154" t="s">
        <v>207</v>
      </c>
      <c r="D18" s="155">
        <v>41.8</v>
      </c>
      <c r="E18" s="155" t="s">
        <v>55</v>
      </c>
      <c r="F18" s="155" t="s">
        <v>55</v>
      </c>
      <c r="G18" s="155" t="s">
        <v>55</v>
      </c>
      <c r="H18" s="155" t="s">
        <v>55</v>
      </c>
      <c r="I18" s="155" t="s">
        <v>55</v>
      </c>
      <c r="J18" s="155">
        <v>41.8</v>
      </c>
      <c r="K18" s="155" t="s">
        <v>55</v>
      </c>
      <c r="L18" s="155" t="s">
        <v>55</v>
      </c>
    </row>
    <row r="19" spans="1:13" ht="17.25" customHeight="1">
      <c r="A19" s="153"/>
      <c r="B19" s="153"/>
      <c r="C19" s="154" t="s">
        <v>206</v>
      </c>
      <c r="D19" s="155">
        <v>184.3</v>
      </c>
      <c r="E19" s="155" t="s">
        <v>55</v>
      </c>
      <c r="F19" s="155" t="s">
        <v>55</v>
      </c>
      <c r="G19" s="155" t="s">
        <v>55</v>
      </c>
      <c r="H19" s="155" t="s">
        <v>55</v>
      </c>
      <c r="I19" s="155" t="s">
        <v>55</v>
      </c>
      <c r="J19" s="155">
        <v>184.3</v>
      </c>
      <c r="K19" s="155" t="s">
        <v>55</v>
      </c>
      <c r="L19" s="155" t="s">
        <v>55</v>
      </c>
    </row>
    <row r="20" spans="1:13" ht="17.25" customHeight="1">
      <c r="A20" s="153"/>
      <c r="B20" s="153"/>
      <c r="C20" s="154" t="s">
        <v>238</v>
      </c>
      <c r="D20" s="155">
        <v>0</v>
      </c>
      <c r="E20" s="155">
        <v>0</v>
      </c>
      <c r="F20" s="155">
        <v>0</v>
      </c>
      <c r="G20" s="155">
        <v>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7"/>
    </row>
    <row r="21" spans="1:13" ht="17.25" customHeight="1">
      <c r="A21" s="153"/>
      <c r="B21" s="153"/>
      <c r="C21" s="154" t="s">
        <v>239</v>
      </c>
      <c r="D21" s="155">
        <v>0</v>
      </c>
      <c r="E21" s="155">
        <v>0</v>
      </c>
      <c r="F21" s="155">
        <v>0</v>
      </c>
      <c r="G21" s="155">
        <v>0</v>
      </c>
      <c r="H21" s="155">
        <v>0</v>
      </c>
      <c r="I21" s="155">
        <v>0</v>
      </c>
      <c r="J21" s="155">
        <v>0</v>
      </c>
      <c r="K21" s="155">
        <v>0</v>
      </c>
      <c r="L21" s="155">
        <v>0</v>
      </c>
    </row>
    <row r="22" spans="1:13" ht="13.5" customHeight="1">
      <c r="A22" s="153"/>
      <c r="B22" s="153"/>
      <c r="C22" s="154" t="s">
        <v>240</v>
      </c>
      <c r="D22" s="155">
        <v>0</v>
      </c>
      <c r="E22" s="155">
        <v>0</v>
      </c>
      <c r="F22" s="155">
        <v>0</v>
      </c>
      <c r="G22" s="155">
        <v>0</v>
      </c>
      <c r="H22" s="155">
        <v>0</v>
      </c>
      <c r="I22" s="155">
        <v>0</v>
      </c>
      <c r="J22" s="155">
        <v>0</v>
      </c>
      <c r="K22" s="155">
        <v>0</v>
      </c>
      <c r="L22" s="155">
        <v>0</v>
      </c>
    </row>
    <row r="23" spans="1:13" ht="13.5" customHeight="1">
      <c r="A23" s="153"/>
      <c r="B23" s="153"/>
      <c r="C23" s="154" t="s">
        <v>241</v>
      </c>
      <c r="D23" s="155">
        <v>0</v>
      </c>
      <c r="E23" s="155">
        <v>0</v>
      </c>
      <c r="F23" s="155">
        <v>0</v>
      </c>
      <c r="G23" s="155">
        <v>0</v>
      </c>
      <c r="H23" s="155">
        <v>0</v>
      </c>
      <c r="I23" s="155">
        <v>0</v>
      </c>
      <c r="J23" s="155">
        <v>0</v>
      </c>
      <c r="K23" s="155">
        <v>0</v>
      </c>
      <c r="L23" s="155">
        <v>0</v>
      </c>
    </row>
    <row r="24" spans="1:13" ht="17.25" customHeight="1">
      <c r="A24" s="153"/>
      <c r="B24" s="153"/>
      <c r="C24" s="154" t="s">
        <v>205</v>
      </c>
      <c r="D24" s="155">
        <v>274</v>
      </c>
      <c r="E24" s="155">
        <v>0</v>
      </c>
      <c r="F24" s="155">
        <v>0</v>
      </c>
      <c r="G24" s="155">
        <v>0</v>
      </c>
      <c r="H24" s="155">
        <v>0</v>
      </c>
      <c r="I24" s="155">
        <v>0</v>
      </c>
      <c r="J24" s="155">
        <v>274</v>
      </c>
      <c r="K24" s="155">
        <v>0</v>
      </c>
      <c r="L24" s="155">
        <v>0</v>
      </c>
    </row>
    <row r="25" spans="1:13" ht="17.25" customHeight="1">
      <c r="A25" s="153"/>
      <c r="B25" s="153"/>
      <c r="C25" s="154" t="s">
        <v>204</v>
      </c>
      <c r="D25" s="155">
        <v>635.20000000000005</v>
      </c>
      <c r="E25" s="155">
        <v>0</v>
      </c>
      <c r="F25" s="155">
        <v>0</v>
      </c>
      <c r="G25" s="155">
        <v>0</v>
      </c>
      <c r="H25" s="155">
        <v>0</v>
      </c>
      <c r="I25" s="155">
        <v>0</v>
      </c>
      <c r="J25" s="155">
        <v>635.20000000000005</v>
      </c>
      <c r="K25" s="155">
        <v>0</v>
      </c>
      <c r="L25" s="155">
        <v>0</v>
      </c>
    </row>
    <row r="26" spans="1:13" ht="17.25" customHeight="1">
      <c r="A26" s="153"/>
      <c r="B26" s="153"/>
      <c r="C26" s="154" t="s">
        <v>50</v>
      </c>
      <c r="D26" s="155">
        <v>13550.400000000001</v>
      </c>
      <c r="E26" s="155">
        <v>0</v>
      </c>
      <c r="F26" s="155">
        <v>0</v>
      </c>
      <c r="G26" s="155">
        <v>0</v>
      </c>
      <c r="H26" s="155">
        <v>0</v>
      </c>
      <c r="I26" s="155">
        <v>0</v>
      </c>
      <c r="J26" s="155">
        <v>13550.400000000001</v>
      </c>
      <c r="K26" s="155">
        <v>0</v>
      </c>
      <c r="L26" s="155">
        <v>0</v>
      </c>
    </row>
    <row r="27" spans="1:13" ht="17.25" customHeight="1">
      <c r="A27" s="153"/>
      <c r="B27" s="153"/>
      <c r="C27" s="154" t="s">
        <v>51</v>
      </c>
      <c r="D27" s="155">
        <v>4298.1000000000004</v>
      </c>
      <c r="E27" s="155">
        <v>0</v>
      </c>
      <c r="F27" s="155">
        <v>0</v>
      </c>
      <c r="G27" s="155">
        <v>0</v>
      </c>
      <c r="H27" s="155">
        <v>0</v>
      </c>
      <c r="I27" s="155">
        <v>0</v>
      </c>
      <c r="J27" s="155">
        <v>4298.1000000000004</v>
      </c>
      <c r="K27" s="155">
        <v>0</v>
      </c>
      <c r="L27" s="155">
        <v>0</v>
      </c>
    </row>
    <row r="28" spans="1:13" ht="17.25" customHeight="1">
      <c r="A28" s="153"/>
      <c r="B28" s="153"/>
      <c r="C28" s="154" t="s">
        <v>115</v>
      </c>
      <c r="D28" s="155">
        <v>456</v>
      </c>
      <c r="E28" s="155">
        <v>0</v>
      </c>
      <c r="F28" s="155">
        <v>0</v>
      </c>
      <c r="G28" s="155">
        <v>0</v>
      </c>
      <c r="H28" s="155">
        <v>0</v>
      </c>
      <c r="I28" s="155">
        <v>0</v>
      </c>
      <c r="J28" s="155">
        <v>456</v>
      </c>
      <c r="K28" s="155">
        <v>0</v>
      </c>
      <c r="L28" s="155">
        <v>0</v>
      </c>
    </row>
    <row r="29" spans="1:13" ht="13.5" customHeight="1">
      <c r="A29" s="153"/>
      <c r="B29" s="153"/>
      <c r="C29" s="154" t="s">
        <v>116</v>
      </c>
      <c r="D29" s="155">
        <v>3842.1</v>
      </c>
      <c r="E29" s="155">
        <v>0</v>
      </c>
      <c r="F29" s="155">
        <v>0</v>
      </c>
      <c r="G29" s="155">
        <v>0</v>
      </c>
      <c r="H29" s="155">
        <v>0</v>
      </c>
      <c r="I29" s="155">
        <v>0</v>
      </c>
      <c r="J29" s="155">
        <v>3842.1</v>
      </c>
      <c r="K29" s="155">
        <v>0</v>
      </c>
      <c r="L29" s="155">
        <v>0</v>
      </c>
    </row>
    <row r="30" spans="1:13" ht="13.5" customHeight="1">
      <c r="A30" s="153"/>
      <c r="B30" s="153"/>
      <c r="C30" s="154" t="s">
        <v>117</v>
      </c>
      <c r="D30" s="155">
        <v>0</v>
      </c>
      <c r="E30" s="155">
        <v>0</v>
      </c>
      <c r="F30" s="155">
        <v>0</v>
      </c>
      <c r="G30" s="155">
        <v>0</v>
      </c>
      <c r="H30" s="155">
        <v>0</v>
      </c>
      <c r="I30" s="155">
        <v>0</v>
      </c>
      <c r="J30" s="155">
        <v>0</v>
      </c>
      <c r="K30" s="155">
        <v>0</v>
      </c>
      <c r="L30" s="155">
        <v>0</v>
      </c>
    </row>
    <row r="31" spans="1:13" ht="13.5" customHeight="1">
      <c r="A31" s="153"/>
      <c r="B31" s="153"/>
      <c r="C31" s="154" t="s">
        <v>52</v>
      </c>
      <c r="D31" s="155">
        <v>0</v>
      </c>
      <c r="E31" s="155">
        <v>0</v>
      </c>
      <c r="F31" s="155">
        <v>0</v>
      </c>
      <c r="G31" s="155">
        <v>0</v>
      </c>
      <c r="H31" s="155">
        <v>0</v>
      </c>
      <c r="I31" s="155">
        <v>0</v>
      </c>
      <c r="J31" s="155">
        <v>0</v>
      </c>
      <c r="K31" s="155">
        <v>0</v>
      </c>
      <c r="L31" s="155">
        <v>0</v>
      </c>
    </row>
    <row r="32" spans="1:13" ht="13.5" customHeight="1">
      <c r="A32" s="153"/>
      <c r="B32" s="153"/>
      <c r="C32" s="154" t="s">
        <v>53</v>
      </c>
      <c r="D32" s="155">
        <v>0</v>
      </c>
      <c r="E32" s="155">
        <v>0</v>
      </c>
      <c r="F32" s="155">
        <v>0</v>
      </c>
      <c r="G32" s="155">
        <v>0</v>
      </c>
      <c r="H32" s="155">
        <v>0</v>
      </c>
      <c r="I32" s="155">
        <v>0</v>
      </c>
      <c r="J32" s="155">
        <v>0</v>
      </c>
      <c r="K32" s="155">
        <v>0</v>
      </c>
      <c r="L32" s="155">
        <v>0</v>
      </c>
    </row>
    <row r="33" spans="1:13" ht="13.5" customHeight="1">
      <c r="A33" s="153"/>
      <c r="B33" s="153"/>
      <c r="C33" s="154" t="s">
        <v>54</v>
      </c>
      <c r="D33" s="155">
        <v>0</v>
      </c>
      <c r="E33" s="155">
        <v>0</v>
      </c>
      <c r="F33" s="155">
        <v>0</v>
      </c>
      <c r="G33" s="155">
        <v>0</v>
      </c>
      <c r="H33" s="155">
        <v>0</v>
      </c>
      <c r="I33" s="155">
        <v>0</v>
      </c>
      <c r="J33" s="155">
        <v>0</v>
      </c>
      <c r="K33" s="155">
        <v>0</v>
      </c>
      <c r="L33" s="155">
        <v>0</v>
      </c>
      <c r="M33" s="126"/>
    </row>
    <row r="34" spans="1:13" ht="13.5" customHeight="1">
      <c r="A34" s="153"/>
      <c r="B34" s="153"/>
      <c r="C34" s="154" t="s">
        <v>118</v>
      </c>
      <c r="D34" s="155">
        <v>0</v>
      </c>
      <c r="E34" s="155">
        <v>0</v>
      </c>
      <c r="F34" s="155">
        <v>0</v>
      </c>
      <c r="G34" s="155">
        <v>0</v>
      </c>
      <c r="H34" s="155">
        <v>0</v>
      </c>
      <c r="I34" s="155">
        <v>0</v>
      </c>
      <c r="J34" s="155">
        <v>0</v>
      </c>
      <c r="K34" s="155">
        <v>0</v>
      </c>
      <c r="L34" s="155">
        <v>0</v>
      </c>
      <c r="M34" s="126"/>
    </row>
    <row r="35" spans="1:13" ht="13.5" customHeight="1">
      <c r="A35" s="153"/>
      <c r="B35" s="153"/>
      <c r="C35" s="154" t="s">
        <v>119</v>
      </c>
      <c r="D35" s="155">
        <v>5043.8</v>
      </c>
      <c r="E35" s="155">
        <v>0</v>
      </c>
      <c r="F35" s="155">
        <v>0</v>
      </c>
      <c r="G35" s="155">
        <v>0</v>
      </c>
      <c r="H35" s="155">
        <v>0</v>
      </c>
      <c r="I35" s="155">
        <v>0</v>
      </c>
      <c r="J35" s="155">
        <v>5043.8</v>
      </c>
      <c r="K35" s="155">
        <v>0</v>
      </c>
      <c r="L35" s="155">
        <v>0</v>
      </c>
      <c r="M35" s="126"/>
    </row>
    <row r="36" spans="1:13" ht="13.5" customHeight="1">
      <c r="A36" s="153"/>
      <c r="B36" s="153"/>
      <c r="C36" s="154" t="s">
        <v>131</v>
      </c>
      <c r="D36" s="155">
        <v>5014.5</v>
      </c>
      <c r="E36" s="155">
        <v>0</v>
      </c>
      <c r="F36" s="155">
        <v>0</v>
      </c>
      <c r="G36" s="155">
        <v>0</v>
      </c>
      <c r="H36" s="155">
        <v>0</v>
      </c>
      <c r="I36" s="155">
        <v>0</v>
      </c>
      <c r="J36" s="155">
        <v>5014.5</v>
      </c>
      <c r="K36" s="155">
        <v>0</v>
      </c>
      <c r="L36" s="155">
        <v>0</v>
      </c>
      <c r="M36" s="126"/>
    </row>
    <row r="37" spans="1:13" ht="13.5" customHeight="1">
      <c r="A37" s="153"/>
      <c r="B37" s="153"/>
      <c r="C37" s="154" t="s">
        <v>120</v>
      </c>
      <c r="D37" s="155">
        <v>29.3</v>
      </c>
      <c r="E37" s="155">
        <v>0</v>
      </c>
      <c r="F37" s="155">
        <v>0</v>
      </c>
      <c r="G37" s="155">
        <v>0</v>
      </c>
      <c r="H37" s="155">
        <v>0</v>
      </c>
      <c r="I37" s="155">
        <v>0</v>
      </c>
      <c r="J37" s="155">
        <v>29.3</v>
      </c>
      <c r="K37" s="155">
        <v>0</v>
      </c>
      <c r="L37" s="155">
        <v>0</v>
      </c>
      <c r="M37" s="126"/>
    </row>
    <row r="38" spans="1:13" ht="13.5" customHeight="1">
      <c r="A38" s="153"/>
      <c r="B38" s="153"/>
      <c r="C38" s="154" t="s">
        <v>121</v>
      </c>
      <c r="D38" s="155">
        <v>0</v>
      </c>
      <c r="E38" s="155">
        <v>0</v>
      </c>
      <c r="F38" s="155">
        <v>0</v>
      </c>
      <c r="G38" s="155">
        <v>0</v>
      </c>
      <c r="H38" s="155">
        <v>0</v>
      </c>
      <c r="I38" s="155">
        <v>0</v>
      </c>
      <c r="J38" s="155">
        <v>0</v>
      </c>
      <c r="K38" s="155">
        <v>0</v>
      </c>
      <c r="L38" s="155">
        <v>0</v>
      </c>
      <c r="M38" s="126"/>
    </row>
    <row r="39" spans="1:13" ht="13.5" customHeight="1">
      <c r="A39" s="153"/>
      <c r="B39" s="153"/>
      <c r="C39" s="154" t="s">
        <v>122</v>
      </c>
      <c r="D39" s="155">
        <v>0</v>
      </c>
      <c r="E39" s="155">
        <v>0</v>
      </c>
      <c r="F39" s="155">
        <v>0</v>
      </c>
      <c r="G39" s="155">
        <v>0</v>
      </c>
      <c r="H39" s="155">
        <v>0</v>
      </c>
      <c r="I39" s="155">
        <v>0</v>
      </c>
      <c r="J39" s="155">
        <v>0</v>
      </c>
      <c r="K39" s="155">
        <v>0</v>
      </c>
      <c r="L39" s="155">
        <v>0</v>
      </c>
      <c r="M39" s="126"/>
    </row>
    <row r="40" spans="1:13" ht="13.5" customHeight="1">
      <c r="A40" s="153"/>
      <c r="B40" s="153"/>
      <c r="C40" s="154" t="s">
        <v>123</v>
      </c>
      <c r="D40" s="155">
        <v>0</v>
      </c>
      <c r="E40" s="155">
        <v>0</v>
      </c>
      <c r="F40" s="155">
        <v>0</v>
      </c>
      <c r="G40" s="155">
        <v>0</v>
      </c>
      <c r="H40" s="155">
        <v>0</v>
      </c>
      <c r="I40" s="155">
        <v>0</v>
      </c>
      <c r="J40" s="155">
        <v>0</v>
      </c>
      <c r="K40" s="155">
        <v>0</v>
      </c>
      <c r="L40" s="155">
        <v>0</v>
      </c>
      <c r="M40" s="126"/>
    </row>
    <row r="41" spans="1:13" ht="13.5" customHeight="1">
      <c r="A41" s="153"/>
      <c r="B41" s="153"/>
      <c r="C41" s="154" t="s">
        <v>124</v>
      </c>
      <c r="D41" s="155">
        <v>197.7</v>
      </c>
      <c r="E41" s="155">
        <v>0</v>
      </c>
      <c r="F41" s="155">
        <v>0</v>
      </c>
      <c r="G41" s="155">
        <v>0</v>
      </c>
      <c r="H41" s="155">
        <v>0</v>
      </c>
      <c r="I41" s="155">
        <v>0</v>
      </c>
      <c r="J41" s="155">
        <v>197.7</v>
      </c>
      <c r="K41" s="155">
        <v>0</v>
      </c>
      <c r="L41" s="155">
        <v>0</v>
      </c>
      <c r="M41" s="126"/>
    </row>
    <row r="42" spans="1:13" ht="13.5" customHeight="1">
      <c r="A42" s="153"/>
      <c r="B42" s="153"/>
      <c r="C42" s="154" t="s">
        <v>125</v>
      </c>
      <c r="D42" s="155">
        <v>688.9</v>
      </c>
      <c r="E42" s="155">
        <v>0</v>
      </c>
      <c r="F42" s="155">
        <v>0</v>
      </c>
      <c r="G42" s="155">
        <v>0</v>
      </c>
      <c r="H42" s="155">
        <v>0</v>
      </c>
      <c r="I42" s="155">
        <v>0</v>
      </c>
      <c r="J42" s="155">
        <v>688.9</v>
      </c>
      <c r="K42" s="155">
        <v>0</v>
      </c>
      <c r="L42" s="155">
        <v>0</v>
      </c>
      <c r="M42" s="126"/>
    </row>
    <row r="43" spans="1:13" ht="13.5" customHeight="1">
      <c r="A43" s="153"/>
      <c r="B43" s="153"/>
      <c r="C43" s="154" t="s">
        <v>126</v>
      </c>
      <c r="D43" s="155">
        <v>443.3</v>
      </c>
      <c r="E43" s="155">
        <v>0</v>
      </c>
      <c r="F43" s="155">
        <v>0</v>
      </c>
      <c r="G43" s="155">
        <v>0</v>
      </c>
      <c r="H43" s="155">
        <v>0</v>
      </c>
      <c r="I43" s="155">
        <v>0</v>
      </c>
      <c r="J43" s="155">
        <v>443.3</v>
      </c>
      <c r="K43" s="155">
        <v>0</v>
      </c>
      <c r="L43" s="155">
        <v>0</v>
      </c>
      <c r="M43" s="126"/>
    </row>
    <row r="44" spans="1:13" ht="13.5" customHeight="1">
      <c r="A44" s="153"/>
      <c r="B44" s="153"/>
      <c r="C44" s="154" t="s">
        <v>184</v>
      </c>
      <c r="D44" s="155">
        <v>2878.6</v>
      </c>
      <c r="E44" s="155">
        <v>0</v>
      </c>
      <c r="F44" s="155">
        <v>0</v>
      </c>
      <c r="G44" s="155">
        <v>0</v>
      </c>
      <c r="H44" s="155">
        <v>0</v>
      </c>
      <c r="I44" s="155">
        <v>0</v>
      </c>
      <c r="J44" s="155">
        <v>2878.6</v>
      </c>
      <c r="K44" s="155">
        <v>0</v>
      </c>
      <c r="L44" s="155">
        <v>0</v>
      </c>
      <c r="M44" s="126"/>
    </row>
    <row r="45" spans="1:13" ht="17.25" customHeight="1">
      <c r="A45" s="153"/>
      <c r="B45" s="153"/>
      <c r="C45" s="154" t="s">
        <v>58</v>
      </c>
      <c r="D45" s="155">
        <v>0</v>
      </c>
      <c r="E45" s="155">
        <v>0</v>
      </c>
      <c r="F45" s="155">
        <v>0</v>
      </c>
      <c r="G45" s="155">
        <v>0</v>
      </c>
      <c r="H45" s="155">
        <v>0</v>
      </c>
      <c r="I45" s="155">
        <v>0</v>
      </c>
      <c r="J45" s="155">
        <v>0</v>
      </c>
      <c r="K45" s="155">
        <v>0</v>
      </c>
      <c r="L45" s="155">
        <v>0</v>
      </c>
      <c r="M45" s="126"/>
    </row>
    <row r="46" spans="1:13" ht="17.25" customHeight="1">
      <c r="A46" s="153"/>
      <c r="B46" s="153"/>
      <c r="C46" s="154" t="s">
        <v>59</v>
      </c>
      <c r="D46" s="155">
        <v>0</v>
      </c>
      <c r="E46" s="155">
        <v>0</v>
      </c>
      <c r="F46" s="155">
        <v>0</v>
      </c>
      <c r="G46" s="155">
        <v>0</v>
      </c>
      <c r="H46" s="155">
        <v>0</v>
      </c>
      <c r="I46" s="155">
        <v>0</v>
      </c>
      <c r="J46" s="155">
        <v>0</v>
      </c>
      <c r="K46" s="155">
        <v>0</v>
      </c>
      <c r="L46" s="155">
        <v>0</v>
      </c>
      <c r="M46" s="126"/>
    </row>
    <row r="47" spans="1:13" ht="17.25" customHeight="1">
      <c r="A47" s="153"/>
      <c r="B47" s="153"/>
      <c r="C47" s="154" t="s">
        <v>127</v>
      </c>
      <c r="D47" s="155">
        <v>0</v>
      </c>
      <c r="E47" s="155">
        <v>0</v>
      </c>
      <c r="F47" s="155">
        <v>0</v>
      </c>
      <c r="G47" s="155">
        <v>0</v>
      </c>
      <c r="H47" s="155">
        <v>0</v>
      </c>
      <c r="I47" s="155">
        <v>0</v>
      </c>
      <c r="J47" s="155">
        <v>0</v>
      </c>
      <c r="K47" s="155">
        <v>0</v>
      </c>
      <c r="L47" s="155">
        <v>0</v>
      </c>
      <c r="M47" s="126"/>
    </row>
    <row r="48" spans="1:13" ht="17.25" customHeight="1">
      <c r="A48" s="153"/>
      <c r="B48" s="153"/>
      <c r="C48" s="154" t="s">
        <v>60</v>
      </c>
      <c r="D48" s="155">
        <v>0</v>
      </c>
      <c r="E48" s="155">
        <v>0</v>
      </c>
      <c r="F48" s="155">
        <v>0</v>
      </c>
      <c r="G48" s="155">
        <v>0</v>
      </c>
      <c r="H48" s="155">
        <v>0</v>
      </c>
      <c r="I48" s="155">
        <v>0</v>
      </c>
      <c r="J48" s="155">
        <v>0</v>
      </c>
      <c r="K48" s="155">
        <v>0</v>
      </c>
      <c r="L48" s="155">
        <v>0</v>
      </c>
      <c r="M48" s="126"/>
    </row>
    <row r="49" spans="1:13" ht="17.25" customHeight="1">
      <c r="A49" s="153"/>
      <c r="B49" s="153"/>
      <c r="C49" s="154" t="s">
        <v>128</v>
      </c>
      <c r="D49" s="155">
        <v>0</v>
      </c>
      <c r="E49" s="155">
        <v>0</v>
      </c>
      <c r="F49" s="155">
        <v>0</v>
      </c>
      <c r="G49" s="155">
        <v>0</v>
      </c>
      <c r="H49" s="155">
        <v>0</v>
      </c>
      <c r="I49" s="155">
        <v>0</v>
      </c>
      <c r="J49" s="155">
        <v>0</v>
      </c>
      <c r="K49" s="155">
        <v>0</v>
      </c>
      <c r="L49" s="155">
        <v>0</v>
      </c>
    </row>
    <row r="50" spans="1:13" ht="17.25" customHeight="1">
      <c r="A50" s="153"/>
      <c r="B50" s="153"/>
      <c r="C50" s="154" t="s">
        <v>62</v>
      </c>
      <c r="D50" s="155">
        <v>0</v>
      </c>
      <c r="E50" s="155">
        <v>0</v>
      </c>
      <c r="F50" s="155">
        <v>0</v>
      </c>
      <c r="G50" s="155">
        <v>0</v>
      </c>
      <c r="H50" s="155">
        <v>0</v>
      </c>
      <c r="I50" s="155">
        <v>0</v>
      </c>
      <c r="J50" s="155">
        <v>0</v>
      </c>
      <c r="K50" s="155">
        <v>0</v>
      </c>
      <c r="L50" s="155">
        <v>0</v>
      </c>
    </row>
    <row r="51" spans="1:13" ht="3.95" customHeight="1">
      <c r="A51" s="158"/>
      <c r="B51" s="158"/>
      <c r="C51" s="159"/>
      <c r="D51" s="160"/>
      <c r="E51" s="160"/>
      <c r="F51" s="160"/>
      <c r="G51" s="160"/>
      <c r="H51" s="160"/>
      <c r="I51" s="160"/>
      <c r="J51" s="160"/>
      <c r="K51" s="160"/>
      <c r="L51" s="161"/>
      <c r="M51" s="162"/>
    </row>
    <row r="52" spans="1:13" ht="15.95" customHeight="1">
      <c r="A52" s="153"/>
      <c r="B52" s="153" t="s">
        <v>186</v>
      </c>
      <c r="C52" s="153"/>
      <c r="D52" s="157"/>
      <c r="E52" s="157"/>
      <c r="F52" s="157"/>
      <c r="G52" s="157"/>
      <c r="H52" s="157"/>
      <c r="I52" s="157"/>
      <c r="J52" s="157"/>
      <c r="K52" s="157"/>
      <c r="L52" s="163"/>
    </row>
    <row r="53" spans="1:13" s="164" customFormat="1" ht="12" customHeight="1">
      <c r="B53" s="164" t="s">
        <v>185</v>
      </c>
      <c r="J53" s="165"/>
      <c r="K53" s="165"/>
      <c r="L53" s="165"/>
      <c r="M53" s="125"/>
    </row>
    <row r="54" spans="1:13" s="164" customFormat="1" ht="15.95" customHeight="1">
      <c r="J54" s="165"/>
      <c r="K54" s="165"/>
      <c r="L54" s="165"/>
      <c r="M54" s="125"/>
    </row>
    <row r="55" spans="1:13" s="117" customFormat="1" ht="24" customHeight="1">
      <c r="C55" s="166" t="s">
        <v>242</v>
      </c>
      <c r="D55" s="119" t="s">
        <v>35</v>
      </c>
      <c r="F55" s="120"/>
      <c r="G55" s="120"/>
      <c r="H55" s="120"/>
      <c r="J55" s="4"/>
      <c r="K55" s="4"/>
      <c r="L55" s="4"/>
      <c r="M55" s="121"/>
    </row>
    <row r="56" spans="1:13" s="117" customFormat="1" ht="8.1" customHeight="1">
      <c r="C56" s="167"/>
      <c r="D56" s="120"/>
      <c r="E56" s="120"/>
      <c r="F56" s="120"/>
      <c r="G56" s="120"/>
      <c r="H56" s="120"/>
      <c r="J56" s="4"/>
      <c r="K56" s="4"/>
      <c r="L56" s="4"/>
      <c r="M56" s="121"/>
    </row>
    <row r="57" spans="1:13" s="164" customFormat="1" ht="12" customHeight="1" thickBot="1">
      <c r="J57" s="165"/>
      <c r="K57" s="165"/>
      <c r="L57" s="127" t="s">
        <v>36</v>
      </c>
      <c r="M57" s="125"/>
    </row>
    <row r="58" spans="1:13" s="136" customFormat="1" ht="18" customHeight="1">
      <c r="A58" s="128"/>
      <c r="B58" s="128"/>
      <c r="C58" s="129"/>
      <c r="D58" s="227" t="s">
        <v>243</v>
      </c>
      <c r="E58" s="130" t="s">
        <v>37</v>
      </c>
      <c r="F58" s="131"/>
      <c r="G58" s="132"/>
      <c r="H58" s="227" t="s">
        <v>129</v>
      </c>
      <c r="I58" s="133" t="s">
        <v>38</v>
      </c>
      <c r="J58" s="134"/>
      <c r="K58" s="135"/>
      <c r="L58" s="229" t="s">
        <v>39</v>
      </c>
      <c r="M58" s="128"/>
    </row>
    <row r="59" spans="1:13" s="136" customFormat="1" ht="18" customHeight="1">
      <c r="A59" s="137"/>
      <c r="B59" s="137"/>
      <c r="C59" s="138"/>
      <c r="D59" s="228"/>
      <c r="E59" s="140" t="s">
        <v>40</v>
      </c>
      <c r="F59" s="140" t="s">
        <v>244</v>
      </c>
      <c r="G59" s="141" t="s">
        <v>41</v>
      </c>
      <c r="H59" s="228"/>
      <c r="I59" s="139" t="s">
        <v>42</v>
      </c>
      <c r="J59" s="139" t="s">
        <v>43</v>
      </c>
      <c r="K59" s="141" t="s">
        <v>44</v>
      </c>
      <c r="L59" s="230"/>
      <c r="M59" s="142"/>
    </row>
    <row r="60" spans="1:13" s="150" customFormat="1" ht="18" customHeight="1">
      <c r="A60" s="151"/>
      <c r="B60" s="151"/>
      <c r="C60" s="152" t="s">
        <v>63</v>
      </c>
      <c r="D60" s="170">
        <v>3980.1</v>
      </c>
      <c r="E60" s="170">
        <v>846.8</v>
      </c>
      <c r="F60" s="170">
        <v>0</v>
      </c>
      <c r="G60" s="170">
        <v>0</v>
      </c>
      <c r="H60" s="170">
        <v>1832.8</v>
      </c>
      <c r="I60" s="170">
        <v>0</v>
      </c>
      <c r="J60" s="170">
        <v>1300.5</v>
      </c>
      <c r="K60" s="170">
        <v>0</v>
      </c>
      <c r="L60" s="170">
        <v>0</v>
      </c>
      <c r="M60" s="168"/>
    </row>
    <row r="61" spans="1:13" ht="17.25" customHeight="1">
      <c r="A61" s="153"/>
      <c r="B61" s="153"/>
      <c r="C61" s="154" t="s">
        <v>64</v>
      </c>
      <c r="D61" s="155">
        <v>1170</v>
      </c>
      <c r="E61" s="144">
        <v>720</v>
      </c>
      <c r="F61" s="144">
        <v>0</v>
      </c>
      <c r="G61" s="144">
        <v>0</v>
      </c>
      <c r="H61" s="144">
        <v>450</v>
      </c>
      <c r="I61" s="144">
        <v>0</v>
      </c>
      <c r="J61" s="144">
        <v>0</v>
      </c>
      <c r="K61" s="144">
        <v>0</v>
      </c>
      <c r="L61" s="155">
        <v>0</v>
      </c>
    </row>
    <row r="62" spans="1:13" ht="17.25" customHeight="1">
      <c r="A62" s="153"/>
      <c r="B62" s="153"/>
      <c r="C62" s="154" t="s">
        <v>65</v>
      </c>
      <c r="D62" s="155">
        <v>0</v>
      </c>
      <c r="E62" s="155">
        <v>0</v>
      </c>
      <c r="F62" s="155">
        <v>0</v>
      </c>
      <c r="G62" s="155">
        <v>0</v>
      </c>
      <c r="H62" s="155">
        <v>0</v>
      </c>
      <c r="I62" s="155">
        <v>0</v>
      </c>
      <c r="J62" s="155">
        <v>0</v>
      </c>
      <c r="K62" s="155">
        <v>0</v>
      </c>
      <c r="L62" s="155">
        <v>0</v>
      </c>
    </row>
    <row r="63" spans="1:13" ht="17.25" customHeight="1">
      <c r="A63" s="153"/>
      <c r="B63" s="153"/>
      <c r="C63" s="154" t="s">
        <v>66</v>
      </c>
      <c r="D63" s="155">
        <v>0</v>
      </c>
      <c r="E63" s="155">
        <v>0</v>
      </c>
      <c r="F63" s="155">
        <v>0</v>
      </c>
      <c r="G63" s="155">
        <v>0</v>
      </c>
      <c r="H63" s="155">
        <v>0</v>
      </c>
      <c r="I63" s="155">
        <v>0</v>
      </c>
      <c r="J63" s="155">
        <v>0</v>
      </c>
      <c r="K63" s="155">
        <v>0</v>
      </c>
      <c r="L63" s="155">
        <v>0</v>
      </c>
    </row>
    <row r="64" spans="1:13" ht="17.25" customHeight="1">
      <c r="A64" s="153"/>
      <c r="B64" s="153"/>
      <c r="C64" s="154" t="s">
        <v>67</v>
      </c>
      <c r="D64" s="155">
        <v>0</v>
      </c>
      <c r="E64" s="155">
        <v>0</v>
      </c>
      <c r="F64" s="155">
        <v>0</v>
      </c>
      <c r="G64" s="155">
        <v>0</v>
      </c>
      <c r="H64" s="155">
        <v>0</v>
      </c>
      <c r="I64" s="155">
        <v>0</v>
      </c>
      <c r="J64" s="155">
        <v>0</v>
      </c>
      <c r="K64" s="155">
        <v>0</v>
      </c>
      <c r="L64" s="155">
        <v>0</v>
      </c>
    </row>
    <row r="65" spans="1:13" ht="17.25" customHeight="1">
      <c r="A65" s="153"/>
      <c r="B65" s="153"/>
      <c r="C65" s="154" t="s">
        <v>68</v>
      </c>
      <c r="D65" s="155">
        <v>0</v>
      </c>
      <c r="E65" s="155">
        <v>0</v>
      </c>
      <c r="F65" s="155">
        <v>0</v>
      </c>
      <c r="G65" s="155">
        <v>0</v>
      </c>
      <c r="H65" s="155">
        <v>0</v>
      </c>
      <c r="I65" s="155">
        <v>0</v>
      </c>
      <c r="J65" s="155">
        <v>0</v>
      </c>
      <c r="K65" s="155">
        <v>0</v>
      </c>
      <c r="L65" s="155">
        <v>0</v>
      </c>
      <c r="M65" s="126"/>
    </row>
    <row r="66" spans="1:13" ht="17.25" customHeight="1">
      <c r="A66" s="153"/>
      <c r="B66" s="153"/>
      <c r="C66" s="154" t="s">
        <v>69</v>
      </c>
      <c r="D66" s="155">
        <v>0</v>
      </c>
      <c r="E66" s="155">
        <v>0</v>
      </c>
      <c r="F66" s="155">
        <v>0</v>
      </c>
      <c r="G66" s="155">
        <v>0</v>
      </c>
      <c r="H66" s="155">
        <v>0</v>
      </c>
      <c r="I66" s="155">
        <v>0</v>
      </c>
      <c r="J66" s="155">
        <v>0</v>
      </c>
      <c r="K66" s="155">
        <v>0</v>
      </c>
      <c r="L66" s="155">
        <v>0</v>
      </c>
      <c r="M66" s="126"/>
    </row>
    <row r="67" spans="1:13" ht="13.5" customHeight="1">
      <c r="A67" s="153"/>
      <c r="B67" s="153"/>
      <c r="C67" s="154" t="s">
        <v>70</v>
      </c>
      <c r="D67" s="155">
        <v>0</v>
      </c>
      <c r="E67" s="155">
        <v>0</v>
      </c>
      <c r="F67" s="155">
        <v>0</v>
      </c>
      <c r="G67" s="155">
        <v>0</v>
      </c>
      <c r="H67" s="155">
        <v>0</v>
      </c>
      <c r="I67" s="155">
        <v>0</v>
      </c>
      <c r="J67" s="155">
        <v>0</v>
      </c>
      <c r="K67" s="155">
        <v>0</v>
      </c>
      <c r="L67" s="155">
        <v>0</v>
      </c>
      <c r="M67" s="126"/>
    </row>
    <row r="68" spans="1:13" ht="17.25" customHeight="1">
      <c r="A68" s="153"/>
      <c r="B68" s="153"/>
      <c r="C68" s="154" t="s">
        <v>71</v>
      </c>
      <c r="D68" s="155">
        <v>0</v>
      </c>
      <c r="E68" s="155">
        <v>0</v>
      </c>
      <c r="F68" s="155">
        <v>0</v>
      </c>
      <c r="G68" s="155">
        <v>0</v>
      </c>
      <c r="H68" s="155">
        <v>0</v>
      </c>
      <c r="I68" s="155">
        <v>0</v>
      </c>
      <c r="J68" s="155">
        <v>0</v>
      </c>
      <c r="K68" s="155">
        <v>0</v>
      </c>
      <c r="L68" s="155">
        <v>0</v>
      </c>
      <c r="M68" s="126"/>
    </row>
    <row r="69" spans="1:13" ht="17.25" customHeight="1">
      <c r="A69" s="153"/>
      <c r="B69" s="153"/>
      <c r="C69" s="154" t="s">
        <v>72</v>
      </c>
      <c r="D69" s="155">
        <v>0</v>
      </c>
      <c r="E69" s="155">
        <v>0</v>
      </c>
      <c r="F69" s="155">
        <v>0</v>
      </c>
      <c r="G69" s="155">
        <v>0</v>
      </c>
      <c r="H69" s="155">
        <v>0</v>
      </c>
      <c r="I69" s="155">
        <v>0</v>
      </c>
      <c r="J69" s="155">
        <v>0</v>
      </c>
      <c r="K69" s="155">
        <v>0</v>
      </c>
      <c r="L69" s="155">
        <v>0</v>
      </c>
      <c r="M69" s="126"/>
    </row>
    <row r="70" spans="1:13" ht="17.25" customHeight="1">
      <c r="A70" s="153"/>
      <c r="B70" s="153"/>
      <c r="C70" s="154" t="s">
        <v>73</v>
      </c>
      <c r="D70" s="155">
        <v>569</v>
      </c>
      <c r="E70" s="144">
        <v>87.8</v>
      </c>
      <c r="F70" s="155">
        <v>0</v>
      </c>
      <c r="G70" s="155">
        <v>0</v>
      </c>
      <c r="H70" s="155">
        <v>0</v>
      </c>
      <c r="I70" s="155">
        <v>0</v>
      </c>
      <c r="J70" s="144">
        <v>481.2</v>
      </c>
      <c r="K70" s="155">
        <v>0</v>
      </c>
      <c r="L70" s="155">
        <v>0</v>
      </c>
      <c r="M70" s="126"/>
    </row>
    <row r="71" spans="1:13" ht="17.25" customHeight="1">
      <c r="A71" s="153"/>
      <c r="B71" s="153"/>
      <c r="C71" s="154" t="s">
        <v>74</v>
      </c>
      <c r="D71" s="155">
        <v>0</v>
      </c>
      <c r="E71" s="155">
        <v>0</v>
      </c>
      <c r="F71" s="155">
        <v>0</v>
      </c>
      <c r="G71" s="155">
        <v>0</v>
      </c>
      <c r="H71" s="155">
        <v>0</v>
      </c>
      <c r="I71" s="155">
        <v>0</v>
      </c>
      <c r="J71" s="155">
        <v>0</v>
      </c>
      <c r="K71" s="155">
        <v>0</v>
      </c>
      <c r="L71" s="155">
        <v>0</v>
      </c>
      <c r="M71" s="126"/>
    </row>
    <row r="72" spans="1:13" ht="17.25" customHeight="1">
      <c r="A72" s="153"/>
      <c r="B72" s="153"/>
      <c r="C72" s="154" t="s">
        <v>75</v>
      </c>
      <c r="D72" s="155">
        <v>0</v>
      </c>
      <c r="E72" s="155">
        <v>0</v>
      </c>
      <c r="F72" s="155">
        <v>0</v>
      </c>
      <c r="G72" s="155">
        <v>0</v>
      </c>
      <c r="H72" s="155">
        <v>0</v>
      </c>
      <c r="I72" s="155">
        <v>0</v>
      </c>
      <c r="J72" s="155">
        <v>0</v>
      </c>
      <c r="K72" s="155">
        <v>0</v>
      </c>
      <c r="L72" s="155">
        <v>0</v>
      </c>
      <c r="M72" s="126"/>
    </row>
    <row r="73" spans="1:13" ht="17.25" customHeight="1">
      <c r="A73" s="153"/>
      <c r="B73" s="153"/>
      <c r="C73" s="154" t="s">
        <v>76</v>
      </c>
      <c r="D73" s="155">
        <v>0</v>
      </c>
      <c r="E73" s="155">
        <v>0</v>
      </c>
      <c r="F73" s="155">
        <v>0</v>
      </c>
      <c r="G73" s="155">
        <v>0</v>
      </c>
      <c r="H73" s="155">
        <v>0</v>
      </c>
      <c r="I73" s="155">
        <v>0</v>
      </c>
      <c r="J73" s="155">
        <v>0</v>
      </c>
      <c r="K73" s="155">
        <v>0</v>
      </c>
      <c r="L73" s="155">
        <v>0</v>
      </c>
      <c r="M73" s="126"/>
    </row>
    <row r="74" spans="1:13" ht="17.25" customHeight="1">
      <c r="A74" s="153"/>
      <c r="B74" s="153"/>
      <c r="C74" s="154" t="s">
        <v>77</v>
      </c>
      <c r="D74" s="155">
        <v>0</v>
      </c>
      <c r="E74" s="155">
        <v>0</v>
      </c>
      <c r="F74" s="155">
        <v>0</v>
      </c>
      <c r="G74" s="155">
        <v>0</v>
      </c>
      <c r="H74" s="155">
        <v>0</v>
      </c>
      <c r="I74" s="155">
        <v>0</v>
      </c>
      <c r="J74" s="155">
        <v>0</v>
      </c>
      <c r="K74" s="155">
        <v>0</v>
      </c>
      <c r="L74" s="155">
        <v>0</v>
      </c>
      <c r="M74" s="126"/>
    </row>
    <row r="75" spans="1:13" ht="13.5" customHeight="1">
      <c r="A75" s="153"/>
      <c r="B75" s="153"/>
      <c r="C75" s="154" t="s">
        <v>78</v>
      </c>
      <c r="D75" s="155">
        <v>0</v>
      </c>
      <c r="E75" s="155">
        <v>0</v>
      </c>
      <c r="F75" s="155">
        <v>0</v>
      </c>
      <c r="G75" s="155">
        <v>0</v>
      </c>
      <c r="H75" s="155">
        <v>0</v>
      </c>
      <c r="I75" s="155">
        <v>0</v>
      </c>
      <c r="J75" s="155">
        <v>0</v>
      </c>
      <c r="K75" s="155">
        <v>0</v>
      </c>
      <c r="L75" s="155">
        <v>0</v>
      </c>
      <c r="M75" s="126"/>
    </row>
    <row r="76" spans="1:13" ht="13.5" customHeight="1">
      <c r="A76" s="153"/>
      <c r="B76" s="153"/>
      <c r="C76" s="154" t="s">
        <v>79</v>
      </c>
      <c r="D76" s="155">
        <v>0</v>
      </c>
      <c r="E76" s="155">
        <v>0</v>
      </c>
      <c r="F76" s="155">
        <v>0</v>
      </c>
      <c r="G76" s="155">
        <v>0</v>
      </c>
      <c r="H76" s="155">
        <v>0</v>
      </c>
      <c r="I76" s="155">
        <v>0</v>
      </c>
      <c r="J76" s="155">
        <v>0</v>
      </c>
      <c r="K76" s="155">
        <v>0</v>
      </c>
      <c r="L76" s="155">
        <v>0</v>
      </c>
      <c r="M76" s="126"/>
    </row>
    <row r="77" spans="1:13" ht="13.5" customHeight="1">
      <c r="A77" s="153"/>
      <c r="B77" s="153"/>
      <c r="C77" s="154" t="s">
        <v>80</v>
      </c>
      <c r="D77" s="155">
        <v>0</v>
      </c>
      <c r="E77" s="155">
        <v>0</v>
      </c>
      <c r="F77" s="155">
        <v>0</v>
      </c>
      <c r="G77" s="155">
        <v>0</v>
      </c>
      <c r="H77" s="155">
        <v>0</v>
      </c>
      <c r="I77" s="155">
        <v>0</v>
      </c>
      <c r="J77" s="155">
        <v>0</v>
      </c>
      <c r="K77" s="155">
        <v>0</v>
      </c>
      <c r="L77" s="155">
        <v>0</v>
      </c>
      <c r="M77" s="126"/>
    </row>
    <row r="78" spans="1:13" ht="13.5" customHeight="1">
      <c r="A78" s="153"/>
      <c r="B78" s="153"/>
      <c r="C78" s="154" t="s">
        <v>81</v>
      </c>
      <c r="D78" s="155">
        <v>0</v>
      </c>
      <c r="E78" s="155">
        <v>0</v>
      </c>
      <c r="F78" s="155">
        <v>0</v>
      </c>
      <c r="G78" s="155">
        <v>0</v>
      </c>
      <c r="H78" s="155">
        <v>0</v>
      </c>
      <c r="I78" s="155">
        <v>0</v>
      </c>
      <c r="J78" s="155">
        <v>0</v>
      </c>
      <c r="K78" s="155">
        <v>0</v>
      </c>
      <c r="L78" s="155">
        <v>0</v>
      </c>
      <c r="M78" s="126"/>
    </row>
    <row r="79" spans="1:13" ht="17.25" customHeight="1">
      <c r="A79" s="153"/>
      <c r="B79" s="153"/>
      <c r="C79" s="154" t="s">
        <v>82</v>
      </c>
      <c r="D79" s="155">
        <v>2109.5</v>
      </c>
      <c r="E79" s="144">
        <v>39</v>
      </c>
      <c r="F79" s="144">
        <v>0</v>
      </c>
      <c r="G79" s="144">
        <v>0</v>
      </c>
      <c r="H79" s="144">
        <v>1251.2</v>
      </c>
      <c r="I79" s="144">
        <v>0</v>
      </c>
      <c r="J79" s="144">
        <v>819.3</v>
      </c>
      <c r="K79" s="144">
        <v>0</v>
      </c>
      <c r="L79" s="144">
        <v>0</v>
      </c>
      <c r="M79" s="126"/>
    </row>
    <row r="80" spans="1:13" ht="17.25" customHeight="1">
      <c r="A80" s="153"/>
      <c r="B80" s="153"/>
      <c r="C80" s="154" t="s">
        <v>83</v>
      </c>
      <c r="D80" s="155">
        <v>1290.2</v>
      </c>
      <c r="E80" s="144">
        <v>39</v>
      </c>
      <c r="F80" s="144">
        <v>0</v>
      </c>
      <c r="G80" s="144">
        <v>0</v>
      </c>
      <c r="H80" s="144">
        <v>1251.2</v>
      </c>
      <c r="I80" s="155">
        <v>0</v>
      </c>
      <c r="J80" s="155">
        <v>0</v>
      </c>
      <c r="K80" s="155">
        <v>0</v>
      </c>
      <c r="L80" s="155">
        <v>0</v>
      </c>
      <c r="M80" s="126"/>
    </row>
    <row r="81" spans="1:13" ht="13.5" customHeight="1">
      <c r="A81" s="153"/>
      <c r="B81" s="153"/>
      <c r="C81" s="154" t="s">
        <v>84</v>
      </c>
      <c r="D81" s="155">
        <v>0</v>
      </c>
      <c r="E81" s="155">
        <v>0</v>
      </c>
      <c r="F81" s="155">
        <v>0</v>
      </c>
      <c r="G81" s="155">
        <v>0</v>
      </c>
      <c r="H81" s="155">
        <v>0</v>
      </c>
      <c r="I81" s="155">
        <v>0</v>
      </c>
      <c r="J81" s="155">
        <v>0</v>
      </c>
      <c r="K81" s="155">
        <v>0</v>
      </c>
      <c r="L81" s="155">
        <v>0</v>
      </c>
    </row>
    <row r="82" spans="1:13" ht="13.5" customHeight="1">
      <c r="A82" s="153"/>
      <c r="B82" s="153"/>
      <c r="C82" s="154" t="s">
        <v>85</v>
      </c>
      <c r="D82" s="155">
        <v>819.3</v>
      </c>
      <c r="E82" s="155">
        <v>0</v>
      </c>
      <c r="F82" s="144">
        <v>0</v>
      </c>
      <c r="G82" s="144">
        <v>0</v>
      </c>
      <c r="H82" s="155">
        <v>0</v>
      </c>
      <c r="I82" s="155">
        <v>0</v>
      </c>
      <c r="J82" s="144">
        <v>819.3</v>
      </c>
      <c r="K82" s="155">
        <v>0</v>
      </c>
      <c r="L82" s="155">
        <v>0</v>
      </c>
    </row>
    <row r="83" spans="1:13" ht="17.25" customHeight="1">
      <c r="A83" s="153"/>
      <c r="B83" s="153"/>
      <c r="C83" s="154" t="s">
        <v>86</v>
      </c>
      <c r="D83" s="155">
        <v>0</v>
      </c>
      <c r="E83" s="155">
        <v>0</v>
      </c>
      <c r="F83" s="155">
        <v>0</v>
      </c>
      <c r="G83" s="155">
        <v>0</v>
      </c>
      <c r="H83" s="155">
        <v>0</v>
      </c>
      <c r="I83" s="155">
        <v>0</v>
      </c>
      <c r="J83" s="155">
        <v>0</v>
      </c>
      <c r="K83" s="155">
        <v>0</v>
      </c>
      <c r="L83" s="155">
        <v>0</v>
      </c>
    </row>
    <row r="84" spans="1:13" ht="17.25" customHeight="1">
      <c r="A84" s="153"/>
      <c r="B84" s="153"/>
      <c r="C84" s="154" t="s">
        <v>87</v>
      </c>
      <c r="D84" s="155">
        <v>0</v>
      </c>
      <c r="E84" s="155">
        <v>0</v>
      </c>
      <c r="F84" s="144">
        <v>0</v>
      </c>
      <c r="G84" s="144">
        <v>0</v>
      </c>
      <c r="H84" s="155">
        <v>0</v>
      </c>
      <c r="I84" s="155">
        <v>0</v>
      </c>
      <c r="J84" s="155">
        <v>0</v>
      </c>
      <c r="K84" s="155">
        <v>0</v>
      </c>
      <c r="L84" s="155">
        <v>0</v>
      </c>
    </row>
    <row r="85" spans="1:13" ht="13.5" customHeight="1">
      <c r="A85" s="153"/>
      <c r="B85" s="153"/>
      <c r="C85" s="154" t="s">
        <v>88</v>
      </c>
      <c r="D85" s="155">
        <v>0</v>
      </c>
      <c r="E85" s="155">
        <v>0</v>
      </c>
      <c r="F85" s="144">
        <v>0</v>
      </c>
      <c r="G85" s="144">
        <v>0</v>
      </c>
      <c r="H85" s="155">
        <v>0</v>
      </c>
      <c r="I85" s="155">
        <v>0</v>
      </c>
      <c r="J85" s="155">
        <v>0</v>
      </c>
      <c r="K85" s="155">
        <v>0</v>
      </c>
      <c r="L85" s="155">
        <v>0</v>
      </c>
    </row>
    <row r="86" spans="1:13" ht="17.25" customHeight="1">
      <c r="A86" s="153"/>
      <c r="B86" s="153"/>
      <c r="C86" s="154" t="s">
        <v>89</v>
      </c>
      <c r="D86" s="155">
        <v>131.6</v>
      </c>
      <c r="E86" s="144">
        <v>0</v>
      </c>
      <c r="F86" s="144">
        <v>0</v>
      </c>
      <c r="G86" s="144">
        <v>0</v>
      </c>
      <c r="H86" s="144">
        <v>131.6</v>
      </c>
      <c r="I86" s="144">
        <v>0</v>
      </c>
      <c r="J86" s="144">
        <v>0</v>
      </c>
      <c r="K86" s="144">
        <v>0</v>
      </c>
      <c r="L86" s="144">
        <v>0</v>
      </c>
    </row>
    <row r="87" spans="1:13" ht="17.25" customHeight="1">
      <c r="A87" s="153"/>
      <c r="B87" s="153"/>
      <c r="C87" s="154" t="s">
        <v>90</v>
      </c>
      <c r="D87" s="144">
        <v>0</v>
      </c>
      <c r="E87" s="144">
        <v>0</v>
      </c>
      <c r="F87" s="144">
        <v>0</v>
      </c>
      <c r="G87" s="144">
        <v>0</v>
      </c>
      <c r="H87" s="144">
        <v>0</v>
      </c>
      <c r="I87" s="144">
        <v>0</v>
      </c>
      <c r="J87" s="144">
        <v>0</v>
      </c>
      <c r="K87" s="144">
        <v>0</v>
      </c>
      <c r="L87" s="144">
        <v>0</v>
      </c>
    </row>
    <row r="88" spans="1:13" s="150" customFormat="1" ht="17.25" customHeight="1">
      <c r="A88" s="151"/>
      <c r="B88" s="151"/>
      <c r="C88" s="152" t="s">
        <v>91</v>
      </c>
      <c r="D88" s="144">
        <v>0</v>
      </c>
      <c r="E88" s="144">
        <v>0</v>
      </c>
      <c r="F88" s="144">
        <v>0</v>
      </c>
      <c r="G88" s="144">
        <v>0</v>
      </c>
      <c r="H88" s="144">
        <v>0</v>
      </c>
      <c r="I88" s="144">
        <v>0</v>
      </c>
      <c r="J88" s="144">
        <v>0</v>
      </c>
      <c r="K88" s="144">
        <v>0</v>
      </c>
      <c r="L88" s="144">
        <v>0</v>
      </c>
      <c r="M88" s="168"/>
    </row>
    <row r="89" spans="1:13" s="150" customFormat="1" ht="17.25" customHeight="1">
      <c r="A89" s="151"/>
      <c r="B89" s="151"/>
      <c r="C89" s="152" t="s">
        <v>92</v>
      </c>
      <c r="D89" s="144">
        <v>0</v>
      </c>
      <c r="E89" s="144">
        <v>0</v>
      </c>
      <c r="F89" s="144">
        <v>0</v>
      </c>
      <c r="G89" s="144">
        <v>0</v>
      </c>
      <c r="H89" s="144">
        <v>0</v>
      </c>
      <c r="I89" s="144">
        <v>0</v>
      </c>
      <c r="J89" s="144">
        <v>0</v>
      </c>
      <c r="K89" s="144">
        <v>0</v>
      </c>
      <c r="L89" s="144">
        <v>0</v>
      </c>
      <c r="M89" s="168"/>
    </row>
    <row r="90" spans="1:13" s="150" customFormat="1" ht="17.25" customHeight="1">
      <c r="A90" s="151"/>
      <c r="B90" s="151"/>
      <c r="C90" s="152" t="s">
        <v>93</v>
      </c>
      <c r="D90" s="144">
        <v>0</v>
      </c>
      <c r="E90" s="144">
        <v>0</v>
      </c>
      <c r="F90" s="144">
        <v>0</v>
      </c>
      <c r="G90" s="144">
        <v>0</v>
      </c>
      <c r="H90" s="144">
        <v>0</v>
      </c>
      <c r="I90" s="144">
        <v>0</v>
      </c>
      <c r="J90" s="144">
        <v>0</v>
      </c>
      <c r="K90" s="144">
        <v>0</v>
      </c>
      <c r="L90" s="144">
        <v>0</v>
      </c>
      <c r="M90" s="168"/>
    </row>
    <row r="91" spans="1:13" s="150" customFormat="1" ht="17.25" customHeight="1">
      <c r="A91" s="151"/>
      <c r="B91" s="151"/>
      <c r="C91" s="152" t="s">
        <v>94</v>
      </c>
      <c r="D91" s="144">
        <v>0</v>
      </c>
      <c r="E91" s="144">
        <v>0</v>
      </c>
      <c r="F91" s="144">
        <v>0</v>
      </c>
      <c r="G91" s="144">
        <v>0</v>
      </c>
      <c r="H91" s="144">
        <v>0</v>
      </c>
      <c r="I91" s="144">
        <v>0</v>
      </c>
      <c r="J91" s="144">
        <v>0</v>
      </c>
      <c r="K91" s="144">
        <v>0</v>
      </c>
      <c r="L91" s="144">
        <v>0</v>
      </c>
      <c r="M91" s="168"/>
    </row>
    <row r="92" spans="1:13" s="150" customFormat="1" ht="17.25" customHeight="1">
      <c r="A92" s="151"/>
      <c r="B92" s="151"/>
      <c r="C92" s="152" t="s">
        <v>95</v>
      </c>
      <c r="D92" s="144">
        <v>0</v>
      </c>
      <c r="E92" s="144">
        <v>0</v>
      </c>
      <c r="F92" s="144">
        <v>0</v>
      </c>
      <c r="G92" s="144">
        <v>0</v>
      </c>
      <c r="H92" s="144">
        <v>0</v>
      </c>
      <c r="I92" s="144">
        <v>0</v>
      </c>
      <c r="J92" s="144">
        <v>0</v>
      </c>
      <c r="K92" s="144">
        <v>0</v>
      </c>
      <c r="L92" s="144">
        <v>0</v>
      </c>
      <c r="M92" s="168"/>
    </row>
    <row r="93" spans="1:13" s="150" customFormat="1" ht="17.25" customHeight="1">
      <c r="A93" s="151"/>
      <c r="B93" s="151"/>
      <c r="C93" s="152" t="s">
        <v>96</v>
      </c>
      <c r="D93" s="144">
        <v>0</v>
      </c>
      <c r="E93" s="144">
        <v>0</v>
      </c>
      <c r="F93" s="144">
        <v>0</v>
      </c>
      <c r="G93" s="144">
        <v>0</v>
      </c>
      <c r="H93" s="144">
        <v>0</v>
      </c>
      <c r="I93" s="144">
        <v>0</v>
      </c>
      <c r="J93" s="144">
        <v>0</v>
      </c>
      <c r="K93" s="144">
        <v>0</v>
      </c>
      <c r="L93" s="144">
        <v>0</v>
      </c>
      <c r="M93" s="168"/>
    </row>
    <row r="94" spans="1:13" s="150" customFormat="1" ht="17.25" customHeight="1">
      <c r="A94" s="151"/>
      <c r="B94" s="151"/>
      <c r="C94" s="152" t="s">
        <v>97</v>
      </c>
      <c r="D94" s="144">
        <v>0</v>
      </c>
      <c r="E94" s="144">
        <v>0</v>
      </c>
      <c r="F94" s="144">
        <v>0</v>
      </c>
      <c r="G94" s="144">
        <v>0</v>
      </c>
      <c r="H94" s="144">
        <v>0</v>
      </c>
      <c r="I94" s="144">
        <v>0</v>
      </c>
      <c r="J94" s="144">
        <v>0</v>
      </c>
      <c r="K94" s="144">
        <v>0</v>
      </c>
      <c r="L94" s="144">
        <v>0</v>
      </c>
      <c r="M94" s="168"/>
    </row>
    <row r="95" spans="1:13" s="150" customFormat="1" ht="17.25" customHeight="1">
      <c r="A95" s="151"/>
      <c r="B95" s="151"/>
      <c r="C95" s="152" t="s">
        <v>98</v>
      </c>
      <c r="D95" s="170">
        <v>50199.199999999997</v>
      </c>
      <c r="E95" s="169">
        <v>7013</v>
      </c>
      <c r="F95" s="169">
        <v>0</v>
      </c>
      <c r="G95" s="169">
        <v>0</v>
      </c>
      <c r="H95" s="169">
        <v>7529</v>
      </c>
      <c r="I95" s="169">
        <v>0</v>
      </c>
      <c r="J95" s="169">
        <v>25657.200000000001</v>
      </c>
      <c r="K95" s="169">
        <v>10000</v>
      </c>
      <c r="L95" s="169">
        <v>0</v>
      </c>
      <c r="M95" s="168"/>
    </row>
    <row r="96" spans="1:13" s="150" customFormat="1" ht="17.25" customHeight="1">
      <c r="A96" s="151"/>
      <c r="B96" s="151"/>
      <c r="C96" s="152" t="s">
        <v>99</v>
      </c>
      <c r="D96" s="170">
        <v>44.3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44.3</v>
      </c>
      <c r="M96" s="168"/>
    </row>
    <row r="97" spans="1:13" s="150" customFormat="1" ht="17.25" customHeight="1">
      <c r="A97" s="151"/>
      <c r="B97" s="151"/>
      <c r="C97" s="152" t="s">
        <v>100</v>
      </c>
      <c r="D97" s="169">
        <v>0</v>
      </c>
      <c r="E97" s="169">
        <v>0</v>
      </c>
      <c r="F97" s="169">
        <v>0</v>
      </c>
      <c r="G97" s="169">
        <v>0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68"/>
    </row>
    <row r="98" spans="1:13" ht="3.95" customHeight="1">
      <c r="A98" s="158"/>
      <c r="B98" s="158"/>
      <c r="C98" s="159"/>
      <c r="D98" s="158"/>
      <c r="E98" s="158"/>
      <c r="F98" s="158"/>
      <c r="G98" s="158"/>
      <c r="H98" s="158"/>
      <c r="I98" s="158"/>
      <c r="J98" s="158"/>
      <c r="K98" s="158"/>
      <c r="L98" s="158"/>
      <c r="M98" s="162"/>
    </row>
    <row r="99" spans="1:13" s="164" customFormat="1" ht="15.95" customHeight="1">
      <c r="B99" s="164" t="s">
        <v>172</v>
      </c>
      <c r="J99" s="165"/>
      <c r="K99" s="165"/>
      <c r="L99" s="165"/>
      <c r="M99" s="125"/>
    </row>
  </sheetData>
  <mergeCells count="11">
    <mergeCell ref="B10:C10"/>
    <mergeCell ref="D58:D59"/>
    <mergeCell ref="H58:H59"/>
    <mergeCell ref="L58:L59"/>
    <mergeCell ref="D4:D5"/>
    <mergeCell ref="H4:H5"/>
    <mergeCell ref="L4:L5"/>
    <mergeCell ref="B9:C9"/>
    <mergeCell ref="B8:C8"/>
    <mergeCell ref="B7:C7"/>
    <mergeCell ref="B6:C6"/>
  </mergeCells>
  <phoneticPr fontId="12"/>
  <pageMargins left="0.59055118110236227" right="0.59055118110236227" top="0.78740157480314965" bottom="0.78740157480314965" header="0.31496062992125984" footer="0.31496062992125984"/>
  <pageSetup paperSize="9" scale="88" orientation="portrait" cellComments="asDisplayed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5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zoomScale="120" zoomScaleNormal="120" zoomScaleSheetLayoutView="100" workbookViewId="0">
      <selection activeCell="B35" sqref="B35"/>
    </sheetView>
  </sheetViews>
  <sheetFormatPr defaultRowHeight="12" customHeight="1"/>
  <cols>
    <col min="1" max="1" width="0.375" style="126" customWidth="1"/>
    <col min="2" max="2" width="2.625" style="126" customWidth="1"/>
    <col min="3" max="3" width="27.25" style="126" customWidth="1"/>
    <col min="4" max="4" width="9.625" style="126" customWidth="1"/>
    <col min="5" max="9" width="8.625" style="126" customWidth="1"/>
    <col min="10" max="10" width="0.25" style="156" customWidth="1"/>
    <col min="11" max="16384" width="9" style="126"/>
  </cols>
  <sheetData>
    <row r="1" spans="1:10" s="117" customFormat="1" ht="24" customHeight="1">
      <c r="C1" s="172" t="s">
        <v>154</v>
      </c>
      <c r="D1" s="173"/>
      <c r="E1" s="120"/>
      <c r="F1" s="120"/>
      <c r="H1" s="4"/>
      <c r="I1" s="4"/>
      <c r="J1" s="121"/>
    </row>
    <row r="2" spans="1:10" ht="8.1" customHeight="1">
      <c r="A2" s="122"/>
      <c r="B2" s="122"/>
      <c r="C2" s="123"/>
      <c r="D2" s="123"/>
      <c r="E2" s="123"/>
      <c r="F2" s="123"/>
      <c r="G2" s="124"/>
      <c r="H2" s="10"/>
      <c r="I2" s="10"/>
      <c r="J2" s="125"/>
    </row>
    <row r="3" spans="1:10" ht="12" customHeight="1" thickBot="1">
      <c r="A3" s="122"/>
      <c r="B3" s="122"/>
      <c r="C3" s="123"/>
      <c r="D3" s="123"/>
      <c r="E3" s="123"/>
      <c r="F3" s="123"/>
      <c r="G3" s="124"/>
      <c r="H3" s="10"/>
      <c r="I3" s="127" t="s">
        <v>36</v>
      </c>
      <c r="J3" s="125"/>
    </row>
    <row r="4" spans="1:10" s="136" customFormat="1" ht="18" customHeight="1">
      <c r="A4" s="128"/>
      <c r="B4" s="128"/>
      <c r="C4" s="129"/>
      <c r="D4" s="227" t="s">
        <v>189</v>
      </c>
      <c r="E4" s="130" t="s">
        <v>37</v>
      </c>
      <c r="F4" s="243" t="s">
        <v>129</v>
      </c>
      <c r="G4" s="133" t="s">
        <v>38</v>
      </c>
      <c r="H4" s="135"/>
      <c r="I4" s="229" t="s">
        <v>153</v>
      </c>
      <c r="J4" s="128"/>
    </row>
    <row r="5" spans="1:10" s="136" customFormat="1" ht="18" customHeight="1">
      <c r="A5" s="137"/>
      <c r="B5" s="137"/>
      <c r="C5" s="138"/>
      <c r="D5" s="228"/>
      <c r="E5" s="140" t="s">
        <v>40</v>
      </c>
      <c r="F5" s="228"/>
      <c r="G5" s="139" t="s">
        <v>43</v>
      </c>
      <c r="H5" s="174" t="s">
        <v>44</v>
      </c>
      <c r="I5" s="230"/>
      <c r="J5" s="142"/>
    </row>
    <row r="6" spans="1:10" s="136" customFormat="1" ht="18" customHeight="1">
      <c r="A6" s="143"/>
      <c r="B6" s="235" t="s">
        <v>190</v>
      </c>
      <c r="C6" s="236"/>
      <c r="D6" s="223">
        <v>88903.2</v>
      </c>
      <c r="E6" s="223">
        <v>24661.3</v>
      </c>
      <c r="F6" s="223">
        <v>13731.5</v>
      </c>
      <c r="G6" s="223">
        <v>48704</v>
      </c>
      <c r="H6" s="157">
        <v>600</v>
      </c>
      <c r="I6" s="223">
        <v>1206.4000000000001</v>
      </c>
      <c r="J6" s="145"/>
    </row>
    <row r="7" spans="1:10" s="136" customFormat="1" ht="18" customHeight="1">
      <c r="A7" s="143"/>
      <c r="B7" s="233" t="s">
        <v>191</v>
      </c>
      <c r="C7" s="234"/>
      <c r="D7" s="223">
        <v>89643.3</v>
      </c>
      <c r="E7" s="223">
        <v>23440.799999999999</v>
      </c>
      <c r="F7" s="223">
        <v>28289.4</v>
      </c>
      <c r="G7" s="223">
        <v>36726.699999999997</v>
      </c>
      <c r="H7" s="157" t="s">
        <v>55</v>
      </c>
      <c r="I7" s="223">
        <v>1186.4000000000001</v>
      </c>
      <c r="J7" s="145"/>
    </row>
    <row r="8" spans="1:10" s="136" customFormat="1" ht="18" customHeight="1">
      <c r="A8" s="143"/>
      <c r="B8" s="233" t="s">
        <v>192</v>
      </c>
      <c r="C8" s="234"/>
      <c r="D8" s="157">
        <v>80888.87</v>
      </c>
      <c r="E8" s="157">
        <v>21197.233</v>
      </c>
      <c r="F8" s="157">
        <v>20855.201999999997</v>
      </c>
      <c r="G8" s="157">
        <v>38616.654999999999</v>
      </c>
      <c r="H8" s="157" t="s">
        <v>55</v>
      </c>
      <c r="I8" s="157">
        <v>219.78</v>
      </c>
      <c r="J8" s="145"/>
    </row>
    <row r="9" spans="1:10" ht="18" customHeight="1">
      <c r="A9" s="202"/>
      <c r="B9" s="239" t="s">
        <v>193</v>
      </c>
      <c r="C9" s="240"/>
      <c r="D9" s="157">
        <v>101262.29999999999</v>
      </c>
      <c r="E9" s="157">
        <v>19864.2</v>
      </c>
      <c r="F9" s="157">
        <v>29605</v>
      </c>
      <c r="G9" s="157">
        <v>51638.700000000004</v>
      </c>
      <c r="H9" s="157" t="s">
        <v>55</v>
      </c>
      <c r="I9" s="157">
        <v>154.4</v>
      </c>
      <c r="J9" s="216"/>
    </row>
    <row r="10" spans="1:10" s="150" customFormat="1" ht="18" customHeight="1">
      <c r="A10" s="146"/>
      <c r="B10" s="241" t="s">
        <v>194</v>
      </c>
      <c r="C10" s="242"/>
      <c r="D10" s="169">
        <f t="shared" ref="D10:I10" si="0">SUM(D11,D40,D64:D70)</f>
        <v>115141.2</v>
      </c>
      <c r="E10" s="169">
        <f t="shared" si="0"/>
        <v>17450.199999999997</v>
      </c>
      <c r="F10" s="169">
        <f t="shared" si="0"/>
        <v>24869.9</v>
      </c>
      <c r="G10" s="169">
        <f t="shared" si="0"/>
        <v>72821.099999999991</v>
      </c>
      <c r="H10" s="169">
        <f t="shared" si="0"/>
        <v>0</v>
      </c>
      <c r="I10" s="169">
        <f t="shared" si="0"/>
        <v>0</v>
      </c>
      <c r="J10" s="149"/>
    </row>
    <row r="11" spans="1:10" s="150" customFormat="1" ht="17.25" customHeight="1">
      <c r="A11" s="151"/>
      <c r="B11" s="151"/>
      <c r="C11" s="152" t="s">
        <v>45</v>
      </c>
      <c r="D11" s="169">
        <f t="shared" ref="D11:I11" si="1">SUM(D12:D21,D29:D32)</f>
        <v>61637.9</v>
      </c>
      <c r="E11" s="169">
        <f t="shared" si="1"/>
        <v>3866.9</v>
      </c>
      <c r="F11" s="169">
        <f t="shared" si="1"/>
        <v>7619.7</v>
      </c>
      <c r="G11" s="169">
        <f t="shared" si="1"/>
        <v>50151.3</v>
      </c>
      <c r="H11" s="169">
        <f t="shared" si="1"/>
        <v>0</v>
      </c>
      <c r="I11" s="169">
        <f t="shared" si="1"/>
        <v>0</v>
      </c>
      <c r="J11" s="171"/>
    </row>
    <row r="12" spans="1:10" ht="17.25" customHeight="1">
      <c r="A12" s="153"/>
      <c r="B12" s="153"/>
      <c r="C12" s="154" t="s">
        <v>101</v>
      </c>
      <c r="D12" s="144">
        <f t="shared" ref="D12:D20" si="2">SUM(E12:I12)</f>
        <v>5084.3999999999996</v>
      </c>
      <c r="E12" s="144">
        <v>919.4</v>
      </c>
      <c r="F12" s="144">
        <v>1565.5</v>
      </c>
      <c r="G12" s="144">
        <v>2599.5</v>
      </c>
      <c r="H12" s="144" t="s">
        <v>195</v>
      </c>
      <c r="I12" s="144" t="s">
        <v>195</v>
      </c>
    </row>
    <row r="13" spans="1:10" ht="17.25" customHeight="1">
      <c r="A13" s="153"/>
      <c r="B13" s="153"/>
      <c r="C13" s="154" t="s">
        <v>46</v>
      </c>
      <c r="D13" s="144">
        <f t="shared" si="2"/>
        <v>532.9</v>
      </c>
      <c r="E13" s="144">
        <v>135.30000000000001</v>
      </c>
      <c r="F13" s="144">
        <v>308.39999999999998</v>
      </c>
      <c r="G13" s="144">
        <v>89.2</v>
      </c>
      <c r="H13" s="144" t="s">
        <v>195</v>
      </c>
      <c r="I13" s="144" t="s">
        <v>195</v>
      </c>
    </row>
    <row r="14" spans="1:10" ht="17.25" customHeight="1">
      <c r="A14" s="153"/>
      <c r="B14" s="153"/>
      <c r="C14" s="154" t="s">
        <v>47</v>
      </c>
      <c r="D14" s="144">
        <f t="shared" si="2"/>
        <v>1087</v>
      </c>
      <c r="E14" s="144">
        <v>1087</v>
      </c>
      <c r="F14" s="144" t="s">
        <v>195</v>
      </c>
      <c r="G14" s="144" t="s">
        <v>195</v>
      </c>
      <c r="H14" s="144" t="s">
        <v>195</v>
      </c>
      <c r="I14" s="144" t="s">
        <v>195</v>
      </c>
    </row>
    <row r="15" spans="1:10" ht="17.25" customHeight="1">
      <c r="A15" s="153"/>
      <c r="B15" s="153"/>
      <c r="C15" s="154" t="s">
        <v>196</v>
      </c>
      <c r="D15" s="144">
        <f t="shared" si="2"/>
        <v>333.6</v>
      </c>
      <c r="E15" s="144" t="s">
        <v>195</v>
      </c>
      <c r="F15" s="144">
        <v>333.6</v>
      </c>
      <c r="G15" s="144" t="s">
        <v>195</v>
      </c>
      <c r="H15" s="144" t="s">
        <v>195</v>
      </c>
      <c r="I15" s="144" t="s">
        <v>195</v>
      </c>
    </row>
    <row r="16" spans="1:10" ht="17.25" customHeight="1">
      <c r="A16" s="153"/>
      <c r="B16" s="153"/>
      <c r="C16" s="154" t="s">
        <v>102</v>
      </c>
      <c r="D16" s="144">
        <f t="shared" si="2"/>
        <v>4787.3</v>
      </c>
      <c r="E16" s="144">
        <v>995.9</v>
      </c>
      <c r="F16" s="144">
        <v>1.8</v>
      </c>
      <c r="G16" s="144">
        <v>3789.6</v>
      </c>
      <c r="H16" s="144" t="s">
        <v>195</v>
      </c>
      <c r="I16" s="144" t="s">
        <v>195</v>
      </c>
    </row>
    <row r="17" spans="1:10" ht="17.25" customHeight="1">
      <c r="A17" s="153"/>
      <c r="B17" s="153"/>
      <c r="C17" s="154" t="s">
        <v>48</v>
      </c>
      <c r="D17" s="144">
        <f t="shared" si="2"/>
        <v>454</v>
      </c>
      <c r="E17" s="144" t="s">
        <v>195</v>
      </c>
      <c r="F17" s="144">
        <v>140.19999999999999</v>
      </c>
      <c r="G17" s="144">
        <v>313.8</v>
      </c>
      <c r="H17" s="144" t="s">
        <v>195</v>
      </c>
      <c r="I17" s="144" t="s">
        <v>195</v>
      </c>
    </row>
    <row r="18" spans="1:10" ht="17.25" customHeight="1">
      <c r="A18" s="153"/>
      <c r="B18" s="153"/>
      <c r="C18" s="154" t="s">
        <v>49</v>
      </c>
      <c r="D18" s="144">
        <f t="shared" si="2"/>
        <v>719.3</v>
      </c>
      <c r="E18" s="144">
        <v>477.1</v>
      </c>
      <c r="F18" s="144" t="s">
        <v>195</v>
      </c>
      <c r="G18" s="144">
        <v>242.2</v>
      </c>
      <c r="H18" s="144" t="s">
        <v>195</v>
      </c>
      <c r="I18" s="144" t="s">
        <v>195</v>
      </c>
      <c r="J18" s="157"/>
    </row>
    <row r="19" spans="1:10" ht="17.25" customHeight="1">
      <c r="A19" s="153"/>
      <c r="B19" s="153"/>
      <c r="C19" s="154" t="s">
        <v>103</v>
      </c>
      <c r="D19" s="144">
        <f t="shared" si="2"/>
        <v>260.39999999999998</v>
      </c>
      <c r="E19" s="144">
        <v>59.4</v>
      </c>
      <c r="F19" s="144" t="s">
        <v>195</v>
      </c>
      <c r="G19" s="144">
        <v>201</v>
      </c>
      <c r="H19" s="144" t="s">
        <v>195</v>
      </c>
      <c r="I19" s="144" t="s">
        <v>195</v>
      </c>
    </row>
    <row r="20" spans="1:10" ht="17.25" customHeight="1">
      <c r="A20" s="153"/>
      <c r="B20" s="153"/>
      <c r="C20" s="154" t="s">
        <v>104</v>
      </c>
      <c r="D20" s="144">
        <f t="shared" si="2"/>
        <v>309.5</v>
      </c>
      <c r="E20" s="144" t="s">
        <v>195</v>
      </c>
      <c r="F20" s="144" t="s">
        <v>195</v>
      </c>
      <c r="G20" s="144">
        <v>309.5</v>
      </c>
      <c r="H20" s="144" t="s">
        <v>195</v>
      </c>
      <c r="I20" s="144" t="s">
        <v>195</v>
      </c>
    </row>
    <row r="21" spans="1:10" ht="17.25" customHeight="1">
      <c r="A21" s="153"/>
      <c r="B21" s="153"/>
      <c r="C21" s="154" t="s">
        <v>50</v>
      </c>
      <c r="D21" s="144">
        <f t="shared" ref="D21:I21" si="3">SUM(D22:D28)</f>
        <v>47448.2</v>
      </c>
      <c r="E21" s="144">
        <f t="shared" si="3"/>
        <v>0</v>
      </c>
      <c r="F21" s="144">
        <f t="shared" si="3"/>
        <v>5270.2</v>
      </c>
      <c r="G21" s="144">
        <f t="shared" si="3"/>
        <v>42178</v>
      </c>
      <c r="H21" s="144">
        <f t="shared" si="3"/>
        <v>0</v>
      </c>
      <c r="I21" s="144">
        <f t="shared" si="3"/>
        <v>0</v>
      </c>
    </row>
    <row r="22" spans="1:10" ht="17.25" customHeight="1">
      <c r="A22" s="153"/>
      <c r="B22" s="153"/>
      <c r="C22" s="154" t="s">
        <v>200</v>
      </c>
      <c r="D22" s="144">
        <f t="shared" ref="D22:D32" si="4">SUM(E22:I22)</f>
        <v>958.19999999999993</v>
      </c>
      <c r="E22" s="144" t="s">
        <v>195</v>
      </c>
      <c r="F22" s="144">
        <v>110.4</v>
      </c>
      <c r="G22" s="144">
        <v>847.8</v>
      </c>
      <c r="H22" s="144" t="s">
        <v>195</v>
      </c>
      <c r="I22" s="144" t="s">
        <v>195</v>
      </c>
    </row>
    <row r="23" spans="1:10" ht="17.25" customHeight="1">
      <c r="A23" s="153"/>
      <c r="B23" s="153"/>
      <c r="C23" s="154" t="s">
        <v>201</v>
      </c>
      <c r="D23" s="144">
        <f t="shared" si="4"/>
        <v>22243.8</v>
      </c>
      <c r="E23" s="144" t="s">
        <v>195</v>
      </c>
      <c r="F23" s="144" t="s">
        <v>195</v>
      </c>
      <c r="G23" s="144">
        <v>22243.8</v>
      </c>
      <c r="H23" s="144" t="s">
        <v>195</v>
      </c>
      <c r="I23" s="144" t="s">
        <v>195</v>
      </c>
    </row>
    <row r="24" spans="1:10" ht="17.25" customHeight="1">
      <c r="A24" s="153"/>
      <c r="B24" s="153"/>
      <c r="C24" s="154" t="s">
        <v>56</v>
      </c>
      <c r="D24" s="144">
        <f t="shared" si="4"/>
        <v>1767.2</v>
      </c>
      <c r="E24" s="144" t="s">
        <v>195</v>
      </c>
      <c r="F24" s="144" t="s">
        <v>195</v>
      </c>
      <c r="G24" s="144">
        <v>1767.2</v>
      </c>
      <c r="H24" s="144" t="s">
        <v>195</v>
      </c>
      <c r="I24" s="144" t="s">
        <v>195</v>
      </c>
    </row>
    <row r="25" spans="1:10" ht="17.25" customHeight="1">
      <c r="A25" s="153"/>
      <c r="B25" s="153"/>
      <c r="C25" s="154" t="s">
        <v>57</v>
      </c>
      <c r="D25" s="144">
        <f t="shared" si="4"/>
        <v>194</v>
      </c>
      <c r="E25" s="144" t="s">
        <v>195</v>
      </c>
      <c r="F25" s="144">
        <v>26</v>
      </c>
      <c r="G25" s="144">
        <v>168</v>
      </c>
      <c r="H25" s="144" t="s">
        <v>195</v>
      </c>
      <c r="I25" s="144" t="s">
        <v>195</v>
      </c>
    </row>
    <row r="26" spans="1:10" ht="17.25" customHeight="1">
      <c r="A26" s="153"/>
      <c r="B26" s="153"/>
      <c r="C26" s="154" t="s">
        <v>106</v>
      </c>
      <c r="D26" s="144">
        <f>SUM(E26:I26)</f>
        <v>1049.4000000000001</v>
      </c>
      <c r="E26" s="144" t="s">
        <v>195</v>
      </c>
      <c r="F26" s="144">
        <v>652</v>
      </c>
      <c r="G26" s="144">
        <v>397.4</v>
      </c>
      <c r="H26" s="144" t="s">
        <v>195</v>
      </c>
      <c r="I26" s="144" t="s">
        <v>195</v>
      </c>
    </row>
    <row r="27" spans="1:10" ht="17.25" customHeight="1">
      <c r="A27" s="153"/>
      <c r="B27" s="153"/>
      <c r="C27" s="154" t="s">
        <v>105</v>
      </c>
      <c r="D27" s="144">
        <f t="shared" si="4"/>
        <v>16318.9</v>
      </c>
      <c r="E27" s="144" t="s">
        <v>195</v>
      </c>
      <c r="F27" s="144">
        <v>3770</v>
      </c>
      <c r="G27" s="144">
        <v>12548.9</v>
      </c>
      <c r="H27" s="144" t="s">
        <v>195</v>
      </c>
      <c r="I27" s="144" t="s">
        <v>195</v>
      </c>
    </row>
    <row r="28" spans="1:10" ht="17.25" customHeight="1">
      <c r="A28" s="153"/>
      <c r="B28" s="153"/>
      <c r="C28" s="154" t="s">
        <v>197</v>
      </c>
      <c r="D28" s="144">
        <f>SUM(E28:I28)</f>
        <v>4916.7</v>
      </c>
      <c r="E28" s="144" t="s">
        <v>195</v>
      </c>
      <c r="F28" s="144">
        <v>711.8</v>
      </c>
      <c r="G28" s="144">
        <v>4204.8999999999996</v>
      </c>
      <c r="H28" s="144" t="s">
        <v>195</v>
      </c>
      <c r="I28" s="144" t="s">
        <v>195</v>
      </c>
    </row>
    <row r="29" spans="1:10" ht="17.25" customHeight="1">
      <c r="A29" s="153"/>
      <c r="B29" s="153"/>
      <c r="C29" s="154" t="s">
        <v>58</v>
      </c>
      <c r="D29" s="144">
        <f t="shared" si="4"/>
        <v>220.9</v>
      </c>
      <c r="E29" s="144">
        <v>192.8</v>
      </c>
      <c r="F29" s="144" t="s">
        <v>195</v>
      </c>
      <c r="G29" s="144">
        <v>28.1</v>
      </c>
      <c r="H29" s="144" t="s">
        <v>195</v>
      </c>
      <c r="I29" s="144" t="s">
        <v>195</v>
      </c>
    </row>
    <row r="30" spans="1:10" ht="17.25" customHeight="1">
      <c r="A30" s="153"/>
      <c r="B30" s="153"/>
      <c r="C30" s="154" t="s">
        <v>60</v>
      </c>
      <c r="D30" s="144">
        <f t="shared" si="4"/>
        <v>296</v>
      </c>
      <c r="E30" s="144" t="s">
        <v>195</v>
      </c>
      <c r="F30" s="144" t="s">
        <v>195</v>
      </c>
      <c r="G30" s="144">
        <v>296</v>
      </c>
      <c r="H30" s="144" t="s">
        <v>195</v>
      </c>
      <c r="I30" s="144" t="s">
        <v>195</v>
      </c>
    </row>
    <row r="31" spans="1:10" ht="17.25" customHeight="1">
      <c r="A31" s="153"/>
      <c r="B31" s="153"/>
      <c r="C31" s="154" t="s">
        <v>61</v>
      </c>
      <c r="D31" s="144">
        <f t="shared" si="4"/>
        <v>104.4</v>
      </c>
      <c r="E31" s="144" t="s">
        <v>198</v>
      </c>
      <c r="F31" s="144" t="s">
        <v>198</v>
      </c>
      <c r="G31" s="144">
        <v>104.4</v>
      </c>
      <c r="H31" s="144" t="s">
        <v>198</v>
      </c>
      <c r="I31" s="144" t="s">
        <v>198</v>
      </c>
    </row>
    <row r="32" spans="1:10" ht="17.25" customHeight="1">
      <c r="A32" s="153"/>
      <c r="B32" s="153"/>
      <c r="C32" s="154" t="s">
        <v>62</v>
      </c>
      <c r="D32" s="144">
        <f t="shared" si="4"/>
        <v>0</v>
      </c>
      <c r="E32" s="144" t="s">
        <v>198</v>
      </c>
      <c r="F32" s="144" t="s">
        <v>198</v>
      </c>
      <c r="G32" s="144" t="s">
        <v>198</v>
      </c>
      <c r="H32" s="144" t="s">
        <v>198</v>
      </c>
      <c r="I32" s="144" t="s">
        <v>198</v>
      </c>
    </row>
    <row r="33" spans="1:10" ht="3.95" customHeight="1">
      <c r="A33" s="158"/>
      <c r="B33" s="158"/>
      <c r="C33" s="159"/>
      <c r="D33" s="178"/>
      <c r="E33" s="160"/>
      <c r="F33" s="160"/>
      <c r="G33" s="160"/>
      <c r="H33" s="160"/>
      <c r="I33" s="160"/>
      <c r="J33" s="162"/>
    </row>
    <row r="34" spans="1:10" s="164" customFormat="1" ht="15.95" customHeight="1">
      <c r="B34" s="164" t="s">
        <v>173</v>
      </c>
      <c r="H34" s="165"/>
      <c r="I34" s="165"/>
      <c r="J34" s="125"/>
    </row>
    <row r="35" spans="1:10" s="117" customFormat="1" ht="24" customHeight="1">
      <c r="C35" s="166" t="s">
        <v>202</v>
      </c>
      <c r="D35" s="119" t="s">
        <v>132</v>
      </c>
      <c r="E35" s="120"/>
      <c r="F35" s="120"/>
      <c r="H35" s="4"/>
      <c r="I35" s="4"/>
      <c r="J35" s="121"/>
    </row>
    <row r="36" spans="1:10" s="117" customFormat="1" ht="8.1" customHeight="1">
      <c r="C36" s="167"/>
      <c r="D36" s="120"/>
      <c r="E36" s="120"/>
      <c r="F36" s="120"/>
      <c r="H36" s="4"/>
      <c r="I36" s="4"/>
      <c r="J36" s="121"/>
    </row>
    <row r="37" spans="1:10" s="164" customFormat="1" ht="12" customHeight="1" thickBot="1">
      <c r="H37" s="165"/>
      <c r="I37" s="127" t="s">
        <v>36</v>
      </c>
      <c r="J37" s="125"/>
    </row>
    <row r="38" spans="1:10" s="136" customFormat="1" ht="18" customHeight="1">
      <c r="A38" s="128"/>
      <c r="B38" s="128"/>
      <c r="C38" s="129"/>
      <c r="D38" s="227" t="s">
        <v>199</v>
      </c>
      <c r="E38" s="130" t="s">
        <v>37</v>
      </c>
      <c r="F38" s="243" t="s">
        <v>129</v>
      </c>
      <c r="G38" s="133" t="s">
        <v>38</v>
      </c>
      <c r="H38" s="135"/>
      <c r="I38" s="229" t="s">
        <v>153</v>
      </c>
      <c r="J38" s="128"/>
    </row>
    <row r="39" spans="1:10" s="136" customFormat="1" ht="18" customHeight="1">
      <c r="A39" s="137"/>
      <c r="B39" s="137"/>
      <c r="C39" s="138"/>
      <c r="D39" s="228"/>
      <c r="E39" s="140" t="s">
        <v>40</v>
      </c>
      <c r="F39" s="228"/>
      <c r="G39" s="139" t="s">
        <v>43</v>
      </c>
      <c r="H39" s="174" t="s">
        <v>44</v>
      </c>
      <c r="I39" s="230"/>
      <c r="J39" s="142"/>
    </row>
    <row r="40" spans="1:10" s="150" customFormat="1" ht="18" customHeight="1">
      <c r="A40" s="151"/>
      <c r="B40" s="151"/>
      <c r="C40" s="152" t="s">
        <v>133</v>
      </c>
      <c r="D40" s="169">
        <f t="shared" ref="D40:I40" si="5">SUM(D41,D44:D46,D49:D50,D53,D56:D58,D63)</f>
        <v>24222.199999999997</v>
      </c>
      <c r="E40" s="169">
        <f t="shared" si="5"/>
        <v>4366.8999999999996</v>
      </c>
      <c r="F40" s="169">
        <f t="shared" si="5"/>
        <v>11489.6</v>
      </c>
      <c r="G40" s="169">
        <f t="shared" si="5"/>
        <v>8365.7000000000007</v>
      </c>
      <c r="H40" s="169">
        <f t="shared" si="5"/>
        <v>0</v>
      </c>
      <c r="I40" s="169">
        <f t="shared" si="5"/>
        <v>0</v>
      </c>
      <c r="J40" s="168"/>
    </row>
    <row r="41" spans="1:10" ht="17.25" customHeight="1">
      <c r="A41" s="153"/>
      <c r="B41" s="153"/>
      <c r="C41" s="154" t="s">
        <v>134</v>
      </c>
      <c r="D41" s="144">
        <f t="shared" ref="D41:I41" si="6">SUM(D42:D43)</f>
        <v>6179.6</v>
      </c>
      <c r="E41" s="144">
        <f t="shared" si="6"/>
        <v>1830.1</v>
      </c>
      <c r="F41" s="144">
        <f t="shared" si="6"/>
        <v>4348.7</v>
      </c>
      <c r="G41" s="144">
        <f t="shared" si="6"/>
        <v>0.8</v>
      </c>
      <c r="H41" s="144">
        <f t="shared" si="6"/>
        <v>0</v>
      </c>
      <c r="I41" s="144">
        <f t="shared" si="6"/>
        <v>0</v>
      </c>
    </row>
    <row r="42" spans="1:10" ht="17.25" customHeight="1">
      <c r="A42" s="153"/>
      <c r="B42" s="153"/>
      <c r="C42" s="154" t="s">
        <v>135</v>
      </c>
      <c r="D42" s="144">
        <f>SUM(E42:I42)</f>
        <v>5303.3</v>
      </c>
      <c r="E42" s="144">
        <v>1830.1</v>
      </c>
      <c r="F42" s="144">
        <v>3472.4</v>
      </c>
      <c r="G42" s="144">
        <v>0.8</v>
      </c>
      <c r="H42" s="144" t="s">
        <v>198</v>
      </c>
      <c r="I42" s="144" t="s">
        <v>198</v>
      </c>
    </row>
    <row r="43" spans="1:10" ht="17.25" customHeight="1">
      <c r="A43" s="153"/>
      <c r="B43" s="153"/>
      <c r="C43" s="154" t="s">
        <v>136</v>
      </c>
      <c r="D43" s="144">
        <f>SUM(E43:I43)</f>
        <v>876.3</v>
      </c>
      <c r="E43" s="144" t="s">
        <v>198</v>
      </c>
      <c r="F43" s="144">
        <v>876.3</v>
      </c>
      <c r="G43" s="144" t="s">
        <v>198</v>
      </c>
      <c r="H43" s="144" t="s">
        <v>198</v>
      </c>
      <c r="I43" s="144" t="s">
        <v>198</v>
      </c>
    </row>
    <row r="44" spans="1:10" ht="17.25" customHeight="1">
      <c r="A44" s="153"/>
      <c r="B44" s="153"/>
      <c r="C44" s="154" t="s">
        <v>65</v>
      </c>
      <c r="D44" s="144">
        <f>SUM(E44:I44)</f>
        <v>0</v>
      </c>
      <c r="E44" s="144" t="s">
        <v>198</v>
      </c>
      <c r="F44" s="144" t="s">
        <v>198</v>
      </c>
      <c r="G44" s="144" t="s">
        <v>198</v>
      </c>
      <c r="H44" s="144" t="s">
        <v>198</v>
      </c>
      <c r="I44" s="144" t="s">
        <v>198</v>
      </c>
    </row>
    <row r="45" spans="1:10" ht="17.25" customHeight="1">
      <c r="A45" s="153"/>
      <c r="B45" s="153"/>
      <c r="C45" s="154" t="s">
        <v>137</v>
      </c>
      <c r="D45" s="144">
        <f>SUM(E45:I45)</f>
        <v>0</v>
      </c>
      <c r="E45" s="144" t="s">
        <v>198</v>
      </c>
      <c r="F45" s="144" t="s">
        <v>198</v>
      </c>
      <c r="G45" s="144" t="s">
        <v>198</v>
      </c>
      <c r="H45" s="144" t="s">
        <v>198</v>
      </c>
      <c r="I45" s="144" t="s">
        <v>198</v>
      </c>
    </row>
    <row r="46" spans="1:10" ht="17.25" customHeight="1">
      <c r="A46" s="153"/>
      <c r="B46" s="153"/>
      <c r="C46" s="154" t="s">
        <v>68</v>
      </c>
      <c r="D46" s="144">
        <f t="shared" ref="D46:I46" si="7">SUM(D47:D48)</f>
        <v>0</v>
      </c>
      <c r="E46" s="144">
        <f t="shared" si="7"/>
        <v>0</v>
      </c>
      <c r="F46" s="144">
        <f t="shared" si="7"/>
        <v>0</v>
      </c>
      <c r="G46" s="144">
        <f t="shared" si="7"/>
        <v>0</v>
      </c>
      <c r="H46" s="144">
        <f t="shared" si="7"/>
        <v>0</v>
      </c>
      <c r="I46" s="144">
        <f t="shared" si="7"/>
        <v>0</v>
      </c>
    </row>
    <row r="47" spans="1:10" ht="17.25" customHeight="1">
      <c r="A47" s="153"/>
      <c r="B47" s="153"/>
      <c r="C47" s="154" t="s">
        <v>69</v>
      </c>
      <c r="D47" s="144">
        <f>SUM(E47:I47)</f>
        <v>0</v>
      </c>
      <c r="E47" s="144" t="s">
        <v>198</v>
      </c>
      <c r="F47" s="144" t="s">
        <v>198</v>
      </c>
      <c r="G47" s="144" t="s">
        <v>198</v>
      </c>
      <c r="H47" s="144" t="s">
        <v>198</v>
      </c>
      <c r="I47" s="144" t="s">
        <v>198</v>
      </c>
    </row>
    <row r="48" spans="1:10" ht="17.25" customHeight="1">
      <c r="A48" s="153"/>
      <c r="B48" s="153"/>
      <c r="C48" s="154" t="s">
        <v>70</v>
      </c>
      <c r="D48" s="144">
        <f>SUM(E48:I48)</f>
        <v>0</v>
      </c>
      <c r="E48" s="144" t="s">
        <v>198</v>
      </c>
      <c r="F48" s="144" t="s">
        <v>198</v>
      </c>
      <c r="G48" s="144" t="s">
        <v>198</v>
      </c>
      <c r="H48" s="144" t="s">
        <v>198</v>
      </c>
      <c r="I48" s="144" t="s">
        <v>198</v>
      </c>
    </row>
    <row r="49" spans="1:10" ht="17.25" customHeight="1">
      <c r="A49" s="153"/>
      <c r="B49" s="153"/>
      <c r="C49" s="154" t="s">
        <v>72</v>
      </c>
      <c r="D49" s="144">
        <f>SUM(E49:I49)</f>
        <v>0</v>
      </c>
      <c r="E49" s="144" t="s">
        <v>198</v>
      </c>
      <c r="F49" s="144" t="s">
        <v>198</v>
      </c>
      <c r="G49" s="144" t="s">
        <v>198</v>
      </c>
      <c r="H49" s="144" t="s">
        <v>198</v>
      </c>
      <c r="I49" s="144" t="s">
        <v>198</v>
      </c>
    </row>
    <row r="50" spans="1:10" ht="17.25" customHeight="1">
      <c r="A50" s="153"/>
      <c r="B50" s="153"/>
      <c r="C50" s="154" t="s">
        <v>138</v>
      </c>
      <c r="D50" s="144">
        <f t="shared" ref="D50:I50" si="8">SUM(D51:D52)</f>
        <v>4489.2999999999993</v>
      </c>
      <c r="E50" s="144">
        <f t="shared" si="8"/>
        <v>1800</v>
      </c>
      <c r="F50" s="144">
        <f t="shared" si="8"/>
        <v>69.599999999999994</v>
      </c>
      <c r="G50" s="144">
        <f t="shared" si="8"/>
        <v>2619.6999999999998</v>
      </c>
      <c r="H50" s="144">
        <f t="shared" si="8"/>
        <v>0</v>
      </c>
      <c r="I50" s="144">
        <f t="shared" si="8"/>
        <v>0</v>
      </c>
    </row>
    <row r="51" spans="1:10" ht="17.25" customHeight="1">
      <c r="A51" s="153"/>
      <c r="B51" s="153"/>
      <c r="C51" s="154" t="s">
        <v>139</v>
      </c>
      <c r="D51" s="144">
        <f>SUM(E51:I51)</f>
        <v>4489.2999999999993</v>
      </c>
      <c r="E51" s="144">
        <v>1800</v>
      </c>
      <c r="F51" s="144">
        <v>69.599999999999994</v>
      </c>
      <c r="G51" s="144">
        <v>2619.6999999999998</v>
      </c>
      <c r="H51" s="144" t="s">
        <v>198</v>
      </c>
      <c r="I51" s="144" t="s">
        <v>198</v>
      </c>
    </row>
    <row r="52" spans="1:10" ht="17.25" customHeight="1">
      <c r="A52" s="153"/>
      <c r="B52" s="153"/>
      <c r="C52" s="154" t="s">
        <v>140</v>
      </c>
      <c r="D52" s="144">
        <f>SUM(E52:I52)</f>
        <v>0</v>
      </c>
      <c r="E52" s="144" t="s">
        <v>198</v>
      </c>
      <c r="F52" s="144" t="s">
        <v>198</v>
      </c>
      <c r="G52" s="144" t="s">
        <v>198</v>
      </c>
      <c r="H52" s="144" t="s">
        <v>198</v>
      </c>
      <c r="I52" s="144" t="s">
        <v>198</v>
      </c>
    </row>
    <row r="53" spans="1:10" ht="17.25" customHeight="1">
      <c r="A53" s="153"/>
      <c r="B53" s="153"/>
      <c r="C53" s="154" t="s">
        <v>141</v>
      </c>
      <c r="D53" s="144">
        <f t="shared" ref="D53:I53" si="9">SUM(D54:D55)</f>
        <v>0</v>
      </c>
      <c r="E53" s="144">
        <f t="shared" si="9"/>
        <v>0</v>
      </c>
      <c r="F53" s="144">
        <f t="shared" si="9"/>
        <v>0</v>
      </c>
      <c r="G53" s="144">
        <f t="shared" si="9"/>
        <v>0</v>
      </c>
      <c r="H53" s="144">
        <f t="shared" si="9"/>
        <v>0</v>
      </c>
      <c r="I53" s="144">
        <f t="shared" si="9"/>
        <v>0</v>
      </c>
    </row>
    <row r="54" spans="1:10" ht="17.25" customHeight="1">
      <c r="A54" s="153"/>
      <c r="B54" s="153"/>
      <c r="C54" s="154" t="s">
        <v>142</v>
      </c>
      <c r="D54" s="144">
        <f>SUM(E54:I54)</f>
        <v>0</v>
      </c>
      <c r="E54" s="144" t="s">
        <v>198</v>
      </c>
      <c r="F54" s="144" t="s">
        <v>198</v>
      </c>
      <c r="G54" s="144" t="s">
        <v>198</v>
      </c>
      <c r="H54" s="144" t="s">
        <v>198</v>
      </c>
      <c r="I54" s="144" t="s">
        <v>198</v>
      </c>
    </row>
    <row r="55" spans="1:10" ht="17.25" customHeight="1">
      <c r="A55" s="153"/>
      <c r="B55" s="153"/>
      <c r="C55" s="154" t="s">
        <v>143</v>
      </c>
      <c r="D55" s="144">
        <f>SUM(E55:I55)</f>
        <v>0</v>
      </c>
      <c r="E55" s="144" t="s">
        <v>198</v>
      </c>
      <c r="F55" s="144" t="s">
        <v>198</v>
      </c>
      <c r="G55" s="144" t="s">
        <v>198</v>
      </c>
      <c r="H55" s="144" t="s">
        <v>198</v>
      </c>
      <c r="I55" s="144" t="s">
        <v>198</v>
      </c>
    </row>
    <row r="56" spans="1:10" ht="17.25" customHeight="1">
      <c r="A56" s="153"/>
      <c r="B56" s="153"/>
      <c r="C56" s="154" t="s">
        <v>76</v>
      </c>
      <c r="D56" s="144">
        <f>SUM(E56:I56)</f>
        <v>0</v>
      </c>
      <c r="E56" s="144" t="s">
        <v>198</v>
      </c>
      <c r="F56" s="144" t="s">
        <v>198</v>
      </c>
      <c r="G56" s="144" t="s">
        <v>198</v>
      </c>
      <c r="H56" s="144" t="s">
        <v>198</v>
      </c>
      <c r="I56" s="144" t="s">
        <v>198</v>
      </c>
    </row>
    <row r="57" spans="1:10" ht="17.25" customHeight="1">
      <c r="A57" s="153"/>
      <c r="B57" s="153"/>
      <c r="C57" s="154" t="s">
        <v>82</v>
      </c>
      <c r="D57" s="144">
        <f>SUM(E57:I57)</f>
        <v>13553.3</v>
      </c>
      <c r="E57" s="144">
        <v>736.8</v>
      </c>
      <c r="F57" s="144">
        <v>7071.3</v>
      </c>
      <c r="G57" s="144">
        <v>5745.2</v>
      </c>
      <c r="H57" s="144" t="s">
        <v>198</v>
      </c>
      <c r="I57" s="144" t="s">
        <v>198</v>
      </c>
    </row>
    <row r="58" spans="1:10" ht="17.25" customHeight="1">
      <c r="A58" s="153"/>
      <c r="B58" s="153"/>
      <c r="C58" s="154" t="s">
        <v>89</v>
      </c>
      <c r="D58" s="144">
        <f t="shared" ref="D58:I58" si="10">SUM(D59:D62)</f>
        <v>0</v>
      </c>
      <c r="E58" s="144">
        <f t="shared" si="10"/>
        <v>0</v>
      </c>
      <c r="F58" s="144">
        <f t="shared" si="10"/>
        <v>0</v>
      </c>
      <c r="G58" s="144">
        <f t="shared" si="10"/>
        <v>0</v>
      </c>
      <c r="H58" s="144">
        <f t="shared" si="10"/>
        <v>0</v>
      </c>
      <c r="I58" s="144">
        <f t="shared" si="10"/>
        <v>0</v>
      </c>
    </row>
    <row r="59" spans="1:10" ht="17.25" customHeight="1">
      <c r="A59" s="153"/>
      <c r="B59" s="153"/>
      <c r="C59" s="154" t="s">
        <v>144</v>
      </c>
      <c r="D59" s="144">
        <f t="shared" ref="D59:D70" si="11">SUM(E59:I59)</f>
        <v>0</v>
      </c>
      <c r="E59" s="144" t="s">
        <v>198</v>
      </c>
      <c r="F59" s="144" t="s">
        <v>198</v>
      </c>
      <c r="G59" s="144" t="s">
        <v>198</v>
      </c>
      <c r="H59" s="144" t="s">
        <v>198</v>
      </c>
      <c r="I59" s="144" t="s">
        <v>198</v>
      </c>
    </row>
    <row r="60" spans="1:10" ht="17.25" customHeight="1">
      <c r="A60" s="153"/>
      <c r="B60" s="153"/>
      <c r="C60" s="154" t="s">
        <v>87</v>
      </c>
      <c r="D60" s="144">
        <f t="shared" si="11"/>
        <v>0</v>
      </c>
      <c r="E60" s="144" t="s">
        <v>198</v>
      </c>
      <c r="F60" s="144" t="s">
        <v>198</v>
      </c>
      <c r="G60" s="144" t="s">
        <v>198</v>
      </c>
      <c r="H60" s="144" t="s">
        <v>198</v>
      </c>
      <c r="I60" s="144" t="s">
        <v>198</v>
      </c>
    </row>
    <row r="61" spans="1:10" s="150" customFormat="1" ht="17.25" customHeight="1">
      <c r="A61" s="151"/>
      <c r="B61" s="151"/>
      <c r="C61" s="154" t="s">
        <v>88</v>
      </c>
      <c r="D61" s="144">
        <f t="shared" si="11"/>
        <v>0</v>
      </c>
      <c r="E61" s="169" t="s">
        <v>198</v>
      </c>
      <c r="F61" s="169" t="s">
        <v>198</v>
      </c>
      <c r="G61" s="169" t="s">
        <v>198</v>
      </c>
      <c r="H61" s="169" t="s">
        <v>198</v>
      </c>
      <c r="I61" s="169" t="s">
        <v>198</v>
      </c>
      <c r="J61" s="168"/>
    </row>
    <row r="62" spans="1:10" s="150" customFormat="1" ht="17.25" customHeight="1">
      <c r="A62" s="151"/>
      <c r="B62" s="151"/>
      <c r="C62" s="154" t="s">
        <v>145</v>
      </c>
      <c r="D62" s="144">
        <f t="shared" si="11"/>
        <v>0</v>
      </c>
      <c r="E62" s="144" t="s">
        <v>198</v>
      </c>
      <c r="F62" s="144" t="s">
        <v>198</v>
      </c>
      <c r="G62" s="144" t="s">
        <v>198</v>
      </c>
      <c r="H62" s="144" t="s">
        <v>198</v>
      </c>
      <c r="I62" s="144" t="s">
        <v>198</v>
      </c>
      <c r="J62" s="168"/>
    </row>
    <row r="63" spans="1:10" s="150" customFormat="1" ht="17.25" customHeight="1">
      <c r="A63" s="151"/>
      <c r="B63" s="151"/>
      <c r="C63" s="154" t="s">
        <v>146</v>
      </c>
      <c r="D63" s="144">
        <f t="shared" si="11"/>
        <v>0</v>
      </c>
      <c r="E63" s="144" t="s">
        <v>198</v>
      </c>
      <c r="F63" s="144" t="s">
        <v>198</v>
      </c>
      <c r="G63" s="144" t="s">
        <v>198</v>
      </c>
      <c r="H63" s="144" t="s">
        <v>198</v>
      </c>
      <c r="I63" s="144" t="s">
        <v>198</v>
      </c>
      <c r="J63" s="168"/>
    </row>
    <row r="64" spans="1:10" s="150" customFormat="1" ht="17.25" customHeight="1">
      <c r="A64" s="151"/>
      <c r="B64" s="151"/>
      <c r="C64" s="152" t="s">
        <v>147</v>
      </c>
      <c r="D64" s="144">
        <f t="shared" si="11"/>
        <v>0</v>
      </c>
      <c r="E64" s="169" t="s">
        <v>198</v>
      </c>
      <c r="F64" s="169" t="s">
        <v>198</v>
      </c>
      <c r="G64" s="169" t="s">
        <v>198</v>
      </c>
      <c r="H64" s="169" t="s">
        <v>198</v>
      </c>
      <c r="I64" s="169" t="s">
        <v>198</v>
      </c>
      <c r="J64" s="168"/>
    </row>
    <row r="65" spans="1:10" s="150" customFormat="1" ht="17.25" customHeight="1">
      <c r="A65" s="151"/>
      <c r="B65" s="151"/>
      <c r="C65" s="152" t="s">
        <v>148</v>
      </c>
      <c r="D65" s="144">
        <f t="shared" si="11"/>
        <v>0</v>
      </c>
      <c r="E65" s="169" t="s">
        <v>198</v>
      </c>
      <c r="F65" s="169" t="s">
        <v>198</v>
      </c>
      <c r="G65" s="169" t="s">
        <v>198</v>
      </c>
      <c r="H65" s="169" t="s">
        <v>198</v>
      </c>
      <c r="I65" s="169" t="s">
        <v>198</v>
      </c>
      <c r="J65" s="168"/>
    </row>
    <row r="66" spans="1:10" s="150" customFormat="1" ht="17.25" customHeight="1">
      <c r="A66" s="151"/>
      <c r="B66" s="151"/>
      <c r="C66" s="152" t="s">
        <v>149</v>
      </c>
      <c r="D66" s="169">
        <f t="shared" si="11"/>
        <v>29272.9</v>
      </c>
      <c r="E66" s="169">
        <v>9216.4</v>
      </c>
      <c r="F66" s="169">
        <v>5760.6</v>
      </c>
      <c r="G66" s="169">
        <v>14295.9</v>
      </c>
      <c r="H66" s="169" t="s">
        <v>198</v>
      </c>
      <c r="I66" s="169" t="s">
        <v>198</v>
      </c>
      <c r="J66" s="168"/>
    </row>
    <row r="67" spans="1:10" s="150" customFormat="1" ht="17.25" customHeight="1">
      <c r="A67" s="151"/>
      <c r="B67" s="151"/>
      <c r="C67" s="152" t="s">
        <v>94</v>
      </c>
      <c r="D67" s="144">
        <f t="shared" si="11"/>
        <v>0</v>
      </c>
      <c r="E67" s="169" t="s">
        <v>198</v>
      </c>
      <c r="F67" s="169" t="s">
        <v>198</v>
      </c>
      <c r="G67" s="169" t="s">
        <v>198</v>
      </c>
      <c r="H67" s="169" t="s">
        <v>198</v>
      </c>
      <c r="I67" s="169" t="s">
        <v>198</v>
      </c>
      <c r="J67" s="168"/>
    </row>
    <row r="68" spans="1:10" s="150" customFormat="1" ht="17.25" customHeight="1">
      <c r="A68" s="151"/>
      <c r="B68" s="151"/>
      <c r="C68" s="152" t="s">
        <v>150</v>
      </c>
      <c r="D68" s="144">
        <f t="shared" si="11"/>
        <v>0</v>
      </c>
      <c r="E68" s="169" t="s">
        <v>198</v>
      </c>
      <c r="F68" s="169" t="s">
        <v>198</v>
      </c>
      <c r="G68" s="169" t="s">
        <v>198</v>
      </c>
      <c r="H68" s="169" t="s">
        <v>198</v>
      </c>
      <c r="I68" s="169" t="s">
        <v>198</v>
      </c>
      <c r="J68" s="168"/>
    </row>
    <row r="69" spans="1:10" s="150" customFormat="1" ht="17.25" customHeight="1">
      <c r="A69" s="151"/>
      <c r="B69" s="151"/>
      <c r="C69" s="152" t="s">
        <v>151</v>
      </c>
      <c r="D69" s="169">
        <f t="shared" si="11"/>
        <v>8.1999999999999993</v>
      </c>
      <c r="E69" s="169" t="s">
        <v>198</v>
      </c>
      <c r="F69" s="169" t="s">
        <v>198</v>
      </c>
      <c r="G69" s="169">
        <v>8.1999999999999993</v>
      </c>
      <c r="H69" s="169" t="s">
        <v>198</v>
      </c>
      <c r="I69" s="169" t="s">
        <v>198</v>
      </c>
      <c r="J69" s="168"/>
    </row>
    <row r="70" spans="1:10" s="150" customFormat="1" ht="17.25" customHeight="1">
      <c r="A70" s="151"/>
      <c r="B70" s="151"/>
      <c r="C70" s="152" t="s">
        <v>152</v>
      </c>
      <c r="D70" s="144">
        <f t="shared" si="11"/>
        <v>0</v>
      </c>
      <c r="E70" s="169" t="s">
        <v>198</v>
      </c>
      <c r="F70" s="169" t="s">
        <v>198</v>
      </c>
      <c r="G70" s="169" t="s">
        <v>198</v>
      </c>
      <c r="H70" s="169" t="s">
        <v>198</v>
      </c>
      <c r="I70" s="169" t="s">
        <v>198</v>
      </c>
      <c r="J70" s="168"/>
    </row>
    <row r="71" spans="1:10" ht="3.75" customHeight="1">
      <c r="A71" s="158"/>
      <c r="B71" s="158"/>
      <c r="C71" s="159"/>
      <c r="D71" s="176"/>
      <c r="E71" s="162"/>
      <c r="F71" s="162"/>
      <c r="G71" s="162"/>
      <c r="H71" s="177"/>
      <c r="I71" s="177"/>
      <c r="J71" s="162"/>
    </row>
    <row r="72" spans="1:10" s="164" customFormat="1" ht="15.95" customHeight="1">
      <c r="B72" s="164" t="s">
        <v>173</v>
      </c>
      <c r="D72" s="126"/>
      <c r="E72" s="126"/>
      <c r="F72" s="126"/>
      <c r="G72" s="126"/>
      <c r="H72" s="126"/>
      <c r="I72" s="126"/>
      <c r="J72" s="125"/>
    </row>
  </sheetData>
  <mergeCells count="11">
    <mergeCell ref="B8:C8"/>
    <mergeCell ref="B9:C9"/>
    <mergeCell ref="B10:C10"/>
    <mergeCell ref="D38:D39"/>
    <mergeCell ref="F38:F39"/>
    <mergeCell ref="I38:I39"/>
    <mergeCell ref="D4:D5"/>
    <mergeCell ref="F4:F5"/>
    <mergeCell ref="I4:I5"/>
    <mergeCell ref="B6:C6"/>
    <mergeCell ref="B7:C7"/>
  </mergeCells>
  <phoneticPr fontId="3"/>
  <pageMargins left="0.9055118110236221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rowBreaks count="1" manualBreakCount="1">
    <brk id="34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zoomScale="120" zoomScaleNormal="120" zoomScaleSheetLayoutView="100" workbookViewId="0">
      <selection activeCell="D40" sqref="D40"/>
    </sheetView>
  </sheetViews>
  <sheetFormatPr defaultColWidth="40" defaultRowHeight="12" customHeight="1"/>
  <cols>
    <col min="1" max="1" width="0.375" style="184" customWidth="1"/>
    <col min="2" max="2" width="12.625" style="184" customWidth="1"/>
    <col min="3" max="3" width="0.375" style="184" customWidth="1"/>
    <col min="4" max="7" width="18.625" style="184" customWidth="1"/>
    <col min="8" max="8" width="0.375" style="186" customWidth="1"/>
    <col min="9" max="16384" width="40" style="184"/>
  </cols>
  <sheetData>
    <row r="1" spans="1:8" s="181" customFormat="1" ht="24" customHeight="1">
      <c r="A1" s="179"/>
      <c r="B1" s="179"/>
      <c r="C1" s="179"/>
      <c r="D1" s="218" t="s">
        <v>166</v>
      </c>
      <c r="E1" s="180"/>
    </row>
    <row r="2" spans="1:8" ht="10.5" customHeight="1">
      <c r="A2" s="182"/>
      <c r="B2" s="182"/>
      <c r="C2" s="182"/>
      <c r="D2" s="183"/>
      <c r="E2" s="182"/>
      <c r="G2" s="185"/>
    </row>
    <row r="3" spans="1:8" s="188" customFormat="1" ht="16.5" customHeight="1" thickBot="1">
      <c r="A3" s="187"/>
      <c r="B3" s="187"/>
      <c r="C3" s="187"/>
      <c r="E3" s="189"/>
      <c r="F3" s="189"/>
      <c r="G3" s="190"/>
      <c r="H3" s="190"/>
    </row>
    <row r="4" spans="1:8" s="188" customFormat="1" ht="18" customHeight="1">
      <c r="A4" s="191"/>
      <c r="B4" s="191"/>
      <c r="C4" s="191"/>
      <c r="D4" s="192" t="s">
        <v>164</v>
      </c>
      <c r="E4" s="193"/>
      <c r="F4" s="194" t="s">
        <v>165</v>
      </c>
      <c r="G4" s="195"/>
      <c r="H4" s="196"/>
    </row>
    <row r="5" spans="1:8" s="188" customFormat="1" ht="18" customHeight="1">
      <c r="A5" s="197"/>
      <c r="B5" s="197"/>
      <c r="C5" s="197"/>
      <c r="D5" s="198" t="s">
        <v>107</v>
      </c>
      <c r="E5" s="199" t="s">
        <v>108</v>
      </c>
      <c r="F5" s="198" t="s">
        <v>107</v>
      </c>
      <c r="G5" s="200" t="s">
        <v>108</v>
      </c>
      <c r="H5" s="201"/>
    </row>
    <row r="6" spans="1:8" ht="15.95" customHeight="1">
      <c r="A6" s="202"/>
      <c r="B6" s="202" t="s">
        <v>18</v>
      </c>
      <c r="C6" s="203"/>
      <c r="D6" s="204">
        <v>499209</v>
      </c>
      <c r="E6" s="204">
        <v>707342171</v>
      </c>
      <c r="F6" s="204">
        <v>1469</v>
      </c>
      <c r="G6" s="204">
        <v>1608368</v>
      </c>
      <c r="H6" s="205"/>
    </row>
    <row r="7" spans="1:8" ht="9.9499999999999993" customHeight="1">
      <c r="A7" s="202"/>
      <c r="B7" s="202" t="s">
        <v>19</v>
      </c>
      <c r="C7" s="203"/>
      <c r="D7" s="204">
        <v>443087</v>
      </c>
      <c r="E7" s="204">
        <v>599833504</v>
      </c>
      <c r="F7" s="204">
        <v>694</v>
      </c>
      <c r="G7" s="204">
        <v>1354768</v>
      </c>
      <c r="H7" s="205"/>
    </row>
    <row r="8" spans="1:8" ht="9.9499999999999993" customHeight="1">
      <c r="A8" s="202"/>
      <c r="B8" s="202" t="s">
        <v>20</v>
      </c>
      <c r="C8" s="203"/>
      <c r="D8" s="204">
        <v>407552</v>
      </c>
      <c r="E8" s="204">
        <v>563074913</v>
      </c>
      <c r="F8" s="204">
        <v>439</v>
      </c>
      <c r="G8" s="204">
        <v>691817</v>
      </c>
      <c r="H8" s="205"/>
    </row>
    <row r="9" spans="1:8" ht="9.9499999999999993" customHeight="1">
      <c r="A9" s="202"/>
      <c r="B9" s="202" t="s">
        <v>169</v>
      </c>
      <c r="C9" s="203"/>
      <c r="D9" s="204">
        <v>379839</v>
      </c>
      <c r="E9" s="204">
        <v>514897266</v>
      </c>
      <c r="F9" s="204">
        <v>306</v>
      </c>
      <c r="G9" s="204">
        <v>302764</v>
      </c>
      <c r="H9" s="205"/>
    </row>
    <row r="10" spans="1:8" s="206" customFormat="1" ht="15.95" customHeight="1">
      <c r="A10" s="147"/>
      <c r="B10" s="146" t="s">
        <v>170</v>
      </c>
      <c r="C10" s="148"/>
      <c r="D10" s="214">
        <f>SUM(D11:D22)</f>
        <v>356218</v>
      </c>
      <c r="E10" s="214">
        <f>SUM(E11:E22)</f>
        <v>474572303</v>
      </c>
      <c r="F10" s="214">
        <f>SUM(F11:F22)</f>
        <v>306</v>
      </c>
      <c r="G10" s="214">
        <f>SUM(G11:G22)</f>
        <v>373328</v>
      </c>
      <c r="H10" s="175"/>
    </row>
    <row r="11" spans="1:8" ht="12" customHeight="1">
      <c r="A11" s="207"/>
      <c r="B11" s="208" t="s">
        <v>109</v>
      </c>
      <c r="C11" s="209"/>
      <c r="D11" s="210">
        <v>34354</v>
      </c>
      <c r="E11" s="210">
        <v>46120606</v>
      </c>
      <c r="F11" s="210">
        <v>15</v>
      </c>
      <c r="G11" s="184">
        <v>4832</v>
      </c>
      <c r="H11" s="184"/>
    </row>
    <row r="12" spans="1:8" ht="9.9499999999999993" customHeight="1">
      <c r="A12" s="207"/>
      <c r="B12" s="208" t="s">
        <v>22</v>
      </c>
      <c r="C12" s="209"/>
      <c r="D12" s="210">
        <v>29151</v>
      </c>
      <c r="E12" s="210">
        <v>39953687</v>
      </c>
      <c r="F12" s="210">
        <v>31</v>
      </c>
      <c r="G12" s="184">
        <v>22936</v>
      </c>
      <c r="H12" s="184"/>
    </row>
    <row r="13" spans="1:8" ht="9.9499999999999993" customHeight="1">
      <c r="A13" s="207"/>
      <c r="B13" s="208" t="s">
        <v>23</v>
      </c>
      <c r="C13" s="209"/>
      <c r="D13" s="210">
        <v>26047</v>
      </c>
      <c r="E13" s="210">
        <v>34198070</v>
      </c>
      <c r="F13" s="210">
        <v>14</v>
      </c>
      <c r="G13" s="184">
        <v>13909</v>
      </c>
      <c r="H13" s="184"/>
    </row>
    <row r="14" spans="1:8" ht="9.9499999999999993" customHeight="1">
      <c r="A14" s="207"/>
      <c r="B14" s="208" t="s">
        <v>24</v>
      </c>
      <c r="C14" s="209"/>
      <c r="D14" s="210">
        <v>34749</v>
      </c>
      <c r="E14" s="210">
        <v>49077877</v>
      </c>
      <c r="F14" s="210">
        <v>49</v>
      </c>
      <c r="G14" s="184">
        <v>68823</v>
      </c>
      <c r="H14" s="184"/>
    </row>
    <row r="15" spans="1:8" ht="9.9499999999999993" customHeight="1">
      <c r="A15" s="207"/>
      <c r="B15" s="208" t="s">
        <v>25</v>
      </c>
      <c r="C15" s="209"/>
      <c r="D15" s="210">
        <v>30604</v>
      </c>
      <c r="E15" s="210">
        <v>40654742</v>
      </c>
      <c r="F15" s="210">
        <v>23</v>
      </c>
      <c r="G15" s="184">
        <v>55311</v>
      </c>
      <c r="H15" s="184"/>
    </row>
    <row r="16" spans="1:8" ht="9.9499999999999993" customHeight="1">
      <c r="A16" s="207"/>
      <c r="B16" s="208" t="s">
        <v>0</v>
      </c>
      <c r="C16" s="209"/>
      <c r="D16" s="210">
        <v>24387</v>
      </c>
      <c r="E16" s="210">
        <v>35111798</v>
      </c>
      <c r="F16" s="210">
        <v>17</v>
      </c>
      <c r="G16" s="184">
        <v>22113</v>
      </c>
      <c r="H16" s="184"/>
    </row>
    <row r="17" spans="1:8" ht="15.95" customHeight="1">
      <c r="A17" s="207"/>
      <c r="B17" s="208" t="s">
        <v>1</v>
      </c>
      <c r="C17" s="209"/>
      <c r="D17" s="210">
        <v>35912</v>
      </c>
      <c r="E17" s="210">
        <v>48032104</v>
      </c>
      <c r="F17" s="210">
        <v>26</v>
      </c>
      <c r="G17" s="184">
        <v>66093</v>
      </c>
      <c r="H17" s="184"/>
    </row>
    <row r="18" spans="1:8" ht="9.9499999999999993" customHeight="1">
      <c r="A18" s="207"/>
      <c r="B18" s="208" t="s">
        <v>2</v>
      </c>
      <c r="C18" s="209"/>
      <c r="D18" s="210">
        <v>24762</v>
      </c>
      <c r="E18" s="210">
        <v>33573852</v>
      </c>
      <c r="F18" s="210">
        <v>19</v>
      </c>
      <c r="G18" s="184">
        <v>28512</v>
      </c>
      <c r="H18" s="184"/>
    </row>
    <row r="19" spans="1:8" ht="9.9499999999999993" customHeight="1">
      <c r="A19" s="207"/>
      <c r="B19" s="208" t="s">
        <v>3</v>
      </c>
      <c r="C19" s="209"/>
      <c r="D19" s="210">
        <v>31848</v>
      </c>
      <c r="E19" s="210">
        <v>44370561</v>
      </c>
      <c r="F19" s="210">
        <v>54</v>
      </c>
      <c r="G19" s="184">
        <v>21663</v>
      </c>
      <c r="H19" s="184"/>
    </row>
    <row r="20" spans="1:8" ht="9.9499999999999993" customHeight="1">
      <c r="A20" s="207"/>
      <c r="B20" s="208" t="s">
        <v>110</v>
      </c>
      <c r="C20" s="209"/>
      <c r="D20" s="210">
        <v>29339</v>
      </c>
      <c r="E20" s="210">
        <v>37617464</v>
      </c>
      <c r="F20" s="210">
        <v>41</v>
      </c>
      <c r="G20" s="184">
        <v>57315</v>
      </c>
      <c r="H20" s="184"/>
    </row>
    <row r="21" spans="1:8" ht="9.9499999999999993" customHeight="1">
      <c r="A21" s="207"/>
      <c r="B21" s="208" t="s">
        <v>6</v>
      </c>
      <c r="C21" s="209"/>
      <c r="D21" s="210">
        <v>23821</v>
      </c>
      <c r="E21" s="210">
        <v>30189290</v>
      </c>
      <c r="F21" s="210">
        <v>4</v>
      </c>
      <c r="G21" s="184">
        <v>2789</v>
      </c>
      <c r="H21" s="184"/>
    </row>
    <row r="22" spans="1:8" ht="9.9499999999999993" customHeight="1">
      <c r="A22" s="207"/>
      <c r="B22" s="208" t="s">
        <v>7</v>
      </c>
      <c r="C22" s="209"/>
      <c r="D22" s="210">
        <v>31244</v>
      </c>
      <c r="E22" s="210">
        <v>35672252</v>
      </c>
      <c r="F22" s="210">
        <v>13</v>
      </c>
      <c r="G22" s="184">
        <v>9032</v>
      </c>
      <c r="H22" s="184"/>
    </row>
    <row r="23" spans="1:8" ht="3.95" customHeight="1">
      <c r="A23" s="211"/>
      <c r="B23" s="211"/>
      <c r="C23" s="212"/>
      <c r="D23" s="211"/>
      <c r="E23" s="211"/>
      <c r="F23" s="211"/>
      <c r="G23" s="211"/>
      <c r="H23" s="213"/>
    </row>
    <row r="24" spans="1:8" ht="15.95" customHeight="1">
      <c r="B24" s="184" t="s">
        <v>203</v>
      </c>
    </row>
  </sheetData>
  <phoneticPr fontId="12"/>
  <pageMargins left="0.59055118110236227" right="0.59055118110236227" top="0.78740157480314965" bottom="0.78740157480314965" header="0.31496062992125984" footer="0.31496062992125984"/>
  <pageSetup paperSize="9" orientation="portrait" r:id="rId1"/>
  <headerFooter alignWithMargins="0">
    <oddHeader>&amp;R&amp;"ＭＳ 明朝,標準"&amp;10&amp;A</oddHeader>
    <oddFooter>&amp;C&amp;"ＭＳ 明朝,標準"&amp;10&amp;P/&amp;N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141</vt:lpstr>
      <vt:lpstr>143</vt:lpstr>
      <vt:lpstr>144</vt:lpstr>
      <vt:lpstr>145</vt:lpstr>
      <vt:lpstr>146</vt:lpstr>
      <vt:lpstr>147</vt:lpstr>
      <vt:lpstr>'141'!Print_Area</vt:lpstr>
      <vt:lpstr>'143'!Print_Area</vt:lpstr>
      <vt:lpstr>'144'!Print_Area</vt:lpstr>
      <vt:lpstr>'145'!Print_Area</vt:lpstr>
      <vt:lpstr>'146'!Print_Area</vt:lpstr>
      <vt:lpstr>'147'!Print_Area</vt:lpstr>
    </vt:vector>
  </TitlesOfParts>
  <Company>滋賀県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滋賀県統計課</dc:creator>
  <cp:lastModifiedBy>w</cp:lastModifiedBy>
  <cp:lastPrinted>2014-12-24T01:24:53Z</cp:lastPrinted>
  <dcterms:created xsi:type="dcterms:W3CDTF">2000-01-08T04:41:08Z</dcterms:created>
  <dcterms:modified xsi:type="dcterms:W3CDTF">2018-06-05T11:22:34Z</dcterms:modified>
</cp:coreProperties>
</file>