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7665" yWindow="4155" windowWidth="7650" windowHeight="4185" activeTab="0"/>
  </bookViews>
  <sheets>
    <sheet name="総括表" sheetId="23" r:id="rId1"/>
    <sheet name="Sheet1" sheetId="25" r:id="rId2"/>
  </sheets>
  <definedNames/>
  <calcPr calcId="145621"/>
</workbook>
</file>

<file path=xl/sharedStrings.xml><?xml version="1.0" encoding="utf-8"?>
<sst xmlns="http://schemas.openxmlformats.org/spreadsheetml/2006/main" count="115" uniqueCount="46">
  <si>
    <t>学校数</t>
  </si>
  <si>
    <t>学級数</t>
  </si>
  <si>
    <t>教員数</t>
  </si>
  <si>
    <t>計</t>
  </si>
  <si>
    <t>高等学校</t>
  </si>
  <si>
    <t>専修学校</t>
  </si>
  <si>
    <t>国立</t>
  </si>
  <si>
    <t>公立</t>
  </si>
  <si>
    <t>私立</t>
  </si>
  <si>
    <t>男</t>
  </si>
  <si>
    <t>女</t>
  </si>
  <si>
    <t>本校</t>
  </si>
  <si>
    <t>分校</t>
  </si>
  <si>
    <t>小学校</t>
  </si>
  <si>
    <t>中学校</t>
  </si>
  <si>
    <t>…</t>
  </si>
  <si>
    <t>幼稚園</t>
  </si>
  <si>
    <t>各種学校</t>
  </si>
  <si>
    <t>区　　分</t>
  </si>
  <si>
    <t>幼児・児童・生徒数</t>
  </si>
  <si>
    <t>職員数</t>
  </si>
  <si>
    <t>総　　　　　数</t>
  </si>
  <si>
    <t>本務者</t>
  </si>
  <si>
    <t>兼務者</t>
  </si>
  <si>
    <t>県立</t>
  </si>
  <si>
    <t xml:space="preserve">       （単位：校、学級、人）</t>
  </si>
  <si>
    <t>高等学校の生徒数には、専攻科の生徒も含む。</t>
  </si>
  <si>
    <t>特別支援学校</t>
    <rPh sb="0" eb="2">
      <t>トクベツ</t>
    </rPh>
    <rPh sb="2" eb="4">
      <t>シエン</t>
    </rPh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</si>
  <si>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</si>
  <si>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平成２０年度総数</t>
  </si>
  <si>
    <t>平成１９年度総数</t>
  </si>
  <si>
    <t>市町立</t>
  </si>
  <si>
    <t>市町立</t>
  </si>
  <si>
    <t>平成２1年度総数</t>
  </si>
  <si>
    <t>平成２２年度総数</t>
  </si>
  <si>
    <t>平成２４年度総数</t>
  </si>
  <si>
    <t>平成２３年度総数</t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</si>
  <si>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</si>
  <si>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学校数には、休校中の学校も１校として含み、幼稚園の学級には、N学級を含む。</t>
    <rPh sb="21" eb="24">
      <t>ヨウチエン</t>
    </rPh>
    <rPh sb="25" eb="27">
      <t>ガッキュウ</t>
    </rPh>
    <rPh sb="31" eb="33">
      <t>ガッキュウ</t>
    </rPh>
    <rPh sb="34" eb="35">
      <t>フク</t>
    </rPh>
    <phoneticPr fontId="4"/>
  </si>
  <si>
    <t>平成２１年度総数</t>
  </si>
  <si>
    <t>平成２３年度総数</t>
  </si>
  <si>
    <t>平成２４年度総数</t>
  </si>
  <si>
    <t>Ⅲ　統計表</t>
    <rPh sb="2" eb="5">
      <t>トウケイヒョウ</t>
    </rPh>
    <phoneticPr fontId="4"/>
  </si>
  <si>
    <t>平成２５年度総数</t>
  </si>
  <si>
    <t>平成２６年度総数</t>
  </si>
  <si>
    <t>総括表（平成21年度～平成26年度）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</si>
</sst>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>
    <font>
      <sz val="9"/>
      <name val="ＭＳ Ｐゴシック"/>
      <family val="3"/>
    </font>
    <font>
      <sz val="10"/>
      <name val="Arial"/>
      <family val="2"/>
    </font>
    <font>
      <sz val="9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74">
    <xf numFmtId="0" fontId="0" fillId="0" borderId="0" xfId="0"/>
    <xf numFmtId="0" fontId="8" fillId="0" borderId="0" xfId="20" applyFont="1" applyFill="1" applyAlignment="1">
      <alignment vertical="center"/>
      <protection/>
    </xf>
    <xf numFmtId="0" fontId="3" fillId="0" borderId="0" xfId="20" applyFont="1" applyFill="1" applyAlignment="1">
      <alignment horizontal="center" vertical="center"/>
      <protection/>
    </xf>
    <xf numFmtId="0" fontId="3" fillId="0" borderId="0" xfId="20" applyFont="1" applyFill="1" applyAlignment="1">
      <alignment vertical="center"/>
      <protection/>
    </xf>
    <xf numFmtId="0" fontId="2" fillId="0" borderId="0" xfId="20" applyFont="1" applyFill="1" applyAlignment="1">
      <alignment vertical="center"/>
      <protection/>
    </xf>
    <xf numFmtId="0" fontId="2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7" fillId="0" borderId="1" xfId="20" applyFont="1" applyFill="1" applyBorder="1" applyAlignment="1">
      <alignment horizontal="center" vertical="center"/>
      <protection/>
    </xf>
    <xf numFmtId="0" fontId="7" fillId="0" borderId="2" xfId="20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center"/>
      <protection/>
    </xf>
    <xf numFmtId="0" fontId="7" fillId="0" borderId="3" xfId="20" applyFont="1" applyFill="1" applyBorder="1" applyAlignment="1">
      <alignment horizontal="center"/>
      <protection/>
    </xf>
    <xf numFmtId="0" fontId="7" fillId="0" borderId="0" xfId="20" applyFont="1" applyFill="1" applyAlignment="1">
      <alignment horizontal="center"/>
      <protection/>
    </xf>
    <xf numFmtId="41" fontId="7" fillId="0" borderId="0" xfId="20" applyNumberFormat="1" applyFont="1" applyFill="1" applyBorder="1" applyAlignment="1">
      <alignment horizontal="right"/>
      <protection/>
    </xf>
    <xf numFmtId="0" fontId="7" fillId="0" borderId="4" xfId="20" applyFont="1" applyFill="1" applyBorder="1" applyAlignment="1">
      <alignment horizontal="distributed"/>
      <protection/>
    </xf>
    <xf numFmtId="0" fontId="7" fillId="0" borderId="5" xfId="20" applyFont="1" applyFill="1" applyBorder="1" applyAlignment="1">
      <alignment horizontal="distributed"/>
      <protection/>
    </xf>
    <xf numFmtId="0" fontId="7" fillId="0" borderId="6" xfId="20" applyFont="1" applyFill="1" applyBorder="1" applyAlignment="1">
      <alignment horizontal="center"/>
      <protection/>
    </xf>
    <xf numFmtId="41" fontId="7" fillId="0" borderId="5" xfId="20" applyNumberFormat="1" applyFont="1" applyFill="1" applyBorder="1" applyAlignment="1">
      <alignment horizontal="right"/>
      <protection/>
    </xf>
    <xf numFmtId="0" fontId="2" fillId="0" borderId="0" xfId="20" applyFont="1" applyFill="1" applyAlignment="1">
      <alignment horizontal="center"/>
      <protection/>
    </xf>
    <xf numFmtId="41" fontId="7" fillId="0" borderId="7" xfId="20" applyNumberFormat="1" applyFont="1" applyFill="1" applyBorder="1" applyAlignment="1">
      <alignment/>
      <protection/>
    </xf>
    <xf numFmtId="41" fontId="7" fillId="0" borderId="1" xfId="20" applyNumberFormat="1" applyFont="1" applyFill="1" applyBorder="1" applyAlignment="1">
      <alignment/>
      <protection/>
    </xf>
    <xf numFmtId="41" fontId="7" fillId="0" borderId="1" xfId="20" applyNumberFormat="1" applyFont="1" applyFill="1" applyBorder="1" applyAlignment="1">
      <alignment textRotation="255"/>
      <protection/>
    </xf>
    <xf numFmtId="41" fontId="7" fillId="0" borderId="2" xfId="20" applyNumberFormat="1" applyFont="1" applyFill="1" applyBorder="1" applyAlignment="1">
      <alignment/>
      <protection/>
    </xf>
    <xf numFmtId="41" fontId="7" fillId="0" borderId="8" xfId="20" applyNumberFormat="1" applyFont="1" applyFill="1" applyBorder="1" applyAlignment="1">
      <alignment/>
      <protection/>
    </xf>
    <xf numFmtId="41" fontId="7" fillId="0" borderId="0" xfId="20" applyNumberFormat="1" applyFont="1" applyFill="1" applyBorder="1" applyAlignment="1">
      <alignment/>
      <protection/>
    </xf>
    <xf numFmtId="41" fontId="7" fillId="0" borderId="3" xfId="20" applyNumberFormat="1" applyFont="1" applyFill="1" applyBorder="1" applyAlignment="1">
      <alignment/>
      <protection/>
    </xf>
    <xf numFmtId="41" fontId="7" fillId="0" borderId="0" xfId="0" applyNumberFormat="1" applyFont="1" applyFill="1" applyBorder="1" applyAlignment="1">
      <alignment shrinkToFit="1"/>
    </xf>
    <xf numFmtId="41" fontId="7" fillId="0" borderId="4" xfId="20" applyNumberFormat="1" applyFont="1" applyFill="1" applyBorder="1" applyAlignment="1">
      <alignment/>
      <protection/>
    </xf>
    <xf numFmtId="41" fontId="7" fillId="0" borderId="5" xfId="20" applyNumberFormat="1" applyFont="1" applyFill="1" applyBorder="1" applyAlignment="1">
      <alignment/>
      <protection/>
    </xf>
    <xf numFmtId="41" fontId="7" fillId="0" borderId="3" xfId="0" applyNumberFormat="1" applyFont="1" applyFill="1" applyBorder="1" applyAlignment="1">
      <alignment shrinkToFit="1"/>
    </xf>
    <xf numFmtId="0" fontId="2" fillId="0" borderId="0" xfId="20" applyFont="1" applyFill="1" applyAlignment="1">
      <alignment horizontal="right"/>
      <protection/>
    </xf>
    <xf numFmtId="0" fontId="7" fillId="0" borderId="8" xfId="20" applyFont="1" applyFill="1" applyBorder="1" applyAlignment="1">
      <alignment horizontal="distributed"/>
      <protection/>
    </xf>
    <xf numFmtId="0" fontId="7" fillId="0" borderId="0" xfId="20" applyFont="1" applyFill="1" applyBorder="1" applyAlignment="1">
      <alignment horizontal="distributed"/>
      <protection/>
    </xf>
    <xf numFmtId="0" fontId="7" fillId="0" borderId="9" xfId="20" applyFont="1" applyFill="1" applyBorder="1" applyAlignment="1">
      <alignment horizontal="center" vertical="center"/>
      <protection/>
    </xf>
    <xf numFmtId="0" fontId="7" fillId="0" borderId="7" xfId="20" applyFont="1" applyFill="1" applyBorder="1" applyAlignment="1">
      <alignment horizontal="center" vertical="center"/>
      <protection/>
    </xf>
    <xf numFmtId="0" fontId="7" fillId="0" borderId="7" xfId="20" applyFont="1" applyFill="1" applyBorder="1" applyAlignment="1">
      <alignment horizontal="distributed" vertical="center"/>
      <protection/>
    </xf>
    <xf numFmtId="0" fontId="6" fillId="0" borderId="1" xfId="20" applyFont="1" applyFill="1" applyBorder="1" applyAlignment="1">
      <alignment horizontal="distributed" vertical="center"/>
      <protection/>
    </xf>
    <xf numFmtId="0" fontId="6" fillId="0" borderId="2" xfId="20" applyFont="1" applyFill="1" applyBorder="1" applyAlignment="1">
      <alignment horizontal="distributed" vertical="center"/>
      <protection/>
    </xf>
    <xf numFmtId="0" fontId="6" fillId="0" borderId="4" xfId="20" applyFont="1" applyFill="1" applyBorder="1" applyAlignment="1">
      <alignment horizontal="distributed" vertical="center"/>
      <protection/>
    </xf>
    <xf numFmtId="0" fontId="6" fillId="0" borderId="5" xfId="20" applyFont="1" applyFill="1" applyBorder="1" applyAlignment="1">
      <alignment horizontal="distributed" vertical="center"/>
      <protection/>
    </xf>
    <xf numFmtId="0" fontId="6" fillId="0" borderId="6" xfId="20" applyFont="1" applyFill="1" applyBorder="1" applyAlignment="1">
      <alignment horizontal="distributed" vertical="center"/>
      <protection/>
    </xf>
    <xf numFmtId="0" fontId="7" fillId="0" borderId="7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2" xfId="20" applyFont="1" applyFill="1" applyBorder="1" applyAlignment="1">
      <alignment horizontal="center" vertical="center"/>
      <protection/>
    </xf>
    <xf numFmtId="0" fontId="7" fillId="0" borderId="8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horizontal="center" vertical="center"/>
      <protection/>
    </xf>
    <xf numFmtId="0" fontId="6" fillId="0" borderId="3" xfId="20" applyFont="1" applyFill="1" applyBorder="1" applyAlignment="1">
      <alignment horizontal="center" vertical="center"/>
      <protection/>
    </xf>
    <xf numFmtId="0" fontId="7" fillId="0" borderId="4" xfId="20" applyFont="1" applyFill="1" applyBorder="1" applyAlignment="1">
      <alignment horizontal="center" vertical="center"/>
      <protection/>
    </xf>
    <xf numFmtId="0" fontId="6" fillId="0" borderId="5" xfId="20" applyFont="1" applyFill="1" applyBorder="1" applyAlignment="1">
      <alignment horizontal="center" vertical="center"/>
      <protection/>
    </xf>
    <xf numFmtId="0" fontId="6" fillId="0" borderId="6" xfId="20" applyFont="1" applyFill="1" applyBorder="1" applyAlignment="1">
      <alignment horizontal="center" vertical="center"/>
      <protection/>
    </xf>
    <xf numFmtId="0" fontId="7" fillId="0" borderId="8" xfId="20" applyFont="1" applyFill="1" applyBorder="1" applyAlignment="1">
      <alignment horizontal="distributed"/>
      <protection/>
    </xf>
    <xf numFmtId="0" fontId="7" fillId="0" borderId="0" xfId="20" applyFont="1" applyFill="1" applyBorder="1" applyAlignment="1">
      <alignment horizontal="distributed"/>
      <protection/>
    </xf>
    <xf numFmtId="0" fontId="7" fillId="0" borderId="3" xfId="20" applyFont="1" applyFill="1" applyBorder="1" applyAlignment="1">
      <alignment horizontal="distributed"/>
      <protection/>
    </xf>
    <xf numFmtId="0" fontId="7" fillId="0" borderId="10" xfId="20" applyFont="1" applyFill="1" applyBorder="1" applyAlignment="1">
      <alignment horizontal="distributed" vertical="center"/>
      <protection/>
    </xf>
    <xf numFmtId="0" fontId="7" fillId="0" borderId="11" xfId="20" applyFont="1" applyFill="1" applyBorder="1" applyAlignment="1">
      <alignment horizontal="distributed" vertical="center"/>
      <protection/>
    </xf>
    <xf numFmtId="0" fontId="7" fillId="0" borderId="12" xfId="20" applyFont="1" applyFill="1" applyBorder="1" applyAlignment="1">
      <alignment horizontal="distributed" vertical="center"/>
      <protection/>
    </xf>
    <xf numFmtId="0" fontId="7" fillId="0" borderId="9" xfId="20" applyFont="1" applyFill="1" applyBorder="1" applyAlignment="1">
      <alignment horizontal="distributed" vertical="center"/>
      <protection/>
    </xf>
    <xf numFmtId="0" fontId="7" fillId="0" borderId="9" xfId="20" applyFont="1" applyFill="1" applyBorder="1" applyAlignment="1">
      <alignment horizontal="center" vertical="center"/>
      <protection/>
    </xf>
    <xf numFmtId="0" fontId="6" fillId="0" borderId="0" xfId="20" applyFont="1" applyFill="1" applyAlignment="1">
      <alignment horizontal="center" vertical="center"/>
      <protection/>
    </xf>
    <xf numFmtId="0" fontId="7" fillId="0" borderId="13" xfId="20" applyFont="1" applyFill="1" applyBorder="1" applyAlignment="1">
      <alignment vertical="distributed" textRotation="255"/>
      <protection/>
    </xf>
    <xf numFmtId="0" fontId="7" fillId="0" borderId="14" xfId="20" applyFont="1" applyFill="1" applyBorder="1" applyAlignment="1">
      <alignment vertical="distributed" textRotation="255"/>
      <protection/>
    </xf>
    <xf numFmtId="0" fontId="7" fillId="0" borderId="15" xfId="20" applyFont="1" applyFill="1" applyBorder="1" applyAlignment="1">
      <alignment vertical="distributed" textRotation="255"/>
      <protection/>
    </xf>
    <xf numFmtId="0" fontId="0" fillId="0" borderId="8" xfId="20" applyFont="1" applyFill="1" applyBorder="1" applyAlignment="1">
      <alignment horizontal="distributed"/>
      <protection/>
    </xf>
    <xf numFmtId="0" fontId="5" fillId="0" borderId="0" xfId="20" applyFont="1" applyFill="1" applyBorder="1" applyAlignment="1">
      <alignment/>
      <protection/>
    </xf>
    <xf numFmtId="0" fontId="5" fillId="0" borderId="3" xfId="20" applyFont="1" applyFill="1" applyBorder="1" applyAlignment="1">
      <alignment/>
      <protection/>
    </xf>
    <xf numFmtId="41" fontId="0" fillId="0" borderId="8" xfId="20" applyNumberFormat="1" applyFont="1" applyFill="1" applyBorder="1" applyAlignment="1">
      <alignment/>
      <protection/>
    </xf>
    <xf numFmtId="41" fontId="0" fillId="0" borderId="0" xfId="20" applyNumberFormat="1" applyFont="1" applyFill="1" applyBorder="1" applyAlignment="1">
      <alignment/>
      <protection/>
    </xf>
    <xf numFmtId="41" fontId="0" fillId="0" borderId="3" xfId="20" applyNumberFormat="1" applyFont="1" applyFill="1" applyBorder="1" applyAlignment="1">
      <alignment/>
      <protection/>
    </xf>
    <xf numFmtId="0" fontId="7" fillId="0" borderId="8" xfId="20" applyFont="1" applyFill="1" applyBorder="1" applyAlignment="1">
      <alignment horizontal="distributed"/>
      <protection/>
    </xf>
    <xf numFmtId="0" fontId="6" fillId="0" borderId="0" xfId="20" applyFont="1" applyFill="1" applyAlignment="1">
      <alignment horizontal="distributed"/>
      <protection/>
    </xf>
    <xf numFmtId="0" fontId="6" fillId="0" borderId="3" xfId="20" applyFont="1" applyFill="1" applyBorder="1" applyAlignment="1">
      <alignment horizontal="distributed"/>
      <protection/>
    </xf>
    <xf numFmtId="0" fontId="6" fillId="0" borderId="0" xfId="20" applyFont="1" applyFill="1" applyBorder="1" applyAlignment="1">
      <alignment horizontal="distributed"/>
      <protection/>
    </xf>
    <xf numFmtId="41" fontId="7" fillId="0" borderId="0" xfId="0" applyNumberFormat="1" applyFont="1" applyFill="1" applyBorder="1" applyAlignment="1">
      <alignment horizontal="right"/>
    </xf>
    <xf numFmtId="41" fontId="7" fillId="0" borderId="5" xfId="0" applyNumberFormat="1" applyFont="1" applyFill="1" applyBorder="1" applyAlignment="1">
      <alignment/>
    </xf>
    <xf numFmtId="41" fontId="7" fillId="0" borderId="6" xfId="0" applyNumberFormat="1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総括表19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showGridLines="0" tabSelected="1" zoomScale="115" zoomScaleNormal="115" workbookViewId="0" topLeftCell="A1">
      <pane xSplit="3" ySplit="5" topLeftCell="D6" activePane="bottomRight" state="frozen"/>
      <selection pane="topRight" activeCell="E1" sqref="E1"/>
      <selection pane="bottomLeft" activeCell="A5" sqref="A5"/>
      <selection pane="bottomRight" activeCell="F10" sqref="F10"/>
    </sheetView>
  </sheetViews>
  <sheetFormatPr defaultColWidth="12" defaultRowHeight="11.25"/>
  <cols>
    <col min="1" max="1" width="4.83203125" style="5" customWidth="1"/>
    <col min="2" max="2" width="8.83203125" style="17" customWidth="1"/>
    <col min="3" max="3" width="3.5" style="17" customWidth="1"/>
    <col min="4" max="6" width="7.66015625" style="5" customWidth="1"/>
    <col min="7" max="7" width="7.16015625" style="5" customWidth="1"/>
    <col min="8" max="8" width="10.16015625" style="5" customWidth="1"/>
    <col min="9" max="10" width="9.33203125" style="5" customWidth="1"/>
    <col min="11" max="22" width="8.83203125" style="5" customWidth="1"/>
    <col min="23" max="23" width="4.83203125" style="5" hidden="1" customWidth="1"/>
    <col min="24" max="24" width="10.16015625" style="17" hidden="1" customWidth="1"/>
    <col min="25" max="25" width="3.5" style="17" hidden="1" customWidth="1"/>
    <col min="26" max="16384" width="12" style="5" customWidth="1"/>
  </cols>
  <sheetData>
    <row r="1" ht="18.75" customHeight="1">
      <c r="A1" s="1" t="s">
        <v>42</v>
      </c>
    </row>
    <row r="2" spans="1:25" ht="18.75" customHeight="1">
      <c r="A2" s="1" t="s">
        <v>45</v>
      </c>
      <c r="B2" s="2"/>
      <c r="C2" s="2"/>
      <c r="D2" s="3"/>
      <c r="E2" s="4"/>
      <c r="F2" s="4"/>
      <c r="G2" s="4"/>
      <c r="V2" s="29" t="s">
        <v>25</v>
      </c>
      <c r="W2" s="3"/>
      <c r="X2" s="2"/>
      <c r="Y2" s="2"/>
    </row>
    <row r="3" spans="1:25" ht="14.25" customHeight="1">
      <c r="A3" s="40" t="s">
        <v>18</v>
      </c>
      <c r="B3" s="41"/>
      <c r="C3" s="42"/>
      <c r="D3" s="34" t="s">
        <v>0</v>
      </c>
      <c r="E3" s="35"/>
      <c r="F3" s="36"/>
      <c r="G3" s="58" t="s">
        <v>1</v>
      </c>
      <c r="H3" s="34" t="s">
        <v>19</v>
      </c>
      <c r="I3" s="35"/>
      <c r="J3" s="36"/>
      <c r="K3" s="52" t="s">
        <v>2</v>
      </c>
      <c r="L3" s="53"/>
      <c r="M3" s="54"/>
      <c r="N3" s="52" t="s">
        <v>2</v>
      </c>
      <c r="O3" s="53"/>
      <c r="P3" s="53"/>
      <c r="Q3" s="53"/>
      <c r="R3" s="53"/>
      <c r="S3" s="54"/>
      <c r="T3" s="34" t="s">
        <v>20</v>
      </c>
      <c r="U3" s="35"/>
      <c r="V3" s="36"/>
      <c r="W3" s="40" t="s">
        <v>18</v>
      </c>
      <c r="X3" s="41"/>
      <c r="Y3" s="42"/>
    </row>
    <row r="4" spans="1:25" ht="14.25" customHeight="1">
      <c r="A4" s="43"/>
      <c r="B4" s="57"/>
      <c r="C4" s="45"/>
      <c r="D4" s="37"/>
      <c r="E4" s="38"/>
      <c r="F4" s="39"/>
      <c r="G4" s="59"/>
      <c r="H4" s="37"/>
      <c r="I4" s="38"/>
      <c r="J4" s="39"/>
      <c r="K4" s="56" t="s">
        <v>21</v>
      </c>
      <c r="L4" s="56"/>
      <c r="M4" s="56"/>
      <c r="N4" s="55" t="s">
        <v>22</v>
      </c>
      <c r="O4" s="55"/>
      <c r="P4" s="55"/>
      <c r="Q4" s="55" t="s">
        <v>23</v>
      </c>
      <c r="R4" s="55"/>
      <c r="S4" s="55"/>
      <c r="T4" s="37"/>
      <c r="U4" s="38"/>
      <c r="V4" s="39"/>
      <c r="W4" s="43"/>
      <c r="X4" s="44"/>
      <c r="Y4" s="45"/>
    </row>
    <row r="5" spans="1:25" ht="14.25" customHeight="1">
      <c r="A5" s="46"/>
      <c r="B5" s="47"/>
      <c r="C5" s="48"/>
      <c r="D5" s="32" t="s">
        <v>3</v>
      </c>
      <c r="E5" s="32" t="s">
        <v>11</v>
      </c>
      <c r="F5" s="32" t="s">
        <v>12</v>
      </c>
      <c r="G5" s="60"/>
      <c r="H5" s="32" t="s">
        <v>3</v>
      </c>
      <c r="I5" s="32" t="s">
        <v>9</v>
      </c>
      <c r="J5" s="32" t="s">
        <v>10</v>
      </c>
      <c r="K5" s="32" t="s">
        <v>3</v>
      </c>
      <c r="L5" s="32" t="s">
        <v>9</v>
      </c>
      <c r="M5" s="32" t="s">
        <v>10</v>
      </c>
      <c r="N5" s="32" t="s">
        <v>3</v>
      </c>
      <c r="O5" s="32" t="s">
        <v>9</v>
      </c>
      <c r="P5" s="32" t="s">
        <v>10</v>
      </c>
      <c r="Q5" s="32" t="s">
        <v>3</v>
      </c>
      <c r="R5" s="32" t="s">
        <v>9</v>
      </c>
      <c r="S5" s="32" t="s">
        <v>10</v>
      </c>
      <c r="T5" s="32" t="s">
        <v>3</v>
      </c>
      <c r="U5" s="32" t="s">
        <v>9</v>
      </c>
      <c r="V5" s="32" t="s">
        <v>10</v>
      </c>
      <c r="W5" s="46"/>
      <c r="X5" s="47"/>
      <c r="Y5" s="48"/>
    </row>
    <row r="6" spans="1:25" ht="9.75" customHeight="1">
      <c r="A6" s="33"/>
      <c r="B6" s="7"/>
      <c r="C6" s="8"/>
      <c r="D6" s="18"/>
      <c r="E6" s="19"/>
      <c r="F6" s="19"/>
      <c r="G6" s="20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21"/>
      <c r="W6" s="33"/>
      <c r="X6" s="7"/>
      <c r="Y6" s="8"/>
    </row>
    <row r="7" spans="1:25" ht="12" customHeight="1">
      <c r="A7" s="49" t="s">
        <v>39</v>
      </c>
      <c r="B7" s="50"/>
      <c r="C7" s="51"/>
      <c r="D7" s="22">
        <v>646</v>
      </c>
      <c r="E7" s="23">
        <v>635</v>
      </c>
      <c r="F7" s="23">
        <v>11</v>
      </c>
      <c r="G7" s="23">
        <v>7145</v>
      </c>
      <c r="H7" s="23">
        <v>191528</v>
      </c>
      <c r="I7" s="23">
        <v>98128</v>
      </c>
      <c r="J7" s="23">
        <v>93400</v>
      </c>
      <c r="K7" s="23">
        <v>16762</v>
      </c>
      <c r="L7" s="23">
        <v>7455</v>
      </c>
      <c r="M7" s="23">
        <v>9307</v>
      </c>
      <c r="N7" s="23">
        <v>13905</v>
      </c>
      <c r="O7" s="23">
        <v>6253</v>
      </c>
      <c r="P7" s="23">
        <v>7652</v>
      </c>
      <c r="Q7" s="23">
        <v>2857</v>
      </c>
      <c r="R7" s="23">
        <v>1202</v>
      </c>
      <c r="S7" s="23">
        <v>1655</v>
      </c>
      <c r="T7" s="23">
        <v>2192</v>
      </c>
      <c r="U7" s="23">
        <v>677</v>
      </c>
      <c r="V7" s="24">
        <v>1515</v>
      </c>
      <c r="W7" s="49" t="s">
        <v>30</v>
      </c>
      <c r="X7" s="50"/>
      <c r="Y7" s="51"/>
    </row>
    <row r="8" spans="1:25" ht="12" customHeight="1">
      <c r="A8" s="49" t="s">
        <v>34</v>
      </c>
      <c r="B8" s="50"/>
      <c r="C8" s="51"/>
      <c r="D8" s="22">
        <v>646</v>
      </c>
      <c r="E8" s="23">
        <v>635</v>
      </c>
      <c r="F8" s="23">
        <v>11</v>
      </c>
      <c r="G8" s="23">
        <v>7188</v>
      </c>
      <c r="H8" s="23">
        <v>191775</v>
      </c>
      <c r="I8" s="23">
        <v>98326</v>
      </c>
      <c r="J8" s="23">
        <v>93449</v>
      </c>
      <c r="K8" s="23">
        <v>16924</v>
      </c>
      <c r="L8" s="23">
        <v>7488</v>
      </c>
      <c r="M8" s="23">
        <v>9436</v>
      </c>
      <c r="N8" s="23">
        <v>14045</v>
      </c>
      <c r="O8" s="23">
        <v>6302</v>
      </c>
      <c r="P8" s="23">
        <v>7743</v>
      </c>
      <c r="Q8" s="23">
        <v>2879</v>
      </c>
      <c r="R8" s="23">
        <v>1186</v>
      </c>
      <c r="S8" s="23">
        <v>1693</v>
      </c>
      <c r="T8" s="23">
        <v>2163</v>
      </c>
      <c r="U8" s="23">
        <v>686</v>
      </c>
      <c r="V8" s="24">
        <v>1477</v>
      </c>
      <c r="W8" s="49" t="s">
        <v>29</v>
      </c>
      <c r="X8" s="50"/>
      <c r="Y8" s="51"/>
    </row>
    <row r="9" spans="1:25" ht="12" customHeight="1">
      <c r="A9" s="49" t="s">
        <v>40</v>
      </c>
      <c r="B9" s="50"/>
      <c r="C9" s="51"/>
      <c r="D9" s="22">
        <v>646</v>
      </c>
      <c r="E9" s="23">
        <v>636</v>
      </c>
      <c r="F9" s="23">
        <v>10</v>
      </c>
      <c r="G9" s="23">
        <v>7206</v>
      </c>
      <c r="H9" s="23">
        <v>192013</v>
      </c>
      <c r="I9" s="23">
        <v>98362</v>
      </c>
      <c r="J9" s="23">
        <v>93651</v>
      </c>
      <c r="K9" s="23">
        <v>17175</v>
      </c>
      <c r="L9" s="23">
        <v>7550</v>
      </c>
      <c r="M9" s="23">
        <v>9625</v>
      </c>
      <c r="N9" s="23">
        <v>14176</v>
      </c>
      <c r="O9" s="23">
        <v>6318</v>
      </c>
      <c r="P9" s="23">
        <v>7858</v>
      </c>
      <c r="Q9" s="23">
        <v>2999</v>
      </c>
      <c r="R9" s="23">
        <v>1232</v>
      </c>
      <c r="S9" s="23">
        <v>1767</v>
      </c>
      <c r="T9" s="23">
        <v>2162</v>
      </c>
      <c r="U9" s="23">
        <v>709</v>
      </c>
      <c r="V9" s="24">
        <v>1453</v>
      </c>
      <c r="W9" s="49" t="s">
        <v>33</v>
      </c>
      <c r="X9" s="50"/>
      <c r="Y9" s="51"/>
    </row>
    <row r="10" spans="1:25" ht="12" customHeight="1">
      <c r="A10" s="49" t="s">
        <v>41</v>
      </c>
      <c r="B10" s="50"/>
      <c r="C10" s="51"/>
      <c r="D10" s="22">
        <v>647</v>
      </c>
      <c r="E10" s="23">
        <v>638</v>
      </c>
      <c r="F10" s="23">
        <v>9</v>
      </c>
      <c r="G10" s="23">
        <v>7263</v>
      </c>
      <c r="H10" s="23">
        <v>191986</v>
      </c>
      <c r="I10" s="23">
        <v>98352</v>
      </c>
      <c r="J10" s="23">
        <v>93634</v>
      </c>
      <c r="K10" s="23">
        <v>17489</v>
      </c>
      <c r="L10" s="23">
        <v>7639</v>
      </c>
      <c r="M10" s="23">
        <v>9850</v>
      </c>
      <c r="N10" s="23">
        <v>14414</v>
      </c>
      <c r="O10" s="23">
        <v>6394</v>
      </c>
      <c r="P10" s="23">
        <v>8020</v>
      </c>
      <c r="Q10" s="23">
        <v>3075</v>
      </c>
      <c r="R10" s="23">
        <v>1245</v>
      </c>
      <c r="S10" s="23">
        <v>1830</v>
      </c>
      <c r="T10" s="23">
        <v>2190</v>
      </c>
      <c r="U10" s="23">
        <v>743</v>
      </c>
      <c r="V10" s="24">
        <v>1447</v>
      </c>
      <c r="W10" s="49" t="s">
        <v>34</v>
      </c>
      <c r="X10" s="50"/>
      <c r="Y10" s="51"/>
    </row>
    <row r="11" spans="1:25" ht="12" customHeight="1">
      <c r="A11" s="49" t="s">
        <v>43</v>
      </c>
      <c r="B11" s="50"/>
      <c r="C11" s="51"/>
      <c r="D11" s="22">
        <v>646</v>
      </c>
      <c r="E11" s="23">
        <v>640</v>
      </c>
      <c r="F11" s="23">
        <v>6</v>
      </c>
      <c r="G11" s="23">
        <v>7337</v>
      </c>
      <c r="H11" s="23">
        <v>191110</v>
      </c>
      <c r="I11" s="23">
        <v>98037</v>
      </c>
      <c r="J11" s="23">
        <v>93073</v>
      </c>
      <c r="K11" s="23">
        <v>17879</v>
      </c>
      <c r="L11" s="23">
        <v>7784</v>
      </c>
      <c r="M11" s="23">
        <v>10095</v>
      </c>
      <c r="N11" s="23">
        <v>14527</v>
      </c>
      <c r="O11" s="23">
        <v>6413</v>
      </c>
      <c r="P11" s="23">
        <v>8114</v>
      </c>
      <c r="Q11" s="23">
        <v>3352</v>
      </c>
      <c r="R11" s="23">
        <v>1371</v>
      </c>
      <c r="S11" s="23">
        <v>1981</v>
      </c>
      <c r="T11" s="23">
        <v>2290</v>
      </c>
      <c r="U11" s="23">
        <v>796</v>
      </c>
      <c r="V11" s="24">
        <v>1494</v>
      </c>
      <c r="W11" s="49" t="s">
        <v>36</v>
      </c>
      <c r="X11" s="50"/>
      <c r="Y11" s="51"/>
    </row>
    <row r="12" spans="1:25" ht="12" customHeight="1">
      <c r="A12" s="61" t="s">
        <v>44</v>
      </c>
      <c r="B12" s="62"/>
      <c r="C12" s="63"/>
      <c r="D12" s="64">
        <f>SUM(D14,D19,D24,D30,D35,D38,D42,D47)</f>
        <v>645</v>
      </c>
      <c r="E12" s="65">
        <f aca="true" t="shared" si="0" ref="E12:V12">SUM(E14,E19,E24,E30,E35,E38,E42,E47)</f>
        <v>639</v>
      </c>
      <c r="F12" s="65">
        <f t="shared" si="0"/>
        <v>6</v>
      </c>
      <c r="G12" s="65">
        <f>SUM(G14,G19,G24,G30,G35,G38,G42,G47)</f>
        <v>7392</v>
      </c>
      <c r="H12" s="65">
        <f t="shared" si="0"/>
        <v>190817</v>
      </c>
      <c r="I12" s="65">
        <f t="shared" si="0"/>
        <v>97854</v>
      </c>
      <c r="J12" s="65">
        <f t="shared" si="0"/>
        <v>92963</v>
      </c>
      <c r="K12" s="65">
        <f t="shared" si="0"/>
        <v>18165</v>
      </c>
      <c r="L12" s="65">
        <f t="shared" si="0"/>
        <v>7884</v>
      </c>
      <c r="M12" s="65">
        <f t="shared" si="0"/>
        <v>10281</v>
      </c>
      <c r="N12" s="65">
        <f t="shared" si="0"/>
        <v>14575</v>
      </c>
      <c r="O12" s="65">
        <f t="shared" si="0"/>
        <v>6437</v>
      </c>
      <c r="P12" s="65">
        <f t="shared" si="0"/>
        <v>8138</v>
      </c>
      <c r="Q12" s="65">
        <f t="shared" si="0"/>
        <v>3590</v>
      </c>
      <c r="R12" s="65">
        <f t="shared" si="0"/>
        <v>1447</v>
      </c>
      <c r="S12" s="65">
        <f t="shared" si="0"/>
        <v>2143</v>
      </c>
      <c r="T12" s="65">
        <f t="shared" si="0"/>
        <v>2212</v>
      </c>
      <c r="U12" s="65">
        <f t="shared" si="0"/>
        <v>797</v>
      </c>
      <c r="V12" s="66">
        <f t="shared" si="0"/>
        <v>1415</v>
      </c>
      <c r="W12" s="61" t="s">
        <v>35</v>
      </c>
      <c r="X12" s="62"/>
      <c r="Y12" s="63"/>
    </row>
    <row r="13" spans="1:25" ht="9.75" customHeight="1">
      <c r="A13" s="30"/>
      <c r="B13" s="9"/>
      <c r="C13" s="10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4"/>
      <c r="W13" s="30"/>
      <c r="X13" s="9"/>
      <c r="Y13" s="10"/>
    </row>
    <row r="14" spans="1:25" ht="12" customHeight="1">
      <c r="A14" s="67" t="s">
        <v>16</v>
      </c>
      <c r="B14" s="68"/>
      <c r="C14" s="69"/>
      <c r="D14" s="22">
        <f>SUM(D15:D17)</f>
        <v>193</v>
      </c>
      <c r="E14" s="23">
        <f>SUM(E15:E17)</f>
        <v>189</v>
      </c>
      <c r="F14" s="23">
        <f aca="true" t="shared" si="1" ref="F14:S14">SUM(F15:F17)</f>
        <v>4</v>
      </c>
      <c r="G14" s="23">
        <f t="shared" si="1"/>
        <v>910</v>
      </c>
      <c r="H14" s="23">
        <f>SUM(H15:H17)</f>
        <v>18999</v>
      </c>
      <c r="I14" s="23">
        <f t="shared" si="1"/>
        <v>9588</v>
      </c>
      <c r="J14" s="23">
        <f>SUM(J15:J17)</f>
        <v>9411</v>
      </c>
      <c r="K14" s="23">
        <f>SUM(K15:K17)</f>
        <v>2144</v>
      </c>
      <c r="L14" s="23">
        <f t="shared" si="1"/>
        <v>81</v>
      </c>
      <c r="M14" s="23">
        <f t="shared" si="1"/>
        <v>2063</v>
      </c>
      <c r="N14" s="23">
        <f t="shared" si="1"/>
        <v>1687</v>
      </c>
      <c r="O14" s="23">
        <f t="shared" si="1"/>
        <v>68</v>
      </c>
      <c r="P14" s="23">
        <f t="shared" si="1"/>
        <v>1619</v>
      </c>
      <c r="Q14" s="23">
        <f t="shared" si="1"/>
        <v>457</v>
      </c>
      <c r="R14" s="23">
        <f t="shared" si="1"/>
        <v>13</v>
      </c>
      <c r="S14" s="23">
        <f t="shared" si="1"/>
        <v>444</v>
      </c>
      <c r="T14" s="23">
        <f>SUM(T15:T17)</f>
        <v>178</v>
      </c>
      <c r="U14" s="23">
        <f>SUM(U15:U17)</f>
        <v>47</v>
      </c>
      <c r="V14" s="24">
        <f>SUM(V15:V17)</f>
        <v>131</v>
      </c>
      <c r="W14" s="67" t="s">
        <v>16</v>
      </c>
      <c r="X14" s="70"/>
      <c r="Y14" s="69"/>
    </row>
    <row r="15" spans="1:25" ht="12" customHeight="1">
      <c r="A15" s="30"/>
      <c r="B15" s="31" t="s">
        <v>6</v>
      </c>
      <c r="C15" s="10"/>
      <c r="D15" s="22">
        <f>E15+F15</f>
        <v>1</v>
      </c>
      <c r="E15" s="23">
        <v>1</v>
      </c>
      <c r="F15" s="23">
        <v>0</v>
      </c>
      <c r="G15" s="25">
        <v>5</v>
      </c>
      <c r="H15" s="23">
        <f>I15+J15</f>
        <v>156</v>
      </c>
      <c r="I15" s="25">
        <v>76</v>
      </c>
      <c r="J15" s="25">
        <v>80</v>
      </c>
      <c r="K15" s="23">
        <f>L15+M15</f>
        <v>16</v>
      </c>
      <c r="L15" s="23">
        <f aca="true" t="shared" si="2" ref="L15:M17">O15+R15</f>
        <v>1</v>
      </c>
      <c r="M15" s="23">
        <f>P15+S15</f>
        <v>15</v>
      </c>
      <c r="N15" s="23">
        <f>O15+P15</f>
        <v>9</v>
      </c>
      <c r="O15" s="25">
        <v>0</v>
      </c>
      <c r="P15" s="25">
        <v>9</v>
      </c>
      <c r="Q15" s="23">
        <f>R15+S15</f>
        <v>7</v>
      </c>
      <c r="R15" s="25">
        <v>1</v>
      </c>
      <c r="S15" s="25">
        <v>6</v>
      </c>
      <c r="T15" s="23">
        <f>U15+V15</f>
        <v>1</v>
      </c>
      <c r="U15" s="25">
        <v>0</v>
      </c>
      <c r="V15" s="28">
        <v>1</v>
      </c>
      <c r="W15" s="30"/>
      <c r="X15" s="31" t="s">
        <v>6</v>
      </c>
      <c r="Y15" s="10"/>
    </row>
    <row r="16" spans="1:25" ht="12" customHeight="1">
      <c r="A16" s="30"/>
      <c r="B16" s="31" t="s">
        <v>31</v>
      </c>
      <c r="C16" s="10"/>
      <c r="D16" s="22">
        <f>E16+F16</f>
        <v>159</v>
      </c>
      <c r="E16" s="25">
        <v>155</v>
      </c>
      <c r="F16" s="25">
        <v>4</v>
      </c>
      <c r="G16" s="25">
        <v>735</v>
      </c>
      <c r="H16" s="23">
        <f>I16+J16</f>
        <v>15148</v>
      </c>
      <c r="I16" s="25">
        <v>7695</v>
      </c>
      <c r="J16" s="25">
        <v>7453</v>
      </c>
      <c r="K16" s="23">
        <f>L16+M16</f>
        <v>1754</v>
      </c>
      <c r="L16" s="23">
        <f t="shared" si="2"/>
        <v>57</v>
      </c>
      <c r="M16" s="23">
        <f t="shared" si="2"/>
        <v>1697</v>
      </c>
      <c r="N16" s="23">
        <f>O16+P16</f>
        <v>1387</v>
      </c>
      <c r="O16" s="25">
        <v>47</v>
      </c>
      <c r="P16" s="25">
        <v>1340</v>
      </c>
      <c r="Q16" s="23">
        <f>R16+S16</f>
        <v>367</v>
      </c>
      <c r="R16" s="25">
        <v>10</v>
      </c>
      <c r="S16" s="25">
        <v>357</v>
      </c>
      <c r="T16" s="23">
        <f>U16+V16</f>
        <v>137</v>
      </c>
      <c r="U16" s="25">
        <v>33</v>
      </c>
      <c r="V16" s="28">
        <v>104</v>
      </c>
      <c r="W16" s="30"/>
      <c r="X16" s="31" t="s">
        <v>31</v>
      </c>
      <c r="Y16" s="10"/>
    </row>
    <row r="17" spans="1:25" ht="12" customHeight="1">
      <c r="A17" s="30"/>
      <c r="B17" s="31" t="s">
        <v>8</v>
      </c>
      <c r="C17" s="10"/>
      <c r="D17" s="22">
        <f>E17+F17</f>
        <v>33</v>
      </c>
      <c r="E17" s="25">
        <v>33</v>
      </c>
      <c r="F17" s="25">
        <v>0</v>
      </c>
      <c r="G17" s="25">
        <v>170</v>
      </c>
      <c r="H17" s="23">
        <f>I17+J17</f>
        <v>3695</v>
      </c>
      <c r="I17" s="25">
        <v>1817</v>
      </c>
      <c r="J17" s="25">
        <v>1878</v>
      </c>
      <c r="K17" s="23">
        <f>L17+M17</f>
        <v>374</v>
      </c>
      <c r="L17" s="23">
        <f t="shared" si="2"/>
        <v>23</v>
      </c>
      <c r="M17" s="23">
        <f t="shared" si="2"/>
        <v>351</v>
      </c>
      <c r="N17" s="23">
        <f>O17+P17</f>
        <v>291</v>
      </c>
      <c r="O17" s="25">
        <v>21</v>
      </c>
      <c r="P17" s="25">
        <v>270</v>
      </c>
      <c r="Q17" s="23">
        <f>R17+S17</f>
        <v>83</v>
      </c>
      <c r="R17" s="25">
        <v>2</v>
      </c>
      <c r="S17" s="25">
        <v>81</v>
      </c>
      <c r="T17" s="23">
        <f>U17+V17</f>
        <v>40</v>
      </c>
      <c r="U17" s="25">
        <v>14</v>
      </c>
      <c r="V17" s="28">
        <v>26</v>
      </c>
      <c r="W17" s="30"/>
      <c r="X17" s="31" t="s">
        <v>8</v>
      </c>
      <c r="Y17" s="10"/>
    </row>
    <row r="18" spans="1:25" ht="9.75" customHeight="1">
      <c r="A18" s="30"/>
      <c r="B18" s="9"/>
      <c r="C18" s="10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4"/>
      <c r="W18" s="30"/>
      <c r="X18" s="9"/>
      <c r="Y18" s="10"/>
    </row>
    <row r="19" spans="1:25" ht="12" customHeight="1">
      <c r="A19" s="67" t="s">
        <v>13</v>
      </c>
      <c r="B19" s="68"/>
      <c r="C19" s="69"/>
      <c r="D19" s="22">
        <f aca="true" t="shared" si="3" ref="D19:V19">SUM(D20:D22)</f>
        <v>230</v>
      </c>
      <c r="E19" s="23">
        <f t="shared" si="3"/>
        <v>229</v>
      </c>
      <c r="F19" s="23">
        <f t="shared" si="3"/>
        <v>1</v>
      </c>
      <c r="G19" s="23">
        <f t="shared" si="3"/>
        <v>3534</v>
      </c>
      <c r="H19" s="23">
        <f>SUM(H20:H22)</f>
        <v>83457</v>
      </c>
      <c r="I19" s="23">
        <f t="shared" si="3"/>
        <v>43011</v>
      </c>
      <c r="J19" s="23">
        <f t="shared" si="3"/>
        <v>40446</v>
      </c>
      <c r="K19" s="23">
        <f>SUM(K20:K22)</f>
        <v>5889</v>
      </c>
      <c r="L19" s="23">
        <f t="shared" si="3"/>
        <v>2080</v>
      </c>
      <c r="M19" s="23">
        <f t="shared" si="3"/>
        <v>3809</v>
      </c>
      <c r="N19" s="23">
        <f t="shared" si="3"/>
        <v>5316</v>
      </c>
      <c r="O19" s="23">
        <f t="shared" si="3"/>
        <v>2000</v>
      </c>
      <c r="P19" s="23">
        <f t="shared" si="3"/>
        <v>3316</v>
      </c>
      <c r="Q19" s="23">
        <f t="shared" si="3"/>
        <v>573</v>
      </c>
      <c r="R19" s="23">
        <f t="shared" si="3"/>
        <v>80</v>
      </c>
      <c r="S19" s="23">
        <f t="shared" si="3"/>
        <v>493</v>
      </c>
      <c r="T19" s="23">
        <f t="shared" si="3"/>
        <v>800</v>
      </c>
      <c r="U19" s="23">
        <f t="shared" si="3"/>
        <v>203</v>
      </c>
      <c r="V19" s="24">
        <f t="shared" si="3"/>
        <v>597</v>
      </c>
      <c r="W19" s="67" t="s">
        <v>13</v>
      </c>
      <c r="X19" s="70"/>
      <c r="Y19" s="69"/>
    </row>
    <row r="20" spans="1:25" ht="12" customHeight="1">
      <c r="A20" s="30"/>
      <c r="B20" s="31" t="s">
        <v>6</v>
      </c>
      <c r="C20" s="11"/>
      <c r="D20" s="22">
        <f>E20+F20</f>
        <v>1</v>
      </c>
      <c r="E20" s="23">
        <v>1</v>
      </c>
      <c r="F20" s="23">
        <v>0</v>
      </c>
      <c r="G20" s="23">
        <v>18</v>
      </c>
      <c r="H20" s="23">
        <f>I20+J20</f>
        <v>653</v>
      </c>
      <c r="I20" s="23">
        <v>325</v>
      </c>
      <c r="J20" s="23">
        <v>328</v>
      </c>
      <c r="K20" s="23">
        <f>L20+M20</f>
        <v>32</v>
      </c>
      <c r="L20" s="23">
        <f aca="true" t="shared" si="4" ref="L20:M22">O20+R20</f>
        <v>17</v>
      </c>
      <c r="M20" s="23">
        <f t="shared" si="4"/>
        <v>15</v>
      </c>
      <c r="N20" s="23">
        <f>O20+P20</f>
        <v>27</v>
      </c>
      <c r="O20" s="23">
        <v>16</v>
      </c>
      <c r="P20" s="23">
        <v>11</v>
      </c>
      <c r="Q20" s="23">
        <f>R20+S20</f>
        <v>5</v>
      </c>
      <c r="R20" s="23">
        <v>1</v>
      </c>
      <c r="S20" s="23">
        <v>4</v>
      </c>
      <c r="T20" s="23">
        <f>U20+V20</f>
        <v>6</v>
      </c>
      <c r="U20" s="23">
        <v>1</v>
      </c>
      <c r="V20" s="24">
        <v>5</v>
      </c>
      <c r="W20" s="30"/>
      <c r="X20" s="31" t="s">
        <v>6</v>
      </c>
      <c r="Y20" s="10"/>
    </row>
    <row r="21" spans="1:25" ht="12" customHeight="1">
      <c r="A21" s="30"/>
      <c r="B21" s="31" t="s">
        <v>31</v>
      </c>
      <c r="C21" s="11"/>
      <c r="D21" s="22">
        <f>E21+F21</f>
        <v>228</v>
      </c>
      <c r="E21" s="23">
        <v>227</v>
      </c>
      <c r="F21" s="23">
        <v>1</v>
      </c>
      <c r="G21" s="23">
        <v>3510</v>
      </c>
      <c r="H21" s="23">
        <f>I21+J21</f>
        <v>82633</v>
      </c>
      <c r="I21" s="23">
        <v>42606</v>
      </c>
      <c r="J21" s="23">
        <v>40027</v>
      </c>
      <c r="K21" s="23">
        <f>L21+M21</f>
        <v>5844</v>
      </c>
      <c r="L21" s="23">
        <f t="shared" si="4"/>
        <v>2057</v>
      </c>
      <c r="M21" s="23">
        <f t="shared" si="4"/>
        <v>3787</v>
      </c>
      <c r="N21" s="23">
        <f>O21+P21</f>
        <v>5276</v>
      </c>
      <c r="O21" s="23">
        <v>1978</v>
      </c>
      <c r="P21" s="23">
        <v>3298</v>
      </c>
      <c r="Q21" s="23">
        <f>R21+S21</f>
        <v>568</v>
      </c>
      <c r="R21" s="23">
        <v>79</v>
      </c>
      <c r="S21" s="23">
        <v>489</v>
      </c>
      <c r="T21" s="23">
        <f>U21+V21</f>
        <v>792</v>
      </c>
      <c r="U21" s="23">
        <v>201</v>
      </c>
      <c r="V21" s="24">
        <v>591</v>
      </c>
      <c r="W21" s="30"/>
      <c r="X21" s="31" t="s">
        <v>31</v>
      </c>
      <c r="Y21" s="10"/>
    </row>
    <row r="22" spans="1:25" ht="12" customHeight="1">
      <c r="A22" s="30"/>
      <c r="B22" s="31" t="s">
        <v>8</v>
      </c>
      <c r="C22" s="11"/>
      <c r="D22" s="22">
        <f>E22+F22</f>
        <v>1</v>
      </c>
      <c r="E22" s="23">
        <v>1</v>
      </c>
      <c r="F22" s="23">
        <v>0</v>
      </c>
      <c r="G22" s="23">
        <v>6</v>
      </c>
      <c r="H22" s="23">
        <f>I22+J22</f>
        <v>171</v>
      </c>
      <c r="I22" s="23">
        <v>80</v>
      </c>
      <c r="J22" s="23">
        <v>91</v>
      </c>
      <c r="K22" s="23">
        <f>L22+M22</f>
        <v>13</v>
      </c>
      <c r="L22" s="23">
        <f t="shared" si="4"/>
        <v>6</v>
      </c>
      <c r="M22" s="23">
        <f t="shared" si="4"/>
        <v>7</v>
      </c>
      <c r="N22" s="23">
        <f>O22+P22</f>
        <v>13</v>
      </c>
      <c r="O22" s="23">
        <v>6</v>
      </c>
      <c r="P22" s="23">
        <v>7</v>
      </c>
      <c r="Q22" s="23">
        <f>R22+S22</f>
        <v>0</v>
      </c>
      <c r="R22" s="23">
        <v>0</v>
      </c>
      <c r="S22" s="23">
        <v>0</v>
      </c>
      <c r="T22" s="23">
        <f>U22+V22</f>
        <v>2</v>
      </c>
      <c r="U22" s="23">
        <v>1</v>
      </c>
      <c r="V22" s="24">
        <v>1</v>
      </c>
      <c r="W22" s="30"/>
      <c r="X22" s="31" t="s">
        <v>8</v>
      </c>
      <c r="Y22" s="10"/>
    </row>
    <row r="23" spans="1:25" ht="9.75" customHeight="1">
      <c r="A23" s="30"/>
      <c r="B23" s="9"/>
      <c r="C23" s="10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4"/>
      <c r="W23" s="30"/>
      <c r="X23" s="9"/>
      <c r="Y23" s="10"/>
    </row>
    <row r="24" spans="1:25" ht="12" customHeight="1">
      <c r="A24" s="67" t="s">
        <v>14</v>
      </c>
      <c r="B24" s="68"/>
      <c r="C24" s="69"/>
      <c r="D24" s="22">
        <f>SUM(D25:D28)</f>
        <v>107</v>
      </c>
      <c r="E24" s="23">
        <f aca="true" t="shared" si="5" ref="E24:T24">SUM(E25:E28)</f>
        <v>107</v>
      </c>
      <c r="F24" s="23">
        <f t="shared" si="5"/>
        <v>0</v>
      </c>
      <c r="G24" s="23">
        <f t="shared" si="5"/>
        <v>1585</v>
      </c>
      <c r="H24" s="23">
        <f t="shared" si="5"/>
        <v>43209</v>
      </c>
      <c r="I24" s="23">
        <f t="shared" si="5"/>
        <v>22168</v>
      </c>
      <c r="J24" s="23">
        <f t="shared" si="5"/>
        <v>21041</v>
      </c>
      <c r="K24" s="23">
        <f>SUM(K25:K28)</f>
        <v>3676</v>
      </c>
      <c r="L24" s="23">
        <f>SUM(L25:L28)</f>
        <v>2069</v>
      </c>
      <c r="M24" s="23">
        <f>SUM(M25:M28)</f>
        <v>1607</v>
      </c>
      <c r="N24" s="23">
        <f>SUM(N25:N28)</f>
        <v>3101</v>
      </c>
      <c r="O24" s="23">
        <f t="shared" si="5"/>
        <v>1795</v>
      </c>
      <c r="P24" s="23">
        <f t="shared" si="5"/>
        <v>1306</v>
      </c>
      <c r="Q24" s="23">
        <f>SUM(Q25:Q28)</f>
        <v>575</v>
      </c>
      <c r="R24" s="23">
        <f t="shared" si="5"/>
        <v>274</v>
      </c>
      <c r="S24" s="23">
        <f t="shared" si="5"/>
        <v>301</v>
      </c>
      <c r="T24" s="23">
        <f t="shared" si="5"/>
        <v>425</v>
      </c>
      <c r="U24" s="23">
        <f>SUM(U25:U28)</f>
        <v>131</v>
      </c>
      <c r="V24" s="24">
        <f>SUM(V25:V28)</f>
        <v>294</v>
      </c>
      <c r="W24" s="67" t="s">
        <v>14</v>
      </c>
      <c r="X24" s="70"/>
      <c r="Y24" s="69"/>
    </row>
    <row r="25" spans="1:25" ht="12" customHeight="1">
      <c r="A25" s="30"/>
      <c r="B25" s="31" t="s">
        <v>6</v>
      </c>
      <c r="C25" s="11"/>
      <c r="D25" s="22">
        <v>1</v>
      </c>
      <c r="E25" s="23">
        <v>1</v>
      </c>
      <c r="F25" s="23">
        <v>0</v>
      </c>
      <c r="G25" s="23">
        <v>9</v>
      </c>
      <c r="H25" s="23">
        <f>I25+J25</f>
        <v>359</v>
      </c>
      <c r="I25" s="23">
        <v>182</v>
      </c>
      <c r="J25" s="23">
        <v>177</v>
      </c>
      <c r="K25" s="23">
        <f>L25+M25</f>
        <v>30</v>
      </c>
      <c r="L25" s="23">
        <f aca="true" t="shared" si="6" ref="L25:M28">O25+R25</f>
        <v>19</v>
      </c>
      <c r="M25" s="23">
        <f t="shared" si="6"/>
        <v>11</v>
      </c>
      <c r="N25" s="23">
        <f>O25+P25</f>
        <v>20</v>
      </c>
      <c r="O25" s="23">
        <v>12</v>
      </c>
      <c r="P25" s="23">
        <v>8</v>
      </c>
      <c r="Q25" s="23">
        <f>R25+S25</f>
        <v>10</v>
      </c>
      <c r="R25" s="23">
        <v>7</v>
      </c>
      <c r="S25" s="23">
        <v>3</v>
      </c>
      <c r="T25" s="23">
        <f>U25+V25</f>
        <v>1</v>
      </c>
      <c r="U25" s="23">
        <v>0</v>
      </c>
      <c r="V25" s="24">
        <v>1</v>
      </c>
      <c r="W25" s="30"/>
      <c r="X25" s="31" t="s">
        <v>6</v>
      </c>
      <c r="Y25" s="10"/>
    </row>
    <row r="26" spans="1:25" ht="12" customHeight="1">
      <c r="A26" s="30"/>
      <c r="B26" s="31" t="s">
        <v>24</v>
      </c>
      <c r="C26" s="11"/>
      <c r="D26" s="22">
        <v>3</v>
      </c>
      <c r="E26" s="23">
        <v>3</v>
      </c>
      <c r="F26" s="23">
        <v>0</v>
      </c>
      <c r="G26" s="23">
        <v>18</v>
      </c>
      <c r="H26" s="23">
        <f>I26+J26</f>
        <v>715</v>
      </c>
      <c r="I26" s="23">
        <v>305</v>
      </c>
      <c r="J26" s="23">
        <v>410</v>
      </c>
      <c r="K26" s="23">
        <f>L26+M26</f>
        <v>187</v>
      </c>
      <c r="L26" s="23">
        <f t="shared" si="6"/>
        <v>111</v>
      </c>
      <c r="M26" s="23">
        <f t="shared" si="6"/>
        <v>76</v>
      </c>
      <c r="N26" s="23">
        <f>O26+P26</f>
        <v>40</v>
      </c>
      <c r="O26" s="23">
        <v>22</v>
      </c>
      <c r="P26" s="23">
        <v>18</v>
      </c>
      <c r="Q26" s="23">
        <f>R26+S26</f>
        <v>147</v>
      </c>
      <c r="R26" s="23">
        <v>89</v>
      </c>
      <c r="S26" s="23">
        <v>58</v>
      </c>
      <c r="T26" s="23">
        <f>U26+V26</f>
        <v>3</v>
      </c>
      <c r="U26" s="23">
        <v>0</v>
      </c>
      <c r="V26" s="24">
        <v>3</v>
      </c>
      <c r="W26" s="30"/>
      <c r="X26" s="31" t="s">
        <v>24</v>
      </c>
      <c r="Y26" s="10"/>
    </row>
    <row r="27" spans="1:25" ht="12" customHeight="1">
      <c r="A27" s="30"/>
      <c r="B27" s="31" t="s">
        <v>32</v>
      </c>
      <c r="C27" s="11"/>
      <c r="D27" s="22">
        <v>97</v>
      </c>
      <c r="E27" s="23">
        <v>97</v>
      </c>
      <c r="F27" s="23">
        <v>0</v>
      </c>
      <c r="G27" s="23">
        <v>1506</v>
      </c>
      <c r="H27" s="23">
        <f>I27+J27</f>
        <v>40391</v>
      </c>
      <c r="I27" s="23">
        <v>20761</v>
      </c>
      <c r="J27" s="23">
        <v>19630</v>
      </c>
      <c r="K27" s="23">
        <f>L27+M27</f>
        <v>3242</v>
      </c>
      <c r="L27" s="23">
        <f t="shared" si="6"/>
        <v>1805</v>
      </c>
      <c r="M27" s="23">
        <f t="shared" si="6"/>
        <v>1437</v>
      </c>
      <c r="N27" s="23">
        <f>O27+P27</f>
        <v>2901</v>
      </c>
      <c r="O27" s="23">
        <v>1676</v>
      </c>
      <c r="P27" s="23">
        <v>1225</v>
      </c>
      <c r="Q27" s="23">
        <f>R27+S27</f>
        <v>341</v>
      </c>
      <c r="R27" s="23">
        <v>129</v>
      </c>
      <c r="S27" s="23">
        <v>212</v>
      </c>
      <c r="T27" s="23">
        <f>U27+V27</f>
        <v>408</v>
      </c>
      <c r="U27" s="23">
        <v>125</v>
      </c>
      <c r="V27" s="24">
        <v>283</v>
      </c>
      <c r="W27" s="30"/>
      <c r="X27" s="31" t="s">
        <v>32</v>
      </c>
      <c r="Y27" s="10"/>
    </row>
    <row r="28" spans="1:25" ht="12" customHeight="1">
      <c r="A28" s="30"/>
      <c r="B28" s="31" t="s">
        <v>8</v>
      </c>
      <c r="C28" s="11"/>
      <c r="D28" s="22">
        <v>6</v>
      </c>
      <c r="E28" s="23">
        <v>6</v>
      </c>
      <c r="F28" s="23">
        <v>0</v>
      </c>
      <c r="G28" s="23">
        <v>52</v>
      </c>
      <c r="H28" s="23">
        <f>I28+J28</f>
        <v>1744</v>
      </c>
      <c r="I28" s="23">
        <v>920</v>
      </c>
      <c r="J28" s="23">
        <v>824</v>
      </c>
      <c r="K28" s="23">
        <f>L28+M28</f>
        <v>217</v>
      </c>
      <c r="L28" s="23">
        <f t="shared" si="6"/>
        <v>134</v>
      </c>
      <c r="M28" s="23">
        <f t="shared" si="6"/>
        <v>83</v>
      </c>
      <c r="N28" s="23">
        <f>O28+P28</f>
        <v>140</v>
      </c>
      <c r="O28" s="23">
        <v>85</v>
      </c>
      <c r="P28" s="23">
        <v>55</v>
      </c>
      <c r="Q28" s="23">
        <f>R28+S28</f>
        <v>77</v>
      </c>
      <c r="R28" s="23">
        <v>49</v>
      </c>
      <c r="S28" s="23">
        <v>28</v>
      </c>
      <c r="T28" s="23">
        <f>U28+V28</f>
        <v>13</v>
      </c>
      <c r="U28" s="23">
        <v>6</v>
      </c>
      <c r="V28" s="24">
        <v>7</v>
      </c>
      <c r="W28" s="30"/>
      <c r="X28" s="31" t="s">
        <v>8</v>
      </c>
      <c r="Y28" s="10"/>
    </row>
    <row r="29" spans="1:25" ht="9.75" customHeight="1">
      <c r="A29" s="30"/>
      <c r="B29" s="9"/>
      <c r="C29" s="10"/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4"/>
      <c r="W29" s="30"/>
      <c r="X29" s="9"/>
      <c r="Y29" s="10"/>
    </row>
    <row r="30" spans="1:25" ht="12" customHeight="1">
      <c r="A30" s="67" t="s">
        <v>4</v>
      </c>
      <c r="B30" s="68"/>
      <c r="C30" s="69"/>
      <c r="D30" s="22">
        <f aca="true" t="shared" si="7" ref="D30:V30">SUM(D31:D33)</f>
        <v>59</v>
      </c>
      <c r="E30" s="23">
        <f t="shared" si="7"/>
        <v>58</v>
      </c>
      <c r="F30" s="23">
        <f t="shared" si="7"/>
        <v>1</v>
      </c>
      <c r="G30" s="23">
        <f t="shared" si="7"/>
        <v>826</v>
      </c>
      <c r="H30" s="23">
        <f>SUM(H31:H33)</f>
        <v>39510</v>
      </c>
      <c r="I30" s="23">
        <f>SUM(I31:I33)</f>
        <v>20323</v>
      </c>
      <c r="J30" s="23">
        <f>SUM(J31:J33)</f>
        <v>19187</v>
      </c>
      <c r="K30" s="23">
        <f>SUM(K31:K33)</f>
        <v>3560</v>
      </c>
      <c r="L30" s="23">
        <f t="shared" si="7"/>
        <v>2300</v>
      </c>
      <c r="M30" s="23">
        <f t="shared" si="7"/>
        <v>1260</v>
      </c>
      <c r="N30" s="23">
        <f t="shared" si="7"/>
        <v>2872</v>
      </c>
      <c r="O30" s="23">
        <f t="shared" si="7"/>
        <v>1954</v>
      </c>
      <c r="P30" s="23">
        <f t="shared" si="7"/>
        <v>918</v>
      </c>
      <c r="Q30" s="23">
        <f>SUM(Q31:Q33)</f>
        <v>688</v>
      </c>
      <c r="R30" s="23">
        <f>SUM(R31:R33)</f>
        <v>346</v>
      </c>
      <c r="S30" s="23">
        <f t="shared" si="7"/>
        <v>342</v>
      </c>
      <c r="T30" s="23">
        <f t="shared" si="7"/>
        <v>543</v>
      </c>
      <c r="U30" s="23">
        <f t="shared" si="7"/>
        <v>282</v>
      </c>
      <c r="V30" s="24">
        <f t="shared" si="7"/>
        <v>261</v>
      </c>
      <c r="W30" s="67" t="s">
        <v>4</v>
      </c>
      <c r="X30" s="70"/>
      <c r="Y30" s="69"/>
    </row>
    <row r="31" spans="1:25" ht="12" customHeight="1">
      <c r="A31" s="30"/>
      <c r="B31" s="31" t="s">
        <v>6</v>
      </c>
      <c r="C31" s="10"/>
      <c r="D31" s="22">
        <v>0</v>
      </c>
      <c r="E31" s="23">
        <v>0</v>
      </c>
      <c r="F31" s="23">
        <v>0</v>
      </c>
      <c r="G31" s="23">
        <v>0</v>
      </c>
      <c r="H31" s="23">
        <f>I31+J31</f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4">
        <v>0</v>
      </c>
      <c r="W31" s="30"/>
      <c r="X31" s="31" t="s">
        <v>6</v>
      </c>
      <c r="Y31" s="10"/>
    </row>
    <row r="32" spans="1:25" ht="12" customHeight="1">
      <c r="A32" s="30"/>
      <c r="B32" s="31" t="s">
        <v>24</v>
      </c>
      <c r="C32" s="10"/>
      <c r="D32" s="22">
        <f>SUM(E32:F32)</f>
        <v>49</v>
      </c>
      <c r="E32" s="23">
        <v>48</v>
      </c>
      <c r="F32" s="23">
        <v>1</v>
      </c>
      <c r="G32" s="23">
        <v>826</v>
      </c>
      <c r="H32" s="23">
        <f>I32+J32</f>
        <v>31502</v>
      </c>
      <c r="I32" s="23">
        <v>15960</v>
      </c>
      <c r="J32" s="23">
        <v>15542</v>
      </c>
      <c r="K32" s="23">
        <f>L32+M32</f>
        <v>2809</v>
      </c>
      <c r="L32" s="23">
        <f>O32+R32</f>
        <v>1801</v>
      </c>
      <c r="M32" s="23">
        <f>P32+S32</f>
        <v>1008</v>
      </c>
      <c r="N32" s="23">
        <f>O32+P32</f>
        <v>2313</v>
      </c>
      <c r="O32" s="23">
        <v>1563</v>
      </c>
      <c r="P32" s="23">
        <v>750</v>
      </c>
      <c r="Q32" s="23">
        <f>R32+S32</f>
        <v>496</v>
      </c>
      <c r="R32" s="23">
        <v>238</v>
      </c>
      <c r="S32" s="23">
        <v>258</v>
      </c>
      <c r="T32" s="23">
        <f>U32+V32</f>
        <v>462</v>
      </c>
      <c r="U32" s="23">
        <v>236</v>
      </c>
      <c r="V32" s="24">
        <v>226</v>
      </c>
      <c r="W32" s="30"/>
      <c r="X32" s="31" t="s">
        <v>24</v>
      </c>
      <c r="Y32" s="10"/>
    </row>
    <row r="33" spans="1:25" ht="12" customHeight="1">
      <c r="A33" s="30"/>
      <c r="B33" s="31" t="s">
        <v>8</v>
      </c>
      <c r="C33" s="10"/>
      <c r="D33" s="22">
        <f>SUM(E33:F33)</f>
        <v>10</v>
      </c>
      <c r="E33" s="23">
        <v>10</v>
      </c>
      <c r="F33" s="23">
        <v>0</v>
      </c>
      <c r="G33" s="12" t="s">
        <v>15</v>
      </c>
      <c r="H33" s="23">
        <f>I33+J33</f>
        <v>8008</v>
      </c>
      <c r="I33" s="23">
        <v>4363</v>
      </c>
      <c r="J33" s="23">
        <v>3645</v>
      </c>
      <c r="K33" s="23">
        <f>L33+M33</f>
        <v>751</v>
      </c>
      <c r="L33" s="23">
        <f>O33+R33</f>
        <v>499</v>
      </c>
      <c r="M33" s="23">
        <f>P33+S33</f>
        <v>252</v>
      </c>
      <c r="N33" s="23">
        <f>O33+P33</f>
        <v>559</v>
      </c>
      <c r="O33" s="23">
        <v>391</v>
      </c>
      <c r="P33" s="23">
        <v>168</v>
      </c>
      <c r="Q33" s="23">
        <f>R33+S33</f>
        <v>192</v>
      </c>
      <c r="R33" s="23">
        <v>108</v>
      </c>
      <c r="S33" s="23">
        <v>84</v>
      </c>
      <c r="T33" s="23">
        <f>U33+V33</f>
        <v>81</v>
      </c>
      <c r="U33" s="23">
        <v>46</v>
      </c>
      <c r="V33" s="24">
        <v>35</v>
      </c>
      <c r="W33" s="30"/>
      <c r="X33" s="31" t="s">
        <v>8</v>
      </c>
      <c r="Y33" s="10"/>
    </row>
    <row r="34" spans="1:25" ht="9.75" customHeight="1">
      <c r="A34" s="30"/>
      <c r="B34" s="9"/>
      <c r="C34" s="10"/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4"/>
      <c r="W34" s="30"/>
      <c r="X34" s="9"/>
      <c r="Y34" s="10"/>
    </row>
    <row r="35" spans="1:25" ht="12" customHeight="1">
      <c r="A35" s="67" t="s">
        <v>37</v>
      </c>
      <c r="B35" s="68"/>
      <c r="C35" s="69"/>
      <c r="D35" s="22">
        <f>SUM(D36:D37)</f>
        <v>1</v>
      </c>
      <c r="E35" s="23">
        <f aca="true" t="shared" si="8" ref="E35:V35">SUM(E36:E37)</f>
        <v>1</v>
      </c>
      <c r="F35" s="23">
        <f t="shared" si="8"/>
        <v>0</v>
      </c>
      <c r="G35" s="23">
        <f t="shared" si="8"/>
        <v>6</v>
      </c>
      <c r="H35" s="23">
        <f t="shared" si="8"/>
        <v>118</v>
      </c>
      <c r="I35" s="23">
        <f t="shared" si="8"/>
        <v>56</v>
      </c>
      <c r="J35" s="23">
        <f t="shared" si="8"/>
        <v>62</v>
      </c>
      <c r="K35" s="23">
        <f t="shared" si="8"/>
        <v>22</v>
      </c>
      <c r="L35" s="23">
        <f t="shared" si="8"/>
        <v>12</v>
      </c>
      <c r="M35" s="23">
        <f t="shared" si="8"/>
        <v>10</v>
      </c>
      <c r="N35" s="23">
        <f t="shared" si="8"/>
        <v>22</v>
      </c>
      <c r="O35" s="23">
        <f t="shared" si="8"/>
        <v>12</v>
      </c>
      <c r="P35" s="23">
        <f t="shared" si="8"/>
        <v>10</v>
      </c>
      <c r="Q35" s="23">
        <f t="shared" si="8"/>
        <v>0</v>
      </c>
      <c r="R35" s="23">
        <f t="shared" si="8"/>
        <v>0</v>
      </c>
      <c r="S35" s="23">
        <f t="shared" si="8"/>
        <v>0</v>
      </c>
      <c r="T35" s="23">
        <f t="shared" si="8"/>
        <v>7</v>
      </c>
      <c r="U35" s="23">
        <f t="shared" si="8"/>
        <v>5</v>
      </c>
      <c r="V35" s="24">
        <f t="shared" si="8"/>
        <v>2</v>
      </c>
      <c r="W35" s="67" t="s">
        <v>37</v>
      </c>
      <c r="X35" s="70"/>
      <c r="Y35" s="69"/>
    </row>
    <row r="36" spans="1:25" ht="12" customHeight="1">
      <c r="A36" s="30"/>
      <c r="B36" s="31" t="s">
        <v>8</v>
      </c>
      <c r="C36" s="10"/>
      <c r="D36" s="22">
        <v>1</v>
      </c>
      <c r="E36" s="23">
        <v>1</v>
      </c>
      <c r="F36" s="23">
        <v>0</v>
      </c>
      <c r="G36" s="12">
        <v>6</v>
      </c>
      <c r="H36" s="23">
        <f>I36+J36</f>
        <v>118</v>
      </c>
      <c r="I36" s="23">
        <v>56</v>
      </c>
      <c r="J36" s="23">
        <v>62</v>
      </c>
      <c r="K36" s="23">
        <f>L36+M36</f>
        <v>22</v>
      </c>
      <c r="L36" s="23">
        <f>O36+R36</f>
        <v>12</v>
      </c>
      <c r="M36" s="23">
        <f>P36+S36</f>
        <v>10</v>
      </c>
      <c r="N36" s="23">
        <f>O36+P36</f>
        <v>22</v>
      </c>
      <c r="O36" s="23">
        <v>12</v>
      </c>
      <c r="P36" s="23">
        <v>10</v>
      </c>
      <c r="Q36" s="23">
        <f>R36+S36</f>
        <v>0</v>
      </c>
      <c r="R36" s="23">
        <v>0</v>
      </c>
      <c r="S36" s="23">
        <v>0</v>
      </c>
      <c r="T36" s="23">
        <f>U36+V36</f>
        <v>7</v>
      </c>
      <c r="U36" s="23">
        <v>5</v>
      </c>
      <c r="V36" s="24">
        <v>2</v>
      </c>
      <c r="W36" s="30"/>
      <c r="X36" s="31" t="s">
        <v>8</v>
      </c>
      <c r="Y36" s="10"/>
    </row>
    <row r="37" spans="1:25" ht="9.75" customHeight="1">
      <c r="A37" s="30"/>
      <c r="B37" s="9"/>
      <c r="C37" s="10"/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4"/>
      <c r="W37" s="30"/>
      <c r="X37" s="9"/>
      <c r="Y37" s="10"/>
    </row>
    <row r="38" spans="1:25" ht="12" customHeight="1">
      <c r="A38" s="67" t="s">
        <v>27</v>
      </c>
      <c r="B38" s="68"/>
      <c r="C38" s="69"/>
      <c r="D38" s="22">
        <f aca="true" t="shared" si="9" ref="D38:U38">SUM(D39:D40)</f>
        <v>16</v>
      </c>
      <c r="E38" s="23">
        <f t="shared" si="9"/>
        <v>16</v>
      </c>
      <c r="F38" s="23">
        <f t="shared" si="9"/>
        <v>0</v>
      </c>
      <c r="G38" s="23">
        <f>SUM(G39:G40)</f>
        <v>531</v>
      </c>
      <c r="H38" s="23">
        <f>SUM(H39:H40)</f>
        <v>2184</v>
      </c>
      <c r="I38" s="23">
        <f>SUM(I39:I40)</f>
        <v>1407</v>
      </c>
      <c r="J38" s="23">
        <f t="shared" si="9"/>
        <v>777</v>
      </c>
      <c r="K38" s="23">
        <f>SUM(K39:K40)</f>
        <v>1513</v>
      </c>
      <c r="L38" s="23">
        <f t="shared" si="9"/>
        <v>600</v>
      </c>
      <c r="M38" s="23">
        <f t="shared" si="9"/>
        <v>913</v>
      </c>
      <c r="N38" s="23">
        <f>SUM(N39:N40)</f>
        <v>1284</v>
      </c>
      <c r="O38" s="23">
        <f t="shared" si="9"/>
        <v>495</v>
      </c>
      <c r="P38" s="23">
        <f t="shared" si="9"/>
        <v>789</v>
      </c>
      <c r="Q38" s="23">
        <f>SUM(Q39:Q40)</f>
        <v>229</v>
      </c>
      <c r="R38" s="23">
        <f t="shared" si="9"/>
        <v>105</v>
      </c>
      <c r="S38" s="23">
        <f t="shared" si="9"/>
        <v>124</v>
      </c>
      <c r="T38" s="23">
        <f t="shared" si="9"/>
        <v>164</v>
      </c>
      <c r="U38" s="23">
        <f t="shared" si="9"/>
        <v>80</v>
      </c>
      <c r="V38" s="24">
        <f>SUM(V39:V40)</f>
        <v>84</v>
      </c>
      <c r="W38" s="67" t="s">
        <v>28</v>
      </c>
      <c r="X38" s="70"/>
      <c r="Y38" s="69"/>
    </row>
    <row r="39" spans="1:25" ht="12" customHeight="1">
      <c r="A39" s="30"/>
      <c r="B39" s="31" t="s">
        <v>6</v>
      </c>
      <c r="C39" s="10"/>
      <c r="D39" s="22">
        <v>1</v>
      </c>
      <c r="E39" s="23">
        <v>1</v>
      </c>
      <c r="F39" s="23">
        <v>0</v>
      </c>
      <c r="G39" s="23">
        <v>9</v>
      </c>
      <c r="H39" s="23">
        <f>I39+J39</f>
        <v>56</v>
      </c>
      <c r="I39" s="25">
        <v>40</v>
      </c>
      <c r="J39" s="25">
        <v>16</v>
      </c>
      <c r="K39" s="23">
        <f>L39+M39</f>
        <v>39</v>
      </c>
      <c r="L39" s="23">
        <f>O39+R39</f>
        <v>16</v>
      </c>
      <c r="M39" s="23">
        <f>P39+S39</f>
        <v>23</v>
      </c>
      <c r="N39" s="23">
        <f>O39+P39</f>
        <v>32</v>
      </c>
      <c r="O39" s="25">
        <v>14</v>
      </c>
      <c r="P39" s="25">
        <v>18</v>
      </c>
      <c r="Q39" s="23">
        <f>R39+S39</f>
        <v>7</v>
      </c>
      <c r="R39" s="25">
        <v>2</v>
      </c>
      <c r="S39" s="25">
        <v>5</v>
      </c>
      <c r="T39" s="23">
        <f>U39+V39</f>
        <v>5</v>
      </c>
      <c r="U39" s="25">
        <v>2</v>
      </c>
      <c r="V39" s="28">
        <v>3</v>
      </c>
      <c r="W39" s="30"/>
      <c r="X39" s="31" t="s">
        <v>6</v>
      </c>
      <c r="Y39" s="10"/>
    </row>
    <row r="40" spans="1:25" ht="12" customHeight="1">
      <c r="A40" s="30"/>
      <c r="B40" s="31" t="s">
        <v>24</v>
      </c>
      <c r="C40" s="10"/>
      <c r="D40" s="22">
        <v>15</v>
      </c>
      <c r="E40" s="23">
        <v>15</v>
      </c>
      <c r="F40" s="23">
        <v>0</v>
      </c>
      <c r="G40" s="23">
        <v>522</v>
      </c>
      <c r="H40" s="23">
        <f>I40+J40</f>
        <v>2128</v>
      </c>
      <c r="I40" s="25">
        <v>1367</v>
      </c>
      <c r="J40" s="25">
        <v>761</v>
      </c>
      <c r="K40" s="23">
        <f>L40+M40</f>
        <v>1474</v>
      </c>
      <c r="L40" s="23">
        <f>O40+R40</f>
        <v>584</v>
      </c>
      <c r="M40" s="23">
        <f>P40+S40</f>
        <v>890</v>
      </c>
      <c r="N40" s="23">
        <f>O40+P40</f>
        <v>1252</v>
      </c>
      <c r="O40" s="25">
        <v>481</v>
      </c>
      <c r="P40" s="25">
        <v>771</v>
      </c>
      <c r="Q40" s="23">
        <f>R40+S40</f>
        <v>222</v>
      </c>
      <c r="R40" s="25">
        <v>103</v>
      </c>
      <c r="S40" s="25">
        <v>119</v>
      </c>
      <c r="T40" s="23">
        <f>U40+V40</f>
        <v>159</v>
      </c>
      <c r="U40" s="25">
        <v>78</v>
      </c>
      <c r="V40" s="28">
        <v>81</v>
      </c>
      <c r="W40" s="30"/>
      <c r="X40" s="31" t="s">
        <v>24</v>
      </c>
      <c r="Y40" s="10"/>
    </row>
    <row r="41" spans="1:25" ht="9.75" customHeight="1">
      <c r="A41" s="30"/>
      <c r="B41" s="9"/>
      <c r="C41" s="10"/>
      <c r="D41" s="2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4"/>
      <c r="W41" s="30"/>
      <c r="X41" s="9"/>
      <c r="Y41" s="10"/>
    </row>
    <row r="42" spans="1:25" ht="12" customHeight="1">
      <c r="A42" s="67" t="s">
        <v>5</v>
      </c>
      <c r="B42" s="68"/>
      <c r="C42" s="69"/>
      <c r="D42" s="22">
        <f>SUM(D43:D45)</f>
        <v>27</v>
      </c>
      <c r="E42" s="23">
        <f>SUM(E43:E45)</f>
        <v>27</v>
      </c>
      <c r="F42" s="23">
        <f>SUM(F43:F45)</f>
        <v>0</v>
      </c>
      <c r="G42" s="12" t="s">
        <v>15</v>
      </c>
      <c r="H42" s="23">
        <f>SUM(H43:H45)</f>
        <v>2421</v>
      </c>
      <c r="I42" s="23">
        <f aca="true" t="shared" si="10" ref="I42:V42">SUM(I43:I45)</f>
        <v>849</v>
      </c>
      <c r="J42" s="23">
        <f t="shared" si="10"/>
        <v>1572</v>
      </c>
      <c r="K42" s="23">
        <f t="shared" si="10"/>
        <v>1219</v>
      </c>
      <c r="L42" s="23">
        <f t="shared" si="10"/>
        <v>662</v>
      </c>
      <c r="M42" s="23">
        <f t="shared" si="10"/>
        <v>557</v>
      </c>
      <c r="N42" s="23">
        <f>SUM(N43:N45)</f>
        <v>212</v>
      </c>
      <c r="O42" s="23">
        <f t="shared" si="10"/>
        <v>65</v>
      </c>
      <c r="P42" s="23">
        <f t="shared" si="10"/>
        <v>147</v>
      </c>
      <c r="Q42" s="23">
        <f t="shared" si="10"/>
        <v>1007</v>
      </c>
      <c r="R42" s="23">
        <f t="shared" si="10"/>
        <v>597</v>
      </c>
      <c r="S42" s="23">
        <f t="shared" si="10"/>
        <v>410</v>
      </c>
      <c r="T42" s="23">
        <f t="shared" si="10"/>
        <v>79</v>
      </c>
      <c r="U42" s="23">
        <f t="shared" si="10"/>
        <v>42</v>
      </c>
      <c r="V42" s="24">
        <f t="shared" si="10"/>
        <v>37</v>
      </c>
      <c r="W42" s="67" t="s">
        <v>5</v>
      </c>
      <c r="X42" s="70"/>
      <c r="Y42" s="69"/>
    </row>
    <row r="43" spans="1:25" ht="12" customHeight="1">
      <c r="A43" s="30"/>
      <c r="B43" s="31" t="s">
        <v>6</v>
      </c>
      <c r="C43" s="10"/>
      <c r="D43" s="22">
        <v>0</v>
      </c>
      <c r="E43" s="23">
        <v>0</v>
      </c>
      <c r="F43" s="23">
        <v>0</v>
      </c>
      <c r="G43" s="12" t="s">
        <v>15</v>
      </c>
      <c r="H43" s="23">
        <f>I43+J43</f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4">
        <v>0</v>
      </c>
      <c r="W43" s="30"/>
      <c r="X43" s="31" t="s">
        <v>6</v>
      </c>
      <c r="Y43" s="10"/>
    </row>
    <row r="44" spans="1:25" ht="12" customHeight="1">
      <c r="A44" s="30"/>
      <c r="B44" s="31" t="s">
        <v>7</v>
      </c>
      <c r="C44" s="10"/>
      <c r="D44" s="22">
        <v>6</v>
      </c>
      <c r="E44" s="23">
        <v>6</v>
      </c>
      <c r="F44" s="23">
        <v>0</v>
      </c>
      <c r="G44" s="12" t="s">
        <v>15</v>
      </c>
      <c r="H44" s="23">
        <f>I44+J44</f>
        <v>977</v>
      </c>
      <c r="I44" s="71">
        <v>220</v>
      </c>
      <c r="J44" s="71">
        <v>757</v>
      </c>
      <c r="K44" s="23">
        <f>L44+M44</f>
        <v>523</v>
      </c>
      <c r="L44" s="23">
        <f>O44+R44</f>
        <v>284</v>
      </c>
      <c r="M44" s="23">
        <f>P44+S44</f>
        <v>239</v>
      </c>
      <c r="N44" s="23">
        <f>O44+P44</f>
        <v>78</v>
      </c>
      <c r="O44" s="25">
        <v>14</v>
      </c>
      <c r="P44" s="25">
        <v>64</v>
      </c>
      <c r="Q44" s="23">
        <f>R44+S44</f>
        <v>445</v>
      </c>
      <c r="R44" s="25">
        <v>270</v>
      </c>
      <c r="S44" s="25">
        <v>175</v>
      </c>
      <c r="T44" s="23">
        <f>U44+V44</f>
        <v>25</v>
      </c>
      <c r="U44" s="25">
        <v>19</v>
      </c>
      <c r="V44" s="28">
        <v>6</v>
      </c>
      <c r="W44" s="30"/>
      <c r="X44" s="31" t="s">
        <v>7</v>
      </c>
      <c r="Y44" s="10"/>
    </row>
    <row r="45" spans="1:25" ht="12" customHeight="1">
      <c r="A45" s="30"/>
      <c r="B45" s="31" t="s">
        <v>8</v>
      </c>
      <c r="C45" s="10"/>
      <c r="D45" s="22">
        <v>21</v>
      </c>
      <c r="E45" s="23">
        <v>21</v>
      </c>
      <c r="F45" s="23">
        <v>0</v>
      </c>
      <c r="G45" s="12" t="s">
        <v>15</v>
      </c>
      <c r="H45" s="23">
        <f>I45+J45</f>
        <v>1444</v>
      </c>
      <c r="I45" s="25">
        <v>629</v>
      </c>
      <c r="J45" s="25">
        <v>815</v>
      </c>
      <c r="K45" s="23">
        <f>L45+M45</f>
        <v>696</v>
      </c>
      <c r="L45" s="23">
        <f>O45+R45</f>
        <v>378</v>
      </c>
      <c r="M45" s="23">
        <f>P45+S45</f>
        <v>318</v>
      </c>
      <c r="N45" s="23">
        <f>O45+P45</f>
        <v>134</v>
      </c>
      <c r="O45" s="23">
        <v>51</v>
      </c>
      <c r="P45" s="23">
        <v>83</v>
      </c>
      <c r="Q45" s="23">
        <f>R45+S45</f>
        <v>562</v>
      </c>
      <c r="R45" s="23">
        <v>327</v>
      </c>
      <c r="S45" s="23">
        <v>235</v>
      </c>
      <c r="T45" s="23">
        <f>U45+V45</f>
        <v>54</v>
      </c>
      <c r="U45" s="25">
        <v>23</v>
      </c>
      <c r="V45" s="28">
        <v>31</v>
      </c>
      <c r="W45" s="30"/>
      <c r="X45" s="31" t="s">
        <v>8</v>
      </c>
      <c r="Y45" s="10"/>
    </row>
    <row r="46" spans="1:25" ht="9.75" customHeight="1">
      <c r="A46" s="30"/>
      <c r="B46" s="9"/>
      <c r="C46" s="10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4"/>
      <c r="W46" s="30"/>
      <c r="X46" s="9"/>
      <c r="Y46" s="10"/>
    </row>
    <row r="47" spans="1:25" ht="12" customHeight="1">
      <c r="A47" s="67" t="s">
        <v>17</v>
      </c>
      <c r="B47" s="68"/>
      <c r="C47" s="69"/>
      <c r="D47" s="22">
        <f>SUM(D48:D50)</f>
        <v>12</v>
      </c>
      <c r="E47" s="23">
        <f>SUM(E48:E50)</f>
        <v>12</v>
      </c>
      <c r="F47" s="23">
        <v>0</v>
      </c>
      <c r="G47" s="12" t="s">
        <v>15</v>
      </c>
      <c r="H47" s="23">
        <f>SUM(H48:H50)</f>
        <v>919</v>
      </c>
      <c r="I47" s="23">
        <f aca="true" t="shared" si="11" ref="I47:V47">SUM(I48:I50)</f>
        <v>452</v>
      </c>
      <c r="J47" s="23">
        <f t="shared" si="11"/>
        <v>467</v>
      </c>
      <c r="K47" s="23">
        <f>SUM(K48:K50)</f>
        <v>142</v>
      </c>
      <c r="L47" s="23">
        <f t="shared" si="11"/>
        <v>80</v>
      </c>
      <c r="M47" s="23">
        <f t="shared" si="11"/>
        <v>62</v>
      </c>
      <c r="N47" s="23">
        <f>SUM(N48:N50)</f>
        <v>81</v>
      </c>
      <c r="O47" s="23">
        <f t="shared" si="11"/>
        <v>48</v>
      </c>
      <c r="P47" s="23">
        <f t="shared" si="11"/>
        <v>33</v>
      </c>
      <c r="Q47" s="23">
        <f t="shared" si="11"/>
        <v>61</v>
      </c>
      <c r="R47" s="23">
        <f t="shared" si="11"/>
        <v>32</v>
      </c>
      <c r="S47" s="23">
        <f t="shared" si="11"/>
        <v>29</v>
      </c>
      <c r="T47" s="23">
        <f t="shared" si="11"/>
        <v>16</v>
      </c>
      <c r="U47" s="23">
        <f t="shared" si="11"/>
        <v>7</v>
      </c>
      <c r="V47" s="24">
        <f t="shared" si="11"/>
        <v>9</v>
      </c>
      <c r="W47" s="67" t="s">
        <v>17</v>
      </c>
      <c r="X47" s="70"/>
      <c r="Y47" s="69"/>
    </row>
    <row r="48" spans="1:25" ht="12" customHeight="1">
      <c r="A48" s="30"/>
      <c r="B48" s="31" t="s">
        <v>6</v>
      </c>
      <c r="C48" s="10"/>
      <c r="D48" s="22">
        <v>0</v>
      </c>
      <c r="E48" s="23">
        <v>0</v>
      </c>
      <c r="F48" s="23">
        <v>0</v>
      </c>
      <c r="G48" s="12" t="s">
        <v>15</v>
      </c>
      <c r="H48" s="23">
        <f>I48+J48</f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4">
        <v>0</v>
      </c>
      <c r="W48" s="30"/>
      <c r="X48" s="31" t="s">
        <v>6</v>
      </c>
      <c r="Y48" s="10"/>
    </row>
    <row r="49" spans="1:25" ht="12" customHeight="1">
      <c r="A49" s="30"/>
      <c r="B49" s="31" t="s">
        <v>7</v>
      </c>
      <c r="C49" s="10"/>
      <c r="D49" s="22">
        <v>0</v>
      </c>
      <c r="E49" s="23">
        <v>0</v>
      </c>
      <c r="F49" s="23">
        <v>0</v>
      </c>
      <c r="G49" s="12" t="s">
        <v>15</v>
      </c>
      <c r="H49" s="23">
        <f>I49+J49</f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4">
        <v>0</v>
      </c>
      <c r="W49" s="30"/>
      <c r="X49" s="31" t="s">
        <v>7</v>
      </c>
      <c r="Y49" s="10"/>
    </row>
    <row r="50" spans="1:25" ht="12" customHeight="1">
      <c r="A50" s="13"/>
      <c r="B50" s="14" t="s">
        <v>8</v>
      </c>
      <c r="C50" s="15"/>
      <c r="D50" s="26">
        <v>12</v>
      </c>
      <c r="E50" s="27">
        <v>12</v>
      </c>
      <c r="F50" s="27">
        <v>0</v>
      </c>
      <c r="G50" s="16" t="s">
        <v>15</v>
      </c>
      <c r="H50" s="27">
        <f>I50+J50</f>
        <v>919</v>
      </c>
      <c r="I50" s="27">
        <v>452</v>
      </c>
      <c r="J50" s="27">
        <v>467</v>
      </c>
      <c r="K50" s="27">
        <f>L50+M50</f>
        <v>142</v>
      </c>
      <c r="L50" s="27">
        <f>O50+R50</f>
        <v>80</v>
      </c>
      <c r="M50" s="27">
        <f>P50+S50</f>
        <v>62</v>
      </c>
      <c r="N50" s="27">
        <f>O50+P50</f>
        <v>81</v>
      </c>
      <c r="O50" s="72">
        <v>48</v>
      </c>
      <c r="P50" s="72">
        <v>33</v>
      </c>
      <c r="Q50" s="27">
        <f>R50+S50</f>
        <v>61</v>
      </c>
      <c r="R50" s="72">
        <v>32</v>
      </c>
      <c r="S50" s="72">
        <v>29</v>
      </c>
      <c r="T50" s="27">
        <f>U50+V50</f>
        <v>16</v>
      </c>
      <c r="U50" s="72">
        <v>7</v>
      </c>
      <c r="V50" s="73">
        <v>9</v>
      </c>
      <c r="W50" s="13"/>
      <c r="X50" s="14" t="s">
        <v>8</v>
      </c>
      <c r="Y50" s="15"/>
    </row>
    <row r="51" spans="1:25" ht="12" customHeight="1">
      <c r="A51" s="6" t="s">
        <v>38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2" customHeight="1">
      <c r="A52" s="6" t="s">
        <v>26</v>
      </c>
      <c r="B52" s="11"/>
      <c r="C52" s="1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11"/>
      <c r="Y52" s="11"/>
    </row>
  </sheetData>
  <mergeCells count="39">
    <mergeCell ref="N3:S3"/>
    <mergeCell ref="A11:C11"/>
    <mergeCell ref="N4:P4"/>
    <mergeCell ref="Q4:S4"/>
    <mergeCell ref="K3:M3"/>
    <mergeCell ref="K4:M4"/>
    <mergeCell ref="A3:C5"/>
    <mergeCell ref="D3:F4"/>
    <mergeCell ref="G3:G5"/>
    <mergeCell ref="A7:C7"/>
    <mergeCell ref="A10:C10"/>
    <mergeCell ref="A42:C42"/>
    <mergeCell ref="A47:C47"/>
    <mergeCell ref="H3:J4"/>
    <mergeCell ref="A38:C38"/>
    <mergeCell ref="A30:C30"/>
    <mergeCell ref="A12:C12"/>
    <mergeCell ref="A8:C8"/>
    <mergeCell ref="A9:C9"/>
    <mergeCell ref="A14:C14"/>
    <mergeCell ref="A24:C24"/>
    <mergeCell ref="A35:C35"/>
    <mergeCell ref="A19:C19"/>
    <mergeCell ref="W47:Y47"/>
    <mergeCell ref="W38:Y38"/>
    <mergeCell ref="W24:Y24"/>
    <mergeCell ref="W30:Y30"/>
    <mergeCell ref="W42:Y42"/>
    <mergeCell ref="W35:Y35"/>
    <mergeCell ref="T3:V4"/>
    <mergeCell ref="W3:Y5"/>
    <mergeCell ref="W11:Y11"/>
    <mergeCell ref="W19:Y19"/>
    <mergeCell ref="W10:Y10"/>
    <mergeCell ref="W7:Y7"/>
    <mergeCell ref="W12:Y12"/>
    <mergeCell ref="W9:Y9"/>
    <mergeCell ref="W14:Y14"/>
    <mergeCell ref="W8:Y8"/>
  </mergeCells>
  <printOptions/>
  <pageMargins left="0.5905511811023623" right="0.3937007874015748" top="0.5905511811023623" bottom="0.3937007874015748" header="0.5118110236220472" footer="0.11811023622047245"/>
  <pageSetup blackAndWhite="1" firstPageNumber="30" useFirstPageNumber="1" fitToWidth="2" horizontalDpi="600" verticalDpi="600" orientation="landscape" paperSize="9" scale="92" r:id="rId1"/>
  <ignoredErrors>
    <ignoredError sqref="D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G30" sqref="G30"/>
    </sheetView>
  </sheetViews>
  <sheetFormatPr defaultColWidth="9.33203125" defaultRowHeight="11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2015-02-06T04:24:39Z</cp:lastPrinted>
  <dcterms:created xsi:type="dcterms:W3CDTF">2002-10-08T05:33:19Z</dcterms:created>
  <dcterms:modified xsi:type="dcterms:W3CDTF">2015-04-08T08:06:13Z</dcterms:modified>
  <cp:category/>
  <cp:version/>
  <cp:contentType/>
  <cp:contentStatus/>
</cp:coreProperties>
</file>