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21" yWindow="525" windowWidth="14955" windowHeight="9000" activeTab="0"/>
  </bookViews>
  <sheets>
    <sheet name="高校卒累年表" sheetId="1" r:id="rId1"/>
    <sheet name="進路別卒業者数（総数）" sheetId="2" r:id="rId2"/>
    <sheet name="進路別卒業者数（全日制）" sheetId="3" r:id="rId3"/>
    <sheet name="進路別卒業者数（定時制）" sheetId="4" r:id="rId4"/>
    <sheet name="産業別労働者数（総数）" sheetId="5" r:id="rId5"/>
    <sheet name="産業別労働者数（全日制）" sheetId="6" r:id="rId6"/>
    <sheet name="産業別労働者数（定時制）" sheetId="7" r:id="rId7"/>
    <sheet name="職業別就職者数（総数）" sheetId="8" r:id="rId8"/>
    <sheet name="職業別就職者数（全日制）" sheetId="9" r:id="rId9"/>
    <sheet name="職業別就職者数（定時制）" sheetId="10" r:id="rId10"/>
    <sheet name="都道府県別就職者数" sheetId="11" r:id="rId11"/>
  </sheets>
  <definedNames/>
  <calcPr fullCalcOnLoad="1"/>
</workbook>
</file>

<file path=xl/sharedStrings.xml><?xml version="1.0" encoding="utf-8"?>
<sst xmlns="http://schemas.openxmlformats.org/spreadsheetml/2006/main" count="1573" uniqueCount="233">
  <si>
    <t>計</t>
  </si>
  <si>
    <t>男</t>
  </si>
  <si>
    <t>女</t>
  </si>
  <si>
    <t>合計（卒業者数）　Ａ+Ｂ+Ｃ+Ｄ+Ｅ+Ｆ+Ｇ</t>
  </si>
  <si>
    <t>計</t>
  </si>
  <si>
    <t>Ａ</t>
  </si>
  <si>
    <t>Ｃ　専修学校</t>
  </si>
  <si>
    <t>　　(一般課程)</t>
  </si>
  <si>
    <t>専修学校（一般課程）等</t>
  </si>
  <si>
    <t>　　等入学者</t>
  </si>
  <si>
    <t>各種学校</t>
  </si>
  <si>
    <t>Ｄ　公共職業能力開発施設等入学者</t>
  </si>
  <si>
    <t>Ｅ　就職者（Ａ・Ｂ・Ｃ・Ｄ を除く）</t>
  </si>
  <si>
    <t>Ａのうち</t>
  </si>
  <si>
    <t>（</t>
  </si>
  <si>
    <t>Ｂのうち</t>
  </si>
  <si>
    <t>再</t>
  </si>
  <si>
    <t>Ｃのうち</t>
  </si>
  <si>
    <t>掲</t>
  </si>
  <si>
    <t>Ｄのうち</t>
  </si>
  <si>
    <t>）</t>
  </si>
  <si>
    <t>大学（学部）</t>
  </si>
  <si>
    <t>大 学 等</t>
  </si>
  <si>
    <t>短期大学（本科）</t>
  </si>
  <si>
    <t>大学・短期大学の通信教育部及び放送大学</t>
  </si>
  <si>
    <t>進学者数</t>
  </si>
  <si>
    <t>大学・短期大学（別科）</t>
  </si>
  <si>
    <t>高等学校（専攻科）</t>
  </si>
  <si>
    <t>盲・聾・養護学校高等部（専攻科）</t>
  </si>
  <si>
    <t>Ｂ 専修学校（専門課程）進学者</t>
  </si>
  <si>
    <t>卒業者総数のうち大学（学部）</t>
  </si>
  <si>
    <t>短期大学(本科)</t>
  </si>
  <si>
    <t>合計（卒業者数）</t>
  </si>
  <si>
    <t>普通科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</si>
  <si>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</si>
  <si>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</si>
  <si>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</si>
  <si>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</si>
  <si>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</si>
  <si>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その他</t>
  </si>
  <si>
    <t>総合学科</t>
  </si>
  <si>
    <t>情報に関
する学科</t>
  </si>
  <si>
    <t>福祉に関
する学科</t>
  </si>
  <si>
    <t>（単位：％）</t>
  </si>
  <si>
    <t>（単位：％）</t>
  </si>
  <si>
    <t>（単位：％）</t>
  </si>
  <si>
    <t>農業に関
する学科</t>
  </si>
  <si>
    <t>（単位：人）</t>
  </si>
  <si>
    <t>Ｆ　一時的な仕事に就いた者</t>
  </si>
  <si>
    <t>Ｈ　死亡不詳の者</t>
  </si>
  <si>
    <t>Ｇ　上記以外の者</t>
  </si>
  <si>
    <t>・短期大学(本科)への入学志願者</t>
  </si>
  <si>
    <t>第38表　進路別卒業者数および割合（総数）</t>
  </si>
  <si>
    <t>第38表　進路別卒業者数および割合（全日制）</t>
  </si>
  <si>
    <t>第38表　進路別卒業者数および割合（定時制）</t>
  </si>
  <si>
    <t>高    等    学    校</t>
  </si>
  <si>
    <t>卒 業 後 の 状 況</t>
  </si>
  <si>
    <t>　</t>
  </si>
  <si>
    <t>　</t>
  </si>
  <si>
    <t>（単位：人）</t>
  </si>
  <si>
    <t>高等学校卒業後の状況</t>
  </si>
  <si>
    <t>第39表　産業別就職者数および割合（総数）</t>
  </si>
  <si>
    <t>区分</t>
  </si>
  <si>
    <t>合　計</t>
  </si>
  <si>
    <t xml:space="preserve">    計</t>
  </si>
  <si>
    <t xml:space="preserve"> Ａ　農業</t>
  </si>
  <si>
    <t xml:space="preserve"> Ｂ  林業</t>
  </si>
  <si>
    <t xml:space="preserve"> Ｃ  漁業</t>
  </si>
  <si>
    <t xml:space="preserve"> Ｄ  鉱業</t>
  </si>
  <si>
    <t xml:space="preserve"> Ｅ  建設業</t>
  </si>
  <si>
    <t xml:space="preserve"> Ｆ  製造業</t>
  </si>
  <si>
    <t xml:space="preserve"> Ｈ  情報通信業</t>
  </si>
  <si>
    <t>県内</t>
  </si>
  <si>
    <t xml:space="preserve"> Ｉ  運輸業</t>
  </si>
  <si>
    <t xml:space="preserve"> Ｌ　不動産業</t>
  </si>
  <si>
    <t xml:space="preserve"> Ｍ  飲食店，宿泊業</t>
  </si>
  <si>
    <t xml:space="preserve"> Ｎ  医療，福祉</t>
  </si>
  <si>
    <t xml:space="preserve"> ０  教育，学習支援業</t>
  </si>
  <si>
    <t xml:space="preserve"> Ｐ  複合サービス業</t>
  </si>
  <si>
    <t xml:space="preserve"> Ｑ  サービス業</t>
  </si>
  <si>
    <t xml:space="preserve"> Ｓ  左記以外のもの</t>
  </si>
  <si>
    <t>県外</t>
  </si>
  <si>
    <t>卒 業 後 の 状 況</t>
  </si>
  <si>
    <t xml:space="preserve"> Ｇ　電気・ガス・熱供給・水道業</t>
  </si>
  <si>
    <t xml:space="preserve"> Ｊ　卸売・小売業</t>
  </si>
  <si>
    <t xml:space="preserve"> Ｋ　金融・保険業</t>
  </si>
  <si>
    <t xml:space="preserve"> Ｒ　公務（他に分類されないもの）</t>
  </si>
  <si>
    <t xml:space="preserve"> Ｇ　電気・ガス・熱供給・水道業</t>
  </si>
  <si>
    <t>第39表　産業別就職者数および割合（全日制）</t>
  </si>
  <si>
    <t xml:space="preserve"> Ｊ　卸売・小売業</t>
  </si>
  <si>
    <t xml:space="preserve"> Ｋ　金融・保険業</t>
  </si>
  <si>
    <t xml:space="preserve"> Ｒ　公務（他に分類されないもの）</t>
  </si>
  <si>
    <t xml:space="preserve"> Ｇ　電気・ガス・熱供給・水道業</t>
  </si>
  <si>
    <t>高等学校</t>
  </si>
  <si>
    <t>第39表 産業別就職者数および割合（定時制）</t>
  </si>
  <si>
    <t xml:space="preserve"> Ｊ　卸売・小売業</t>
  </si>
  <si>
    <t xml:space="preserve"> Ｋ　金融・保険業</t>
  </si>
  <si>
    <t xml:space="preserve"> Ｒ　公務（他に分類されないもの）</t>
  </si>
  <si>
    <t xml:space="preserve"> Ｇ　電気・ガス・熱供給・水道業</t>
  </si>
  <si>
    <t>合計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</si>
  <si>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</si>
  <si>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</si>
  <si>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</si>
  <si>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</si>
  <si>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</si>
  <si>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</t>
  </si>
  <si>
    <t>１　農林業作業者</t>
  </si>
  <si>
    <t>作業者</t>
  </si>
  <si>
    <t>２　漁業作業者</t>
  </si>
  <si>
    <t>運輸・通信従事者</t>
  </si>
  <si>
    <t>生産工程</t>
  </si>
  <si>
    <t>１　製造・製作作業者</t>
  </si>
  <si>
    <t>・労務</t>
  </si>
  <si>
    <t>２　定置機関運転・建設機械運転・電気作業者</t>
  </si>
  <si>
    <t>３　採掘・建設・労務作業者</t>
  </si>
  <si>
    <t>上記以外のもの</t>
  </si>
  <si>
    <t>計のうち</t>
  </si>
  <si>
    <t>職業安定所又は学校を通じて就職した者</t>
  </si>
  <si>
    <t>（再掲）</t>
  </si>
  <si>
    <t>自家・自営業に就いた者</t>
  </si>
  <si>
    <t>第40表　職業別就職者数および割合　（総数）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</si>
  <si>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</si>
  <si>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</si>
  <si>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</si>
  <si>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</si>
  <si>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</si>
  <si>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</si>
  <si>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</si>
  <si>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</si>
  <si>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</si>
  <si>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第40表　職業別就職者数および割合　（全日制）</t>
  </si>
  <si>
    <t>Ａ</t>
  </si>
  <si>
    <t>第40表　職業別就職者数および割合　（定時制）</t>
  </si>
  <si>
    <t>Ａ</t>
  </si>
  <si>
    <t>Ａ</t>
  </si>
  <si>
    <t>　</t>
  </si>
  <si>
    <t xml:space="preserve"> </t>
  </si>
  <si>
    <t xml:space="preserve"> </t>
  </si>
  <si>
    <t xml:space="preserve"> </t>
  </si>
  <si>
    <t>第41表　都道府県別就職者数および割合</t>
  </si>
  <si>
    <t>　　　　　　　（単位：人、％）</t>
  </si>
  <si>
    <t>就職者数</t>
  </si>
  <si>
    <t>就職者割合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</si>
  <si>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</si>
  <si>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</si>
  <si>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</si>
  <si>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</si>
  <si>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</si>
  <si>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</si>
  <si>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</si>
  <si>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</si>
  <si>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</si>
  <si>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</si>
  <si>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</si>
  <si>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</si>
  <si>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</si>
  <si>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</si>
  <si>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</si>
  <si>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</si>
  <si>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</si>
  <si>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</si>
  <si>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</si>
  <si>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</si>
  <si>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</si>
  <si>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</si>
  <si>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</si>
  <si>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</si>
  <si>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</si>
  <si>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</si>
  <si>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</si>
  <si>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</si>
  <si>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</si>
  <si>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</si>
  <si>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</si>
  <si>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</si>
  <si>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</si>
  <si>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</si>
  <si>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</si>
  <si>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</si>
  <si>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</si>
  <si>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</si>
  <si>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</si>
  <si>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</si>
  <si>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</si>
  <si>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</si>
  <si>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</si>
  <si>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</si>
  <si>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</si>
  <si>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</si>
  <si>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</si>
  <si>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</si>
  <si>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卒業年次</t>
  </si>
  <si>
    <t>（Ａ）卒業者総数</t>
  </si>
  <si>
    <t>（Ｂ） 大 学 等</t>
  </si>
  <si>
    <t>（Ｃ）専修学校</t>
  </si>
  <si>
    <t>（Ｄ）専修学校（一</t>
  </si>
  <si>
    <t>（Ｅ）公共職業能力</t>
  </si>
  <si>
    <t>（Ｆ）就　職　者</t>
  </si>
  <si>
    <t>（Ｇ）左記以外の者</t>
  </si>
  <si>
    <t>（Ｈ）死亡･不詳</t>
  </si>
  <si>
    <t>　　  大　学　等　進　学　率</t>
  </si>
  <si>
    <t>就　　職　　率</t>
  </si>
  <si>
    <t>(年/3月卒）</t>
  </si>
  <si>
    <t>　　 進　学　者</t>
  </si>
  <si>
    <t>（専門課程）進学者</t>
  </si>
  <si>
    <t>般課程)等入学者</t>
  </si>
  <si>
    <t>開発施設等入学者</t>
  </si>
  <si>
    <t>　そ　の　他</t>
  </si>
  <si>
    <t>のうち就職している者</t>
  </si>
  <si>
    <t>　（ 滋  賀  県）</t>
  </si>
  <si>
    <t>　（全 国 平 均）</t>
  </si>
  <si>
    <t>西暦</t>
  </si>
  <si>
    <t>昭和</t>
  </si>
  <si>
    <t>男</t>
  </si>
  <si>
    <t>女</t>
  </si>
  <si>
    <t>平成</t>
  </si>
  <si>
    <t>…</t>
  </si>
  <si>
    <t>-</t>
  </si>
  <si>
    <t>元</t>
  </si>
  <si>
    <t>注１　（Ｉ）の（Ｂ）､（Ｃ）､（Ｄ）､（Ｅ）のうち就職している者は、昭和51年度までは就職進学者であり外数である。また、大学等進学率</t>
  </si>
  <si>
    <t>就職率には、（Ｉ）の（Ｂ）､（Ｃ）､（Ｄ）､（Ｅ）のうち就職している者を含む。</t>
  </si>
  <si>
    <t>大学等進学者には、昭和59年３月卒から大学・短期大学の通信教育部へ進学した者を含む。</t>
  </si>
  <si>
    <t>（Ｅ）公共職業能力開発施設等入学者は、平成１１年に（Ｄ）専修学校（一般課程）等入学者から分離された。</t>
  </si>
  <si>
    <t>高等学校卒業後の状況</t>
  </si>
  <si>
    <t>第37表 高等学校（全日制・定時制）の進路別卒業者数の推移</t>
  </si>
  <si>
    <t>　 　　　高等学校卒業後の状況</t>
  </si>
  <si>
    <t>　</t>
  </si>
  <si>
    <t xml:space="preserve">   （単位：人、％）</t>
  </si>
  <si>
    <t>(Ｉ) (B)､(C)､(D)､(E)</t>
  </si>
  <si>
    <t>-</t>
  </si>
  <si>
    <t>注4</t>
  </si>
  <si>
    <t>（Ｇ）左記以外の者には、平成16年度卒から一時的な仕事に就いた者を含む。</t>
  </si>
  <si>
    <t>　  　には、就職進学者を含む。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</si>
</sst>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_);[Red]\(#,##0\)"/>
    <numFmt numFmtId="180" formatCode="0_ "/>
    <numFmt numFmtId="181" formatCode="0_);[Red]\(0\)"/>
    <numFmt numFmtId="182" formatCode="_ * #,##0.0_ ;_ * \-#,##0.0_ ;_ * &quot;-&quot;?_ ;_ @_ "/>
    <numFmt numFmtId="183" formatCode="0.0_);[Red]\(0.0\)"/>
    <numFmt numFmtId="184" formatCode="_ &quot;\&quot;* #,##0.0_ ;_ &quot;\&quot;* \-#,##0.0_ ;_ &quot;\&quot;* &quot;-&quot;?_ ;_ @_ "/>
    <numFmt numFmtId="185" formatCode="0.E+00"/>
    <numFmt numFmtId="186" formatCode="[&lt;=999]000;[&lt;=99999]000\-00;000\-0000"/>
    <numFmt numFmtId="187" formatCode="0_);\(0\)"/>
    <numFmt numFmtId="188" formatCode="#,##0_);\(#,##0\)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left"/>
    </xf>
    <xf numFmtId="179" fontId="3" fillId="0" borderId="2" xfId="0" applyNumberFormat="1" applyFont="1" applyBorder="1" applyAlignment="1">
      <alignment horizontal="left"/>
    </xf>
    <xf numFmtId="179" fontId="3" fillId="0" borderId="0" xfId="0" applyNumberFormat="1" applyFont="1" applyBorder="1" applyAlignment="1">
      <alignment horizontal="left"/>
    </xf>
    <xf numFmtId="179" fontId="3" fillId="0" borderId="3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9" fontId="3" fillId="0" borderId="4" xfId="0" applyNumberFormat="1" applyFont="1" applyBorder="1" applyAlignment="1">
      <alignment horizontal="left"/>
    </xf>
    <xf numFmtId="179" fontId="3" fillId="0" borderId="5" xfId="0" applyNumberFormat="1" applyFont="1" applyBorder="1" applyAlignment="1">
      <alignment horizontal="left"/>
    </xf>
    <xf numFmtId="179" fontId="3" fillId="0" borderId="6" xfId="0" applyNumberFormat="1" applyFont="1" applyBorder="1" applyAlignment="1">
      <alignment horizontal="left"/>
    </xf>
    <xf numFmtId="179" fontId="3" fillId="0" borderId="7" xfId="0" applyNumberFormat="1" applyFont="1" applyBorder="1" applyAlignment="1">
      <alignment horizontal="left"/>
    </xf>
    <xf numFmtId="179" fontId="3" fillId="0" borderId="8" xfId="0" applyNumberFormat="1" applyFont="1" applyBorder="1" applyAlignment="1">
      <alignment horizontal="left"/>
    </xf>
    <xf numFmtId="179" fontId="3" fillId="0" borderId="9" xfId="0" applyNumberFormat="1" applyFont="1" applyBorder="1" applyAlignment="1">
      <alignment horizontal="centerContinuous" vertical="center" wrapText="1"/>
    </xf>
    <xf numFmtId="179" fontId="3" fillId="0" borderId="9" xfId="0" applyNumberFormat="1" applyFont="1" applyBorder="1" applyAlignment="1">
      <alignment horizontal="left" vertical="center" textRotation="255" wrapText="1"/>
    </xf>
    <xf numFmtId="179" fontId="3" fillId="0" borderId="1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right"/>
    </xf>
    <xf numFmtId="182" fontId="2" fillId="0" borderId="13" xfId="0" applyNumberFormat="1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2" fontId="2" fillId="0" borderId="8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7" xfId="0" applyNumberFormat="1" applyFont="1" applyBorder="1" applyAlignment="1">
      <alignment horizontal="right"/>
    </xf>
    <xf numFmtId="182" fontId="2" fillId="0" borderId="1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3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 horizontal="right"/>
    </xf>
    <xf numFmtId="182" fontId="7" fillId="0" borderId="2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3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7" fillId="0" borderId="14" xfId="0" applyNumberFormat="1" applyFont="1" applyBorder="1" applyAlignment="1">
      <alignment horizontal="right"/>
    </xf>
    <xf numFmtId="41" fontId="7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0" xfId="0" applyFont="1" applyAlignment="1">
      <alignment vertical="center"/>
    </xf>
    <xf numFmtId="182" fontId="8" fillId="0" borderId="13" xfId="0" applyNumberFormat="1" applyFont="1" applyBorder="1" applyAlignment="1">
      <alignment horizontal="right"/>
    </xf>
    <xf numFmtId="182" fontId="8" fillId="0" borderId="14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182" fontId="8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41" fontId="2" fillId="0" borderId="5" xfId="17" applyNumberFormat="1" applyFont="1" applyBorder="1" applyAlignment="1">
      <alignment horizontal="right"/>
    </xf>
    <xf numFmtId="41" fontId="7" fillId="0" borderId="5" xfId="0" applyNumberFormat="1" applyFont="1" applyBorder="1" applyAlignment="1">
      <alignment horizontal="right"/>
    </xf>
    <xf numFmtId="41" fontId="7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41" fontId="2" fillId="0" borderId="0" xfId="17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/>
    </xf>
    <xf numFmtId="41" fontId="2" fillId="0" borderId="1" xfId="17" applyNumberFormat="1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76" fontId="2" fillId="0" borderId="15" xfId="0" applyNumberFormat="1" applyFont="1" applyBorder="1" applyAlignment="1">
      <alignment/>
    </xf>
    <xf numFmtId="41" fontId="2" fillId="0" borderId="13" xfId="17" applyNumberFormat="1" applyFont="1" applyBorder="1" applyAlignment="1">
      <alignment horizontal="right"/>
    </xf>
    <xf numFmtId="0" fontId="3" fillId="0" borderId="9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182" fontId="8" fillId="0" borderId="5" xfId="0" applyNumberFormat="1" applyFont="1" applyBorder="1" applyAlignment="1">
      <alignment horizontal="right"/>
    </xf>
    <xf numFmtId="182" fontId="8" fillId="0" borderId="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1" fontId="2" fillId="0" borderId="6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179" fontId="2" fillId="0" borderId="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176" fontId="2" fillId="0" borderId="5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center"/>
    </xf>
    <xf numFmtId="182" fontId="2" fillId="0" borderId="13" xfId="17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4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2" fontId="2" fillId="0" borderId="0" xfId="17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distributed"/>
    </xf>
    <xf numFmtId="0" fontId="3" fillId="0" borderId="9" xfId="0" applyFont="1" applyBorder="1" applyAlignment="1">
      <alignment horizontal="center"/>
    </xf>
    <xf numFmtId="182" fontId="2" fillId="0" borderId="0" xfId="0" applyNumberFormat="1" applyFont="1" applyBorder="1" applyAlignment="1">
      <alignment/>
    </xf>
    <xf numFmtId="182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distributed"/>
    </xf>
    <xf numFmtId="185" fontId="2" fillId="0" borderId="0" xfId="0" applyNumberFormat="1" applyFont="1" applyAlignment="1">
      <alignment/>
    </xf>
    <xf numFmtId="0" fontId="2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2" fontId="2" fillId="0" borderId="1" xfId="0" applyNumberFormat="1" applyFont="1" applyBorder="1" applyAlignment="1">
      <alignment/>
    </xf>
    <xf numFmtId="182" fontId="2" fillId="0" borderId="2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0" fontId="13" fillId="0" borderId="0" xfId="21" applyFont="1" applyAlignment="1">
      <alignment vertical="top"/>
      <protection/>
    </xf>
    <xf numFmtId="0" fontId="7" fillId="0" borderId="0" xfId="21">
      <alignment/>
      <protection/>
    </xf>
    <xf numFmtId="0" fontId="14" fillId="0" borderId="0" xfId="21" applyFont="1" applyAlignment="1">
      <alignment/>
      <protection/>
    </xf>
    <xf numFmtId="0" fontId="7" fillId="0" borderId="0" xfId="21" applyAlignment="1">
      <alignment/>
      <protection/>
    </xf>
    <xf numFmtId="0" fontId="7" fillId="0" borderId="0" xfId="21" applyAlignment="1">
      <alignment horizontal="centerContinuous"/>
      <protection/>
    </xf>
    <xf numFmtId="0" fontId="14" fillId="0" borderId="0" xfId="21" applyFont="1" applyAlignment="1" quotePrefix="1">
      <alignment horizontal="left"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8" fillId="0" borderId="12" xfId="21" applyFont="1" applyBorder="1" applyAlignment="1">
      <alignment horizontal="centerContinuous"/>
      <protection/>
    </xf>
    <xf numFmtId="0" fontId="8" fillId="0" borderId="16" xfId="21" applyFont="1" applyBorder="1" applyAlignment="1">
      <alignment horizontal="centerContinuous"/>
      <protection/>
    </xf>
    <xf numFmtId="0" fontId="8" fillId="0" borderId="13" xfId="21" applyFont="1" applyBorder="1" applyAlignment="1">
      <alignment horizontal="centerContinuous"/>
      <protection/>
    </xf>
    <xf numFmtId="0" fontId="8" fillId="0" borderId="13" xfId="21" applyFont="1" applyBorder="1">
      <alignment/>
      <protection/>
    </xf>
    <xf numFmtId="0" fontId="8" fillId="0" borderId="16" xfId="21" applyFont="1" applyBorder="1">
      <alignment/>
      <protection/>
    </xf>
    <xf numFmtId="0" fontId="7" fillId="0" borderId="13" xfId="21" applyBorder="1" applyAlignment="1">
      <alignment horizontal="centerContinuous"/>
      <protection/>
    </xf>
    <xf numFmtId="0" fontId="8" fillId="0" borderId="17" xfId="21" applyFont="1" applyBorder="1" applyAlignment="1">
      <alignment horizontal="centerContinuous"/>
      <protection/>
    </xf>
    <xf numFmtId="0" fontId="8" fillId="0" borderId="18" xfId="21" applyFont="1" applyBorder="1" applyAlignment="1">
      <alignment horizontal="centerContinuous"/>
      <protection/>
    </xf>
    <xf numFmtId="0" fontId="8" fillId="0" borderId="14" xfId="21" applyFont="1" applyBorder="1" applyAlignment="1">
      <alignment horizontal="centerContinuous"/>
      <protection/>
    </xf>
    <xf numFmtId="0" fontId="8" fillId="0" borderId="12" xfId="21" applyFont="1" applyBorder="1" applyAlignment="1" quotePrefix="1">
      <alignment horizontal="left"/>
      <protection/>
    </xf>
    <xf numFmtId="0" fontId="8" fillId="0" borderId="14" xfId="21" applyFont="1" applyBorder="1">
      <alignment/>
      <protection/>
    </xf>
    <xf numFmtId="0" fontId="8" fillId="0" borderId="19" xfId="21" applyFont="1" applyBorder="1" applyAlignment="1">
      <alignment/>
      <protection/>
    </xf>
    <xf numFmtId="0" fontId="8" fillId="0" borderId="20" xfId="21" applyFont="1" applyBorder="1" applyAlignment="1">
      <alignment/>
      <protection/>
    </xf>
    <xf numFmtId="0" fontId="8" fillId="0" borderId="21" xfId="21" applyFont="1" applyBorder="1" applyAlignment="1">
      <alignment horizontal="centerContinuous"/>
      <protection/>
    </xf>
    <xf numFmtId="0" fontId="7" fillId="0" borderId="19" xfId="21" applyBorder="1" applyAlignment="1">
      <alignment horizontal="centerContinuous"/>
      <protection/>
    </xf>
    <xf numFmtId="0" fontId="7" fillId="0" borderId="20" xfId="21" applyBorder="1" applyAlignment="1">
      <alignment horizontal="centerContinuous"/>
      <protection/>
    </xf>
    <xf numFmtId="0" fontId="8" fillId="0" borderId="22" xfId="21" applyFont="1" applyBorder="1">
      <alignment/>
      <protection/>
    </xf>
    <xf numFmtId="0" fontId="8" fillId="0" borderId="23" xfId="21" applyFont="1" applyBorder="1">
      <alignment/>
      <protection/>
    </xf>
    <xf numFmtId="0" fontId="8" fillId="0" borderId="24" xfId="21" applyFont="1" applyBorder="1" applyAlignment="1">
      <alignment horizontal="centerContinuous"/>
      <protection/>
    </xf>
    <xf numFmtId="0" fontId="8" fillId="0" borderId="23" xfId="21" applyFont="1" applyBorder="1" applyAlignment="1">
      <alignment horizontal="centerContinuous"/>
      <protection/>
    </xf>
    <xf numFmtId="0" fontId="8" fillId="0" borderId="24" xfId="21" applyFont="1" applyBorder="1" applyAlignment="1" quotePrefix="1">
      <alignment horizontal="left"/>
      <protection/>
    </xf>
    <xf numFmtId="0" fontId="8" fillId="0" borderId="24" xfId="21" applyFont="1" applyBorder="1">
      <alignment/>
      <protection/>
    </xf>
    <xf numFmtId="0" fontId="7" fillId="0" borderId="24" xfId="21" applyBorder="1">
      <alignment/>
      <protection/>
    </xf>
    <xf numFmtId="0" fontId="8" fillId="0" borderId="25" xfId="21" applyFont="1" applyBorder="1" applyAlignment="1">
      <alignment horizontal="centerContinuous"/>
      <protection/>
    </xf>
    <xf numFmtId="0" fontId="8" fillId="0" borderId="22" xfId="21" applyFont="1" applyBorder="1" applyAlignment="1">
      <alignment/>
      <protection/>
    </xf>
    <xf numFmtId="0" fontId="8" fillId="0" borderId="24" xfId="21" applyFont="1" applyBorder="1" applyAlignment="1">
      <alignment/>
      <protection/>
    </xf>
    <xf numFmtId="0" fontId="8" fillId="0" borderId="25" xfId="21" applyFont="1" applyBorder="1" applyAlignment="1">
      <alignment/>
      <protection/>
    </xf>
    <xf numFmtId="0" fontId="8" fillId="0" borderId="23" xfId="21" applyFont="1" applyBorder="1" applyAlignment="1">
      <alignment/>
      <protection/>
    </xf>
    <xf numFmtId="0" fontId="8" fillId="0" borderId="26" xfId="21" applyFont="1" applyBorder="1" applyAlignment="1" quotePrefix="1">
      <alignment horizontal="left"/>
      <protection/>
    </xf>
    <xf numFmtId="0" fontId="7" fillId="0" borderId="24" xfId="21" applyBorder="1" applyAlignment="1">
      <alignment/>
      <protection/>
    </xf>
    <xf numFmtId="0" fontId="7" fillId="0" borderId="25" xfId="21" applyBorder="1" applyAlignment="1">
      <alignment/>
      <protection/>
    </xf>
    <xf numFmtId="0" fontId="8" fillId="0" borderId="27" xfId="21" applyFont="1" applyBorder="1" applyAlignment="1">
      <alignment horizontal="center"/>
      <protection/>
    </xf>
    <xf numFmtId="0" fontId="8" fillId="0" borderId="18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8" fillId="0" borderId="28" xfId="21" applyFont="1" applyBorder="1" applyAlignment="1">
      <alignment horizontal="center"/>
      <protection/>
    </xf>
    <xf numFmtId="0" fontId="7" fillId="0" borderId="29" xfId="21" applyBorder="1">
      <alignment/>
      <protection/>
    </xf>
    <xf numFmtId="0" fontId="8" fillId="0" borderId="23" xfId="21" applyFont="1" applyBorder="1" applyAlignment="1">
      <alignment horizontal="center"/>
      <protection/>
    </xf>
    <xf numFmtId="0" fontId="7" fillId="0" borderId="23" xfId="21" applyBorder="1">
      <alignment/>
      <protection/>
    </xf>
    <xf numFmtId="0" fontId="8" fillId="0" borderId="17" xfId="21" applyFont="1" applyBorder="1">
      <alignment/>
      <protection/>
    </xf>
    <xf numFmtId="0" fontId="8" fillId="0" borderId="18" xfId="21" applyFont="1" applyBorder="1">
      <alignment/>
      <protection/>
    </xf>
    <xf numFmtId="0" fontId="8" fillId="0" borderId="25" xfId="21" applyFont="1" applyBorder="1">
      <alignment/>
      <protection/>
    </xf>
    <xf numFmtId="0" fontId="8" fillId="0" borderId="29" xfId="21" applyFont="1" applyBorder="1">
      <alignment/>
      <protection/>
    </xf>
    <xf numFmtId="0" fontId="8" fillId="0" borderId="30" xfId="21" applyFont="1" applyBorder="1">
      <alignment/>
      <protection/>
    </xf>
    <xf numFmtId="0" fontId="7" fillId="0" borderId="25" xfId="21" applyBorder="1">
      <alignment/>
      <protection/>
    </xf>
    <xf numFmtId="38" fontId="8" fillId="0" borderId="18" xfId="17" applyFont="1" applyBorder="1" applyAlignment="1">
      <alignment/>
    </xf>
    <xf numFmtId="38" fontId="8" fillId="0" borderId="18" xfId="17" applyFont="1" applyBorder="1" applyAlignment="1">
      <alignment horizontal="right"/>
    </xf>
    <xf numFmtId="38" fontId="8" fillId="0" borderId="0" xfId="17" applyFont="1" applyBorder="1" applyAlignment="1">
      <alignment/>
    </xf>
    <xf numFmtId="38" fontId="8" fillId="0" borderId="17" xfId="17" applyFont="1" applyBorder="1" applyAlignment="1">
      <alignment/>
    </xf>
    <xf numFmtId="38" fontId="8" fillId="0" borderId="3" xfId="17" applyFont="1" applyBorder="1" applyAlignment="1">
      <alignment/>
    </xf>
    <xf numFmtId="38" fontId="8" fillId="0" borderId="27" xfId="17" applyFont="1" applyBorder="1" applyAlignment="1">
      <alignment horizontal="right"/>
    </xf>
    <xf numFmtId="38" fontId="8" fillId="0" borderId="3" xfId="17" applyFont="1" applyBorder="1" applyAlignment="1">
      <alignment horizontal="right"/>
    </xf>
    <xf numFmtId="191" fontId="8" fillId="0" borderId="18" xfId="17" applyNumberFormat="1" applyFont="1" applyBorder="1" applyAlignment="1">
      <alignment horizontal="right"/>
    </xf>
    <xf numFmtId="191" fontId="8" fillId="0" borderId="3" xfId="17" applyNumberFormat="1" applyFont="1" applyBorder="1" applyAlignment="1">
      <alignment horizontal="right"/>
    </xf>
    <xf numFmtId="191" fontId="8" fillId="0" borderId="18" xfId="17" applyNumberFormat="1" applyFont="1" applyBorder="1" applyAlignment="1">
      <alignment/>
    </xf>
    <xf numFmtId="191" fontId="8" fillId="0" borderId="0" xfId="17" applyNumberFormat="1" applyFont="1" applyBorder="1" applyAlignment="1">
      <alignment/>
    </xf>
    <xf numFmtId="191" fontId="8" fillId="0" borderId="28" xfId="17" applyNumberFormat="1" applyFont="1" applyBorder="1" applyAlignment="1">
      <alignment/>
    </xf>
    <xf numFmtId="191" fontId="8" fillId="0" borderId="3" xfId="17" applyNumberFormat="1" applyFont="1" applyBorder="1" applyAlignment="1">
      <alignment/>
    </xf>
    <xf numFmtId="38" fontId="8" fillId="0" borderId="23" xfId="17" applyFont="1" applyBorder="1" applyAlignment="1">
      <alignment horizontal="right"/>
    </xf>
    <xf numFmtId="0" fontId="8" fillId="0" borderId="26" xfId="21" applyFont="1" applyBorder="1" applyAlignment="1">
      <alignment horizontal="right"/>
      <protection/>
    </xf>
    <xf numFmtId="38" fontId="8" fillId="0" borderId="24" xfId="17" applyFont="1" applyBorder="1" applyAlignment="1">
      <alignment/>
    </xf>
    <xf numFmtId="0" fontId="8" fillId="0" borderId="23" xfId="21" applyFont="1" applyBorder="1" applyAlignment="1">
      <alignment horizontal="right"/>
      <protection/>
    </xf>
    <xf numFmtId="0" fontId="8" fillId="0" borderId="24" xfId="21" applyFont="1" applyBorder="1" applyAlignment="1">
      <alignment horizontal="right"/>
      <protection/>
    </xf>
    <xf numFmtId="38" fontId="8" fillId="0" borderId="31" xfId="17" applyFont="1" applyBorder="1" applyAlignment="1">
      <alignment horizontal="right"/>
    </xf>
    <xf numFmtId="0" fontId="8" fillId="0" borderId="31" xfId="21" applyFont="1" applyBorder="1">
      <alignment/>
      <protection/>
    </xf>
    <xf numFmtId="0" fontId="8" fillId="0" borderId="32" xfId="21" applyFont="1" applyBorder="1">
      <alignment/>
      <protection/>
    </xf>
    <xf numFmtId="0" fontId="8" fillId="0" borderId="3" xfId="21" applyFont="1" applyBorder="1" applyAlignment="1">
      <alignment horizontal="right"/>
      <protection/>
    </xf>
    <xf numFmtId="191" fontId="8" fillId="0" borderId="18" xfId="21" applyNumberFormat="1" applyFont="1" applyBorder="1">
      <alignment/>
      <protection/>
    </xf>
    <xf numFmtId="191" fontId="8" fillId="0" borderId="18" xfId="21" applyNumberFormat="1" applyFont="1" applyBorder="1" applyAlignment="1">
      <alignment horizontal="right"/>
      <protection/>
    </xf>
    <xf numFmtId="191" fontId="8" fillId="0" borderId="3" xfId="21" applyNumberFormat="1" applyFont="1" applyBorder="1">
      <alignment/>
      <protection/>
    </xf>
    <xf numFmtId="38" fontId="8" fillId="0" borderId="0" xfId="17" applyFont="1" applyBorder="1" applyAlignment="1">
      <alignment horizontal="center"/>
    </xf>
    <xf numFmtId="0" fontId="8" fillId="0" borderId="18" xfId="21" applyFont="1" applyBorder="1" applyAlignment="1">
      <alignment horizontal="right"/>
      <protection/>
    </xf>
    <xf numFmtId="0" fontId="8" fillId="0" borderId="3" xfId="21" applyFont="1" applyBorder="1">
      <alignment/>
      <protection/>
    </xf>
    <xf numFmtId="0" fontId="8" fillId="0" borderId="0" xfId="21" applyFont="1" applyBorder="1">
      <alignment/>
      <protection/>
    </xf>
    <xf numFmtId="0" fontId="7" fillId="0" borderId="0" xfId="21" applyBorder="1">
      <alignment/>
      <protection/>
    </xf>
    <xf numFmtId="38" fontId="8" fillId="0" borderId="23" xfId="17" applyFont="1" applyBorder="1" applyAlignment="1">
      <alignment/>
    </xf>
    <xf numFmtId="38" fontId="8" fillId="0" borderId="33" xfId="17" applyFont="1" applyBorder="1" applyAlignment="1">
      <alignment horizontal="right"/>
    </xf>
    <xf numFmtId="38" fontId="8" fillId="0" borderId="28" xfId="17" applyFont="1" applyBorder="1" applyAlignment="1">
      <alignment horizontal="right"/>
    </xf>
    <xf numFmtId="0" fontId="8" fillId="0" borderId="34" xfId="21" applyFont="1" applyBorder="1" applyAlignment="1">
      <alignment horizontal="center"/>
      <protection/>
    </xf>
    <xf numFmtId="0" fontId="8" fillId="0" borderId="35" xfId="21" applyFont="1" applyBorder="1" applyAlignment="1">
      <alignment horizontal="center"/>
      <protection/>
    </xf>
    <xf numFmtId="38" fontId="8" fillId="0" borderId="35" xfId="17" applyFont="1" applyBorder="1" applyAlignment="1">
      <alignment/>
    </xf>
    <xf numFmtId="38" fontId="8" fillId="0" borderId="1" xfId="17" applyFont="1" applyBorder="1" applyAlignment="1">
      <alignment/>
    </xf>
    <xf numFmtId="38" fontId="8" fillId="0" borderId="36" xfId="17" applyFont="1" applyBorder="1" applyAlignment="1">
      <alignment/>
    </xf>
    <xf numFmtId="38" fontId="8" fillId="0" borderId="37" xfId="17" applyFont="1" applyBorder="1" applyAlignment="1">
      <alignment horizontal="right"/>
    </xf>
    <xf numFmtId="38" fontId="8" fillId="0" borderId="35" xfId="17" applyFont="1" applyBorder="1" applyAlignment="1">
      <alignment horizontal="right"/>
    </xf>
    <xf numFmtId="38" fontId="8" fillId="0" borderId="2" xfId="17" applyFont="1" applyBorder="1" applyAlignment="1">
      <alignment horizontal="right"/>
    </xf>
    <xf numFmtId="38" fontId="8" fillId="0" borderId="34" xfId="17" applyFont="1" applyBorder="1" applyAlignment="1">
      <alignment horizontal="right"/>
    </xf>
    <xf numFmtId="0" fontId="8" fillId="0" borderId="35" xfId="21" applyFont="1" applyBorder="1" applyAlignment="1">
      <alignment horizontal="right"/>
      <protection/>
    </xf>
    <xf numFmtId="0" fontId="8" fillId="0" borderId="2" xfId="21" applyFont="1" applyBorder="1" applyAlignment="1">
      <alignment horizontal="right"/>
      <protection/>
    </xf>
    <xf numFmtId="191" fontId="8" fillId="0" borderId="35" xfId="21" applyNumberFormat="1" applyFont="1" applyBorder="1">
      <alignment/>
      <protection/>
    </xf>
    <xf numFmtId="191" fontId="8" fillId="0" borderId="2" xfId="21" applyNumberFormat="1" applyFont="1" applyBorder="1">
      <alignment/>
      <protection/>
    </xf>
    <xf numFmtId="191" fontId="8" fillId="0" borderId="35" xfId="17" applyNumberFormat="1" applyFont="1" applyBorder="1" applyAlignment="1">
      <alignment/>
    </xf>
    <xf numFmtId="191" fontId="8" fillId="0" borderId="1" xfId="17" applyNumberFormat="1" applyFont="1" applyBorder="1" applyAlignment="1">
      <alignment/>
    </xf>
    <xf numFmtId="191" fontId="8" fillId="0" borderId="37" xfId="17" applyNumberFormat="1" applyFont="1" applyBorder="1" applyAlignment="1">
      <alignment/>
    </xf>
    <xf numFmtId="191" fontId="8" fillId="0" borderId="2" xfId="17" applyNumberFormat="1" applyFont="1" applyBorder="1" applyAlignment="1">
      <alignment/>
    </xf>
    <xf numFmtId="38" fontId="8" fillId="0" borderId="0" xfId="17" applyFont="1" applyBorder="1" applyAlignment="1">
      <alignment horizontal="right"/>
    </xf>
    <xf numFmtId="191" fontId="8" fillId="0" borderId="0" xfId="21" applyNumberFormat="1" applyFont="1" applyBorder="1">
      <alignment/>
      <protection/>
    </xf>
    <xf numFmtId="0" fontId="8" fillId="0" borderId="0" xfId="21" applyFont="1" applyAlignment="1" quotePrefix="1">
      <alignment horizontal="left"/>
      <protection/>
    </xf>
    <xf numFmtId="38" fontId="8" fillId="0" borderId="0" xfId="17" applyFont="1" applyFill="1" applyBorder="1" applyAlignment="1">
      <alignment horizontal="center"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Continuous"/>
      <protection/>
    </xf>
    <xf numFmtId="0" fontId="8" fillId="0" borderId="0" xfId="21" applyFont="1" applyBorder="1" applyAlignment="1">
      <alignment horizontal="centerContinuous"/>
      <protection/>
    </xf>
    <xf numFmtId="0" fontId="8" fillId="0" borderId="37" xfId="21" applyFont="1" applyBorder="1">
      <alignment/>
      <protection/>
    </xf>
    <xf numFmtId="0" fontId="8" fillId="0" borderId="38" xfId="21" applyFont="1" applyBorder="1" applyAlignment="1">
      <alignment horizontal="center"/>
      <protection/>
    </xf>
    <xf numFmtId="38" fontId="8" fillId="0" borderId="38" xfId="17" applyFont="1" applyBorder="1" applyAlignment="1">
      <alignment/>
    </xf>
    <xf numFmtId="38" fontId="8" fillId="0" borderId="28" xfId="17" applyFont="1" applyBorder="1" applyAlignment="1">
      <alignment/>
    </xf>
    <xf numFmtId="178" fontId="8" fillId="0" borderId="12" xfId="0" applyNumberFormat="1" applyFont="1" applyBorder="1" applyAlignment="1">
      <alignment horizontal="right"/>
    </xf>
    <xf numFmtId="178" fontId="8" fillId="0" borderId="13" xfId="0" applyNumberFormat="1" applyFont="1" applyBorder="1" applyAlignment="1">
      <alignment horizontal="right"/>
    </xf>
    <xf numFmtId="182" fontId="8" fillId="0" borderId="8" xfId="0" applyNumberFormat="1" applyFont="1" applyBorder="1" applyAlignment="1">
      <alignment horizontal="right"/>
    </xf>
    <xf numFmtId="182" fontId="8" fillId="0" borderId="3" xfId="0" applyNumberFormat="1" applyFont="1" applyBorder="1" applyAlignment="1">
      <alignment horizontal="right"/>
    </xf>
    <xf numFmtId="182" fontId="8" fillId="0" borderId="7" xfId="0" applyNumberFormat="1" applyFont="1" applyBorder="1" applyAlignment="1">
      <alignment horizontal="right"/>
    </xf>
    <xf numFmtId="182" fontId="8" fillId="0" borderId="1" xfId="0" applyNumberFormat="1" applyFont="1" applyBorder="1" applyAlignment="1">
      <alignment horizontal="right"/>
    </xf>
    <xf numFmtId="182" fontId="8" fillId="0" borderId="2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41" fontId="8" fillId="0" borderId="13" xfId="0" applyNumberFormat="1" applyFont="1" applyBorder="1" applyAlignment="1">
      <alignment horizontal="right"/>
    </xf>
    <xf numFmtId="41" fontId="8" fillId="0" borderId="8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7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182" fontId="8" fillId="0" borderId="4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182" fontId="8" fillId="0" borderId="5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卒後累年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76200</xdr:rowOff>
    </xdr:from>
    <xdr:to>
      <xdr:col>3</xdr:col>
      <xdr:colOff>1104900</xdr:colOff>
      <xdr:row>24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238125" y="4238625"/>
          <a:ext cx="1676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3</xdr:row>
      <xdr:rowOff>85725</xdr:rowOff>
    </xdr:from>
    <xdr:to>
      <xdr:col>4</xdr:col>
      <xdr:colOff>19050</xdr:colOff>
      <xdr:row>4</xdr:row>
      <xdr:rowOff>76200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600075" y="847725"/>
          <a:ext cx="1428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28575</xdr:colOff>
      <xdr:row>47</xdr:row>
      <xdr:rowOff>76200</xdr:rowOff>
    </xdr:from>
    <xdr:to>
      <xdr:col>3</xdr:col>
      <xdr:colOff>1104900</xdr:colOff>
      <xdr:row>49</xdr:row>
      <xdr:rowOff>114300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238125" y="8629650"/>
          <a:ext cx="16764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76200</xdr:rowOff>
    </xdr:from>
    <xdr:to>
      <xdr:col>3</xdr:col>
      <xdr:colOff>1104900</xdr:colOff>
      <xdr:row>24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352425" y="4238625"/>
          <a:ext cx="1647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5</xdr:row>
      <xdr:rowOff>0</xdr:rowOff>
    </xdr:from>
    <xdr:to>
      <xdr:col>4</xdr:col>
      <xdr:colOff>19050</xdr:colOff>
      <xdr:row>5</xdr:row>
      <xdr:rowOff>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714375" y="124777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28575</xdr:colOff>
      <xdr:row>47</xdr:row>
      <xdr:rowOff>76200</xdr:rowOff>
    </xdr:from>
    <xdr:to>
      <xdr:col>3</xdr:col>
      <xdr:colOff>1104900</xdr:colOff>
      <xdr:row>49</xdr:row>
      <xdr:rowOff>114300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352425" y="8629650"/>
          <a:ext cx="1647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3</xdr:row>
      <xdr:rowOff>85725</xdr:rowOff>
    </xdr:from>
    <xdr:to>
      <xdr:col>4</xdr:col>
      <xdr:colOff>19050</xdr:colOff>
      <xdr:row>4</xdr:row>
      <xdr:rowOff>76200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714375" y="847725"/>
          <a:ext cx="14001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76200</xdr:rowOff>
    </xdr:from>
    <xdr:to>
      <xdr:col>3</xdr:col>
      <xdr:colOff>1104900</xdr:colOff>
      <xdr:row>24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323850" y="4238625"/>
          <a:ext cx="1647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685800" y="76200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28575</xdr:colOff>
      <xdr:row>47</xdr:row>
      <xdr:rowOff>76200</xdr:rowOff>
    </xdr:from>
    <xdr:to>
      <xdr:col>3</xdr:col>
      <xdr:colOff>1104900</xdr:colOff>
      <xdr:row>49</xdr:row>
      <xdr:rowOff>114300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323850" y="8629650"/>
          <a:ext cx="1647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3</xdr:row>
      <xdr:rowOff>85725</xdr:rowOff>
    </xdr:from>
    <xdr:to>
      <xdr:col>4</xdr:col>
      <xdr:colOff>19050</xdr:colOff>
      <xdr:row>4</xdr:row>
      <xdr:rowOff>76200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685800" y="847725"/>
          <a:ext cx="14001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28575</xdr:colOff>
      <xdr:row>47</xdr:row>
      <xdr:rowOff>76200</xdr:rowOff>
    </xdr:from>
    <xdr:to>
      <xdr:col>3</xdr:col>
      <xdr:colOff>1104900</xdr:colOff>
      <xdr:row>49</xdr:row>
      <xdr:rowOff>114300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323850" y="8629650"/>
          <a:ext cx="1647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28575</xdr:colOff>
      <xdr:row>22</xdr:row>
      <xdr:rowOff>76200</xdr:rowOff>
    </xdr:from>
    <xdr:to>
      <xdr:col>3</xdr:col>
      <xdr:colOff>1104900</xdr:colOff>
      <xdr:row>24</xdr:row>
      <xdr:rowOff>114300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323850" y="4238625"/>
          <a:ext cx="1647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28575</xdr:colOff>
      <xdr:row>22</xdr:row>
      <xdr:rowOff>76200</xdr:rowOff>
    </xdr:from>
    <xdr:to>
      <xdr:col>3</xdr:col>
      <xdr:colOff>1104900</xdr:colOff>
      <xdr:row>24</xdr:row>
      <xdr:rowOff>114300</xdr:rowOff>
    </xdr:to>
    <xdr:sp>
      <xdr:nvSpPr>
        <xdr:cNvPr id="7" name="テキスト 10"/>
        <xdr:cNvSpPr txBox="1">
          <a:spLocks noChangeArrowheads="1"/>
        </xdr:cNvSpPr>
      </xdr:nvSpPr>
      <xdr:spPr>
        <a:xfrm>
          <a:off x="323850" y="4238625"/>
          <a:ext cx="1647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28575</xdr:colOff>
      <xdr:row>47</xdr:row>
      <xdr:rowOff>76200</xdr:rowOff>
    </xdr:from>
    <xdr:to>
      <xdr:col>3</xdr:col>
      <xdr:colOff>1104900</xdr:colOff>
      <xdr:row>49</xdr:row>
      <xdr:rowOff>114300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323850" y="8629650"/>
          <a:ext cx="1647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O65"/>
  <sheetViews>
    <sheetView tabSelected="1" workbookViewId="0" topLeftCell="A1">
      <pane xSplit="2" ySplit="7" topLeftCell="C40" activePane="bottomRight" state="frozen"/>
      <selection pane="topLeft" activeCell="U59" sqref="U59"/>
      <selection pane="topRight" activeCell="U59" sqref="U59"/>
      <selection pane="bottomLeft" activeCell="U59" sqref="U59"/>
      <selection pane="bottomRight" activeCell="E66" sqref="E66"/>
    </sheetView>
  </sheetViews>
  <sheetFormatPr defaultColWidth="9.00390625" defaultRowHeight="13.5"/>
  <cols>
    <col min="1" max="2" width="4.125" style="142" customWidth="1"/>
    <col min="3" max="3" width="5.375" style="142" customWidth="1"/>
    <col min="4" max="8" width="5.125" style="142" customWidth="1"/>
    <col min="9" max="13" width="4.375" style="142" customWidth="1"/>
    <col min="14" max="14" width="4.125" style="142" customWidth="1"/>
    <col min="15" max="15" width="4.375" style="142" customWidth="1"/>
    <col min="16" max="17" width="4.125" style="142" customWidth="1"/>
    <col min="18" max="23" width="4.375" style="142" customWidth="1"/>
    <col min="24" max="26" width="3.75390625" style="142" customWidth="1"/>
    <col min="27" max="29" width="5.00390625" style="142" customWidth="1"/>
    <col min="30" max="41" width="4.25390625" style="142" customWidth="1"/>
    <col min="42" max="16384" width="8.00390625" style="142" customWidth="1"/>
  </cols>
  <sheetData>
    <row r="1" spans="1:35" ht="15" customHeight="1">
      <c r="A1" s="141" t="s">
        <v>223</v>
      </c>
      <c r="V1" s="143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  <c r="AI1" s="145"/>
    </row>
    <row r="2" spans="1:39" ht="14.25">
      <c r="A2" s="146" t="s">
        <v>224</v>
      </c>
      <c r="B2" s="14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5"/>
      <c r="P2" s="145"/>
      <c r="Q2" s="145"/>
      <c r="R2" s="145"/>
      <c r="V2" s="143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1" t="s">
        <v>225</v>
      </c>
      <c r="AI2" s="145"/>
      <c r="AJ2" s="142" t="s">
        <v>226</v>
      </c>
      <c r="AM2" s="147"/>
    </row>
    <row r="3" spans="1:38" ht="12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U3" s="148"/>
      <c r="V3" s="148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L3" s="147" t="s">
        <v>227</v>
      </c>
    </row>
    <row r="4" spans="1:41" ht="12">
      <c r="A4" s="149" t="s">
        <v>191</v>
      </c>
      <c r="B4" s="150"/>
      <c r="C4" s="151" t="s">
        <v>192</v>
      </c>
      <c r="D4" s="151"/>
      <c r="E4" s="150"/>
      <c r="F4" s="151" t="s">
        <v>193</v>
      </c>
      <c r="G4" s="151"/>
      <c r="H4" s="150"/>
      <c r="I4" s="152" t="s">
        <v>194</v>
      </c>
      <c r="J4" s="152"/>
      <c r="K4" s="153"/>
      <c r="L4" s="152" t="s">
        <v>195</v>
      </c>
      <c r="M4" s="152"/>
      <c r="N4" s="153"/>
      <c r="O4" s="152" t="s">
        <v>196</v>
      </c>
      <c r="P4" s="152"/>
      <c r="Q4" s="153"/>
      <c r="R4" s="151" t="s">
        <v>197</v>
      </c>
      <c r="S4" s="154"/>
      <c r="T4" s="154"/>
      <c r="U4" s="155" t="s">
        <v>198</v>
      </c>
      <c r="V4" s="156"/>
      <c r="W4" s="150"/>
      <c r="X4" s="151" t="s">
        <v>199</v>
      </c>
      <c r="Y4" s="151"/>
      <c r="Z4" s="157"/>
      <c r="AA4" s="158" t="s">
        <v>228</v>
      </c>
      <c r="AB4" s="152"/>
      <c r="AC4" s="159"/>
      <c r="AD4" s="160" t="s">
        <v>200</v>
      </c>
      <c r="AE4" s="160"/>
      <c r="AF4" s="160"/>
      <c r="AG4" s="160"/>
      <c r="AH4" s="160"/>
      <c r="AI4" s="161"/>
      <c r="AJ4" s="162" t="s">
        <v>201</v>
      </c>
      <c r="AK4" s="163"/>
      <c r="AL4" s="163"/>
      <c r="AM4" s="162"/>
      <c r="AN4" s="163"/>
      <c r="AO4" s="164"/>
    </row>
    <row r="5" spans="1:41" ht="12">
      <c r="A5" s="165" t="s">
        <v>202</v>
      </c>
      <c r="B5" s="166"/>
      <c r="C5" s="167"/>
      <c r="D5" s="167"/>
      <c r="E5" s="168"/>
      <c r="F5" s="167" t="s">
        <v>203</v>
      </c>
      <c r="G5" s="167"/>
      <c r="H5" s="168"/>
      <c r="I5" s="169" t="s">
        <v>204</v>
      </c>
      <c r="J5" s="170"/>
      <c r="K5" s="166"/>
      <c r="L5" s="170" t="s">
        <v>205</v>
      </c>
      <c r="M5" s="170"/>
      <c r="N5" s="166"/>
      <c r="O5" s="170" t="s">
        <v>206</v>
      </c>
      <c r="P5" s="170"/>
      <c r="Q5" s="166"/>
      <c r="R5" s="170"/>
      <c r="S5" s="171"/>
      <c r="T5" s="171"/>
      <c r="U5" s="155"/>
      <c r="V5" s="250"/>
      <c r="W5" s="156"/>
      <c r="X5" s="167" t="s">
        <v>207</v>
      </c>
      <c r="Y5" s="167"/>
      <c r="Z5" s="172"/>
      <c r="AA5" s="173" t="s">
        <v>208</v>
      </c>
      <c r="AB5" s="174"/>
      <c r="AC5" s="175"/>
      <c r="AD5" s="174" t="s">
        <v>209</v>
      </c>
      <c r="AE5" s="174"/>
      <c r="AF5" s="176"/>
      <c r="AG5" s="167" t="s">
        <v>210</v>
      </c>
      <c r="AH5" s="167"/>
      <c r="AI5" s="172"/>
      <c r="AJ5" s="174" t="s">
        <v>209</v>
      </c>
      <c r="AK5" s="171"/>
      <c r="AL5" s="171"/>
      <c r="AM5" s="177" t="s">
        <v>210</v>
      </c>
      <c r="AN5" s="178"/>
      <c r="AO5" s="179"/>
    </row>
    <row r="6" spans="1:41" ht="12">
      <c r="A6" s="180" t="s">
        <v>211</v>
      </c>
      <c r="B6" s="181" t="s">
        <v>212</v>
      </c>
      <c r="C6" s="181" t="s">
        <v>4</v>
      </c>
      <c r="D6" s="181" t="s">
        <v>213</v>
      </c>
      <c r="E6" s="181" t="s">
        <v>214</v>
      </c>
      <c r="F6" s="181" t="s">
        <v>4</v>
      </c>
      <c r="G6" s="181" t="s">
        <v>213</v>
      </c>
      <c r="H6" s="181" t="s">
        <v>214</v>
      </c>
      <c r="I6" s="181" t="s">
        <v>4</v>
      </c>
      <c r="J6" s="181" t="s">
        <v>213</v>
      </c>
      <c r="K6" s="181" t="s">
        <v>214</v>
      </c>
      <c r="L6" s="181" t="s">
        <v>4</v>
      </c>
      <c r="M6" s="181" t="s">
        <v>213</v>
      </c>
      <c r="N6" s="181" t="s">
        <v>214</v>
      </c>
      <c r="O6" s="181" t="s">
        <v>4</v>
      </c>
      <c r="P6" s="181" t="s">
        <v>213</v>
      </c>
      <c r="Q6" s="181" t="s">
        <v>214</v>
      </c>
      <c r="R6" s="181" t="s">
        <v>4</v>
      </c>
      <c r="S6" s="181" t="s">
        <v>213</v>
      </c>
      <c r="T6" s="182" t="s">
        <v>214</v>
      </c>
      <c r="U6" s="252" t="s">
        <v>4</v>
      </c>
      <c r="V6" s="252" t="s">
        <v>213</v>
      </c>
      <c r="W6" s="252" t="s">
        <v>214</v>
      </c>
      <c r="X6" s="181" t="s">
        <v>4</v>
      </c>
      <c r="Y6" s="181" t="s">
        <v>213</v>
      </c>
      <c r="Z6" s="183" t="s">
        <v>214</v>
      </c>
      <c r="AA6" s="180" t="s">
        <v>4</v>
      </c>
      <c r="AB6" s="181" t="s">
        <v>213</v>
      </c>
      <c r="AC6" s="183" t="s">
        <v>214</v>
      </c>
      <c r="AD6" s="181" t="s">
        <v>4</v>
      </c>
      <c r="AE6" s="181" t="s">
        <v>213</v>
      </c>
      <c r="AF6" s="181" t="s">
        <v>214</v>
      </c>
      <c r="AG6" s="181" t="s">
        <v>4</v>
      </c>
      <c r="AH6" s="181" t="s">
        <v>213</v>
      </c>
      <c r="AI6" s="183" t="s">
        <v>214</v>
      </c>
      <c r="AJ6" s="181" t="s">
        <v>4</v>
      </c>
      <c r="AK6" s="181" t="s">
        <v>213</v>
      </c>
      <c r="AL6" s="182" t="s">
        <v>214</v>
      </c>
      <c r="AM6" s="184" t="s">
        <v>4</v>
      </c>
      <c r="AN6" s="181" t="s">
        <v>213</v>
      </c>
      <c r="AO6" s="183" t="s">
        <v>214</v>
      </c>
    </row>
    <row r="7" spans="1:41" ht="12">
      <c r="A7" s="185"/>
      <c r="B7" s="186" t="s">
        <v>215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87"/>
      <c r="T7" s="171"/>
      <c r="U7" s="192"/>
      <c r="V7" s="192"/>
      <c r="W7" s="192"/>
      <c r="X7" s="166"/>
      <c r="Y7" s="166"/>
      <c r="Z7" s="190"/>
      <c r="AA7" s="191"/>
      <c r="AB7" s="166"/>
      <c r="AC7" s="190"/>
      <c r="AD7" s="166"/>
      <c r="AE7" s="166"/>
      <c r="AF7" s="166"/>
      <c r="AG7" s="166"/>
      <c r="AH7" s="166"/>
      <c r="AI7" s="190"/>
      <c r="AJ7" s="166"/>
      <c r="AK7" s="187"/>
      <c r="AL7" s="171"/>
      <c r="AM7" s="192"/>
      <c r="AN7" s="187"/>
      <c r="AO7" s="193"/>
    </row>
    <row r="8" spans="1:41" ht="12.75" customHeight="1">
      <c r="A8" s="180">
        <v>1955</v>
      </c>
      <c r="B8" s="181">
        <v>30</v>
      </c>
      <c r="C8" s="194">
        <f aca="true" t="shared" si="0" ref="C8:C49">D8+E8</f>
        <v>5797</v>
      </c>
      <c r="D8" s="194">
        <v>3571</v>
      </c>
      <c r="E8" s="194">
        <v>2226</v>
      </c>
      <c r="F8" s="194">
        <f aca="true" t="shared" si="1" ref="F8:F49">G8+H8</f>
        <v>1114</v>
      </c>
      <c r="G8" s="194">
        <v>696</v>
      </c>
      <c r="H8" s="194">
        <v>418</v>
      </c>
      <c r="I8" s="195" t="s">
        <v>216</v>
      </c>
      <c r="J8" s="195" t="s">
        <v>216</v>
      </c>
      <c r="K8" s="195" t="s">
        <v>216</v>
      </c>
      <c r="L8" s="195" t="s">
        <v>216</v>
      </c>
      <c r="M8" s="195" t="s">
        <v>216</v>
      </c>
      <c r="N8" s="195" t="s">
        <v>216</v>
      </c>
      <c r="O8" s="195" t="s">
        <v>216</v>
      </c>
      <c r="P8" s="195" t="s">
        <v>216</v>
      </c>
      <c r="Q8" s="195" t="s">
        <v>216</v>
      </c>
      <c r="R8" s="194">
        <f aca="true" t="shared" si="2" ref="R8:R49">S8+T8</f>
        <v>3235</v>
      </c>
      <c r="S8" s="194">
        <v>2257</v>
      </c>
      <c r="T8" s="196">
        <v>978</v>
      </c>
      <c r="U8" s="197">
        <f aca="true" t="shared" si="3" ref="U8:U46">V8+W8</f>
        <v>1195</v>
      </c>
      <c r="V8" s="197">
        <v>456</v>
      </c>
      <c r="W8" s="197">
        <v>739</v>
      </c>
      <c r="X8" s="253">
        <f aca="true" t="shared" si="4" ref="X8:X27">Y8+Z8</f>
        <v>215</v>
      </c>
      <c r="Y8" s="194">
        <v>125</v>
      </c>
      <c r="Z8" s="198">
        <v>90</v>
      </c>
      <c r="AA8" s="199">
        <f aca="true" t="shared" si="5" ref="AA8:AA46">AB8+AC8</f>
        <v>38</v>
      </c>
      <c r="AB8" s="195">
        <v>37</v>
      </c>
      <c r="AC8" s="200">
        <v>1</v>
      </c>
      <c r="AD8" s="201">
        <v>19.9</v>
      </c>
      <c r="AE8" s="201">
        <v>20.5</v>
      </c>
      <c r="AF8" s="201">
        <v>18.8</v>
      </c>
      <c r="AG8" s="201">
        <v>18.4</v>
      </c>
      <c r="AH8" s="201">
        <v>20.9</v>
      </c>
      <c r="AI8" s="202">
        <v>14.9</v>
      </c>
      <c r="AJ8" s="203">
        <v>56.5</v>
      </c>
      <c r="AK8" s="203">
        <v>64.2</v>
      </c>
      <c r="AL8" s="204">
        <v>44</v>
      </c>
      <c r="AM8" s="205">
        <v>47.6</v>
      </c>
      <c r="AN8" s="203">
        <v>54.1</v>
      </c>
      <c r="AO8" s="206">
        <v>38.6</v>
      </c>
    </row>
    <row r="9" spans="1:41" ht="12.75" customHeight="1">
      <c r="A9" s="180">
        <v>1956</v>
      </c>
      <c r="B9" s="181">
        <v>31</v>
      </c>
      <c r="C9" s="194">
        <f t="shared" si="0"/>
        <v>6067</v>
      </c>
      <c r="D9" s="194">
        <v>3718</v>
      </c>
      <c r="E9" s="194">
        <v>2349</v>
      </c>
      <c r="F9" s="194">
        <f t="shared" si="1"/>
        <v>1164</v>
      </c>
      <c r="G9" s="194">
        <v>676</v>
      </c>
      <c r="H9" s="194">
        <v>488</v>
      </c>
      <c r="I9" s="195" t="s">
        <v>216</v>
      </c>
      <c r="J9" s="195" t="s">
        <v>216</v>
      </c>
      <c r="K9" s="195" t="s">
        <v>216</v>
      </c>
      <c r="L9" s="195" t="s">
        <v>216</v>
      </c>
      <c r="M9" s="195" t="s">
        <v>216</v>
      </c>
      <c r="N9" s="195" t="s">
        <v>216</v>
      </c>
      <c r="O9" s="195" t="s">
        <v>216</v>
      </c>
      <c r="P9" s="195" t="s">
        <v>216</v>
      </c>
      <c r="Q9" s="195" t="s">
        <v>216</v>
      </c>
      <c r="R9" s="194">
        <f t="shared" si="2"/>
        <v>3366</v>
      </c>
      <c r="S9" s="194">
        <v>2365</v>
      </c>
      <c r="T9" s="196">
        <v>1001</v>
      </c>
      <c r="U9" s="197">
        <f t="shared" si="3"/>
        <v>1358</v>
      </c>
      <c r="V9" s="197">
        <v>562</v>
      </c>
      <c r="W9" s="197">
        <v>796</v>
      </c>
      <c r="X9" s="254">
        <f t="shared" si="4"/>
        <v>124</v>
      </c>
      <c r="Y9" s="194">
        <v>60</v>
      </c>
      <c r="Z9" s="198">
        <v>64</v>
      </c>
      <c r="AA9" s="199">
        <v>55</v>
      </c>
      <c r="AB9" s="195">
        <v>55</v>
      </c>
      <c r="AC9" s="200" t="s">
        <v>217</v>
      </c>
      <c r="AD9" s="201">
        <v>20.1</v>
      </c>
      <c r="AE9" s="201">
        <v>19.7</v>
      </c>
      <c r="AF9" s="201">
        <v>20.8</v>
      </c>
      <c r="AG9" s="201">
        <v>16</v>
      </c>
      <c r="AH9" s="201">
        <v>18.7</v>
      </c>
      <c r="AI9" s="202">
        <v>12.5</v>
      </c>
      <c r="AJ9" s="203">
        <v>56.4</v>
      </c>
      <c r="AK9" s="203">
        <v>65.1</v>
      </c>
      <c r="AL9" s="204">
        <v>42.6</v>
      </c>
      <c r="AM9" s="205">
        <v>51.7</v>
      </c>
      <c r="AN9" s="203">
        <v>57.7</v>
      </c>
      <c r="AO9" s="206">
        <v>43.6</v>
      </c>
    </row>
    <row r="10" spans="1:41" ht="12.75" customHeight="1">
      <c r="A10" s="180">
        <v>1957</v>
      </c>
      <c r="B10" s="181">
        <v>32</v>
      </c>
      <c r="C10" s="194">
        <f t="shared" si="0"/>
        <v>6004</v>
      </c>
      <c r="D10" s="194">
        <v>3651</v>
      </c>
      <c r="E10" s="194">
        <v>2353</v>
      </c>
      <c r="F10" s="194">
        <f t="shared" si="1"/>
        <v>919</v>
      </c>
      <c r="G10" s="194">
        <v>539</v>
      </c>
      <c r="H10" s="194">
        <v>380</v>
      </c>
      <c r="I10" s="195" t="s">
        <v>216</v>
      </c>
      <c r="J10" s="195" t="s">
        <v>216</v>
      </c>
      <c r="K10" s="195" t="s">
        <v>216</v>
      </c>
      <c r="L10" s="195" t="s">
        <v>216</v>
      </c>
      <c r="M10" s="195" t="s">
        <v>216</v>
      </c>
      <c r="N10" s="195" t="s">
        <v>216</v>
      </c>
      <c r="O10" s="195" t="s">
        <v>216</v>
      </c>
      <c r="P10" s="195" t="s">
        <v>216</v>
      </c>
      <c r="Q10" s="195" t="s">
        <v>216</v>
      </c>
      <c r="R10" s="194">
        <f t="shared" si="2"/>
        <v>3741</v>
      </c>
      <c r="S10" s="194">
        <v>2561</v>
      </c>
      <c r="T10" s="196">
        <v>1180</v>
      </c>
      <c r="U10" s="197">
        <f t="shared" si="3"/>
        <v>1294</v>
      </c>
      <c r="V10" s="197">
        <v>509</v>
      </c>
      <c r="W10" s="197">
        <v>785</v>
      </c>
      <c r="X10" s="254">
        <f t="shared" si="4"/>
        <v>29</v>
      </c>
      <c r="Y10" s="194">
        <v>21</v>
      </c>
      <c r="Z10" s="198">
        <v>8</v>
      </c>
      <c r="AA10" s="199">
        <v>21</v>
      </c>
      <c r="AB10" s="195">
        <v>21</v>
      </c>
      <c r="AC10" s="200" t="s">
        <v>217</v>
      </c>
      <c r="AD10" s="201">
        <v>15.7</v>
      </c>
      <c r="AE10" s="201">
        <v>15.3</v>
      </c>
      <c r="AF10" s="201">
        <v>16.1</v>
      </c>
      <c r="AG10" s="201">
        <v>16.1</v>
      </c>
      <c r="AH10" s="201">
        <v>18.2</v>
      </c>
      <c r="AI10" s="202">
        <v>13.3</v>
      </c>
      <c r="AJ10" s="203">
        <v>62.7</v>
      </c>
      <c r="AK10" s="203">
        <v>70.7</v>
      </c>
      <c r="AL10" s="204">
        <v>50.1</v>
      </c>
      <c r="AM10" s="205">
        <v>58.4</v>
      </c>
      <c r="AN10" s="203">
        <v>63.6</v>
      </c>
      <c r="AO10" s="206">
        <v>51.5</v>
      </c>
    </row>
    <row r="11" spans="1:41" ht="12.75" customHeight="1">
      <c r="A11" s="180">
        <v>1958</v>
      </c>
      <c r="B11" s="181">
        <v>33</v>
      </c>
      <c r="C11" s="194">
        <f t="shared" si="0"/>
        <v>6453</v>
      </c>
      <c r="D11" s="194">
        <v>3824</v>
      </c>
      <c r="E11" s="194">
        <v>2629</v>
      </c>
      <c r="F11" s="194">
        <f t="shared" si="1"/>
        <v>947</v>
      </c>
      <c r="G11" s="194">
        <v>581</v>
      </c>
      <c r="H11" s="194">
        <v>366</v>
      </c>
      <c r="I11" s="195" t="s">
        <v>216</v>
      </c>
      <c r="J11" s="195" t="s">
        <v>216</v>
      </c>
      <c r="K11" s="195" t="s">
        <v>216</v>
      </c>
      <c r="L11" s="195" t="s">
        <v>216</v>
      </c>
      <c r="M11" s="195" t="s">
        <v>216</v>
      </c>
      <c r="N11" s="195" t="s">
        <v>216</v>
      </c>
      <c r="O11" s="195" t="s">
        <v>216</v>
      </c>
      <c r="P11" s="195" t="s">
        <v>216</v>
      </c>
      <c r="Q11" s="195" t="s">
        <v>216</v>
      </c>
      <c r="R11" s="194">
        <f t="shared" si="2"/>
        <v>4027</v>
      </c>
      <c r="S11" s="194">
        <v>2614</v>
      </c>
      <c r="T11" s="196">
        <v>1413</v>
      </c>
      <c r="U11" s="197">
        <f t="shared" si="3"/>
        <v>1368</v>
      </c>
      <c r="V11" s="197">
        <v>572</v>
      </c>
      <c r="W11" s="197">
        <v>796</v>
      </c>
      <c r="X11" s="254">
        <f t="shared" si="4"/>
        <v>100</v>
      </c>
      <c r="Y11" s="194">
        <v>46</v>
      </c>
      <c r="Z11" s="198">
        <v>54</v>
      </c>
      <c r="AA11" s="199">
        <v>11</v>
      </c>
      <c r="AB11" s="195">
        <v>11</v>
      </c>
      <c r="AC11" s="200" t="s">
        <v>217</v>
      </c>
      <c r="AD11" s="201">
        <v>14.8</v>
      </c>
      <c r="AE11" s="201">
        <v>15.5</v>
      </c>
      <c r="AF11" s="201">
        <v>13.9</v>
      </c>
      <c r="AG11" s="201">
        <v>16.5</v>
      </c>
      <c r="AH11" s="201">
        <v>19</v>
      </c>
      <c r="AI11" s="202">
        <v>13.3</v>
      </c>
      <c r="AJ11" s="203">
        <v>62.6</v>
      </c>
      <c r="AK11" s="203">
        <v>68.5</v>
      </c>
      <c r="AL11" s="204">
        <v>53.7</v>
      </c>
      <c r="AM11" s="205">
        <v>57.6</v>
      </c>
      <c r="AN11" s="203">
        <v>62</v>
      </c>
      <c r="AO11" s="206">
        <v>52.1</v>
      </c>
    </row>
    <row r="12" spans="1:41" ht="12.75" customHeight="1">
      <c r="A12" s="180">
        <v>1959</v>
      </c>
      <c r="B12" s="181">
        <v>34</v>
      </c>
      <c r="C12" s="194">
        <f t="shared" si="0"/>
        <v>6943</v>
      </c>
      <c r="D12" s="194">
        <v>4096</v>
      </c>
      <c r="E12" s="194">
        <v>2847</v>
      </c>
      <c r="F12" s="194">
        <f t="shared" si="1"/>
        <v>1017</v>
      </c>
      <c r="G12" s="194">
        <v>635</v>
      </c>
      <c r="H12" s="194">
        <v>382</v>
      </c>
      <c r="I12" s="195" t="s">
        <v>216</v>
      </c>
      <c r="J12" s="195" t="s">
        <v>216</v>
      </c>
      <c r="K12" s="195" t="s">
        <v>216</v>
      </c>
      <c r="L12" s="195" t="s">
        <v>216</v>
      </c>
      <c r="M12" s="195" t="s">
        <v>216</v>
      </c>
      <c r="N12" s="195" t="s">
        <v>216</v>
      </c>
      <c r="O12" s="195" t="s">
        <v>216</v>
      </c>
      <c r="P12" s="195" t="s">
        <v>216</v>
      </c>
      <c r="Q12" s="195" t="s">
        <v>216</v>
      </c>
      <c r="R12" s="194">
        <f t="shared" si="2"/>
        <v>4429</v>
      </c>
      <c r="S12" s="194">
        <v>2836</v>
      </c>
      <c r="T12" s="196">
        <v>1593</v>
      </c>
      <c r="U12" s="197">
        <f t="shared" si="3"/>
        <v>1359</v>
      </c>
      <c r="V12" s="197">
        <v>543</v>
      </c>
      <c r="W12" s="197">
        <v>816</v>
      </c>
      <c r="X12" s="254">
        <f t="shared" si="4"/>
        <v>118</v>
      </c>
      <c r="Y12" s="194">
        <v>64</v>
      </c>
      <c r="Z12" s="198">
        <v>54</v>
      </c>
      <c r="AA12" s="199">
        <f t="shared" si="5"/>
        <v>20</v>
      </c>
      <c r="AB12" s="195">
        <v>18</v>
      </c>
      <c r="AC12" s="200">
        <v>2</v>
      </c>
      <c r="AD12" s="201">
        <v>14.9</v>
      </c>
      <c r="AE12" s="201">
        <v>15.9</v>
      </c>
      <c r="AF12" s="201">
        <v>13.5</v>
      </c>
      <c r="AG12" s="201">
        <v>16.9</v>
      </c>
      <c r="AH12" s="201">
        <v>19.6</v>
      </c>
      <c r="AI12" s="202">
        <v>13.8</v>
      </c>
      <c r="AJ12" s="203">
        <v>64.1</v>
      </c>
      <c r="AK12" s="203">
        <v>69.7</v>
      </c>
      <c r="AL12" s="204">
        <v>56</v>
      </c>
      <c r="AM12" s="205">
        <v>58.1</v>
      </c>
      <c r="AN12" s="203">
        <v>61.7</v>
      </c>
      <c r="AO12" s="206">
        <v>53.7</v>
      </c>
    </row>
    <row r="13" spans="1:41" ht="12.75" customHeight="1">
      <c r="A13" s="180">
        <v>1960</v>
      </c>
      <c r="B13" s="181">
        <v>35</v>
      </c>
      <c r="C13" s="194">
        <f t="shared" si="0"/>
        <v>7188</v>
      </c>
      <c r="D13" s="194">
        <v>4240</v>
      </c>
      <c r="E13" s="194">
        <v>2948</v>
      </c>
      <c r="F13" s="194">
        <f t="shared" si="1"/>
        <v>1008</v>
      </c>
      <c r="G13" s="194">
        <v>607</v>
      </c>
      <c r="H13" s="194">
        <v>401</v>
      </c>
      <c r="I13" s="195" t="s">
        <v>216</v>
      </c>
      <c r="J13" s="195" t="s">
        <v>216</v>
      </c>
      <c r="K13" s="195" t="s">
        <v>216</v>
      </c>
      <c r="L13" s="195" t="s">
        <v>216</v>
      </c>
      <c r="M13" s="195" t="s">
        <v>216</v>
      </c>
      <c r="N13" s="195" t="s">
        <v>216</v>
      </c>
      <c r="O13" s="195" t="s">
        <v>216</v>
      </c>
      <c r="P13" s="195" t="s">
        <v>216</v>
      </c>
      <c r="Q13" s="195" t="s">
        <v>216</v>
      </c>
      <c r="R13" s="194">
        <f t="shared" si="2"/>
        <v>4878</v>
      </c>
      <c r="S13" s="194">
        <v>2951</v>
      </c>
      <c r="T13" s="196">
        <v>1927</v>
      </c>
      <c r="U13" s="197">
        <f t="shared" si="3"/>
        <v>1129</v>
      </c>
      <c r="V13" s="197">
        <v>588</v>
      </c>
      <c r="W13" s="197">
        <v>541</v>
      </c>
      <c r="X13" s="254">
        <f t="shared" si="4"/>
        <v>164</v>
      </c>
      <c r="Y13" s="194">
        <v>86</v>
      </c>
      <c r="Z13" s="198">
        <v>78</v>
      </c>
      <c r="AA13" s="199">
        <f t="shared" si="5"/>
        <v>9</v>
      </c>
      <c r="AB13" s="195">
        <v>8</v>
      </c>
      <c r="AC13" s="200">
        <v>1</v>
      </c>
      <c r="AD13" s="201">
        <v>14.1</v>
      </c>
      <c r="AE13" s="201">
        <v>14.5</v>
      </c>
      <c r="AF13" s="201">
        <v>13.6</v>
      </c>
      <c r="AG13" s="201">
        <v>17.2</v>
      </c>
      <c r="AH13" s="201">
        <v>19.7</v>
      </c>
      <c r="AI13" s="202">
        <v>14.2</v>
      </c>
      <c r="AJ13" s="203">
        <v>68</v>
      </c>
      <c r="AK13" s="203">
        <v>69.8</v>
      </c>
      <c r="AL13" s="204">
        <v>65.4</v>
      </c>
      <c r="AM13" s="205">
        <v>61.3</v>
      </c>
      <c r="AN13" s="203">
        <v>63.7</v>
      </c>
      <c r="AO13" s="206">
        <v>58.6</v>
      </c>
    </row>
    <row r="14" spans="1:41" ht="12.75" customHeight="1">
      <c r="A14" s="180">
        <v>1961</v>
      </c>
      <c r="B14" s="181">
        <v>36</v>
      </c>
      <c r="C14" s="194">
        <f t="shared" si="0"/>
        <v>7583</v>
      </c>
      <c r="D14" s="194">
        <v>4459</v>
      </c>
      <c r="E14" s="194">
        <v>3124</v>
      </c>
      <c r="F14" s="194">
        <f t="shared" si="1"/>
        <v>1177</v>
      </c>
      <c r="G14" s="194">
        <v>693</v>
      </c>
      <c r="H14" s="194">
        <v>484</v>
      </c>
      <c r="I14" s="195" t="s">
        <v>216</v>
      </c>
      <c r="J14" s="195" t="s">
        <v>216</v>
      </c>
      <c r="K14" s="195" t="s">
        <v>216</v>
      </c>
      <c r="L14" s="195" t="s">
        <v>216</v>
      </c>
      <c r="M14" s="195" t="s">
        <v>216</v>
      </c>
      <c r="N14" s="195" t="s">
        <v>216</v>
      </c>
      <c r="O14" s="195" t="s">
        <v>216</v>
      </c>
      <c r="P14" s="195" t="s">
        <v>216</v>
      </c>
      <c r="Q14" s="195" t="s">
        <v>216</v>
      </c>
      <c r="R14" s="194">
        <f t="shared" si="2"/>
        <v>5356</v>
      </c>
      <c r="S14" s="194">
        <v>3151</v>
      </c>
      <c r="T14" s="196">
        <v>2205</v>
      </c>
      <c r="U14" s="197">
        <f t="shared" si="3"/>
        <v>945</v>
      </c>
      <c r="V14" s="197">
        <v>558</v>
      </c>
      <c r="W14" s="197">
        <v>387</v>
      </c>
      <c r="X14" s="254">
        <f t="shared" si="4"/>
        <v>82</v>
      </c>
      <c r="Y14" s="194">
        <v>34</v>
      </c>
      <c r="Z14" s="198">
        <v>48</v>
      </c>
      <c r="AA14" s="199">
        <v>23</v>
      </c>
      <c r="AB14" s="195">
        <v>23</v>
      </c>
      <c r="AC14" s="200" t="s">
        <v>217</v>
      </c>
      <c r="AD14" s="201">
        <v>15.8</v>
      </c>
      <c r="AE14" s="201">
        <v>16.1</v>
      </c>
      <c r="AF14" s="201">
        <v>15.5</v>
      </c>
      <c r="AG14" s="201">
        <v>17.9</v>
      </c>
      <c r="AH14" s="201">
        <v>20.2</v>
      </c>
      <c r="AI14" s="202">
        <v>15.3</v>
      </c>
      <c r="AJ14" s="203">
        <v>70.9</v>
      </c>
      <c r="AK14" s="203">
        <v>71.2</v>
      </c>
      <c r="AL14" s="204">
        <v>70.6</v>
      </c>
      <c r="AM14" s="205">
        <v>64</v>
      </c>
      <c r="AN14" s="203">
        <v>65</v>
      </c>
      <c r="AO14" s="206">
        <v>63</v>
      </c>
    </row>
    <row r="15" spans="1:41" ht="12.75" customHeight="1">
      <c r="A15" s="180">
        <v>1962</v>
      </c>
      <c r="B15" s="181">
        <v>37</v>
      </c>
      <c r="C15" s="194">
        <f t="shared" si="0"/>
        <v>7910</v>
      </c>
      <c r="D15" s="194">
        <v>4520</v>
      </c>
      <c r="E15" s="194">
        <v>3390</v>
      </c>
      <c r="F15" s="194">
        <f t="shared" si="1"/>
        <v>1245</v>
      </c>
      <c r="G15" s="194">
        <v>748</v>
      </c>
      <c r="H15" s="194">
        <v>497</v>
      </c>
      <c r="I15" s="195" t="s">
        <v>216</v>
      </c>
      <c r="J15" s="195" t="s">
        <v>216</v>
      </c>
      <c r="K15" s="195" t="s">
        <v>216</v>
      </c>
      <c r="L15" s="195" t="s">
        <v>216</v>
      </c>
      <c r="M15" s="195" t="s">
        <v>216</v>
      </c>
      <c r="N15" s="195" t="s">
        <v>216</v>
      </c>
      <c r="O15" s="195" t="s">
        <v>216</v>
      </c>
      <c r="P15" s="195" t="s">
        <v>216</v>
      </c>
      <c r="Q15" s="195" t="s">
        <v>216</v>
      </c>
      <c r="R15" s="194">
        <f t="shared" si="2"/>
        <v>5617</v>
      </c>
      <c r="S15" s="194">
        <v>3163</v>
      </c>
      <c r="T15" s="196">
        <v>2454</v>
      </c>
      <c r="U15" s="197">
        <f t="shared" si="3"/>
        <v>992</v>
      </c>
      <c r="V15" s="197">
        <v>563</v>
      </c>
      <c r="W15" s="197">
        <v>429</v>
      </c>
      <c r="X15" s="254">
        <f t="shared" si="4"/>
        <v>27</v>
      </c>
      <c r="Y15" s="194">
        <v>19</v>
      </c>
      <c r="Z15" s="198">
        <v>8</v>
      </c>
      <c r="AA15" s="199">
        <f t="shared" si="5"/>
        <v>29</v>
      </c>
      <c r="AB15" s="195">
        <v>27</v>
      </c>
      <c r="AC15" s="200">
        <v>2</v>
      </c>
      <c r="AD15" s="201">
        <v>16.1</v>
      </c>
      <c r="AE15" s="201">
        <v>17.1</v>
      </c>
      <c r="AF15" s="201">
        <v>14.7</v>
      </c>
      <c r="AG15" s="201">
        <v>19.3</v>
      </c>
      <c r="AH15" s="201">
        <v>22</v>
      </c>
      <c r="AI15" s="202">
        <v>16.5</v>
      </c>
      <c r="AJ15" s="203">
        <v>71.4</v>
      </c>
      <c r="AK15" s="203">
        <v>70.6</v>
      </c>
      <c r="AL15" s="204">
        <v>72.4</v>
      </c>
      <c r="AM15" s="205">
        <v>63.9</v>
      </c>
      <c r="AN15" s="203">
        <v>63.9</v>
      </c>
      <c r="AO15" s="206">
        <v>63.9</v>
      </c>
    </row>
    <row r="16" spans="1:41" ht="12.75" customHeight="1">
      <c r="A16" s="180">
        <v>1963</v>
      </c>
      <c r="B16" s="181">
        <v>38</v>
      </c>
      <c r="C16" s="194">
        <f t="shared" si="0"/>
        <v>7736</v>
      </c>
      <c r="D16" s="194">
        <v>4289</v>
      </c>
      <c r="E16" s="194">
        <v>3447</v>
      </c>
      <c r="F16" s="194">
        <f t="shared" si="1"/>
        <v>1243</v>
      </c>
      <c r="G16" s="194">
        <v>738</v>
      </c>
      <c r="H16" s="194">
        <v>505</v>
      </c>
      <c r="I16" s="195" t="s">
        <v>216</v>
      </c>
      <c r="J16" s="195" t="s">
        <v>216</v>
      </c>
      <c r="K16" s="195" t="s">
        <v>216</v>
      </c>
      <c r="L16" s="195" t="s">
        <v>216</v>
      </c>
      <c r="M16" s="195" t="s">
        <v>216</v>
      </c>
      <c r="N16" s="195" t="s">
        <v>216</v>
      </c>
      <c r="O16" s="195" t="s">
        <v>216</v>
      </c>
      <c r="P16" s="195" t="s">
        <v>216</v>
      </c>
      <c r="Q16" s="195" t="s">
        <v>216</v>
      </c>
      <c r="R16" s="194">
        <f t="shared" si="2"/>
        <v>5456</v>
      </c>
      <c r="S16" s="194">
        <v>2933</v>
      </c>
      <c r="T16" s="196">
        <v>2523</v>
      </c>
      <c r="U16" s="197">
        <f t="shared" si="3"/>
        <v>901</v>
      </c>
      <c r="V16" s="197">
        <v>549</v>
      </c>
      <c r="W16" s="197">
        <v>352</v>
      </c>
      <c r="X16" s="254">
        <f t="shared" si="4"/>
        <v>110</v>
      </c>
      <c r="Y16" s="194">
        <v>45</v>
      </c>
      <c r="Z16" s="198">
        <v>65</v>
      </c>
      <c r="AA16" s="199">
        <f t="shared" si="5"/>
        <v>26</v>
      </c>
      <c r="AB16" s="195">
        <v>24</v>
      </c>
      <c r="AC16" s="200">
        <v>2</v>
      </c>
      <c r="AD16" s="201">
        <v>16.4</v>
      </c>
      <c r="AE16" s="201">
        <v>17.8</v>
      </c>
      <c r="AF16" s="201">
        <v>14.7</v>
      </c>
      <c r="AG16" s="201">
        <v>20.9</v>
      </c>
      <c r="AH16" s="201">
        <v>23.8</v>
      </c>
      <c r="AI16" s="202">
        <v>17.8</v>
      </c>
      <c r="AJ16" s="203">
        <v>70.9</v>
      </c>
      <c r="AK16" s="203">
        <v>68.9</v>
      </c>
      <c r="AL16" s="204">
        <v>73.3</v>
      </c>
      <c r="AM16" s="205">
        <v>63.4</v>
      </c>
      <c r="AN16" s="203">
        <v>62.5</v>
      </c>
      <c r="AO16" s="206">
        <v>64.5</v>
      </c>
    </row>
    <row r="17" spans="1:41" ht="12.75" customHeight="1">
      <c r="A17" s="180">
        <v>1964</v>
      </c>
      <c r="B17" s="181">
        <v>39</v>
      </c>
      <c r="C17" s="194">
        <f t="shared" si="0"/>
        <v>6780</v>
      </c>
      <c r="D17" s="194">
        <v>3653</v>
      </c>
      <c r="E17" s="194">
        <v>3127</v>
      </c>
      <c r="F17" s="194">
        <f t="shared" si="1"/>
        <v>1184</v>
      </c>
      <c r="G17" s="194">
        <v>709</v>
      </c>
      <c r="H17" s="194">
        <v>475</v>
      </c>
      <c r="I17" s="195" t="s">
        <v>216</v>
      </c>
      <c r="J17" s="195" t="s">
        <v>216</v>
      </c>
      <c r="K17" s="195" t="s">
        <v>216</v>
      </c>
      <c r="L17" s="195" t="s">
        <v>216</v>
      </c>
      <c r="M17" s="195" t="s">
        <v>216</v>
      </c>
      <c r="N17" s="195" t="s">
        <v>216</v>
      </c>
      <c r="O17" s="195" t="s">
        <v>216</v>
      </c>
      <c r="P17" s="195" t="s">
        <v>216</v>
      </c>
      <c r="Q17" s="195" t="s">
        <v>216</v>
      </c>
      <c r="R17" s="194">
        <f t="shared" si="2"/>
        <v>4947</v>
      </c>
      <c r="S17" s="194">
        <v>2542</v>
      </c>
      <c r="T17" s="196">
        <v>2405</v>
      </c>
      <c r="U17" s="197">
        <f t="shared" si="3"/>
        <v>629</v>
      </c>
      <c r="V17" s="197">
        <v>385</v>
      </c>
      <c r="W17" s="197">
        <v>244</v>
      </c>
      <c r="X17" s="254">
        <f t="shared" si="4"/>
        <v>3</v>
      </c>
      <c r="Y17" s="194">
        <v>2</v>
      </c>
      <c r="Z17" s="198">
        <v>1</v>
      </c>
      <c r="AA17" s="199">
        <f t="shared" si="5"/>
        <v>17</v>
      </c>
      <c r="AB17" s="195">
        <v>15</v>
      </c>
      <c r="AC17" s="200">
        <v>2</v>
      </c>
      <c r="AD17" s="201">
        <v>17.7</v>
      </c>
      <c r="AE17" s="201">
        <v>19.8</v>
      </c>
      <c r="AF17" s="201">
        <v>15.3</v>
      </c>
      <c r="AG17" s="201">
        <v>23.4</v>
      </c>
      <c r="AH17" s="201">
        <v>26.9</v>
      </c>
      <c r="AI17" s="202">
        <v>19.6</v>
      </c>
      <c r="AJ17" s="203">
        <v>73.2</v>
      </c>
      <c r="AK17" s="203">
        <v>70</v>
      </c>
      <c r="AL17" s="204">
        <v>77</v>
      </c>
      <c r="AM17" s="205">
        <v>63.9</v>
      </c>
      <c r="AN17" s="203">
        <v>61.4</v>
      </c>
      <c r="AO17" s="206">
        <v>66.7</v>
      </c>
    </row>
    <row r="18" spans="1:41" ht="12.75" customHeight="1">
      <c r="A18" s="180">
        <v>1965</v>
      </c>
      <c r="B18" s="181">
        <v>40</v>
      </c>
      <c r="C18" s="194">
        <f t="shared" si="0"/>
        <v>9019</v>
      </c>
      <c r="D18" s="194">
        <v>4873</v>
      </c>
      <c r="E18" s="194">
        <v>4146</v>
      </c>
      <c r="F18" s="194">
        <f t="shared" si="1"/>
        <v>1746</v>
      </c>
      <c r="G18" s="194">
        <v>1148</v>
      </c>
      <c r="H18" s="194">
        <v>598</v>
      </c>
      <c r="I18" s="195" t="s">
        <v>216</v>
      </c>
      <c r="J18" s="195" t="s">
        <v>216</v>
      </c>
      <c r="K18" s="195" t="s">
        <v>216</v>
      </c>
      <c r="L18" s="195" t="s">
        <v>216</v>
      </c>
      <c r="M18" s="195" t="s">
        <v>216</v>
      </c>
      <c r="N18" s="195" t="s">
        <v>216</v>
      </c>
      <c r="O18" s="195" t="s">
        <v>216</v>
      </c>
      <c r="P18" s="195" t="s">
        <v>216</v>
      </c>
      <c r="Q18" s="195" t="s">
        <v>216</v>
      </c>
      <c r="R18" s="194">
        <f t="shared" si="2"/>
        <v>6225</v>
      </c>
      <c r="S18" s="194">
        <v>3109</v>
      </c>
      <c r="T18" s="196">
        <v>3116</v>
      </c>
      <c r="U18" s="197">
        <f t="shared" si="3"/>
        <v>952</v>
      </c>
      <c r="V18" s="197">
        <v>549</v>
      </c>
      <c r="W18" s="197">
        <v>403</v>
      </c>
      <c r="X18" s="254">
        <f t="shared" si="4"/>
        <v>54</v>
      </c>
      <c r="Y18" s="194">
        <v>25</v>
      </c>
      <c r="Z18" s="198">
        <v>29</v>
      </c>
      <c r="AA18" s="199">
        <v>42</v>
      </c>
      <c r="AB18" s="195">
        <v>42</v>
      </c>
      <c r="AC18" s="200" t="s">
        <v>217</v>
      </c>
      <c r="AD18" s="201">
        <v>19.8</v>
      </c>
      <c r="AE18" s="201">
        <v>24.4</v>
      </c>
      <c r="AF18" s="201">
        <v>14.4</v>
      </c>
      <c r="AG18" s="201">
        <v>25.4</v>
      </c>
      <c r="AH18" s="201">
        <v>30.1</v>
      </c>
      <c r="AI18" s="202">
        <v>20.4</v>
      </c>
      <c r="AJ18" s="203">
        <v>69.5</v>
      </c>
      <c r="AK18" s="203">
        <v>64.7</v>
      </c>
      <c r="AL18" s="204">
        <v>75.2</v>
      </c>
      <c r="AM18" s="205">
        <v>60.4</v>
      </c>
      <c r="AN18" s="203">
        <v>57.9</v>
      </c>
      <c r="AO18" s="206">
        <v>62.9</v>
      </c>
    </row>
    <row r="19" spans="1:41" ht="12.75" customHeight="1">
      <c r="A19" s="180">
        <v>1966</v>
      </c>
      <c r="B19" s="181">
        <v>41</v>
      </c>
      <c r="C19" s="194">
        <f t="shared" si="0"/>
        <v>12108</v>
      </c>
      <c r="D19" s="194">
        <v>6442</v>
      </c>
      <c r="E19" s="194">
        <v>5666</v>
      </c>
      <c r="F19" s="194">
        <f t="shared" si="1"/>
        <v>2263</v>
      </c>
      <c r="G19" s="194">
        <v>1403</v>
      </c>
      <c r="H19" s="194">
        <v>860</v>
      </c>
      <c r="I19" s="195" t="s">
        <v>216</v>
      </c>
      <c r="J19" s="195" t="s">
        <v>216</v>
      </c>
      <c r="K19" s="195" t="s">
        <v>216</v>
      </c>
      <c r="L19" s="195" t="s">
        <v>216</v>
      </c>
      <c r="M19" s="195" t="s">
        <v>216</v>
      </c>
      <c r="N19" s="195" t="s">
        <v>216</v>
      </c>
      <c r="O19" s="195" t="s">
        <v>216</v>
      </c>
      <c r="P19" s="195" t="s">
        <v>216</v>
      </c>
      <c r="Q19" s="195" t="s">
        <v>216</v>
      </c>
      <c r="R19" s="194">
        <f t="shared" si="2"/>
        <v>8164</v>
      </c>
      <c r="S19" s="194">
        <v>4121</v>
      </c>
      <c r="T19" s="196">
        <v>4043</v>
      </c>
      <c r="U19" s="197">
        <f t="shared" si="3"/>
        <v>1511</v>
      </c>
      <c r="V19" s="197">
        <v>822</v>
      </c>
      <c r="W19" s="197">
        <v>689</v>
      </c>
      <c r="X19" s="254">
        <f t="shared" si="4"/>
        <v>117</v>
      </c>
      <c r="Y19" s="194">
        <v>45</v>
      </c>
      <c r="Z19" s="198">
        <v>72</v>
      </c>
      <c r="AA19" s="199">
        <f t="shared" si="5"/>
        <v>53</v>
      </c>
      <c r="AB19" s="195">
        <v>51</v>
      </c>
      <c r="AC19" s="200">
        <v>2</v>
      </c>
      <c r="AD19" s="201">
        <v>19.1</v>
      </c>
      <c r="AE19" s="201">
        <v>22.6</v>
      </c>
      <c r="AF19" s="201">
        <v>15.2</v>
      </c>
      <c r="AG19" s="201">
        <v>24.5</v>
      </c>
      <c r="AH19" s="201">
        <v>28.2</v>
      </c>
      <c r="AI19" s="202">
        <v>20.6</v>
      </c>
      <c r="AJ19" s="203">
        <v>67.9</v>
      </c>
      <c r="AK19" s="203">
        <v>64.8</v>
      </c>
      <c r="AL19" s="204">
        <v>71.4</v>
      </c>
      <c r="AM19" s="205">
        <v>58</v>
      </c>
      <c r="AN19" s="203">
        <v>56.3</v>
      </c>
      <c r="AO19" s="206">
        <v>59.7</v>
      </c>
    </row>
    <row r="20" spans="1:41" ht="12.75" customHeight="1">
      <c r="A20" s="180">
        <v>1967</v>
      </c>
      <c r="B20" s="181">
        <v>42</v>
      </c>
      <c r="C20" s="194">
        <f t="shared" si="0"/>
        <v>12749</v>
      </c>
      <c r="D20" s="194">
        <v>6827</v>
      </c>
      <c r="E20" s="194">
        <v>5922</v>
      </c>
      <c r="F20" s="194">
        <f t="shared" si="1"/>
        <v>2478</v>
      </c>
      <c r="G20" s="194">
        <v>1480</v>
      </c>
      <c r="H20" s="194">
        <v>998</v>
      </c>
      <c r="I20" s="195" t="s">
        <v>216</v>
      </c>
      <c r="J20" s="195" t="s">
        <v>216</v>
      </c>
      <c r="K20" s="195" t="s">
        <v>216</v>
      </c>
      <c r="L20" s="195" t="s">
        <v>216</v>
      </c>
      <c r="M20" s="195" t="s">
        <v>216</v>
      </c>
      <c r="N20" s="195" t="s">
        <v>216</v>
      </c>
      <c r="O20" s="195" t="s">
        <v>216</v>
      </c>
      <c r="P20" s="195" t="s">
        <v>216</v>
      </c>
      <c r="Q20" s="195" t="s">
        <v>216</v>
      </c>
      <c r="R20" s="194">
        <f t="shared" si="2"/>
        <v>8570</v>
      </c>
      <c r="S20" s="194">
        <v>4305</v>
      </c>
      <c r="T20" s="196">
        <v>4265</v>
      </c>
      <c r="U20" s="197">
        <f t="shared" si="3"/>
        <v>1577</v>
      </c>
      <c r="V20" s="197">
        <v>975</v>
      </c>
      <c r="W20" s="197">
        <v>602</v>
      </c>
      <c r="X20" s="254">
        <f t="shared" si="4"/>
        <v>83</v>
      </c>
      <c r="Y20" s="194">
        <v>29</v>
      </c>
      <c r="Z20" s="198">
        <v>54</v>
      </c>
      <c r="AA20" s="199">
        <f t="shared" si="5"/>
        <v>41</v>
      </c>
      <c r="AB20" s="195">
        <v>38</v>
      </c>
      <c r="AC20" s="200">
        <v>3</v>
      </c>
      <c r="AD20" s="201">
        <v>19.8</v>
      </c>
      <c r="AE20" s="201">
        <v>22.2</v>
      </c>
      <c r="AF20" s="201">
        <v>16.9</v>
      </c>
      <c r="AG20" s="201">
        <v>23.7</v>
      </c>
      <c r="AH20" s="201">
        <v>26.1</v>
      </c>
      <c r="AI20" s="202">
        <v>21.1</v>
      </c>
      <c r="AJ20" s="203">
        <v>67.5</v>
      </c>
      <c r="AK20" s="203">
        <v>63.6</v>
      </c>
      <c r="AL20" s="204">
        <v>72.1</v>
      </c>
      <c r="AM20" s="205">
        <v>58.7</v>
      </c>
      <c r="AN20" s="203">
        <v>56.8</v>
      </c>
      <c r="AO20" s="206">
        <v>60.8</v>
      </c>
    </row>
    <row r="21" spans="1:41" ht="12.75" customHeight="1">
      <c r="A21" s="180">
        <v>1968</v>
      </c>
      <c r="B21" s="181">
        <v>43</v>
      </c>
      <c r="C21" s="194">
        <f t="shared" si="0"/>
        <v>12663</v>
      </c>
      <c r="D21" s="194">
        <v>6755</v>
      </c>
      <c r="E21" s="194">
        <v>5908</v>
      </c>
      <c r="F21" s="194">
        <f t="shared" si="1"/>
        <v>2418</v>
      </c>
      <c r="G21" s="194">
        <v>1456</v>
      </c>
      <c r="H21" s="194">
        <v>962</v>
      </c>
      <c r="I21" s="195" t="s">
        <v>216</v>
      </c>
      <c r="J21" s="195" t="s">
        <v>216</v>
      </c>
      <c r="K21" s="195" t="s">
        <v>216</v>
      </c>
      <c r="L21" s="195" t="s">
        <v>216</v>
      </c>
      <c r="M21" s="195" t="s">
        <v>216</v>
      </c>
      <c r="N21" s="195" t="s">
        <v>216</v>
      </c>
      <c r="O21" s="195" t="s">
        <v>216</v>
      </c>
      <c r="P21" s="195" t="s">
        <v>216</v>
      </c>
      <c r="Q21" s="195" t="s">
        <v>216</v>
      </c>
      <c r="R21" s="194">
        <f t="shared" si="2"/>
        <v>8495</v>
      </c>
      <c r="S21" s="194">
        <v>4210</v>
      </c>
      <c r="T21" s="196">
        <v>4285</v>
      </c>
      <c r="U21" s="197">
        <f t="shared" si="3"/>
        <v>1624</v>
      </c>
      <c r="V21" s="197">
        <v>1047</v>
      </c>
      <c r="W21" s="197">
        <v>577</v>
      </c>
      <c r="X21" s="254">
        <f t="shared" si="4"/>
        <v>30</v>
      </c>
      <c r="Y21" s="194">
        <v>13</v>
      </c>
      <c r="Z21" s="198">
        <v>17</v>
      </c>
      <c r="AA21" s="199">
        <f t="shared" si="5"/>
        <v>96</v>
      </c>
      <c r="AB21" s="195">
        <v>29</v>
      </c>
      <c r="AC21" s="200">
        <v>67</v>
      </c>
      <c r="AD21" s="201">
        <v>19.9</v>
      </c>
      <c r="AE21" s="201">
        <v>22</v>
      </c>
      <c r="AF21" s="201">
        <v>17.4</v>
      </c>
      <c r="AG21" s="201">
        <v>23.1</v>
      </c>
      <c r="AH21" s="201">
        <v>24.7</v>
      </c>
      <c r="AI21" s="202">
        <v>21.4</v>
      </c>
      <c r="AJ21" s="203">
        <v>67.8</v>
      </c>
      <c r="AK21" s="203">
        <v>62.8</v>
      </c>
      <c r="AL21" s="204">
        <v>73.7</v>
      </c>
      <c r="AM21" s="205">
        <v>58.9</v>
      </c>
      <c r="AN21" s="203">
        <v>56.8</v>
      </c>
      <c r="AO21" s="206">
        <v>61.1</v>
      </c>
    </row>
    <row r="22" spans="1:41" ht="12.75" customHeight="1">
      <c r="A22" s="180">
        <v>1969</v>
      </c>
      <c r="B22" s="181">
        <v>44</v>
      </c>
      <c r="C22" s="194">
        <f t="shared" si="0"/>
        <v>12322</v>
      </c>
      <c r="D22" s="194">
        <v>6577</v>
      </c>
      <c r="E22" s="194">
        <v>5745</v>
      </c>
      <c r="F22" s="194">
        <f t="shared" si="1"/>
        <v>2390</v>
      </c>
      <c r="G22" s="194">
        <v>1423</v>
      </c>
      <c r="H22" s="194">
        <v>967</v>
      </c>
      <c r="I22" s="195" t="s">
        <v>216</v>
      </c>
      <c r="J22" s="195" t="s">
        <v>216</v>
      </c>
      <c r="K22" s="195" t="s">
        <v>216</v>
      </c>
      <c r="L22" s="195" t="s">
        <v>216</v>
      </c>
      <c r="M22" s="195" t="s">
        <v>216</v>
      </c>
      <c r="N22" s="195" t="s">
        <v>216</v>
      </c>
      <c r="O22" s="195" t="s">
        <v>216</v>
      </c>
      <c r="P22" s="195" t="s">
        <v>216</v>
      </c>
      <c r="Q22" s="195" t="s">
        <v>216</v>
      </c>
      <c r="R22" s="194">
        <f t="shared" si="2"/>
        <v>8087</v>
      </c>
      <c r="S22" s="194">
        <v>4046</v>
      </c>
      <c r="T22" s="196">
        <v>4041</v>
      </c>
      <c r="U22" s="197">
        <f t="shared" si="3"/>
        <v>1710</v>
      </c>
      <c r="V22" s="197">
        <v>1069</v>
      </c>
      <c r="W22" s="197">
        <v>641</v>
      </c>
      <c r="X22" s="254">
        <f t="shared" si="4"/>
        <v>9</v>
      </c>
      <c r="Y22" s="194">
        <v>7</v>
      </c>
      <c r="Z22" s="198">
        <v>2</v>
      </c>
      <c r="AA22" s="199">
        <f t="shared" si="5"/>
        <v>126</v>
      </c>
      <c r="AB22" s="195">
        <v>32</v>
      </c>
      <c r="AC22" s="200">
        <v>94</v>
      </c>
      <c r="AD22" s="201">
        <v>20.4</v>
      </c>
      <c r="AE22" s="201">
        <v>22.1</v>
      </c>
      <c r="AF22" s="201">
        <v>18.5</v>
      </c>
      <c r="AG22" s="201">
        <v>23.2</v>
      </c>
      <c r="AH22" s="201">
        <v>24.1</v>
      </c>
      <c r="AI22" s="202">
        <v>22.3</v>
      </c>
      <c r="AJ22" s="203">
        <v>66.7</v>
      </c>
      <c r="AK22" s="203">
        <v>62</v>
      </c>
      <c r="AL22" s="204">
        <v>72</v>
      </c>
      <c r="AM22" s="205">
        <v>58.9</v>
      </c>
      <c r="AN22" s="203">
        <v>56.6</v>
      </c>
      <c r="AO22" s="206">
        <v>61.4</v>
      </c>
    </row>
    <row r="23" spans="1:41" ht="12.75" customHeight="1">
      <c r="A23" s="180">
        <v>1970</v>
      </c>
      <c r="B23" s="181">
        <v>45</v>
      </c>
      <c r="C23" s="194">
        <f t="shared" si="0"/>
        <v>11390</v>
      </c>
      <c r="D23" s="194">
        <v>6088</v>
      </c>
      <c r="E23" s="194">
        <v>5302</v>
      </c>
      <c r="F23" s="194">
        <f t="shared" si="1"/>
        <v>2435</v>
      </c>
      <c r="G23" s="194">
        <v>1395</v>
      </c>
      <c r="H23" s="194">
        <v>1040</v>
      </c>
      <c r="I23" s="195" t="s">
        <v>216</v>
      </c>
      <c r="J23" s="195" t="s">
        <v>216</v>
      </c>
      <c r="K23" s="195" t="s">
        <v>216</v>
      </c>
      <c r="L23" s="195" t="s">
        <v>216</v>
      </c>
      <c r="M23" s="195" t="s">
        <v>216</v>
      </c>
      <c r="N23" s="195" t="s">
        <v>216</v>
      </c>
      <c r="O23" s="195" t="s">
        <v>216</v>
      </c>
      <c r="P23" s="195" t="s">
        <v>216</v>
      </c>
      <c r="Q23" s="195" t="s">
        <v>216</v>
      </c>
      <c r="R23" s="194">
        <f t="shared" si="2"/>
        <v>7309</v>
      </c>
      <c r="S23" s="194">
        <v>3618</v>
      </c>
      <c r="T23" s="196">
        <v>3691</v>
      </c>
      <c r="U23" s="197">
        <f t="shared" si="3"/>
        <v>1579</v>
      </c>
      <c r="V23" s="197">
        <v>1035</v>
      </c>
      <c r="W23" s="197">
        <v>544</v>
      </c>
      <c r="X23" s="254">
        <f t="shared" si="4"/>
        <v>9</v>
      </c>
      <c r="Y23" s="194">
        <v>7</v>
      </c>
      <c r="Z23" s="198">
        <v>2</v>
      </c>
      <c r="AA23" s="199">
        <f t="shared" si="5"/>
        <v>58</v>
      </c>
      <c r="AB23" s="195">
        <v>33</v>
      </c>
      <c r="AC23" s="200">
        <v>25</v>
      </c>
      <c r="AD23" s="201">
        <v>21.9</v>
      </c>
      <c r="AE23" s="201">
        <v>23.5</v>
      </c>
      <c r="AF23" s="201">
        <v>20.1</v>
      </c>
      <c r="AG23" s="201">
        <v>24.2</v>
      </c>
      <c r="AH23" s="201">
        <v>25</v>
      </c>
      <c r="AI23" s="202">
        <v>23.5</v>
      </c>
      <c r="AJ23" s="203">
        <v>64.7</v>
      </c>
      <c r="AK23" s="203">
        <v>60</v>
      </c>
      <c r="AL23" s="204">
        <v>70.1</v>
      </c>
      <c r="AM23" s="205">
        <v>58.2</v>
      </c>
      <c r="AN23" s="203">
        <v>55.4</v>
      </c>
      <c r="AO23" s="206">
        <v>61.2</v>
      </c>
    </row>
    <row r="24" spans="1:41" ht="12.75" customHeight="1">
      <c r="A24" s="180">
        <v>1971</v>
      </c>
      <c r="B24" s="181">
        <v>46</v>
      </c>
      <c r="C24" s="194">
        <f t="shared" si="0"/>
        <v>10982</v>
      </c>
      <c r="D24" s="194">
        <v>5718</v>
      </c>
      <c r="E24" s="194">
        <v>5264</v>
      </c>
      <c r="F24" s="194">
        <f t="shared" si="1"/>
        <v>2650</v>
      </c>
      <c r="G24" s="194">
        <v>1480</v>
      </c>
      <c r="H24" s="194">
        <v>1170</v>
      </c>
      <c r="I24" s="195" t="s">
        <v>216</v>
      </c>
      <c r="J24" s="195" t="s">
        <v>216</v>
      </c>
      <c r="K24" s="195" t="s">
        <v>216</v>
      </c>
      <c r="L24" s="195" t="s">
        <v>216</v>
      </c>
      <c r="M24" s="195" t="s">
        <v>216</v>
      </c>
      <c r="N24" s="195" t="s">
        <v>216</v>
      </c>
      <c r="O24" s="195" t="s">
        <v>216</v>
      </c>
      <c r="P24" s="195" t="s">
        <v>216</v>
      </c>
      <c r="Q24" s="195" t="s">
        <v>216</v>
      </c>
      <c r="R24" s="194">
        <f t="shared" si="2"/>
        <v>6678</v>
      </c>
      <c r="S24" s="194">
        <v>3166</v>
      </c>
      <c r="T24" s="196">
        <v>3512</v>
      </c>
      <c r="U24" s="197">
        <f t="shared" si="3"/>
        <v>1495</v>
      </c>
      <c r="V24" s="197">
        <v>995</v>
      </c>
      <c r="W24" s="197">
        <v>500</v>
      </c>
      <c r="X24" s="254">
        <f t="shared" si="4"/>
        <v>36</v>
      </c>
      <c r="Y24" s="194">
        <v>20</v>
      </c>
      <c r="Z24" s="198">
        <v>16</v>
      </c>
      <c r="AA24" s="199">
        <f t="shared" si="5"/>
        <v>123</v>
      </c>
      <c r="AB24" s="195">
        <v>57</v>
      </c>
      <c r="AC24" s="200">
        <v>66</v>
      </c>
      <c r="AD24" s="201">
        <v>25.3</v>
      </c>
      <c r="AE24" s="201">
        <v>26.9</v>
      </c>
      <c r="AF24" s="201">
        <v>23.5</v>
      </c>
      <c r="AG24" s="201">
        <v>26.8</v>
      </c>
      <c r="AH24" s="201">
        <v>27.6</v>
      </c>
      <c r="AI24" s="202">
        <v>25.9</v>
      </c>
      <c r="AJ24" s="203">
        <v>61.9</v>
      </c>
      <c r="AK24" s="203">
        <v>56.4</v>
      </c>
      <c r="AL24" s="204">
        <v>68</v>
      </c>
      <c r="AM24" s="205">
        <v>55.9</v>
      </c>
      <c r="AN24" s="203">
        <v>52.7</v>
      </c>
      <c r="AO24" s="206">
        <v>59.2</v>
      </c>
    </row>
    <row r="25" spans="1:41" ht="12.75" customHeight="1">
      <c r="A25" s="180">
        <v>1972</v>
      </c>
      <c r="B25" s="181">
        <v>47</v>
      </c>
      <c r="C25" s="194">
        <f t="shared" si="0"/>
        <v>10775</v>
      </c>
      <c r="D25" s="194">
        <v>5614</v>
      </c>
      <c r="E25" s="194">
        <v>5161</v>
      </c>
      <c r="F25" s="194">
        <f t="shared" si="1"/>
        <v>2820</v>
      </c>
      <c r="G25" s="194">
        <v>1605</v>
      </c>
      <c r="H25" s="194">
        <v>1215</v>
      </c>
      <c r="I25" s="195" t="s">
        <v>216</v>
      </c>
      <c r="J25" s="195" t="s">
        <v>216</v>
      </c>
      <c r="K25" s="195" t="s">
        <v>216</v>
      </c>
      <c r="L25" s="195" t="s">
        <v>216</v>
      </c>
      <c r="M25" s="195" t="s">
        <v>216</v>
      </c>
      <c r="N25" s="195" t="s">
        <v>216</v>
      </c>
      <c r="O25" s="195" t="s">
        <v>216</v>
      </c>
      <c r="P25" s="195" t="s">
        <v>216</v>
      </c>
      <c r="Q25" s="195" t="s">
        <v>216</v>
      </c>
      <c r="R25" s="194">
        <f t="shared" si="2"/>
        <v>6197</v>
      </c>
      <c r="S25" s="194">
        <v>2860</v>
      </c>
      <c r="T25" s="196">
        <v>3337</v>
      </c>
      <c r="U25" s="197">
        <f t="shared" si="3"/>
        <v>1602</v>
      </c>
      <c r="V25" s="197">
        <v>1089</v>
      </c>
      <c r="W25" s="197">
        <v>513</v>
      </c>
      <c r="X25" s="254">
        <v>9</v>
      </c>
      <c r="Y25" s="194">
        <v>9</v>
      </c>
      <c r="Z25" s="200" t="s">
        <v>217</v>
      </c>
      <c r="AA25" s="199">
        <f t="shared" si="5"/>
        <v>147</v>
      </c>
      <c r="AB25" s="195">
        <v>51</v>
      </c>
      <c r="AC25" s="200">
        <v>96</v>
      </c>
      <c r="AD25" s="201">
        <v>27.5</v>
      </c>
      <c r="AE25" s="201">
        <v>29.5</v>
      </c>
      <c r="AF25" s="201">
        <v>25.4</v>
      </c>
      <c r="AG25" s="201">
        <v>29.2</v>
      </c>
      <c r="AH25" s="201">
        <v>30</v>
      </c>
      <c r="AI25" s="202">
        <v>28.4</v>
      </c>
      <c r="AJ25" s="203">
        <v>58.9</v>
      </c>
      <c r="AK25" s="203">
        <v>51.9</v>
      </c>
      <c r="AL25" s="204">
        <v>66.5</v>
      </c>
      <c r="AM25" s="205">
        <v>53</v>
      </c>
      <c r="AN25" s="203">
        <v>49.5</v>
      </c>
      <c r="AO25" s="206">
        <v>56.5</v>
      </c>
    </row>
    <row r="26" spans="1:41" ht="12.75" customHeight="1">
      <c r="A26" s="180">
        <v>1973</v>
      </c>
      <c r="B26" s="181">
        <v>48</v>
      </c>
      <c r="C26" s="194">
        <f t="shared" si="0"/>
        <v>10953</v>
      </c>
      <c r="D26" s="194">
        <v>5487</v>
      </c>
      <c r="E26" s="194">
        <v>5466</v>
      </c>
      <c r="F26" s="194">
        <f t="shared" si="1"/>
        <v>3279</v>
      </c>
      <c r="G26" s="194">
        <v>1731</v>
      </c>
      <c r="H26" s="194">
        <v>1548</v>
      </c>
      <c r="I26" s="195" t="s">
        <v>216</v>
      </c>
      <c r="J26" s="195" t="s">
        <v>216</v>
      </c>
      <c r="K26" s="195" t="s">
        <v>216</v>
      </c>
      <c r="L26" s="195" t="s">
        <v>216</v>
      </c>
      <c r="M26" s="195" t="s">
        <v>216</v>
      </c>
      <c r="N26" s="195" t="s">
        <v>216</v>
      </c>
      <c r="O26" s="195" t="s">
        <v>216</v>
      </c>
      <c r="P26" s="195" t="s">
        <v>216</v>
      </c>
      <c r="Q26" s="195" t="s">
        <v>216</v>
      </c>
      <c r="R26" s="194">
        <f t="shared" si="2"/>
        <v>5882</v>
      </c>
      <c r="S26" s="194">
        <v>2527</v>
      </c>
      <c r="T26" s="196">
        <v>3355</v>
      </c>
      <c r="U26" s="197">
        <f t="shared" si="3"/>
        <v>1653</v>
      </c>
      <c r="V26" s="197">
        <v>1156</v>
      </c>
      <c r="W26" s="197">
        <v>497</v>
      </c>
      <c r="X26" s="254">
        <f t="shared" si="4"/>
        <v>11</v>
      </c>
      <c r="Y26" s="194">
        <v>10</v>
      </c>
      <c r="Z26" s="198">
        <v>1</v>
      </c>
      <c r="AA26" s="199">
        <f t="shared" si="5"/>
        <v>128</v>
      </c>
      <c r="AB26" s="195">
        <v>63</v>
      </c>
      <c r="AC26" s="200">
        <v>65</v>
      </c>
      <c r="AD26" s="201">
        <v>31.1</v>
      </c>
      <c r="AE26" s="201">
        <v>32.7</v>
      </c>
      <c r="AF26" s="201">
        <v>29.5</v>
      </c>
      <c r="AG26" s="201">
        <v>31.2</v>
      </c>
      <c r="AH26" s="201">
        <v>31.6</v>
      </c>
      <c r="AI26" s="202">
        <v>30.8</v>
      </c>
      <c r="AJ26" s="203">
        <v>54.9</v>
      </c>
      <c r="AK26" s="203">
        <v>47.2</v>
      </c>
      <c r="AL26" s="204">
        <v>62.6</v>
      </c>
      <c r="AM26" s="205">
        <v>50.4</v>
      </c>
      <c r="AN26" s="203">
        <v>46.7</v>
      </c>
      <c r="AO26" s="206">
        <v>54</v>
      </c>
    </row>
    <row r="27" spans="1:41" ht="12.75" customHeight="1">
      <c r="A27" s="180">
        <v>1974</v>
      </c>
      <c r="B27" s="181">
        <v>49</v>
      </c>
      <c r="C27" s="194">
        <f t="shared" si="0"/>
        <v>11057</v>
      </c>
      <c r="D27" s="194">
        <v>5616</v>
      </c>
      <c r="E27" s="194">
        <v>5441</v>
      </c>
      <c r="F27" s="194">
        <f t="shared" si="1"/>
        <v>3544</v>
      </c>
      <c r="G27" s="194">
        <v>1991</v>
      </c>
      <c r="H27" s="194">
        <v>1553</v>
      </c>
      <c r="I27" s="195" t="s">
        <v>216</v>
      </c>
      <c r="J27" s="195" t="s">
        <v>216</v>
      </c>
      <c r="K27" s="195" t="s">
        <v>216</v>
      </c>
      <c r="L27" s="195" t="s">
        <v>216</v>
      </c>
      <c r="M27" s="195" t="s">
        <v>216</v>
      </c>
      <c r="N27" s="195" t="s">
        <v>216</v>
      </c>
      <c r="O27" s="195" t="s">
        <v>216</v>
      </c>
      <c r="P27" s="195" t="s">
        <v>216</v>
      </c>
      <c r="Q27" s="195" t="s">
        <v>216</v>
      </c>
      <c r="R27" s="194">
        <f t="shared" si="2"/>
        <v>5532</v>
      </c>
      <c r="S27" s="194">
        <v>2363</v>
      </c>
      <c r="T27" s="196">
        <v>3169</v>
      </c>
      <c r="U27" s="197">
        <f t="shared" si="3"/>
        <v>1810</v>
      </c>
      <c r="V27" s="197">
        <v>1213</v>
      </c>
      <c r="W27" s="197">
        <v>597</v>
      </c>
      <c r="X27" s="254">
        <f t="shared" si="4"/>
        <v>43</v>
      </c>
      <c r="Y27" s="194">
        <v>9</v>
      </c>
      <c r="Z27" s="198">
        <v>34</v>
      </c>
      <c r="AA27" s="199">
        <f t="shared" si="5"/>
        <v>128</v>
      </c>
      <c r="AB27" s="195">
        <v>40</v>
      </c>
      <c r="AC27" s="200">
        <v>88</v>
      </c>
      <c r="AD27" s="201">
        <v>33.2</v>
      </c>
      <c r="AE27" s="201">
        <v>36.2</v>
      </c>
      <c r="AF27" s="201">
        <v>30.2</v>
      </c>
      <c r="AG27" s="201">
        <v>32.2</v>
      </c>
      <c r="AH27" s="201">
        <v>32.2</v>
      </c>
      <c r="AI27" s="202">
        <v>32.2</v>
      </c>
      <c r="AJ27" s="203">
        <v>51.2</v>
      </c>
      <c r="AK27" s="203">
        <v>42.8</v>
      </c>
      <c r="AL27" s="204">
        <v>59.9</v>
      </c>
      <c r="AM27" s="205">
        <v>48</v>
      </c>
      <c r="AN27" s="203">
        <v>44.5</v>
      </c>
      <c r="AO27" s="206">
        <v>51.6</v>
      </c>
    </row>
    <row r="28" spans="1:41" ht="12.75" customHeight="1">
      <c r="A28" s="180">
        <v>1975</v>
      </c>
      <c r="B28" s="181">
        <v>50</v>
      </c>
      <c r="C28" s="194">
        <f t="shared" si="0"/>
        <v>10843</v>
      </c>
      <c r="D28" s="194">
        <v>5466</v>
      </c>
      <c r="E28" s="194">
        <v>5377</v>
      </c>
      <c r="F28" s="194">
        <f t="shared" si="1"/>
        <v>3915</v>
      </c>
      <c r="G28" s="194">
        <v>2065</v>
      </c>
      <c r="H28" s="194">
        <v>1850</v>
      </c>
      <c r="I28" s="207" t="s">
        <v>216</v>
      </c>
      <c r="J28" s="207" t="s">
        <v>216</v>
      </c>
      <c r="K28" s="207" t="s">
        <v>216</v>
      </c>
      <c r="L28" s="207" t="s">
        <v>216</v>
      </c>
      <c r="M28" s="207" t="s">
        <v>216</v>
      </c>
      <c r="N28" s="207" t="s">
        <v>216</v>
      </c>
      <c r="O28" s="195" t="s">
        <v>216</v>
      </c>
      <c r="P28" s="195" t="s">
        <v>216</v>
      </c>
      <c r="Q28" s="195" t="s">
        <v>216</v>
      </c>
      <c r="R28" s="194">
        <f t="shared" si="2"/>
        <v>4886</v>
      </c>
      <c r="S28" s="194">
        <v>2072</v>
      </c>
      <c r="T28" s="196">
        <v>2814</v>
      </c>
      <c r="U28" s="197">
        <f t="shared" si="3"/>
        <v>1885</v>
      </c>
      <c r="V28" s="197">
        <v>1270</v>
      </c>
      <c r="W28" s="197">
        <v>615</v>
      </c>
      <c r="X28" s="254">
        <f>Y28+Z28</f>
        <v>38</v>
      </c>
      <c r="Y28" s="194">
        <v>13</v>
      </c>
      <c r="Z28" s="200">
        <v>25</v>
      </c>
      <c r="AA28" s="199">
        <f t="shared" si="5"/>
        <v>119</v>
      </c>
      <c r="AB28" s="195">
        <v>46</v>
      </c>
      <c r="AC28" s="200">
        <v>73</v>
      </c>
      <c r="AD28" s="201">
        <v>37.2</v>
      </c>
      <c r="AE28" s="201">
        <v>38.6</v>
      </c>
      <c r="AF28" s="201">
        <v>35.8</v>
      </c>
      <c r="AG28" s="201">
        <v>34.2</v>
      </c>
      <c r="AH28" s="201">
        <v>33.8</v>
      </c>
      <c r="AI28" s="202">
        <v>34.6</v>
      </c>
      <c r="AJ28" s="203">
        <v>46.2</v>
      </c>
      <c r="AK28" s="203">
        <v>38.7</v>
      </c>
      <c r="AL28" s="204">
        <v>53.7</v>
      </c>
      <c r="AM28" s="205">
        <v>44.6</v>
      </c>
      <c r="AN28" s="203">
        <v>41.1</v>
      </c>
      <c r="AO28" s="206">
        <v>48</v>
      </c>
    </row>
    <row r="29" spans="1:41" ht="12.75" customHeight="1">
      <c r="A29" s="180">
        <v>1976</v>
      </c>
      <c r="B29" s="181">
        <v>51</v>
      </c>
      <c r="C29" s="194">
        <f t="shared" si="0"/>
        <v>10911</v>
      </c>
      <c r="D29" s="194">
        <v>5533</v>
      </c>
      <c r="E29" s="194">
        <v>5378</v>
      </c>
      <c r="F29" s="194">
        <f t="shared" si="1"/>
        <v>3912</v>
      </c>
      <c r="G29" s="194">
        <v>2007</v>
      </c>
      <c r="H29" s="194">
        <v>1905</v>
      </c>
      <c r="I29" s="208" t="s">
        <v>4</v>
      </c>
      <c r="J29" s="209">
        <v>1741</v>
      </c>
      <c r="K29" s="210"/>
      <c r="L29" s="211" t="s">
        <v>213</v>
      </c>
      <c r="M29" s="209">
        <v>1132</v>
      </c>
      <c r="N29" s="166"/>
      <c r="O29" s="212" t="s">
        <v>214</v>
      </c>
      <c r="P29" s="213">
        <v>609</v>
      </c>
      <c r="Q29" s="214"/>
      <c r="R29" s="194">
        <f t="shared" si="2"/>
        <v>4739</v>
      </c>
      <c r="S29" s="194">
        <v>2055</v>
      </c>
      <c r="T29" s="196">
        <v>2684</v>
      </c>
      <c r="U29" s="197">
        <f t="shared" si="3"/>
        <v>397</v>
      </c>
      <c r="V29" s="197">
        <v>287</v>
      </c>
      <c r="W29" s="197">
        <v>110</v>
      </c>
      <c r="X29" s="254">
        <f>Y29+Z29</f>
        <v>35</v>
      </c>
      <c r="Y29" s="194">
        <v>12</v>
      </c>
      <c r="Z29" s="198">
        <v>23</v>
      </c>
      <c r="AA29" s="199">
        <f t="shared" si="5"/>
        <v>87</v>
      </c>
      <c r="AB29" s="189">
        <v>40</v>
      </c>
      <c r="AC29" s="215">
        <v>47</v>
      </c>
      <c r="AD29" s="216">
        <v>36.7</v>
      </c>
      <c r="AE29" s="217">
        <v>37</v>
      </c>
      <c r="AF29" s="216">
        <v>36.3</v>
      </c>
      <c r="AG29" s="216">
        <v>33.9</v>
      </c>
      <c r="AH29" s="217">
        <v>32.8</v>
      </c>
      <c r="AI29" s="218">
        <v>35.1</v>
      </c>
      <c r="AJ29" s="203">
        <v>44.2</v>
      </c>
      <c r="AK29" s="203">
        <v>37.9</v>
      </c>
      <c r="AL29" s="204">
        <v>50.8</v>
      </c>
      <c r="AM29" s="205">
        <v>42.2</v>
      </c>
      <c r="AN29" s="203">
        <v>39.1</v>
      </c>
      <c r="AO29" s="206">
        <v>45.2</v>
      </c>
    </row>
    <row r="30" spans="1:41" ht="12.75" customHeight="1">
      <c r="A30" s="180">
        <v>1977</v>
      </c>
      <c r="B30" s="181">
        <v>52</v>
      </c>
      <c r="C30" s="194">
        <f t="shared" si="0"/>
        <v>11973</v>
      </c>
      <c r="D30" s="194">
        <v>6031</v>
      </c>
      <c r="E30" s="194">
        <v>5942</v>
      </c>
      <c r="F30" s="194">
        <f t="shared" si="1"/>
        <v>4271</v>
      </c>
      <c r="G30" s="194">
        <v>2180</v>
      </c>
      <c r="H30" s="194">
        <v>2091</v>
      </c>
      <c r="I30" s="194">
        <f>J30+K30</f>
        <v>609</v>
      </c>
      <c r="J30" s="195">
        <v>287</v>
      </c>
      <c r="K30" s="194">
        <v>322</v>
      </c>
      <c r="L30" s="219" t="s">
        <v>4</v>
      </c>
      <c r="M30" s="194">
        <f>O30+Q30</f>
        <v>1064</v>
      </c>
      <c r="N30" s="182" t="s">
        <v>213</v>
      </c>
      <c r="O30" s="194">
        <v>639</v>
      </c>
      <c r="P30" s="182" t="s">
        <v>214</v>
      </c>
      <c r="Q30" s="189">
        <v>425</v>
      </c>
      <c r="R30" s="194">
        <f t="shared" si="2"/>
        <v>5138</v>
      </c>
      <c r="S30" s="194">
        <v>2218</v>
      </c>
      <c r="T30" s="196">
        <v>2920</v>
      </c>
      <c r="U30" s="197">
        <f t="shared" si="3"/>
        <v>845</v>
      </c>
      <c r="V30" s="197">
        <v>681</v>
      </c>
      <c r="W30" s="197">
        <v>164</v>
      </c>
      <c r="X30" s="254">
        <f>Y30+Z30</f>
        <v>46</v>
      </c>
      <c r="Y30" s="195">
        <v>26</v>
      </c>
      <c r="Z30" s="198">
        <v>20</v>
      </c>
      <c r="AA30" s="199">
        <f t="shared" si="5"/>
        <v>122</v>
      </c>
      <c r="AB30" s="220">
        <v>41</v>
      </c>
      <c r="AC30" s="221">
        <v>81</v>
      </c>
      <c r="AD30" s="216">
        <v>35.7</v>
      </c>
      <c r="AE30" s="216">
        <v>36.1</v>
      </c>
      <c r="AF30" s="216">
        <v>35.2</v>
      </c>
      <c r="AG30" s="216">
        <v>33.2</v>
      </c>
      <c r="AH30" s="216">
        <v>32.2</v>
      </c>
      <c r="AI30" s="218">
        <v>34.3</v>
      </c>
      <c r="AJ30" s="203">
        <v>43.9</v>
      </c>
      <c r="AK30" s="203">
        <v>37.5</v>
      </c>
      <c r="AL30" s="204">
        <v>50.5</v>
      </c>
      <c r="AM30" s="205">
        <v>42.5</v>
      </c>
      <c r="AN30" s="203">
        <v>39.4</v>
      </c>
      <c r="AO30" s="206">
        <v>45.6</v>
      </c>
    </row>
    <row r="31" spans="1:41" ht="12.75" customHeight="1">
      <c r="A31" s="180">
        <v>1978</v>
      </c>
      <c r="B31" s="181">
        <v>53</v>
      </c>
      <c r="C31" s="194">
        <f t="shared" si="0"/>
        <v>11902</v>
      </c>
      <c r="D31" s="194">
        <v>5982</v>
      </c>
      <c r="E31" s="194">
        <v>5920</v>
      </c>
      <c r="F31" s="194">
        <f t="shared" si="1"/>
        <v>4085</v>
      </c>
      <c r="G31" s="194">
        <v>2114</v>
      </c>
      <c r="H31" s="194">
        <v>1971</v>
      </c>
      <c r="I31" s="194">
        <f>J31+K31</f>
        <v>768</v>
      </c>
      <c r="J31" s="195">
        <v>361</v>
      </c>
      <c r="K31" s="194">
        <v>407</v>
      </c>
      <c r="L31" s="196"/>
      <c r="M31" s="194">
        <f aca="true" t="shared" si="6" ref="M31:M46">O31+Q31</f>
        <v>893</v>
      </c>
      <c r="N31" s="222"/>
      <c r="O31" s="194">
        <v>555</v>
      </c>
      <c r="P31" s="222"/>
      <c r="Q31" s="189">
        <v>338</v>
      </c>
      <c r="R31" s="194">
        <f t="shared" si="2"/>
        <v>5326</v>
      </c>
      <c r="S31" s="194">
        <v>2310</v>
      </c>
      <c r="T31" s="196">
        <v>3016</v>
      </c>
      <c r="U31" s="197">
        <f t="shared" si="3"/>
        <v>785</v>
      </c>
      <c r="V31" s="197">
        <v>612</v>
      </c>
      <c r="W31" s="197">
        <v>173</v>
      </c>
      <c r="X31" s="254">
        <f>Y31+Z31</f>
        <v>45</v>
      </c>
      <c r="Y31" s="195">
        <v>30</v>
      </c>
      <c r="Z31" s="198">
        <v>15</v>
      </c>
      <c r="AA31" s="199">
        <f t="shared" si="5"/>
        <v>104</v>
      </c>
      <c r="AB31" s="220">
        <v>40</v>
      </c>
      <c r="AC31" s="221">
        <v>64</v>
      </c>
      <c r="AD31" s="216">
        <v>34.3</v>
      </c>
      <c r="AE31" s="216">
        <v>35.3</v>
      </c>
      <c r="AF31" s="216">
        <v>33.3</v>
      </c>
      <c r="AG31" s="216">
        <v>32.8</v>
      </c>
      <c r="AH31" s="216">
        <v>31.9</v>
      </c>
      <c r="AI31" s="218">
        <v>33.7</v>
      </c>
      <c r="AJ31" s="203">
        <v>45.6</v>
      </c>
      <c r="AK31" s="203">
        <v>39.3</v>
      </c>
      <c r="AL31" s="204">
        <v>52</v>
      </c>
      <c r="AM31" s="205">
        <v>42.9</v>
      </c>
      <c r="AN31" s="203">
        <v>39.9</v>
      </c>
      <c r="AO31" s="206">
        <v>45.8</v>
      </c>
    </row>
    <row r="32" spans="1:41" ht="12.75" customHeight="1">
      <c r="A32" s="180">
        <v>1979</v>
      </c>
      <c r="B32" s="181">
        <v>54</v>
      </c>
      <c r="C32" s="194">
        <f t="shared" si="0"/>
        <v>11813</v>
      </c>
      <c r="D32" s="194">
        <v>5915</v>
      </c>
      <c r="E32" s="194">
        <v>5898</v>
      </c>
      <c r="F32" s="194">
        <f t="shared" si="1"/>
        <v>3981</v>
      </c>
      <c r="G32" s="194">
        <v>2025</v>
      </c>
      <c r="H32" s="194">
        <v>1956</v>
      </c>
      <c r="I32" s="194">
        <f>J32+K32</f>
        <v>944</v>
      </c>
      <c r="J32" s="195">
        <v>481</v>
      </c>
      <c r="K32" s="194">
        <v>463</v>
      </c>
      <c r="L32" s="196"/>
      <c r="M32" s="194">
        <f t="shared" si="6"/>
        <v>1155</v>
      </c>
      <c r="N32" s="222"/>
      <c r="O32" s="194">
        <v>825</v>
      </c>
      <c r="P32" s="222"/>
      <c r="Q32" s="189">
        <v>330</v>
      </c>
      <c r="R32" s="194">
        <f t="shared" si="2"/>
        <v>5280</v>
      </c>
      <c r="S32" s="194">
        <v>2277</v>
      </c>
      <c r="T32" s="196">
        <v>3003</v>
      </c>
      <c r="U32" s="197">
        <f t="shared" si="3"/>
        <v>443</v>
      </c>
      <c r="V32" s="197">
        <v>300</v>
      </c>
      <c r="W32" s="197">
        <v>143</v>
      </c>
      <c r="X32" s="254">
        <f>Y32+Z32</f>
        <v>10</v>
      </c>
      <c r="Y32" s="194">
        <v>7</v>
      </c>
      <c r="Z32" s="200">
        <v>3</v>
      </c>
      <c r="AA32" s="199">
        <f t="shared" si="5"/>
        <v>81</v>
      </c>
      <c r="AB32" s="195">
        <v>35</v>
      </c>
      <c r="AC32" s="221">
        <v>46</v>
      </c>
      <c r="AD32" s="216">
        <v>33.7</v>
      </c>
      <c r="AE32" s="216">
        <v>34.2</v>
      </c>
      <c r="AF32" s="216">
        <v>33.2</v>
      </c>
      <c r="AG32" s="216">
        <v>31.9</v>
      </c>
      <c r="AH32" s="216">
        <v>30.5</v>
      </c>
      <c r="AI32" s="218">
        <v>33.4</v>
      </c>
      <c r="AJ32" s="203">
        <v>45.4</v>
      </c>
      <c r="AK32" s="203">
        <v>39.1</v>
      </c>
      <c r="AL32" s="204">
        <v>51.7</v>
      </c>
      <c r="AM32" s="205">
        <v>42.7</v>
      </c>
      <c r="AN32" s="203">
        <v>39.9</v>
      </c>
      <c r="AO32" s="206">
        <v>45.6</v>
      </c>
    </row>
    <row r="33" spans="1:41" ht="12.75" customHeight="1">
      <c r="A33" s="180">
        <v>1980</v>
      </c>
      <c r="B33" s="181">
        <v>55</v>
      </c>
      <c r="C33" s="194">
        <f t="shared" si="0"/>
        <v>11848</v>
      </c>
      <c r="D33" s="194">
        <v>5944</v>
      </c>
      <c r="E33" s="194">
        <v>5904</v>
      </c>
      <c r="F33" s="194">
        <f t="shared" si="1"/>
        <v>3929</v>
      </c>
      <c r="G33" s="194">
        <v>1953</v>
      </c>
      <c r="H33" s="194">
        <v>1976</v>
      </c>
      <c r="I33" s="194">
        <f aca="true" t="shared" si="7" ref="I33:I49">J33+K33</f>
        <v>1014</v>
      </c>
      <c r="J33" s="194">
        <v>487</v>
      </c>
      <c r="K33" s="194">
        <v>527</v>
      </c>
      <c r="L33" s="196"/>
      <c r="M33" s="194">
        <f t="shared" si="6"/>
        <v>1196</v>
      </c>
      <c r="N33" s="222"/>
      <c r="O33" s="194">
        <v>889</v>
      </c>
      <c r="P33" s="222"/>
      <c r="Q33" s="189">
        <v>307</v>
      </c>
      <c r="R33" s="194">
        <f t="shared" si="2"/>
        <v>5375</v>
      </c>
      <c r="S33" s="194">
        <v>2406</v>
      </c>
      <c r="T33" s="196">
        <v>2969</v>
      </c>
      <c r="U33" s="197">
        <f t="shared" si="3"/>
        <v>304</v>
      </c>
      <c r="V33" s="197">
        <v>196</v>
      </c>
      <c r="W33" s="197">
        <v>108</v>
      </c>
      <c r="X33" s="254">
        <f aca="true" t="shared" si="8" ref="X33:X38">Y33+Z33</f>
        <v>30</v>
      </c>
      <c r="Y33" s="194">
        <v>13</v>
      </c>
      <c r="Z33" s="198">
        <v>17</v>
      </c>
      <c r="AA33" s="199">
        <f t="shared" si="5"/>
        <v>81</v>
      </c>
      <c r="AB33" s="189">
        <v>29</v>
      </c>
      <c r="AC33" s="221">
        <v>52</v>
      </c>
      <c r="AD33" s="216">
        <v>33.2</v>
      </c>
      <c r="AE33" s="216">
        <v>32.9</v>
      </c>
      <c r="AF33" s="216">
        <v>33.5</v>
      </c>
      <c r="AG33" s="216">
        <v>31.9</v>
      </c>
      <c r="AH33" s="216">
        <v>30.3</v>
      </c>
      <c r="AI33" s="218">
        <v>33.5</v>
      </c>
      <c r="AJ33" s="203">
        <v>46</v>
      </c>
      <c r="AK33" s="203">
        <v>41</v>
      </c>
      <c r="AL33" s="204">
        <v>51.2</v>
      </c>
      <c r="AM33" s="205">
        <v>42.9</v>
      </c>
      <c r="AN33" s="203">
        <v>40.2</v>
      </c>
      <c r="AO33" s="206">
        <v>45.6</v>
      </c>
    </row>
    <row r="34" spans="1:41" ht="12.75" customHeight="1">
      <c r="A34" s="180">
        <v>1981</v>
      </c>
      <c r="B34" s="181">
        <v>56</v>
      </c>
      <c r="C34" s="194">
        <f t="shared" si="0"/>
        <v>12079</v>
      </c>
      <c r="D34" s="194">
        <v>6010</v>
      </c>
      <c r="E34" s="194">
        <v>6069</v>
      </c>
      <c r="F34" s="194">
        <f t="shared" si="1"/>
        <v>4061</v>
      </c>
      <c r="G34" s="194">
        <v>2007</v>
      </c>
      <c r="H34" s="194">
        <v>2054</v>
      </c>
      <c r="I34" s="194">
        <f t="shared" si="7"/>
        <v>945</v>
      </c>
      <c r="J34" s="194">
        <v>420</v>
      </c>
      <c r="K34" s="194">
        <v>525</v>
      </c>
      <c r="L34" s="196"/>
      <c r="M34" s="194">
        <f t="shared" si="6"/>
        <v>1217</v>
      </c>
      <c r="N34" s="222"/>
      <c r="O34" s="194">
        <v>969</v>
      </c>
      <c r="P34" s="222"/>
      <c r="Q34" s="189">
        <v>248</v>
      </c>
      <c r="R34" s="194">
        <f t="shared" si="2"/>
        <v>5540</v>
      </c>
      <c r="S34" s="194">
        <v>2439</v>
      </c>
      <c r="T34" s="196">
        <v>3101</v>
      </c>
      <c r="U34" s="197">
        <f t="shared" si="3"/>
        <v>294</v>
      </c>
      <c r="V34" s="197">
        <v>161</v>
      </c>
      <c r="W34" s="197">
        <v>133</v>
      </c>
      <c r="X34" s="254">
        <f t="shared" si="8"/>
        <v>22</v>
      </c>
      <c r="Y34" s="194">
        <v>14</v>
      </c>
      <c r="Z34" s="198">
        <v>8</v>
      </c>
      <c r="AA34" s="199">
        <f t="shared" si="5"/>
        <v>72</v>
      </c>
      <c r="AB34" s="220">
        <v>47</v>
      </c>
      <c r="AC34" s="221">
        <v>25</v>
      </c>
      <c r="AD34" s="216">
        <v>33.6</v>
      </c>
      <c r="AE34" s="216">
        <v>33.4</v>
      </c>
      <c r="AF34" s="216">
        <v>33.8</v>
      </c>
      <c r="AG34" s="216">
        <v>31.4</v>
      </c>
      <c r="AH34" s="216">
        <v>29.7</v>
      </c>
      <c r="AI34" s="218">
        <v>33.1</v>
      </c>
      <c r="AJ34" s="203">
        <v>46.5</v>
      </c>
      <c r="AK34" s="203">
        <v>41.4</v>
      </c>
      <c r="AL34" s="204">
        <v>51.5</v>
      </c>
      <c r="AM34" s="205">
        <v>43.1</v>
      </c>
      <c r="AN34" s="203">
        <v>40.5</v>
      </c>
      <c r="AO34" s="206">
        <v>45.8</v>
      </c>
    </row>
    <row r="35" spans="1:41" ht="12.75" customHeight="1">
      <c r="A35" s="180">
        <v>1982</v>
      </c>
      <c r="B35" s="181">
        <v>57</v>
      </c>
      <c r="C35" s="194">
        <f t="shared" si="0"/>
        <v>12352</v>
      </c>
      <c r="D35" s="194">
        <v>6234</v>
      </c>
      <c r="E35" s="194">
        <v>6118</v>
      </c>
      <c r="F35" s="194">
        <f t="shared" si="1"/>
        <v>3961</v>
      </c>
      <c r="G35" s="194">
        <v>2017</v>
      </c>
      <c r="H35" s="194">
        <v>1944</v>
      </c>
      <c r="I35" s="194">
        <f t="shared" si="7"/>
        <v>1002</v>
      </c>
      <c r="J35" s="194">
        <v>454</v>
      </c>
      <c r="K35" s="194">
        <v>548</v>
      </c>
      <c r="L35" s="196"/>
      <c r="M35" s="194">
        <f t="shared" si="6"/>
        <v>1296</v>
      </c>
      <c r="N35" s="222"/>
      <c r="O35" s="194">
        <v>996</v>
      </c>
      <c r="P35" s="222"/>
      <c r="Q35" s="189">
        <v>300</v>
      </c>
      <c r="R35" s="194">
        <f t="shared" si="2"/>
        <v>5760</v>
      </c>
      <c r="S35" s="194">
        <v>2583</v>
      </c>
      <c r="T35" s="196">
        <v>3177</v>
      </c>
      <c r="U35" s="197">
        <f t="shared" si="3"/>
        <v>314</v>
      </c>
      <c r="V35" s="197">
        <v>182</v>
      </c>
      <c r="W35" s="197">
        <v>132</v>
      </c>
      <c r="X35" s="254">
        <f t="shared" si="8"/>
        <v>19</v>
      </c>
      <c r="Y35" s="194">
        <v>2</v>
      </c>
      <c r="Z35" s="198">
        <v>17</v>
      </c>
      <c r="AA35" s="199">
        <f t="shared" si="5"/>
        <v>60</v>
      </c>
      <c r="AB35" s="220">
        <v>30</v>
      </c>
      <c r="AC35" s="221">
        <v>30</v>
      </c>
      <c r="AD35" s="216">
        <v>32.1</v>
      </c>
      <c r="AE35" s="216">
        <v>32.4</v>
      </c>
      <c r="AF35" s="216">
        <v>31.8</v>
      </c>
      <c r="AG35" s="216">
        <v>30.9</v>
      </c>
      <c r="AH35" s="216">
        <v>28.9</v>
      </c>
      <c r="AI35" s="218">
        <v>32.8</v>
      </c>
      <c r="AJ35" s="203">
        <v>47.1</v>
      </c>
      <c r="AK35" s="203">
        <v>41.9</v>
      </c>
      <c r="AL35" s="204">
        <v>52.4</v>
      </c>
      <c r="AM35" s="205">
        <v>42.9</v>
      </c>
      <c r="AN35" s="203">
        <v>40.1</v>
      </c>
      <c r="AO35" s="206">
        <v>45.6</v>
      </c>
    </row>
    <row r="36" spans="1:41" ht="12.75" customHeight="1">
      <c r="A36" s="180">
        <v>1983</v>
      </c>
      <c r="B36" s="181">
        <v>58</v>
      </c>
      <c r="C36" s="194">
        <f t="shared" si="0"/>
        <v>12897</v>
      </c>
      <c r="D36" s="194">
        <v>6568</v>
      </c>
      <c r="E36" s="194">
        <v>6329</v>
      </c>
      <c r="F36" s="194">
        <f t="shared" si="1"/>
        <v>4165</v>
      </c>
      <c r="G36" s="194">
        <v>2051</v>
      </c>
      <c r="H36" s="194">
        <v>2114</v>
      </c>
      <c r="I36" s="194">
        <f t="shared" si="7"/>
        <v>1231</v>
      </c>
      <c r="J36" s="194">
        <v>605</v>
      </c>
      <c r="K36" s="194">
        <v>626</v>
      </c>
      <c r="L36" s="196"/>
      <c r="M36" s="194">
        <f t="shared" si="6"/>
        <v>1305</v>
      </c>
      <c r="N36" s="222"/>
      <c r="O36" s="194">
        <v>1053</v>
      </c>
      <c r="P36" s="222"/>
      <c r="Q36" s="189">
        <v>252</v>
      </c>
      <c r="R36" s="194">
        <f t="shared" si="2"/>
        <v>5820</v>
      </c>
      <c r="S36" s="194">
        <v>2619</v>
      </c>
      <c r="T36" s="196">
        <v>3201</v>
      </c>
      <c r="U36" s="197">
        <f t="shared" si="3"/>
        <v>366</v>
      </c>
      <c r="V36" s="197">
        <v>234</v>
      </c>
      <c r="W36" s="197">
        <v>132</v>
      </c>
      <c r="X36" s="254">
        <f t="shared" si="8"/>
        <v>10</v>
      </c>
      <c r="Y36" s="194">
        <v>6</v>
      </c>
      <c r="Z36" s="198">
        <v>4</v>
      </c>
      <c r="AA36" s="199">
        <f t="shared" si="5"/>
        <v>60</v>
      </c>
      <c r="AB36" s="220">
        <v>23</v>
      </c>
      <c r="AC36" s="221">
        <v>37</v>
      </c>
      <c r="AD36" s="216">
        <v>32.3</v>
      </c>
      <c r="AE36" s="216">
        <v>31.2</v>
      </c>
      <c r="AF36" s="216">
        <v>33.4</v>
      </c>
      <c r="AG36" s="216">
        <v>30.1</v>
      </c>
      <c r="AH36" s="216">
        <v>27.7</v>
      </c>
      <c r="AI36" s="218">
        <v>32.4</v>
      </c>
      <c r="AJ36" s="203">
        <v>45.6</v>
      </c>
      <c r="AK36" s="203">
        <v>40.2</v>
      </c>
      <c r="AL36" s="204">
        <v>51.2</v>
      </c>
      <c r="AM36" s="205">
        <v>41.5</v>
      </c>
      <c r="AN36" s="203">
        <v>38.6</v>
      </c>
      <c r="AO36" s="206">
        <v>44.3</v>
      </c>
    </row>
    <row r="37" spans="1:41" ht="12.75" customHeight="1">
      <c r="A37" s="180">
        <v>1984</v>
      </c>
      <c r="B37" s="181">
        <v>59</v>
      </c>
      <c r="C37" s="194">
        <f t="shared" si="0"/>
        <v>12461</v>
      </c>
      <c r="D37" s="194">
        <v>6251</v>
      </c>
      <c r="E37" s="194">
        <v>6210</v>
      </c>
      <c r="F37" s="194">
        <f t="shared" si="1"/>
        <v>3961</v>
      </c>
      <c r="G37" s="194">
        <v>1862</v>
      </c>
      <c r="H37" s="194">
        <v>2099</v>
      </c>
      <c r="I37" s="194">
        <f t="shared" si="7"/>
        <v>1211</v>
      </c>
      <c r="J37" s="194">
        <v>606</v>
      </c>
      <c r="K37" s="194">
        <v>605</v>
      </c>
      <c r="L37" s="196"/>
      <c r="M37" s="194">
        <f t="shared" si="6"/>
        <v>1302</v>
      </c>
      <c r="N37" s="222"/>
      <c r="O37" s="194">
        <v>1073</v>
      </c>
      <c r="P37" s="222"/>
      <c r="Q37" s="189">
        <v>229</v>
      </c>
      <c r="R37" s="194">
        <f t="shared" si="2"/>
        <v>5674</v>
      </c>
      <c r="S37" s="194">
        <v>2514</v>
      </c>
      <c r="T37" s="196">
        <v>3160</v>
      </c>
      <c r="U37" s="197">
        <f t="shared" si="3"/>
        <v>305</v>
      </c>
      <c r="V37" s="197">
        <v>195</v>
      </c>
      <c r="W37" s="197">
        <v>110</v>
      </c>
      <c r="X37" s="254">
        <f t="shared" si="8"/>
        <v>8</v>
      </c>
      <c r="Y37" s="194">
        <v>1</v>
      </c>
      <c r="Z37" s="198">
        <v>7</v>
      </c>
      <c r="AA37" s="199">
        <f t="shared" si="5"/>
        <v>83</v>
      </c>
      <c r="AB37" s="189">
        <v>30</v>
      </c>
      <c r="AC37" s="221">
        <v>53</v>
      </c>
      <c r="AD37" s="216">
        <v>31.8</v>
      </c>
      <c r="AE37" s="216">
        <v>29.8</v>
      </c>
      <c r="AF37" s="216">
        <v>33.8</v>
      </c>
      <c r="AG37" s="216">
        <v>29.6</v>
      </c>
      <c r="AH37" s="216">
        <v>26.6</v>
      </c>
      <c r="AI37" s="218">
        <v>32.6</v>
      </c>
      <c r="AJ37" s="203">
        <v>46.2</v>
      </c>
      <c r="AK37" s="203">
        <v>40.7</v>
      </c>
      <c r="AL37" s="204">
        <v>51.7</v>
      </c>
      <c r="AM37" s="205">
        <v>41</v>
      </c>
      <c r="AN37" s="203">
        <v>38.2</v>
      </c>
      <c r="AO37" s="206">
        <v>43.7</v>
      </c>
    </row>
    <row r="38" spans="1:41" ht="12.75" customHeight="1">
      <c r="A38" s="180">
        <v>1985</v>
      </c>
      <c r="B38" s="181">
        <v>60</v>
      </c>
      <c r="C38" s="194">
        <f t="shared" si="0"/>
        <v>11742</v>
      </c>
      <c r="D38" s="194">
        <v>5889</v>
      </c>
      <c r="E38" s="194">
        <v>5853</v>
      </c>
      <c r="F38" s="194">
        <f t="shared" si="1"/>
        <v>3935</v>
      </c>
      <c r="G38" s="194">
        <v>1831</v>
      </c>
      <c r="H38" s="194">
        <v>2104</v>
      </c>
      <c r="I38" s="194">
        <f t="shared" si="7"/>
        <v>1110</v>
      </c>
      <c r="J38" s="194">
        <v>524</v>
      </c>
      <c r="K38" s="194">
        <v>586</v>
      </c>
      <c r="L38" s="196"/>
      <c r="M38" s="194">
        <f t="shared" si="6"/>
        <v>1332</v>
      </c>
      <c r="N38" s="222"/>
      <c r="O38" s="194">
        <v>1108</v>
      </c>
      <c r="P38" s="222"/>
      <c r="Q38" s="189">
        <v>224</v>
      </c>
      <c r="R38" s="194">
        <f t="shared" si="2"/>
        <v>5240</v>
      </c>
      <c r="S38" s="194">
        <v>2388</v>
      </c>
      <c r="T38" s="196">
        <v>2852</v>
      </c>
      <c r="U38" s="197">
        <f t="shared" si="3"/>
        <v>115</v>
      </c>
      <c r="V38" s="197">
        <v>32</v>
      </c>
      <c r="W38" s="197">
        <v>83</v>
      </c>
      <c r="X38" s="254">
        <f t="shared" si="8"/>
        <v>10</v>
      </c>
      <c r="Y38" s="195">
        <v>6</v>
      </c>
      <c r="Z38" s="200">
        <v>4</v>
      </c>
      <c r="AA38" s="199">
        <f t="shared" si="5"/>
        <v>50</v>
      </c>
      <c r="AB38" s="189">
        <v>17</v>
      </c>
      <c r="AC38" s="221">
        <v>33</v>
      </c>
      <c r="AD38" s="216">
        <v>33.5</v>
      </c>
      <c r="AE38" s="216">
        <v>31.1</v>
      </c>
      <c r="AF38" s="216">
        <v>35.9</v>
      </c>
      <c r="AG38" s="216">
        <v>30.5</v>
      </c>
      <c r="AH38" s="216">
        <v>27</v>
      </c>
      <c r="AI38" s="218">
        <v>33.9</v>
      </c>
      <c r="AJ38" s="203">
        <v>45.1</v>
      </c>
      <c r="AK38" s="203">
        <v>40.8</v>
      </c>
      <c r="AL38" s="204">
        <v>49.3</v>
      </c>
      <c r="AM38" s="205">
        <v>41</v>
      </c>
      <c r="AN38" s="203">
        <v>38.7</v>
      </c>
      <c r="AO38" s="206">
        <v>43.4</v>
      </c>
    </row>
    <row r="39" spans="1:41" ht="12.75" customHeight="1">
      <c r="A39" s="180">
        <v>1986</v>
      </c>
      <c r="B39" s="181">
        <v>61</v>
      </c>
      <c r="C39" s="194">
        <f t="shared" si="0"/>
        <v>14120</v>
      </c>
      <c r="D39" s="194">
        <v>7002</v>
      </c>
      <c r="E39" s="194">
        <v>7118</v>
      </c>
      <c r="F39" s="194">
        <f t="shared" si="1"/>
        <v>5030</v>
      </c>
      <c r="G39" s="194">
        <v>2317</v>
      </c>
      <c r="H39" s="194">
        <v>2713</v>
      </c>
      <c r="I39" s="194">
        <f t="shared" si="7"/>
        <v>1599</v>
      </c>
      <c r="J39" s="194">
        <v>862</v>
      </c>
      <c r="K39" s="194">
        <v>737</v>
      </c>
      <c r="L39" s="196"/>
      <c r="M39" s="194">
        <f t="shared" si="6"/>
        <v>1214</v>
      </c>
      <c r="N39" s="222"/>
      <c r="O39" s="194">
        <v>1009</v>
      </c>
      <c r="P39" s="222"/>
      <c r="Q39" s="189">
        <v>205</v>
      </c>
      <c r="R39" s="194">
        <f t="shared" si="2"/>
        <v>5891</v>
      </c>
      <c r="S39" s="194">
        <v>2627</v>
      </c>
      <c r="T39" s="196">
        <v>3264</v>
      </c>
      <c r="U39" s="197">
        <f t="shared" si="3"/>
        <v>380</v>
      </c>
      <c r="V39" s="197">
        <v>186</v>
      </c>
      <c r="W39" s="197">
        <v>194</v>
      </c>
      <c r="X39" s="254">
        <f>Y39+Z39</f>
        <v>6</v>
      </c>
      <c r="Y39" s="194">
        <v>1</v>
      </c>
      <c r="Z39" s="198">
        <v>5</v>
      </c>
      <c r="AA39" s="199">
        <f t="shared" si="5"/>
        <v>78</v>
      </c>
      <c r="AB39" s="189">
        <v>18</v>
      </c>
      <c r="AC39" s="221">
        <v>60</v>
      </c>
      <c r="AD39" s="216">
        <v>35.6</v>
      </c>
      <c r="AE39" s="216">
        <v>33.1</v>
      </c>
      <c r="AF39" s="216">
        <v>38.1</v>
      </c>
      <c r="AG39" s="216">
        <v>30.3</v>
      </c>
      <c r="AH39" s="216">
        <v>26.4</v>
      </c>
      <c r="AI39" s="218">
        <v>34.1</v>
      </c>
      <c r="AJ39" s="203">
        <v>42.3</v>
      </c>
      <c r="AK39" s="203">
        <v>37.8</v>
      </c>
      <c r="AL39" s="204">
        <v>46.7</v>
      </c>
      <c r="AM39" s="205">
        <v>39.5</v>
      </c>
      <c r="AN39" s="203">
        <v>37.4</v>
      </c>
      <c r="AO39" s="206">
        <v>41.5</v>
      </c>
    </row>
    <row r="40" spans="1:41" ht="12.75" customHeight="1">
      <c r="A40" s="180">
        <v>1987</v>
      </c>
      <c r="B40" s="181">
        <v>62</v>
      </c>
      <c r="C40" s="194">
        <f t="shared" si="0"/>
        <v>15115</v>
      </c>
      <c r="D40" s="194">
        <v>7430</v>
      </c>
      <c r="E40" s="194">
        <v>7685</v>
      </c>
      <c r="F40" s="194">
        <f t="shared" si="1"/>
        <v>5498</v>
      </c>
      <c r="G40" s="194">
        <v>2428</v>
      </c>
      <c r="H40" s="194">
        <v>3070</v>
      </c>
      <c r="I40" s="194">
        <f t="shared" si="7"/>
        <v>1843</v>
      </c>
      <c r="J40" s="194">
        <v>937</v>
      </c>
      <c r="K40" s="194">
        <v>906</v>
      </c>
      <c r="L40" s="196"/>
      <c r="M40" s="194">
        <f t="shared" si="6"/>
        <v>1449</v>
      </c>
      <c r="N40" s="222"/>
      <c r="O40" s="194">
        <v>1238</v>
      </c>
      <c r="P40" s="222"/>
      <c r="Q40" s="189">
        <v>211</v>
      </c>
      <c r="R40" s="194">
        <f t="shared" si="2"/>
        <v>5683</v>
      </c>
      <c r="S40" s="194">
        <v>2520</v>
      </c>
      <c r="T40" s="196">
        <v>3163</v>
      </c>
      <c r="U40" s="197">
        <f t="shared" si="3"/>
        <v>637</v>
      </c>
      <c r="V40" s="197">
        <v>302</v>
      </c>
      <c r="W40" s="197">
        <v>335</v>
      </c>
      <c r="X40" s="254">
        <v>5</v>
      </c>
      <c r="Y40" s="195">
        <v>5</v>
      </c>
      <c r="Z40" s="200" t="s">
        <v>217</v>
      </c>
      <c r="AA40" s="199">
        <f t="shared" si="5"/>
        <v>50</v>
      </c>
      <c r="AB40" s="189">
        <v>15</v>
      </c>
      <c r="AC40" s="221">
        <v>35</v>
      </c>
      <c r="AD40" s="216">
        <v>36.4</v>
      </c>
      <c r="AE40" s="216">
        <v>32.7</v>
      </c>
      <c r="AF40" s="216">
        <v>39.9</v>
      </c>
      <c r="AG40" s="216">
        <v>31</v>
      </c>
      <c r="AH40" s="216">
        <v>26.7</v>
      </c>
      <c r="AI40" s="218">
        <v>35.3</v>
      </c>
      <c r="AJ40" s="203">
        <v>37.9</v>
      </c>
      <c r="AK40" s="203">
        <v>34.1</v>
      </c>
      <c r="AL40" s="204">
        <v>41.6</v>
      </c>
      <c r="AM40" s="205">
        <v>36.6</v>
      </c>
      <c r="AN40" s="203">
        <v>34.6</v>
      </c>
      <c r="AO40" s="206">
        <v>38.6</v>
      </c>
    </row>
    <row r="41" spans="1:41" ht="12.75" customHeight="1">
      <c r="A41" s="180">
        <v>1988</v>
      </c>
      <c r="B41" s="181">
        <v>63</v>
      </c>
      <c r="C41" s="194">
        <f t="shared" si="0"/>
        <v>14791</v>
      </c>
      <c r="D41" s="194">
        <v>7302</v>
      </c>
      <c r="E41" s="194">
        <v>7489</v>
      </c>
      <c r="F41" s="194">
        <f t="shared" si="1"/>
        <v>5377</v>
      </c>
      <c r="G41" s="194">
        <v>2350</v>
      </c>
      <c r="H41" s="194">
        <v>3027</v>
      </c>
      <c r="I41" s="194">
        <f t="shared" si="7"/>
        <v>1743</v>
      </c>
      <c r="J41" s="194">
        <v>925</v>
      </c>
      <c r="K41" s="194">
        <v>818</v>
      </c>
      <c r="L41" s="196"/>
      <c r="M41" s="194">
        <f t="shared" si="6"/>
        <v>1338</v>
      </c>
      <c r="N41" s="222"/>
      <c r="O41" s="194">
        <v>1125</v>
      </c>
      <c r="P41" s="222"/>
      <c r="Q41" s="189">
        <v>213</v>
      </c>
      <c r="R41" s="194">
        <f t="shared" si="2"/>
        <v>5418</v>
      </c>
      <c r="S41" s="194">
        <v>2358</v>
      </c>
      <c r="T41" s="196">
        <v>3060</v>
      </c>
      <c r="U41" s="197">
        <f t="shared" si="3"/>
        <v>911</v>
      </c>
      <c r="V41" s="197">
        <v>541</v>
      </c>
      <c r="W41" s="197">
        <v>370</v>
      </c>
      <c r="X41" s="254">
        <f>Y41+Z41</f>
        <v>4</v>
      </c>
      <c r="Y41" s="194">
        <v>3</v>
      </c>
      <c r="Z41" s="200">
        <v>1</v>
      </c>
      <c r="AA41" s="199">
        <f t="shared" si="5"/>
        <v>38</v>
      </c>
      <c r="AB41" s="189">
        <v>11</v>
      </c>
      <c r="AC41" s="221">
        <v>27</v>
      </c>
      <c r="AD41" s="216">
        <v>36.4</v>
      </c>
      <c r="AE41" s="216">
        <v>32.2</v>
      </c>
      <c r="AF41" s="216">
        <v>40.4</v>
      </c>
      <c r="AG41" s="216">
        <v>30.9</v>
      </c>
      <c r="AH41" s="216">
        <v>25.7</v>
      </c>
      <c r="AI41" s="218">
        <v>36.2</v>
      </c>
      <c r="AJ41" s="203">
        <v>36.9</v>
      </c>
      <c r="AK41" s="203">
        <v>32.4</v>
      </c>
      <c r="AL41" s="204">
        <v>41.2</v>
      </c>
      <c r="AM41" s="205">
        <v>35.9</v>
      </c>
      <c r="AN41" s="203">
        <v>34.2</v>
      </c>
      <c r="AO41" s="206">
        <v>37.7</v>
      </c>
    </row>
    <row r="42" spans="1:41" ht="12.75" customHeight="1">
      <c r="A42" s="180">
        <v>1989</v>
      </c>
      <c r="B42" s="181" t="s">
        <v>218</v>
      </c>
      <c r="C42" s="194">
        <f t="shared" si="0"/>
        <v>16010</v>
      </c>
      <c r="D42" s="194">
        <v>7856</v>
      </c>
      <c r="E42" s="194">
        <v>8154</v>
      </c>
      <c r="F42" s="194">
        <f t="shared" si="1"/>
        <v>5651</v>
      </c>
      <c r="G42" s="194">
        <v>2206</v>
      </c>
      <c r="H42" s="194">
        <v>3445</v>
      </c>
      <c r="I42" s="194">
        <f t="shared" si="7"/>
        <v>1959</v>
      </c>
      <c r="J42" s="194">
        <v>1019</v>
      </c>
      <c r="K42" s="194">
        <v>940</v>
      </c>
      <c r="L42" s="196"/>
      <c r="M42" s="194">
        <f t="shared" si="6"/>
        <v>1884</v>
      </c>
      <c r="N42" s="222"/>
      <c r="O42" s="194">
        <v>1612</v>
      </c>
      <c r="P42" s="222"/>
      <c r="Q42" s="189">
        <v>272</v>
      </c>
      <c r="R42" s="194">
        <f t="shared" si="2"/>
        <v>5830</v>
      </c>
      <c r="S42" s="194">
        <v>2671</v>
      </c>
      <c r="T42" s="196">
        <v>3159</v>
      </c>
      <c r="U42" s="197">
        <f t="shared" si="3"/>
        <v>686</v>
      </c>
      <c r="V42" s="197">
        <v>348</v>
      </c>
      <c r="W42" s="197">
        <v>338</v>
      </c>
      <c r="X42" s="226" t="s">
        <v>217</v>
      </c>
      <c r="Y42" s="195" t="s">
        <v>217</v>
      </c>
      <c r="Z42" s="200" t="s">
        <v>217</v>
      </c>
      <c r="AA42" s="199">
        <f t="shared" si="5"/>
        <v>41</v>
      </c>
      <c r="AB42" s="189">
        <v>18</v>
      </c>
      <c r="AC42" s="221">
        <v>23</v>
      </c>
      <c r="AD42" s="216">
        <v>35.3</v>
      </c>
      <c r="AE42" s="216">
        <v>28.1</v>
      </c>
      <c r="AF42" s="216">
        <v>42.2</v>
      </c>
      <c r="AG42" s="216">
        <v>30.7</v>
      </c>
      <c r="AH42" s="216">
        <v>24.6</v>
      </c>
      <c r="AI42" s="218">
        <v>36.7</v>
      </c>
      <c r="AJ42" s="203">
        <v>36.7</v>
      </c>
      <c r="AK42" s="203">
        <v>34.2</v>
      </c>
      <c r="AL42" s="204">
        <v>39</v>
      </c>
      <c r="AM42" s="205">
        <v>35.6</v>
      </c>
      <c r="AN42" s="203">
        <v>34.2</v>
      </c>
      <c r="AO42" s="206">
        <v>37</v>
      </c>
    </row>
    <row r="43" spans="1:41" ht="12.75" customHeight="1">
      <c r="A43" s="180">
        <v>1990</v>
      </c>
      <c r="B43" s="181">
        <v>2</v>
      </c>
      <c r="C43" s="194">
        <f t="shared" si="0"/>
        <v>16817</v>
      </c>
      <c r="D43" s="194">
        <v>8377</v>
      </c>
      <c r="E43" s="194">
        <v>8440</v>
      </c>
      <c r="F43" s="194">
        <f t="shared" si="1"/>
        <v>5978</v>
      </c>
      <c r="G43" s="194">
        <v>2287</v>
      </c>
      <c r="H43" s="194">
        <v>3691</v>
      </c>
      <c r="I43" s="194">
        <f t="shared" si="7"/>
        <v>2299</v>
      </c>
      <c r="J43" s="194">
        <v>1330</v>
      </c>
      <c r="K43" s="194">
        <v>969</v>
      </c>
      <c r="L43" s="196"/>
      <c r="M43" s="194">
        <f t="shared" si="6"/>
        <v>1900</v>
      </c>
      <c r="N43" s="222"/>
      <c r="O43" s="194">
        <v>1612</v>
      </c>
      <c r="P43" s="222"/>
      <c r="Q43" s="189">
        <v>288</v>
      </c>
      <c r="R43" s="194">
        <f t="shared" si="2"/>
        <v>5900</v>
      </c>
      <c r="S43" s="194">
        <v>2780</v>
      </c>
      <c r="T43" s="196">
        <v>3120</v>
      </c>
      <c r="U43" s="197">
        <f t="shared" si="3"/>
        <v>734</v>
      </c>
      <c r="V43" s="197">
        <v>365</v>
      </c>
      <c r="W43" s="197">
        <v>369</v>
      </c>
      <c r="X43" s="226">
        <f>Y43+Z43</f>
        <v>6</v>
      </c>
      <c r="Y43" s="194">
        <v>3</v>
      </c>
      <c r="Z43" s="200">
        <v>3</v>
      </c>
      <c r="AA43" s="199">
        <f t="shared" si="5"/>
        <v>41</v>
      </c>
      <c r="AB43" s="189">
        <v>18</v>
      </c>
      <c r="AC43" s="221">
        <v>23</v>
      </c>
      <c r="AD43" s="216">
        <v>35.5</v>
      </c>
      <c r="AE43" s="216">
        <v>27.3</v>
      </c>
      <c r="AF43" s="216">
        <v>43.7</v>
      </c>
      <c r="AG43" s="216">
        <v>30.6</v>
      </c>
      <c r="AH43" s="216">
        <v>23.8</v>
      </c>
      <c r="AI43" s="218">
        <v>37.3</v>
      </c>
      <c r="AJ43" s="203">
        <v>35.3</v>
      </c>
      <c r="AK43" s="203">
        <v>33.4</v>
      </c>
      <c r="AL43" s="204">
        <v>37.2</v>
      </c>
      <c r="AM43" s="205">
        <v>35.2</v>
      </c>
      <c r="AN43" s="203">
        <v>34.2</v>
      </c>
      <c r="AO43" s="206">
        <v>36.2</v>
      </c>
    </row>
    <row r="44" spans="1:41" ht="12.75" customHeight="1">
      <c r="A44" s="180">
        <v>1991</v>
      </c>
      <c r="B44" s="181">
        <v>3</v>
      </c>
      <c r="C44" s="194">
        <f t="shared" si="0"/>
        <v>17782</v>
      </c>
      <c r="D44" s="194">
        <v>8760</v>
      </c>
      <c r="E44" s="194">
        <v>9022</v>
      </c>
      <c r="F44" s="194">
        <f t="shared" si="1"/>
        <v>6455</v>
      </c>
      <c r="G44" s="194">
        <v>2415</v>
      </c>
      <c r="H44" s="194">
        <v>4040</v>
      </c>
      <c r="I44" s="194">
        <f t="shared" si="7"/>
        <v>2516</v>
      </c>
      <c r="J44" s="194">
        <v>1366</v>
      </c>
      <c r="K44" s="194">
        <v>1150</v>
      </c>
      <c r="L44" s="196"/>
      <c r="M44" s="194">
        <f t="shared" si="6"/>
        <v>1941</v>
      </c>
      <c r="N44" s="222"/>
      <c r="O44" s="194">
        <v>1643</v>
      </c>
      <c r="P44" s="222"/>
      <c r="Q44" s="189">
        <v>298</v>
      </c>
      <c r="R44" s="194">
        <f t="shared" si="2"/>
        <v>6147</v>
      </c>
      <c r="S44" s="194">
        <v>2955</v>
      </c>
      <c r="T44" s="196">
        <v>3192</v>
      </c>
      <c r="U44" s="197">
        <f t="shared" si="3"/>
        <v>722</v>
      </c>
      <c r="V44" s="197">
        <v>381</v>
      </c>
      <c r="W44" s="197">
        <v>341</v>
      </c>
      <c r="X44" s="226">
        <v>1</v>
      </c>
      <c r="Y44" s="195" t="s">
        <v>217</v>
      </c>
      <c r="Z44" s="200">
        <v>1</v>
      </c>
      <c r="AA44" s="199">
        <f t="shared" si="5"/>
        <v>44</v>
      </c>
      <c r="AB44" s="189">
        <v>13</v>
      </c>
      <c r="AC44" s="221">
        <v>31</v>
      </c>
      <c r="AD44" s="216">
        <v>36.3</v>
      </c>
      <c r="AE44" s="216">
        <v>27.6</v>
      </c>
      <c r="AF44" s="216">
        <v>44.8</v>
      </c>
      <c r="AG44" s="216">
        <v>31.7</v>
      </c>
      <c r="AH44" s="216">
        <v>24.6</v>
      </c>
      <c r="AI44" s="218">
        <v>38.7</v>
      </c>
      <c r="AJ44" s="203">
        <v>34.8</v>
      </c>
      <c r="AK44" s="203">
        <v>33.9</v>
      </c>
      <c r="AL44" s="204">
        <v>35.7</v>
      </c>
      <c r="AM44" s="205">
        <v>34.4</v>
      </c>
      <c r="AN44" s="203">
        <v>34</v>
      </c>
      <c r="AO44" s="206">
        <v>34.8</v>
      </c>
    </row>
    <row r="45" spans="1:41" ht="12.75" customHeight="1">
      <c r="A45" s="180">
        <v>1992</v>
      </c>
      <c r="B45" s="181">
        <v>4</v>
      </c>
      <c r="C45" s="194">
        <f t="shared" si="0"/>
        <v>17773</v>
      </c>
      <c r="D45" s="194">
        <v>8805</v>
      </c>
      <c r="E45" s="194">
        <v>8968</v>
      </c>
      <c r="F45" s="194">
        <f t="shared" si="1"/>
        <v>6816</v>
      </c>
      <c r="G45" s="194">
        <v>2522</v>
      </c>
      <c r="H45" s="194">
        <v>4294</v>
      </c>
      <c r="I45" s="194">
        <f t="shared" si="7"/>
        <v>2529</v>
      </c>
      <c r="J45" s="194">
        <v>1351</v>
      </c>
      <c r="K45" s="194">
        <v>1178</v>
      </c>
      <c r="L45" s="196"/>
      <c r="M45" s="194">
        <f t="shared" si="6"/>
        <v>2020</v>
      </c>
      <c r="N45" s="222"/>
      <c r="O45" s="194">
        <v>1666</v>
      </c>
      <c r="P45" s="222"/>
      <c r="Q45" s="189">
        <v>354</v>
      </c>
      <c r="R45" s="194">
        <f t="shared" si="2"/>
        <v>5710</v>
      </c>
      <c r="S45" s="194">
        <v>2879</v>
      </c>
      <c r="T45" s="196">
        <v>2831</v>
      </c>
      <c r="U45" s="197">
        <f t="shared" si="3"/>
        <v>696</v>
      </c>
      <c r="V45" s="197">
        <v>385</v>
      </c>
      <c r="W45" s="197">
        <v>311</v>
      </c>
      <c r="X45" s="254">
        <v>2</v>
      </c>
      <c r="Y45" s="195">
        <v>2</v>
      </c>
      <c r="Z45" s="200" t="s">
        <v>217</v>
      </c>
      <c r="AA45" s="199">
        <f t="shared" si="5"/>
        <v>36</v>
      </c>
      <c r="AB45" s="189">
        <v>12</v>
      </c>
      <c r="AC45" s="221">
        <v>24</v>
      </c>
      <c r="AD45" s="216">
        <v>38.4</v>
      </c>
      <c r="AE45" s="216">
        <v>28.6</v>
      </c>
      <c r="AF45" s="216">
        <v>47.9</v>
      </c>
      <c r="AG45" s="216">
        <v>32.7</v>
      </c>
      <c r="AH45" s="216">
        <v>25.2</v>
      </c>
      <c r="AI45" s="218">
        <v>40.2</v>
      </c>
      <c r="AJ45" s="203">
        <v>32.3</v>
      </c>
      <c r="AK45" s="203">
        <v>32.8</v>
      </c>
      <c r="AL45" s="204">
        <v>31.8</v>
      </c>
      <c r="AM45" s="205">
        <v>33.1</v>
      </c>
      <c r="AN45" s="203">
        <v>33.3</v>
      </c>
      <c r="AO45" s="206">
        <v>32.9</v>
      </c>
    </row>
    <row r="46" spans="1:41" ht="12.75" customHeight="1">
      <c r="A46" s="180">
        <v>1993</v>
      </c>
      <c r="B46" s="181">
        <v>5</v>
      </c>
      <c r="C46" s="194">
        <f>D46+E46</f>
        <v>18099</v>
      </c>
      <c r="D46" s="194">
        <v>9100</v>
      </c>
      <c r="E46" s="194">
        <v>8999</v>
      </c>
      <c r="F46" s="194">
        <f t="shared" si="1"/>
        <v>7128</v>
      </c>
      <c r="G46" s="194">
        <v>2633</v>
      </c>
      <c r="H46" s="194">
        <v>4495</v>
      </c>
      <c r="I46" s="194">
        <f t="shared" si="7"/>
        <v>2662</v>
      </c>
      <c r="J46" s="194">
        <v>1512</v>
      </c>
      <c r="K46" s="194">
        <v>1150</v>
      </c>
      <c r="L46" s="196"/>
      <c r="M46" s="194">
        <f t="shared" si="6"/>
        <v>2094</v>
      </c>
      <c r="N46" s="222"/>
      <c r="O46" s="194">
        <v>1717</v>
      </c>
      <c r="P46" s="222"/>
      <c r="Q46" s="189">
        <v>377</v>
      </c>
      <c r="R46" s="194">
        <f t="shared" si="2"/>
        <v>5469</v>
      </c>
      <c r="S46" s="194">
        <v>2816</v>
      </c>
      <c r="T46" s="196">
        <v>2653</v>
      </c>
      <c r="U46" s="197">
        <f t="shared" si="3"/>
        <v>744</v>
      </c>
      <c r="V46" s="188">
        <v>420</v>
      </c>
      <c r="W46" s="197">
        <v>324</v>
      </c>
      <c r="X46" s="254">
        <v>2</v>
      </c>
      <c r="Y46" s="194">
        <v>2</v>
      </c>
      <c r="Z46" s="200" t="s">
        <v>217</v>
      </c>
      <c r="AA46" s="199">
        <f t="shared" si="5"/>
        <v>41</v>
      </c>
      <c r="AB46" s="189">
        <v>11</v>
      </c>
      <c r="AC46" s="221">
        <v>30</v>
      </c>
      <c r="AD46" s="216">
        <v>39.4</v>
      </c>
      <c r="AE46" s="216">
        <v>28.9</v>
      </c>
      <c r="AF46" s="216">
        <v>49.9</v>
      </c>
      <c r="AG46" s="216">
        <v>34.5</v>
      </c>
      <c r="AH46" s="216">
        <v>26.6</v>
      </c>
      <c r="AI46" s="218">
        <v>42.4</v>
      </c>
      <c r="AJ46" s="203">
        <v>30.4</v>
      </c>
      <c r="AK46" s="203">
        <v>31.1</v>
      </c>
      <c r="AL46" s="204">
        <v>29.8</v>
      </c>
      <c r="AM46" s="205">
        <v>30.5</v>
      </c>
      <c r="AN46" s="203">
        <v>31.4</v>
      </c>
      <c r="AO46" s="206">
        <v>29.6</v>
      </c>
    </row>
    <row r="47" spans="1:41" ht="12.75" customHeight="1">
      <c r="A47" s="180">
        <v>1994</v>
      </c>
      <c r="B47" s="181">
        <v>6</v>
      </c>
      <c r="C47" s="194">
        <f t="shared" si="0"/>
        <v>17241</v>
      </c>
      <c r="D47" s="194">
        <v>8526</v>
      </c>
      <c r="E47" s="194">
        <v>8715</v>
      </c>
      <c r="F47" s="194">
        <f t="shared" si="1"/>
        <v>6959</v>
      </c>
      <c r="G47" s="194">
        <v>2574</v>
      </c>
      <c r="H47" s="194">
        <v>4385</v>
      </c>
      <c r="I47" s="194">
        <f t="shared" si="7"/>
        <v>2746</v>
      </c>
      <c r="J47" s="194">
        <v>1436</v>
      </c>
      <c r="K47" s="194">
        <v>1310</v>
      </c>
      <c r="L47" s="196"/>
      <c r="M47" s="194">
        <f>O47+Q47</f>
        <v>2059</v>
      </c>
      <c r="N47" s="222"/>
      <c r="O47" s="194">
        <v>1662</v>
      </c>
      <c r="P47" s="222"/>
      <c r="Q47" s="189">
        <v>397</v>
      </c>
      <c r="R47" s="194">
        <f t="shared" si="2"/>
        <v>4617</v>
      </c>
      <c r="S47" s="194">
        <v>2413</v>
      </c>
      <c r="T47" s="196">
        <v>2204</v>
      </c>
      <c r="U47" s="197">
        <f>V47+W47</f>
        <v>858</v>
      </c>
      <c r="V47" s="188">
        <v>440</v>
      </c>
      <c r="W47" s="197">
        <v>418</v>
      </c>
      <c r="X47" s="254">
        <f>Y47+Z47</f>
        <v>2</v>
      </c>
      <c r="Y47" s="194">
        <v>1</v>
      </c>
      <c r="Z47" s="200">
        <v>1</v>
      </c>
      <c r="AA47" s="199">
        <f>AB47+AC47</f>
        <v>34</v>
      </c>
      <c r="AB47" s="189">
        <v>15</v>
      </c>
      <c r="AC47" s="221">
        <v>19</v>
      </c>
      <c r="AD47" s="216">
        <v>40.4</v>
      </c>
      <c r="AE47" s="216">
        <v>30.2</v>
      </c>
      <c r="AF47" s="216">
        <v>50.3</v>
      </c>
      <c r="AG47" s="216">
        <v>36.1</v>
      </c>
      <c r="AH47" s="216">
        <v>27.9</v>
      </c>
      <c r="AI47" s="218">
        <v>44.2</v>
      </c>
      <c r="AJ47" s="203">
        <v>27</v>
      </c>
      <c r="AK47" s="203">
        <v>28.5</v>
      </c>
      <c r="AL47" s="204">
        <v>25.5</v>
      </c>
      <c r="AM47" s="205">
        <v>27.7</v>
      </c>
      <c r="AN47" s="203">
        <v>29.4</v>
      </c>
      <c r="AO47" s="206">
        <v>26</v>
      </c>
    </row>
    <row r="48" spans="1:41" s="223" customFormat="1" ht="12.75" customHeight="1">
      <c r="A48" s="180">
        <v>1995</v>
      </c>
      <c r="B48" s="181">
        <v>7</v>
      </c>
      <c r="C48" s="194">
        <f t="shared" si="0"/>
        <v>16692</v>
      </c>
      <c r="D48" s="194">
        <v>8372</v>
      </c>
      <c r="E48" s="194">
        <v>8320</v>
      </c>
      <c r="F48" s="194">
        <f t="shared" si="1"/>
        <v>7279</v>
      </c>
      <c r="G48" s="194">
        <v>2902</v>
      </c>
      <c r="H48" s="194">
        <v>4377</v>
      </c>
      <c r="I48" s="194">
        <f t="shared" si="7"/>
        <v>2582</v>
      </c>
      <c r="J48" s="194">
        <v>1383</v>
      </c>
      <c r="K48" s="194">
        <v>1199</v>
      </c>
      <c r="L48" s="196"/>
      <c r="M48" s="194">
        <f>O48+Q48</f>
        <v>1640</v>
      </c>
      <c r="N48" s="196"/>
      <c r="O48" s="194">
        <v>1339</v>
      </c>
      <c r="P48" s="196"/>
      <c r="Q48" s="194">
        <v>301</v>
      </c>
      <c r="R48" s="194">
        <f t="shared" si="2"/>
        <v>4179</v>
      </c>
      <c r="S48" s="194">
        <v>2223</v>
      </c>
      <c r="T48" s="196">
        <v>1956</v>
      </c>
      <c r="U48" s="197">
        <f>V48+W48</f>
        <v>1012</v>
      </c>
      <c r="V48" s="188">
        <v>525</v>
      </c>
      <c r="W48" s="197">
        <v>487</v>
      </c>
      <c r="X48" s="226" t="s">
        <v>217</v>
      </c>
      <c r="Y48" s="195" t="s">
        <v>217</v>
      </c>
      <c r="Z48" s="200" t="s">
        <v>217</v>
      </c>
      <c r="AA48" s="199">
        <f>AB48+AC48</f>
        <v>44</v>
      </c>
      <c r="AB48" s="189">
        <v>19</v>
      </c>
      <c r="AC48" s="221">
        <v>25</v>
      </c>
      <c r="AD48" s="216">
        <v>43.6</v>
      </c>
      <c r="AE48" s="216">
        <v>34.7</v>
      </c>
      <c r="AF48" s="216">
        <v>52.6</v>
      </c>
      <c r="AG48" s="216">
        <v>37.6</v>
      </c>
      <c r="AH48" s="216">
        <v>29.7</v>
      </c>
      <c r="AI48" s="218">
        <v>45.4</v>
      </c>
      <c r="AJ48" s="203">
        <v>25.3</v>
      </c>
      <c r="AK48" s="203">
        <v>26.8</v>
      </c>
      <c r="AL48" s="204">
        <v>23.8</v>
      </c>
      <c r="AM48" s="205">
        <v>25.6</v>
      </c>
      <c r="AN48" s="203">
        <v>27.9</v>
      </c>
      <c r="AO48" s="206">
        <v>23.4</v>
      </c>
    </row>
    <row r="49" spans="1:41" s="223" customFormat="1" ht="12.75" customHeight="1">
      <c r="A49" s="180">
        <v>1996</v>
      </c>
      <c r="B49" s="181">
        <v>8</v>
      </c>
      <c r="C49" s="194">
        <f t="shared" si="0"/>
        <v>16709</v>
      </c>
      <c r="D49" s="194">
        <v>8350</v>
      </c>
      <c r="E49" s="194">
        <v>8359</v>
      </c>
      <c r="F49" s="194">
        <f t="shared" si="1"/>
        <v>7413</v>
      </c>
      <c r="G49" s="194">
        <v>2983</v>
      </c>
      <c r="H49" s="194">
        <v>4430</v>
      </c>
      <c r="I49" s="194">
        <f t="shared" si="7"/>
        <v>2621</v>
      </c>
      <c r="J49" s="194">
        <v>1400</v>
      </c>
      <c r="K49" s="194">
        <v>1221</v>
      </c>
      <c r="L49" s="196"/>
      <c r="M49" s="194">
        <f>O49+Q49</f>
        <v>1604</v>
      </c>
      <c r="N49" s="196"/>
      <c r="O49" s="194">
        <v>1251</v>
      </c>
      <c r="P49" s="196"/>
      <c r="Q49" s="194">
        <v>353</v>
      </c>
      <c r="R49" s="194">
        <f t="shared" si="2"/>
        <v>3871</v>
      </c>
      <c r="S49" s="194">
        <v>2113</v>
      </c>
      <c r="T49" s="196">
        <v>1758</v>
      </c>
      <c r="U49" s="197">
        <f>V49+W49</f>
        <v>1200</v>
      </c>
      <c r="V49" s="188">
        <v>603</v>
      </c>
      <c r="W49" s="197">
        <v>597</v>
      </c>
      <c r="X49" s="226" t="s">
        <v>217</v>
      </c>
      <c r="Y49" s="195" t="s">
        <v>217</v>
      </c>
      <c r="Z49" s="200" t="s">
        <v>217</v>
      </c>
      <c r="AA49" s="199">
        <f>AB49+AC49</f>
        <v>29</v>
      </c>
      <c r="AB49" s="189">
        <v>14</v>
      </c>
      <c r="AC49" s="221">
        <v>15</v>
      </c>
      <c r="AD49" s="216">
        <v>44.4</v>
      </c>
      <c r="AE49" s="216">
        <v>35.7</v>
      </c>
      <c r="AF49" s="216">
        <v>53</v>
      </c>
      <c r="AG49" s="216">
        <v>39</v>
      </c>
      <c r="AH49" s="216">
        <v>31.8</v>
      </c>
      <c r="AI49" s="218">
        <v>46</v>
      </c>
      <c r="AJ49" s="203">
        <v>23.3</v>
      </c>
      <c r="AK49" s="203">
        <v>25.5</v>
      </c>
      <c r="AL49" s="204">
        <v>21.2</v>
      </c>
      <c r="AM49" s="205">
        <v>24.3</v>
      </c>
      <c r="AN49" s="203">
        <v>26.7</v>
      </c>
      <c r="AO49" s="206">
        <v>21.9</v>
      </c>
    </row>
    <row r="50" spans="1:41" s="223" customFormat="1" ht="12.75" customHeight="1">
      <c r="A50" s="180">
        <v>1997</v>
      </c>
      <c r="B50" s="181">
        <v>9</v>
      </c>
      <c r="C50" s="194">
        <f>D50+E50</f>
        <v>16064</v>
      </c>
      <c r="D50" s="194">
        <v>7939</v>
      </c>
      <c r="E50" s="194">
        <v>8125</v>
      </c>
      <c r="F50" s="194">
        <f>G50+H50</f>
        <v>7315</v>
      </c>
      <c r="G50" s="194">
        <v>3002</v>
      </c>
      <c r="H50" s="194">
        <v>4313</v>
      </c>
      <c r="I50" s="194">
        <f>J50+K50</f>
        <v>2448</v>
      </c>
      <c r="J50" s="194">
        <v>1242</v>
      </c>
      <c r="K50" s="194">
        <v>1206</v>
      </c>
      <c r="L50" s="196"/>
      <c r="M50" s="194">
        <f>O50+Q50</f>
        <v>1413</v>
      </c>
      <c r="N50" s="196"/>
      <c r="O50" s="194">
        <v>1079</v>
      </c>
      <c r="P50" s="196"/>
      <c r="Q50" s="194">
        <v>334</v>
      </c>
      <c r="R50" s="194">
        <f>S50+T50</f>
        <v>3705</v>
      </c>
      <c r="S50" s="194">
        <v>1999</v>
      </c>
      <c r="T50" s="196">
        <v>1706</v>
      </c>
      <c r="U50" s="197">
        <f>V50+W50</f>
        <v>1177</v>
      </c>
      <c r="V50" s="188">
        <v>612</v>
      </c>
      <c r="W50" s="197">
        <v>565</v>
      </c>
      <c r="X50" s="226">
        <f>Y50+Z50</f>
        <v>6</v>
      </c>
      <c r="Y50" s="195">
        <v>5</v>
      </c>
      <c r="Z50" s="200">
        <v>1</v>
      </c>
      <c r="AA50" s="199">
        <f>AB50+AC50</f>
        <v>20</v>
      </c>
      <c r="AB50" s="189">
        <v>8</v>
      </c>
      <c r="AC50" s="221">
        <v>12</v>
      </c>
      <c r="AD50" s="216">
        <v>45.5</v>
      </c>
      <c r="AE50" s="216">
        <v>37.8</v>
      </c>
      <c r="AF50" s="216">
        <v>53.1</v>
      </c>
      <c r="AG50" s="216">
        <v>40.7</v>
      </c>
      <c r="AH50" s="216">
        <v>34.5</v>
      </c>
      <c r="AI50" s="218">
        <v>46.8</v>
      </c>
      <c r="AJ50" s="203">
        <v>23.2</v>
      </c>
      <c r="AK50" s="203">
        <v>25.3</v>
      </c>
      <c r="AL50" s="204">
        <v>21.1</v>
      </c>
      <c r="AM50" s="205">
        <v>23.5</v>
      </c>
      <c r="AN50" s="203">
        <v>25.7</v>
      </c>
      <c r="AO50" s="206">
        <v>21.3</v>
      </c>
    </row>
    <row r="51" spans="1:41" ht="12.75" customHeight="1">
      <c r="A51" s="180">
        <v>1998</v>
      </c>
      <c r="B51" s="181">
        <v>10</v>
      </c>
      <c r="C51" s="194">
        <v>15171</v>
      </c>
      <c r="D51" s="194">
        <v>7488</v>
      </c>
      <c r="E51" s="194">
        <v>7683</v>
      </c>
      <c r="F51" s="194">
        <v>7259</v>
      </c>
      <c r="G51" s="194">
        <v>3211</v>
      </c>
      <c r="H51" s="194">
        <v>4048</v>
      </c>
      <c r="I51" s="194">
        <f>J51+K51</f>
        <v>2226</v>
      </c>
      <c r="J51" s="194">
        <v>1096</v>
      </c>
      <c r="K51" s="194">
        <v>1130</v>
      </c>
      <c r="L51" s="209"/>
      <c r="M51" s="224">
        <f>O51+Q51</f>
        <v>1008</v>
      </c>
      <c r="N51" s="209"/>
      <c r="O51" s="224">
        <v>766</v>
      </c>
      <c r="P51" s="209"/>
      <c r="Q51" s="224">
        <v>242</v>
      </c>
      <c r="R51" s="194">
        <f>S51+T51</f>
        <v>3456</v>
      </c>
      <c r="S51" s="194">
        <v>1816</v>
      </c>
      <c r="T51" s="196">
        <v>1640</v>
      </c>
      <c r="U51" s="197">
        <f>V51+W51</f>
        <v>1221</v>
      </c>
      <c r="V51" s="188">
        <v>599</v>
      </c>
      <c r="W51" s="197">
        <v>622</v>
      </c>
      <c r="X51" s="226">
        <v>1</v>
      </c>
      <c r="Y51" s="195" t="s">
        <v>217</v>
      </c>
      <c r="Z51" s="200">
        <v>1</v>
      </c>
      <c r="AA51" s="199">
        <f>AB51+AC51</f>
        <v>22</v>
      </c>
      <c r="AB51" s="189">
        <v>13</v>
      </c>
      <c r="AC51" s="221">
        <v>9</v>
      </c>
      <c r="AD51" s="216">
        <v>47.8</v>
      </c>
      <c r="AE51" s="216">
        <v>42.9</v>
      </c>
      <c r="AF51" s="216">
        <v>52.7</v>
      </c>
      <c r="AG51" s="216">
        <v>42.5</v>
      </c>
      <c r="AH51" s="216">
        <v>37.2</v>
      </c>
      <c r="AI51" s="218">
        <v>47.6</v>
      </c>
      <c r="AJ51" s="203">
        <v>22.9</v>
      </c>
      <c r="AK51" s="203">
        <v>24.4</v>
      </c>
      <c r="AL51" s="204">
        <v>21.5</v>
      </c>
      <c r="AM51" s="205">
        <v>22.7</v>
      </c>
      <c r="AN51" s="203">
        <v>25</v>
      </c>
      <c r="AO51" s="206">
        <v>20.5</v>
      </c>
    </row>
    <row r="52" spans="1:41" s="223" customFormat="1" ht="12.75" customHeight="1">
      <c r="A52" s="180">
        <v>1999</v>
      </c>
      <c r="B52" s="181">
        <v>11</v>
      </c>
      <c r="C52" s="194">
        <v>14784</v>
      </c>
      <c r="D52" s="194">
        <v>7361</v>
      </c>
      <c r="E52" s="194">
        <v>7423</v>
      </c>
      <c r="F52" s="194">
        <v>7284</v>
      </c>
      <c r="G52" s="194">
        <v>3359</v>
      </c>
      <c r="H52" s="194">
        <v>3925</v>
      </c>
      <c r="I52" s="194">
        <v>2243</v>
      </c>
      <c r="J52" s="194">
        <v>1094</v>
      </c>
      <c r="K52" s="194">
        <v>1149</v>
      </c>
      <c r="L52" s="194">
        <v>897</v>
      </c>
      <c r="M52" s="194">
        <v>661</v>
      </c>
      <c r="N52" s="194">
        <v>236</v>
      </c>
      <c r="O52" s="194">
        <v>124</v>
      </c>
      <c r="P52" s="194">
        <v>91</v>
      </c>
      <c r="Q52" s="194">
        <v>33</v>
      </c>
      <c r="R52" s="194">
        <v>2966</v>
      </c>
      <c r="S52" s="194">
        <v>1586</v>
      </c>
      <c r="T52" s="196">
        <v>1380</v>
      </c>
      <c r="U52" s="197">
        <v>1269</v>
      </c>
      <c r="V52" s="188">
        <v>569</v>
      </c>
      <c r="W52" s="197">
        <v>700</v>
      </c>
      <c r="X52" s="226">
        <v>1</v>
      </c>
      <c r="Y52" s="195">
        <v>1</v>
      </c>
      <c r="Z52" s="200">
        <v>0</v>
      </c>
      <c r="AA52" s="199">
        <v>16</v>
      </c>
      <c r="AB52" s="189">
        <v>5</v>
      </c>
      <c r="AC52" s="221">
        <v>11</v>
      </c>
      <c r="AD52" s="216">
        <v>49.3</v>
      </c>
      <c r="AE52" s="216">
        <v>45.6</v>
      </c>
      <c r="AF52" s="216">
        <v>52.9</v>
      </c>
      <c r="AG52" s="216">
        <v>44.2</v>
      </c>
      <c r="AH52" s="216">
        <v>40.2</v>
      </c>
      <c r="AI52" s="218">
        <v>48.1</v>
      </c>
      <c r="AJ52" s="203">
        <v>20.2</v>
      </c>
      <c r="AK52" s="203">
        <v>21.6</v>
      </c>
      <c r="AL52" s="204">
        <v>18.7</v>
      </c>
      <c r="AM52" s="205">
        <v>20.2</v>
      </c>
      <c r="AN52" s="203">
        <v>22.4</v>
      </c>
      <c r="AO52" s="206">
        <v>18.1</v>
      </c>
    </row>
    <row r="53" spans="1:41" s="223" customFormat="1" ht="12.75" customHeight="1">
      <c r="A53" s="180">
        <v>2000</v>
      </c>
      <c r="B53" s="181">
        <v>12</v>
      </c>
      <c r="C53" s="194">
        <v>14277</v>
      </c>
      <c r="D53" s="194">
        <v>7098</v>
      </c>
      <c r="E53" s="194">
        <v>7179</v>
      </c>
      <c r="F53" s="194">
        <v>7273</v>
      </c>
      <c r="G53" s="194">
        <v>3386</v>
      </c>
      <c r="H53" s="194">
        <v>3887</v>
      </c>
      <c r="I53" s="194">
        <v>2207</v>
      </c>
      <c r="J53" s="194">
        <v>973</v>
      </c>
      <c r="K53" s="194">
        <v>1234</v>
      </c>
      <c r="L53" s="194">
        <v>810</v>
      </c>
      <c r="M53" s="194">
        <v>610</v>
      </c>
      <c r="N53" s="194">
        <v>200</v>
      </c>
      <c r="O53" s="194">
        <v>122</v>
      </c>
      <c r="P53" s="194">
        <v>99</v>
      </c>
      <c r="Q53" s="194">
        <v>23</v>
      </c>
      <c r="R53" s="194">
        <v>2498</v>
      </c>
      <c r="S53" s="194">
        <v>1380</v>
      </c>
      <c r="T53" s="196">
        <v>1118</v>
      </c>
      <c r="U53" s="197">
        <v>1367</v>
      </c>
      <c r="V53" s="188">
        <v>650</v>
      </c>
      <c r="W53" s="197">
        <v>717</v>
      </c>
      <c r="X53" s="226" t="s">
        <v>217</v>
      </c>
      <c r="Y53" s="195" t="s">
        <v>217</v>
      </c>
      <c r="Z53" s="200" t="s">
        <v>217</v>
      </c>
      <c r="AA53" s="199">
        <v>17</v>
      </c>
      <c r="AB53" s="189">
        <v>13</v>
      </c>
      <c r="AC53" s="221">
        <v>4</v>
      </c>
      <c r="AD53" s="216">
        <v>50.9</v>
      </c>
      <c r="AE53" s="216">
        <v>47.7</v>
      </c>
      <c r="AF53" s="216">
        <v>54.1</v>
      </c>
      <c r="AG53" s="216">
        <v>45.1</v>
      </c>
      <c r="AH53" s="216">
        <v>42.6</v>
      </c>
      <c r="AI53" s="218">
        <v>47.6</v>
      </c>
      <c r="AJ53" s="203">
        <v>17.6</v>
      </c>
      <c r="AK53" s="203">
        <v>19.6</v>
      </c>
      <c r="AL53" s="204">
        <v>15.6</v>
      </c>
      <c r="AM53" s="205">
        <v>18.6</v>
      </c>
      <c r="AN53" s="203">
        <v>20.7</v>
      </c>
      <c r="AO53" s="206">
        <v>16.5</v>
      </c>
    </row>
    <row r="54" spans="1:41" s="223" customFormat="1" ht="12.75" customHeight="1">
      <c r="A54" s="180">
        <v>2001</v>
      </c>
      <c r="B54" s="181">
        <v>13</v>
      </c>
      <c r="C54" s="194">
        <v>14603</v>
      </c>
      <c r="D54" s="194">
        <v>7222</v>
      </c>
      <c r="E54" s="194">
        <v>7381</v>
      </c>
      <c r="F54" s="194">
        <v>7325</v>
      </c>
      <c r="G54" s="194">
        <v>3471</v>
      </c>
      <c r="H54" s="194">
        <v>3854</v>
      </c>
      <c r="I54" s="194">
        <v>2322</v>
      </c>
      <c r="J54" s="194">
        <v>1004</v>
      </c>
      <c r="K54" s="194">
        <v>1318</v>
      </c>
      <c r="L54" s="194">
        <v>907</v>
      </c>
      <c r="M54" s="194">
        <v>668</v>
      </c>
      <c r="N54" s="194">
        <v>239</v>
      </c>
      <c r="O54" s="194">
        <v>129</v>
      </c>
      <c r="P54" s="194">
        <v>101</v>
      </c>
      <c r="Q54" s="194">
        <v>28</v>
      </c>
      <c r="R54" s="194">
        <v>2594</v>
      </c>
      <c r="S54" s="194">
        <v>1386</v>
      </c>
      <c r="T54" s="196">
        <v>1208</v>
      </c>
      <c r="U54" s="197">
        <v>1325</v>
      </c>
      <c r="V54" s="188">
        <v>592</v>
      </c>
      <c r="W54" s="197">
        <v>733</v>
      </c>
      <c r="X54" s="226">
        <v>1</v>
      </c>
      <c r="Y54" s="195" t="s">
        <v>217</v>
      </c>
      <c r="Z54" s="200">
        <v>1</v>
      </c>
      <c r="AA54" s="199">
        <v>12</v>
      </c>
      <c r="AB54" s="189">
        <v>8</v>
      </c>
      <c r="AC54" s="221">
        <v>4</v>
      </c>
      <c r="AD54" s="216">
        <v>50.2</v>
      </c>
      <c r="AE54" s="216">
        <v>48.1</v>
      </c>
      <c r="AF54" s="216">
        <v>52.2</v>
      </c>
      <c r="AG54" s="216">
        <v>45.1</v>
      </c>
      <c r="AH54" s="216">
        <v>43.1</v>
      </c>
      <c r="AI54" s="218">
        <v>47.1</v>
      </c>
      <c r="AJ54" s="203">
        <v>17.8</v>
      </c>
      <c r="AK54" s="203">
        <v>19.3</v>
      </c>
      <c r="AL54" s="204">
        <v>16.4</v>
      </c>
      <c r="AM54" s="205">
        <v>18.4</v>
      </c>
      <c r="AN54" s="203">
        <v>20.5</v>
      </c>
      <c r="AO54" s="206">
        <v>16.4</v>
      </c>
    </row>
    <row r="55" spans="1:41" s="223" customFormat="1" ht="12.75" customHeight="1">
      <c r="A55" s="180">
        <v>2002</v>
      </c>
      <c r="B55" s="181">
        <v>14</v>
      </c>
      <c r="C55" s="194">
        <v>14689</v>
      </c>
      <c r="D55" s="194">
        <v>7413</v>
      </c>
      <c r="E55" s="194">
        <v>7276</v>
      </c>
      <c r="F55" s="194">
        <v>7285</v>
      </c>
      <c r="G55" s="194">
        <v>3460</v>
      </c>
      <c r="H55" s="194">
        <v>3825</v>
      </c>
      <c r="I55" s="194">
        <v>2412</v>
      </c>
      <c r="J55" s="194">
        <v>1074</v>
      </c>
      <c r="K55" s="194">
        <v>1338</v>
      </c>
      <c r="L55" s="194">
        <v>1054</v>
      </c>
      <c r="M55" s="194">
        <v>803</v>
      </c>
      <c r="N55" s="194">
        <v>251</v>
      </c>
      <c r="O55" s="194">
        <v>139</v>
      </c>
      <c r="P55" s="194">
        <v>97</v>
      </c>
      <c r="Q55" s="194">
        <v>42</v>
      </c>
      <c r="R55" s="194">
        <v>2319</v>
      </c>
      <c r="S55" s="194">
        <v>1286</v>
      </c>
      <c r="T55" s="196">
        <v>1033</v>
      </c>
      <c r="U55" s="197">
        <v>1479</v>
      </c>
      <c r="V55" s="188">
        <v>692</v>
      </c>
      <c r="W55" s="197">
        <v>787</v>
      </c>
      <c r="X55" s="226">
        <v>1</v>
      </c>
      <c r="Y55" s="195">
        <v>1</v>
      </c>
      <c r="Z55" s="225" t="s">
        <v>217</v>
      </c>
      <c r="AA55" s="199">
        <v>5</v>
      </c>
      <c r="AB55" s="189">
        <v>3</v>
      </c>
      <c r="AC55" s="221">
        <v>2</v>
      </c>
      <c r="AD55" s="216">
        <v>49.6</v>
      </c>
      <c r="AE55" s="216">
        <v>46.7</v>
      </c>
      <c r="AF55" s="216">
        <v>52.6</v>
      </c>
      <c r="AG55" s="216">
        <v>44.8</v>
      </c>
      <c r="AH55" s="216">
        <v>42.8</v>
      </c>
      <c r="AI55" s="218">
        <v>46.9</v>
      </c>
      <c r="AJ55" s="203">
        <v>15.8</v>
      </c>
      <c r="AK55" s="203">
        <v>17.4</v>
      </c>
      <c r="AL55" s="204">
        <v>14.2</v>
      </c>
      <c r="AM55" s="205">
        <v>17.1</v>
      </c>
      <c r="AN55" s="203">
        <v>19.1</v>
      </c>
      <c r="AO55" s="206">
        <v>15.1</v>
      </c>
    </row>
    <row r="56" spans="1:41" s="223" customFormat="1" ht="12.75" customHeight="1">
      <c r="A56" s="180">
        <v>2003</v>
      </c>
      <c r="B56" s="181">
        <v>15</v>
      </c>
      <c r="C56" s="194">
        <v>14411</v>
      </c>
      <c r="D56" s="194">
        <v>7308</v>
      </c>
      <c r="E56" s="194">
        <v>7103</v>
      </c>
      <c r="F56" s="194">
        <v>7176</v>
      </c>
      <c r="G56" s="194">
        <v>3473</v>
      </c>
      <c r="H56" s="194">
        <v>3703</v>
      </c>
      <c r="I56" s="194">
        <v>2464</v>
      </c>
      <c r="J56" s="194">
        <v>1106</v>
      </c>
      <c r="K56" s="194">
        <v>1358</v>
      </c>
      <c r="L56" s="194">
        <v>953</v>
      </c>
      <c r="M56" s="194">
        <v>710</v>
      </c>
      <c r="N56" s="194">
        <v>243</v>
      </c>
      <c r="O56" s="194">
        <v>137</v>
      </c>
      <c r="P56" s="194">
        <v>115</v>
      </c>
      <c r="Q56" s="194">
        <v>22</v>
      </c>
      <c r="R56" s="194">
        <v>2189</v>
      </c>
      <c r="S56" s="194">
        <v>1235</v>
      </c>
      <c r="T56" s="196">
        <v>954</v>
      </c>
      <c r="U56" s="197">
        <v>1492</v>
      </c>
      <c r="V56" s="188">
        <v>669</v>
      </c>
      <c r="W56" s="197">
        <v>823</v>
      </c>
      <c r="X56" s="226" t="s">
        <v>217</v>
      </c>
      <c r="Y56" s="195" t="s">
        <v>217</v>
      </c>
      <c r="Z56" s="200" t="s">
        <v>217</v>
      </c>
      <c r="AA56" s="199">
        <v>10</v>
      </c>
      <c r="AB56" s="189">
        <v>5</v>
      </c>
      <c r="AC56" s="221">
        <v>5</v>
      </c>
      <c r="AD56" s="216">
        <v>49.8</v>
      </c>
      <c r="AE56" s="216">
        <v>47.5</v>
      </c>
      <c r="AF56" s="216">
        <v>52.1</v>
      </c>
      <c r="AG56" s="216">
        <v>44.6</v>
      </c>
      <c r="AH56" s="216">
        <v>42.7</v>
      </c>
      <c r="AI56" s="218">
        <v>46.6</v>
      </c>
      <c r="AJ56" s="203">
        <v>15.3</v>
      </c>
      <c r="AK56" s="203">
        <v>17</v>
      </c>
      <c r="AL56" s="204">
        <v>13.5</v>
      </c>
      <c r="AM56" s="205">
        <v>16.6</v>
      </c>
      <c r="AN56" s="203">
        <v>18.5</v>
      </c>
      <c r="AO56" s="206">
        <v>14.7</v>
      </c>
    </row>
    <row r="57" spans="1:41" s="223" customFormat="1" ht="12.75" customHeight="1">
      <c r="A57" s="180">
        <v>2004</v>
      </c>
      <c r="B57" s="181">
        <v>16</v>
      </c>
      <c r="C57" s="194">
        <v>13820</v>
      </c>
      <c r="D57" s="194">
        <v>7040</v>
      </c>
      <c r="E57" s="194">
        <v>6780</v>
      </c>
      <c r="F57" s="194">
        <v>6905</v>
      </c>
      <c r="G57" s="194">
        <v>3420</v>
      </c>
      <c r="H57" s="194">
        <v>3485</v>
      </c>
      <c r="I57" s="194">
        <v>2530</v>
      </c>
      <c r="J57" s="194">
        <v>1157</v>
      </c>
      <c r="K57" s="194">
        <v>1373</v>
      </c>
      <c r="L57" s="194">
        <v>762</v>
      </c>
      <c r="M57" s="194">
        <v>544</v>
      </c>
      <c r="N57" s="194">
        <v>218</v>
      </c>
      <c r="O57" s="194">
        <v>118</v>
      </c>
      <c r="P57" s="194">
        <v>96</v>
      </c>
      <c r="Q57" s="194">
        <v>22</v>
      </c>
      <c r="R57" s="194">
        <v>2136</v>
      </c>
      <c r="S57" s="194">
        <v>1229</v>
      </c>
      <c r="T57" s="196">
        <v>907</v>
      </c>
      <c r="U57" s="197">
        <v>1369</v>
      </c>
      <c r="V57" s="188">
        <v>594</v>
      </c>
      <c r="W57" s="197">
        <v>775</v>
      </c>
      <c r="X57" s="226" t="s">
        <v>217</v>
      </c>
      <c r="Y57" s="195" t="s">
        <v>217</v>
      </c>
      <c r="Z57" s="200" t="s">
        <v>217</v>
      </c>
      <c r="AA57" s="199">
        <v>6</v>
      </c>
      <c r="AB57" s="189">
        <v>1</v>
      </c>
      <c r="AC57" s="221">
        <v>5</v>
      </c>
      <c r="AD57" s="216">
        <v>50</v>
      </c>
      <c r="AE57" s="216">
        <v>48.6</v>
      </c>
      <c r="AF57" s="216">
        <v>51.4</v>
      </c>
      <c r="AG57" s="216">
        <v>45.3</v>
      </c>
      <c r="AH57" s="216">
        <v>43.6</v>
      </c>
      <c r="AI57" s="218">
        <v>47.1</v>
      </c>
      <c r="AJ57" s="203">
        <v>15.5</v>
      </c>
      <c r="AK57" s="203">
        <v>17.5</v>
      </c>
      <c r="AL57" s="204">
        <v>13.5</v>
      </c>
      <c r="AM57" s="205">
        <v>16.9</v>
      </c>
      <c r="AN57" s="203">
        <v>19.1</v>
      </c>
      <c r="AO57" s="206">
        <v>14.7</v>
      </c>
    </row>
    <row r="58" spans="1:41" ht="12.75" customHeight="1">
      <c r="A58" s="180">
        <v>2005</v>
      </c>
      <c r="B58" s="181">
        <v>17</v>
      </c>
      <c r="C58" s="194">
        <v>13553</v>
      </c>
      <c r="D58" s="194">
        <v>6845</v>
      </c>
      <c r="E58" s="194">
        <v>6708</v>
      </c>
      <c r="F58" s="194">
        <v>7055</v>
      </c>
      <c r="G58" s="194">
        <v>3497</v>
      </c>
      <c r="H58" s="194">
        <v>3558</v>
      </c>
      <c r="I58" s="194">
        <v>2414</v>
      </c>
      <c r="J58" s="194">
        <v>1048</v>
      </c>
      <c r="K58" s="194">
        <v>1366</v>
      </c>
      <c r="L58" s="194">
        <v>639</v>
      </c>
      <c r="M58" s="194">
        <v>454</v>
      </c>
      <c r="N58" s="194">
        <v>185</v>
      </c>
      <c r="O58" s="194">
        <v>112</v>
      </c>
      <c r="P58" s="194">
        <v>95</v>
      </c>
      <c r="Q58" s="194">
        <v>17</v>
      </c>
      <c r="R58" s="194">
        <v>2213</v>
      </c>
      <c r="S58" s="194">
        <v>1255</v>
      </c>
      <c r="T58" s="196">
        <v>958</v>
      </c>
      <c r="U58" s="197">
        <v>1120</v>
      </c>
      <c r="V58" s="188">
        <v>496</v>
      </c>
      <c r="W58" s="197">
        <v>624</v>
      </c>
      <c r="X58" s="226" t="s">
        <v>217</v>
      </c>
      <c r="Y58" s="195" t="s">
        <v>217</v>
      </c>
      <c r="Z58" s="200" t="s">
        <v>217</v>
      </c>
      <c r="AA58" s="199" t="s">
        <v>229</v>
      </c>
      <c r="AB58" s="220" t="s">
        <v>229</v>
      </c>
      <c r="AC58" s="215" t="s">
        <v>229</v>
      </c>
      <c r="AD58" s="216">
        <v>52.1</v>
      </c>
      <c r="AE58" s="216">
        <v>51.1</v>
      </c>
      <c r="AF58" s="216">
        <v>53</v>
      </c>
      <c r="AG58" s="216">
        <v>47.3</v>
      </c>
      <c r="AH58" s="216">
        <v>45.9</v>
      </c>
      <c r="AI58" s="218">
        <v>48.6</v>
      </c>
      <c r="AJ58" s="203">
        <v>16.3</v>
      </c>
      <c r="AK58" s="203">
        <v>18.3</v>
      </c>
      <c r="AL58" s="204">
        <v>14.3</v>
      </c>
      <c r="AM58" s="205">
        <v>17.4</v>
      </c>
      <c r="AN58" s="203">
        <v>19.8</v>
      </c>
      <c r="AO58" s="206">
        <v>14.9</v>
      </c>
    </row>
    <row r="59" spans="1:41" ht="12.75" customHeight="1">
      <c r="A59" s="227">
        <v>2006</v>
      </c>
      <c r="B59" s="228">
        <v>18</v>
      </c>
      <c r="C59" s="229">
        <v>13225</v>
      </c>
      <c r="D59" s="229">
        <v>6694</v>
      </c>
      <c r="E59" s="229">
        <v>6531</v>
      </c>
      <c r="F59" s="229">
        <v>7084</v>
      </c>
      <c r="G59" s="229">
        <v>3474</v>
      </c>
      <c r="H59" s="229">
        <v>3610</v>
      </c>
      <c r="I59" s="229">
        <v>2240</v>
      </c>
      <c r="J59" s="229">
        <v>963</v>
      </c>
      <c r="K59" s="229">
        <v>1277</v>
      </c>
      <c r="L59" s="229">
        <v>605</v>
      </c>
      <c r="M59" s="229">
        <v>428</v>
      </c>
      <c r="N59" s="229">
        <v>177</v>
      </c>
      <c r="O59" s="229">
        <v>105</v>
      </c>
      <c r="P59" s="229">
        <v>90</v>
      </c>
      <c r="Q59" s="229">
        <v>15</v>
      </c>
      <c r="R59" s="229">
        <v>2232</v>
      </c>
      <c r="S59" s="229">
        <v>1317</v>
      </c>
      <c r="T59" s="230">
        <v>915</v>
      </c>
      <c r="U59" s="231">
        <v>959</v>
      </c>
      <c r="V59" s="251">
        <v>422</v>
      </c>
      <c r="W59" s="231">
        <v>537</v>
      </c>
      <c r="X59" s="232" t="s">
        <v>217</v>
      </c>
      <c r="Y59" s="233" t="s">
        <v>217</v>
      </c>
      <c r="Z59" s="234" t="s">
        <v>217</v>
      </c>
      <c r="AA59" s="235" t="s">
        <v>229</v>
      </c>
      <c r="AB59" s="236" t="s">
        <v>229</v>
      </c>
      <c r="AC59" s="237" t="s">
        <v>229</v>
      </c>
      <c r="AD59" s="238">
        <v>53.6</v>
      </c>
      <c r="AE59" s="238">
        <v>51.9</v>
      </c>
      <c r="AF59" s="238">
        <v>55.3</v>
      </c>
      <c r="AG59" s="238">
        <v>49.3</v>
      </c>
      <c r="AH59" s="238">
        <v>48.1</v>
      </c>
      <c r="AI59" s="239">
        <v>50.6</v>
      </c>
      <c r="AJ59" s="240">
        <v>16.9</v>
      </c>
      <c r="AK59" s="240">
        <v>19.7</v>
      </c>
      <c r="AL59" s="241">
        <v>14</v>
      </c>
      <c r="AM59" s="242">
        <v>18</v>
      </c>
      <c r="AN59" s="240">
        <v>20.5</v>
      </c>
      <c r="AO59" s="243">
        <v>15.4</v>
      </c>
    </row>
    <row r="60" spans="1:41" ht="5.2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3"/>
      <c r="T60" s="223"/>
      <c r="U60" s="196"/>
      <c r="V60" s="222"/>
      <c r="W60" s="196"/>
      <c r="X60" s="244"/>
      <c r="Y60" s="244"/>
      <c r="Z60" s="244"/>
      <c r="AA60" s="244"/>
      <c r="AB60" s="222"/>
      <c r="AC60" s="222"/>
      <c r="AD60" s="245"/>
      <c r="AE60" s="245"/>
      <c r="AF60" s="245"/>
      <c r="AG60" s="245"/>
      <c r="AH60" s="245"/>
      <c r="AI60" s="245"/>
      <c r="AJ60" s="204"/>
      <c r="AK60" s="204"/>
      <c r="AL60" s="204"/>
      <c r="AM60" s="204"/>
      <c r="AN60" s="204"/>
      <c r="AO60" s="204"/>
    </row>
    <row r="61" spans="1:35" ht="10.5" customHeight="1">
      <c r="A61" s="246" t="s">
        <v>219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W61" s="147" t="s">
        <v>230</v>
      </c>
      <c r="X61" s="147" t="s">
        <v>231</v>
      </c>
      <c r="AH61" s="147"/>
      <c r="AI61" s="147"/>
    </row>
    <row r="62" spans="1:24" ht="10.5" customHeight="1">
      <c r="A62" s="147" t="s">
        <v>232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W62" s="247">
        <v>5</v>
      </c>
      <c r="X62" s="246" t="s">
        <v>220</v>
      </c>
    </row>
    <row r="63" spans="1:34" ht="10.5" customHeight="1">
      <c r="A63" s="248">
        <v>2</v>
      </c>
      <c r="B63" s="246" t="s">
        <v>221</v>
      </c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</row>
    <row r="64" spans="1:22" ht="10.5" customHeight="1">
      <c r="A64" s="248">
        <v>3</v>
      </c>
      <c r="B64" s="147" t="s">
        <v>222</v>
      </c>
      <c r="U64" s="249"/>
      <c r="V64" s="147"/>
    </row>
    <row r="65" spans="21:22" ht="12">
      <c r="U65" s="248"/>
      <c r="V65" s="147"/>
    </row>
  </sheetData>
  <printOptions/>
  <pageMargins left="0.7874015748031497" right="0.1968503937007874" top="0.3937007874015748" bottom="0.2755905511811024" header="0.31496062992125984" footer="0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N73"/>
  <sheetViews>
    <sheetView workbookViewId="0" topLeftCell="A13">
      <selection activeCell="C34" sqref="C34"/>
    </sheetView>
  </sheetViews>
  <sheetFormatPr defaultColWidth="9.00390625" defaultRowHeight="13.5"/>
  <cols>
    <col min="1" max="1" width="3.00390625" style="1" customWidth="1"/>
    <col min="2" max="2" width="7.125" style="1" customWidth="1"/>
    <col min="3" max="3" width="35.50390625" style="1" bestFit="1" customWidth="1"/>
    <col min="4" max="28" width="5.875" style="1" customWidth="1"/>
    <col min="29" max="16384" width="9.00390625" style="1" customWidth="1"/>
  </cols>
  <sheetData>
    <row r="1" ht="11.25" hidden="1"/>
    <row r="2" ht="15" customHeight="1">
      <c r="A2" s="62" t="s">
        <v>55</v>
      </c>
    </row>
    <row r="3" ht="15" customHeight="1">
      <c r="A3" s="62" t="s">
        <v>56</v>
      </c>
    </row>
    <row r="4" spans="1:27" ht="30" customHeight="1">
      <c r="A4" s="109" t="s">
        <v>132</v>
      </c>
      <c r="B4" s="109"/>
      <c r="D4" s="21"/>
      <c r="I4" s="1" t="s">
        <v>136</v>
      </c>
      <c r="AA4" s="1" t="s">
        <v>47</v>
      </c>
    </row>
    <row r="5" spans="1:28" ht="24" customHeight="1">
      <c r="A5" s="289" t="s">
        <v>62</v>
      </c>
      <c r="B5" s="290"/>
      <c r="C5" s="291"/>
      <c r="D5" s="273" t="s">
        <v>0</v>
      </c>
      <c r="E5" s="273"/>
      <c r="F5" s="273"/>
      <c r="G5" s="273" t="s">
        <v>33</v>
      </c>
      <c r="H5" s="273"/>
      <c r="I5" s="280" t="s">
        <v>46</v>
      </c>
      <c r="J5" s="273"/>
      <c r="K5" s="272" t="s">
        <v>34</v>
      </c>
      <c r="L5" s="271"/>
      <c r="M5" s="272" t="s">
        <v>35</v>
      </c>
      <c r="N5" s="271"/>
      <c r="O5" s="272" t="s">
        <v>36</v>
      </c>
      <c r="P5" s="271"/>
      <c r="Q5" s="272" t="s">
        <v>37</v>
      </c>
      <c r="R5" s="271"/>
      <c r="S5" s="272" t="s">
        <v>38</v>
      </c>
      <c r="T5" s="271"/>
      <c r="U5" s="272" t="s">
        <v>41</v>
      </c>
      <c r="V5" s="271"/>
      <c r="W5" s="272" t="s">
        <v>42</v>
      </c>
      <c r="X5" s="271"/>
      <c r="Y5" s="271" t="s">
        <v>39</v>
      </c>
      <c r="Z5" s="271"/>
      <c r="AA5" s="271" t="s">
        <v>40</v>
      </c>
      <c r="AB5" s="271"/>
    </row>
    <row r="6" spans="1:28" ht="18" customHeight="1">
      <c r="A6" s="292"/>
      <c r="B6" s="290"/>
      <c r="C6" s="291"/>
      <c r="D6" s="22" t="s">
        <v>0</v>
      </c>
      <c r="E6" s="22" t="s">
        <v>1</v>
      </c>
      <c r="F6" s="22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22" t="s">
        <v>1</v>
      </c>
      <c r="V6" s="22" t="s">
        <v>2</v>
      </c>
      <c r="W6" s="22" t="s">
        <v>1</v>
      </c>
      <c r="X6" s="22" t="s">
        <v>2</v>
      </c>
      <c r="Y6" s="22" t="s">
        <v>1</v>
      </c>
      <c r="Z6" s="22" t="s">
        <v>2</v>
      </c>
      <c r="AA6" s="22" t="s">
        <v>1</v>
      </c>
      <c r="AB6" s="22" t="s">
        <v>2</v>
      </c>
    </row>
    <row r="7" spans="1:28" ht="21" customHeight="1">
      <c r="A7" s="90"/>
      <c r="B7" s="58" t="s">
        <v>99</v>
      </c>
      <c r="C7" s="65"/>
      <c r="D7" s="31">
        <f aca="true" t="shared" si="0" ref="D7:AB7">SUM(D8:D19)</f>
        <v>123</v>
      </c>
      <c r="E7" s="32">
        <f t="shared" si="0"/>
        <v>73</v>
      </c>
      <c r="F7" s="32">
        <f t="shared" si="0"/>
        <v>50</v>
      </c>
      <c r="G7" s="32">
        <f t="shared" si="0"/>
        <v>36</v>
      </c>
      <c r="H7" s="32">
        <f t="shared" si="0"/>
        <v>29</v>
      </c>
      <c r="I7" s="32">
        <f t="shared" si="0"/>
        <v>0</v>
      </c>
      <c r="J7" s="32">
        <f t="shared" si="0"/>
        <v>0</v>
      </c>
      <c r="K7" s="53">
        <f t="shared" si="0"/>
        <v>21</v>
      </c>
      <c r="L7" s="52">
        <f t="shared" si="0"/>
        <v>0</v>
      </c>
      <c r="M7" s="52">
        <f t="shared" si="0"/>
        <v>1</v>
      </c>
      <c r="N7" s="52">
        <f t="shared" si="0"/>
        <v>0</v>
      </c>
      <c r="O7" s="52">
        <f t="shared" si="0"/>
        <v>0</v>
      </c>
      <c r="P7" s="52">
        <f t="shared" si="0"/>
        <v>0</v>
      </c>
      <c r="Q7" s="52">
        <f t="shared" si="0"/>
        <v>11</v>
      </c>
      <c r="R7" s="52">
        <f t="shared" si="0"/>
        <v>10</v>
      </c>
      <c r="S7" s="52">
        <f t="shared" si="0"/>
        <v>0</v>
      </c>
      <c r="T7" s="52">
        <f t="shared" si="0"/>
        <v>0</v>
      </c>
      <c r="U7" s="52">
        <f t="shared" si="0"/>
        <v>0</v>
      </c>
      <c r="V7" s="52">
        <f t="shared" si="0"/>
        <v>0</v>
      </c>
      <c r="W7" s="52">
        <f t="shared" si="0"/>
        <v>0</v>
      </c>
      <c r="X7" s="52">
        <f t="shared" si="0"/>
        <v>0</v>
      </c>
      <c r="Y7" s="52">
        <f t="shared" si="0"/>
        <v>4</v>
      </c>
      <c r="Z7" s="52">
        <f t="shared" si="0"/>
        <v>11</v>
      </c>
      <c r="AA7" s="52">
        <f t="shared" si="0"/>
        <v>0</v>
      </c>
      <c r="AB7" s="56">
        <f t="shared" si="0"/>
        <v>0</v>
      </c>
    </row>
    <row r="8" spans="1:28" ht="21" customHeight="1">
      <c r="A8" s="90" t="s">
        <v>133</v>
      </c>
      <c r="B8" s="58" t="s">
        <v>100</v>
      </c>
      <c r="C8" s="88"/>
      <c r="D8" s="34">
        <f aca="true" t="shared" si="1" ref="D8:D21">E8+F8</f>
        <v>32</v>
      </c>
      <c r="E8" s="35">
        <f>G8+I8+K8+M8+O8+Q8+S8+U8+W8+Y8+AA8</f>
        <v>14</v>
      </c>
      <c r="F8" s="35">
        <f aca="true" t="shared" si="2" ref="F8:F21">H8+J8+L8+N8+P8+R8+T8+V8+X8+Z8+AB8</f>
        <v>18</v>
      </c>
      <c r="G8" s="35">
        <v>0</v>
      </c>
      <c r="H8" s="35">
        <v>0</v>
      </c>
      <c r="I8" s="35">
        <v>0</v>
      </c>
      <c r="J8" s="35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10</v>
      </c>
      <c r="R8" s="53">
        <v>8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4</v>
      </c>
      <c r="Z8" s="53">
        <v>10</v>
      </c>
      <c r="AA8" s="53">
        <v>0</v>
      </c>
      <c r="AB8" s="54">
        <v>0</v>
      </c>
    </row>
    <row r="9" spans="1:28" ht="21" customHeight="1">
      <c r="A9" s="90" t="s">
        <v>122</v>
      </c>
      <c r="B9" s="58" t="s">
        <v>101</v>
      </c>
      <c r="C9" s="88"/>
      <c r="D9" s="34">
        <f t="shared" si="1"/>
        <v>4</v>
      </c>
      <c r="E9" s="35">
        <f aca="true" t="shared" si="3" ref="E9:E21">G9+I9+K9+M9+O9+Q9+S9+U9+W9+Y9+AA9</f>
        <v>1</v>
      </c>
      <c r="F9" s="35">
        <f t="shared" si="2"/>
        <v>3</v>
      </c>
      <c r="G9" s="35">
        <v>1</v>
      </c>
      <c r="H9" s="35">
        <v>3</v>
      </c>
      <c r="I9" s="35">
        <v>0</v>
      </c>
      <c r="J9" s="35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4">
        <v>0</v>
      </c>
    </row>
    <row r="10" spans="1:28" ht="21" customHeight="1">
      <c r="A10" s="90" t="s">
        <v>123</v>
      </c>
      <c r="B10" s="58" t="s">
        <v>102</v>
      </c>
      <c r="C10" s="88"/>
      <c r="D10" s="34">
        <f t="shared" si="1"/>
        <v>15</v>
      </c>
      <c r="E10" s="35">
        <f t="shared" si="3"/>
        <v>6</v>
      </c>
      <c r="F10" s="35">
        <f t="shared" si="2"/>
        <v>9</v>
      </c>
      <c r="G10" s="35">
        <v>4</v>
      </c>
      <c r="H10" s="35">
        <v>7</v>
      </c>
      <c r="I10" s="35">
        <v>0</v>
      </c>
      <c r="J10" s="35">
        <v>0</v>
      </c>
      <c r="K10" s="53">
        <v>1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1</v>
      </c>
      <c r="R10" s="53">
        <v>2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4">
        <v>0</v>
      </c>
    </row>
    <row r="11" spans="1:28" ht="21" customHeight="1">
      <c r="A11" s="90" t="s">
        <v>124</v>
      </c>
      <c r="B11" s="58" t="s">
        <v>103</v>
      </c>
      <c r="C11" s="88"/>
      <c r="D11" s="34">
        <f t="shared" si="1"/>
        <v>15</v>
      </c>
      <c r="E11" s="35">
        <f t="shared" si="3"/>
        <v>4</v>
      </c>
      <c r="F11" s="35">
        <f t="shared" si="2"/>
        <v>11</v>
      </c>
      <c r="G11" s="35">
        <v>4</v>
      </c>
      <c r="H11" s="35">
        <v>11</v>
      </c>
      <c r="I11" s="35">
        <v>0</v>
      </c>
      <c r="J11" s="35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4">
        <v>0</v>
      </c>
    </row>
    <row r="12" spans="1:28" ht="21" customHeight="1">
      <c r="A12" s="90" t="s">
        <v>125</v>
      </c>
      <c r="B12" s="58" t="s">
        <v>104</v>
      </c>
      <c r="C12" s="88"/>
      <c r="D12" s="34">
        <f t="shared" si="1"/>
        <v>0</v>
      </c>
      <c r="E12" s="35">
        <f t="shared" si="3"/>
        <v>0</v>
      </c>
      <c r="F12" s="35">
        <f t="shared" si="2"/>
        <v>0</v>
      </c>
      <c r="G12" s="35">
        <v>0</v>
      </c>
      <c r="H12" s="35">
        <v>0</v>
      </c>
      <c r="I12" s="35">
        <v>0</v>
      </c>
      <c r="J12" s="35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4">
        <v>0</v>
      </c>
    </row>
    <row r="13" spans="1:28" ht="21" customHeight="1">
      <c r="A13" s="99" t="s">
        <v>126</v>
      </c>
      <c r="B13" s="100" t="s">
        <v>105</v>
      </c>
      <c r="C13" s="80" t="s">
        <v>106</v>
      </c>
      <c r="D13" s="34">
        <f t="shared" si="1"/>
        <v>0</v>
      </c>
      <c r="E13" s="35">
        <f t="shared" si="3"/>
        <v>0</v>
      </c>
      <c r="F13" s="35">
        <f t="shared" si="2"/>
        <v>0</v>
      </c>
      <c r="G13" s="35">
        <v>0</v>
      </c>
      <c r="H13" s="35">
        <v>0</v>
      </c>
      <c r="I13" s="35">
        <v>0</v>
      </c>
      <c r="J13" s="35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4">
        <v>0</v>
      </c>
    </row>
    <row r="14" spans="1:28" ht="21" customHeight="1">
      <c r="A14" s="101"/>
      <c r="B14" s="30" t="s">
        <v>107</v>
      </c>
      <c r="C14" s="77" t="s">
        <v>108</v>
      </c>
      <c r="D14" s="34">
        <f t="shared" si="1"/>
        <v>0</v>
      </c>
      <c r="E14" s="35">
        <f t="shared" si="3"/>
        <v>0</v>
      </c>
      <c r="F14" s="35">
        <f t="shared" si="2"/>
        <v>0</v>
      </c>
      <c r="G14" s="35">
        <v>0</v>
      </c>
      <c r="H14" s="35">
        <v>0</v>
      </c>
      <c r="I14" s="35">
        <v>0</v>
      </c>
      <c r="J14" s="35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4">
        <v>0</v>
      </c>
    </row>
    <row r="15" spans="1:28" ht="21" customHeight="1">
      <c r="A15" s="90" t="s">
        <v>127</v>
      </c>
      <c r="B15" s="58" t="s">
        <v>109</v>
      </c>
      <c r="C15" s="88"/>
      <c r="D15" s="34">
        <f t="shared" si="1"/>
        <v>3</v>
      </c>
      <c r="E15" s="35">
        <f t="shared" si="3"/>
        <v>2</v>
      </c>
      <c r="F15" s="35">
        <f t="shared" si="2"/>
        <v>1</v>
      </c>
      <c r="G15" s="35">
        <v>2</v>
      </c>
      <c r="H15" s="35">
        <v>1</v>
      </c>
      <c r="I15" s="35">
        <v>0</v>
      </c>
      <c r="J15" s="35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4">
        <v>0</v>
      </c>
    </row>
    <row r="16" spans="1:28" ht="21" customHeight="1">
      <c r="A16" s="99" t="s">
        <v>128</v>
      </c>
      <c r="B16" s="102" t="s">
        <v>110</v>
      </c>
      <c r="C16" s="80" t="s">
        <v>111</v>
      </c>
      <c r="D16" s="34">
        <f t="shared" si="1"/>
        <v>41</v>
      </c>
      <c r="E16" s="35">
        <f t="shared" si="3"/>
        <v>34</v>
      </c>
      <c r="F16" s="35">
        <f t="shared" si="2"/>
        <v>7</v>
      </c>
      <c r="G16" s="35">
        <v>23</v>
      </c>
      <c r="H16" s="35">
        <v>6</v>
      </c>
      <c r="I16" s="35">
        <v>0</v>
      </c>
      <c r="J16" s="35">
        <v>0</v>
      </c>
      <c r="K16" s="53">
        <v>10</v>
      </c>
      <c r="L16" s="53">
        <v>0</v>
      </c>
      <c r="M16" s="53">
        <v>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1</v>
      </c>
      <c r="AA16" s="53">
        <v>0</v>
      </c>
      <c r="AB16" s="54">
        <v>0</v>
      </c>
    </row>
    <row r="17" spans="1:28" ht="21" customHeight="1">
      <c r="A17" s="103"/>
      <c r="B17" s="104" t="s">
        <v>112</v>
      </c>
      <c r="C17" s="74" t="s">
        <v>113</v>
      </c>
      <c r="D17" s="34">
        <f t="shared" si="1"/>
        <v>3</v>
      </c>
      <c r="E17" s="35">
        <f t="shared" si="3"/>
        <v>3</v>
      </c>
      <c r="F17" s="35">
        <f t="shared" si="2"/>
        <v>0</v>
      </c>
      <c r="G17" s="35">
        <v>0</v>
      </c>
      <c r="H17" s="35">
        <v>0</v>
      </c>
      <c r="I17" s="35">
        <v>0</v>
      </c>
      <c r="J17" s="35">
        <v>0</v>
      </c>
      <c r="K17" s="53">
        <v>3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4">
        <v>0</v>
      </c>
    </row>
    <row r="18" spans="1:28" ht="21" customHeight="1">
      <c r="A18" s="101"/>
      <c r="B18" s="105" t="s">
        <v>107</v>
      </c>
      <c r="C18" s="77" t="s">
        <v>114</v>
      </c>
      <c r="D18" s="34">
        <f t="shared" si="1"/>
        <v>7</v>
      </c>
      <c r="E18" s="35">
        <f t="shared" si="3"/>
        <v>7</v>
      </c>
      <c r="F18" s="35">
        <f t="shared" si="2"/>
        <v>0</v>
      </c>
      <c r="G18" s="35">
        <v>1</v>
      </c>
      <c r="H18" s="35">
        <v>0</v>
      </c>
      <c r="I18" s="35">
        <v>0</v>
      </c>
      <c r="J18" s="35">
        <v>0</v>
      </c>
      <c r="K18" s="53">
        <v>6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4">
        <v>0</v>
      </c>
    </row>
    <row r="19" spans="1:28" ht="21" customHeight="1">
      <c r="A19" s="90" t="s">
        <v>129</v>
      </c>
      <c r="B19" s="58" t="s">
        <v>115</v>
      </c>
      <c r="C19" s="88"/>
      <c r="D19" s="34">
        <f t="shared" si="1"/>
        <v>3</v>
      </c>
      <c r="E19" s="35">
        <f t="shared" si="3"/>
        <v>2</v>
      </c>
      <c r="F19" s="35">
        <f t="shared" si="2"/>
        <v>1</v>
      </c>
      <c r="G19" s="35">
        <v>1</v>
      </c>
      <c r="H19" s="35">
        <v>1</v>
      </c>
      <c r="I19" s="35">
        <v>0</v>
      </c>
      <c r="J19" s="35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4">
        <v>0</v>
      </c>
    </row>
    <row r="20" spans="1:28" ht="21" customHeight="1">
      <c r="A20" s="99" t="s">
        <v>116</v>
      </c>
      <c r="B20" s="102"/>
      <c r="C20" s="88" t="s">
        <v>117</v>
      </c>
      <c r="D20" s="34">
        <f t="shared" si="1"/>
        <v>81</v>
      </c>
      <c r="E20" s="35">
        <f t="shared" si="3"/>
        <v>51</v>
      </c>
      <c r="F20" s="35">
        <f t="shared" si="2"/>
        <v>30</v>
      </c>
      <c r="G20" s="35">
        <v>29</v>
      </c>
      <c r="H20" s="35">
        <v>15</v>
      </c>
      <c r="I20" s="35">
        <v>0</v>
      </c>
      <c r="J20" s="35">
        <v>0</v>
      </c>
      <c r="K20" s="53">
        <v>9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9</v>
      </c>
      <c r="R20" s="53">
        <v>8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4</v>
      </c>
      <c r="Z20" s="53">
        <v>7</v>
      </c>
      <c r="AA20" s="53">
        <v>0</v>
      </c>
      <c r="AB20" s="54">
        <v>0</v>
      </c>
    </row>
    <row r="21" spans="1:40" ht="21" customHeight="1">
      <c r="A21" s="101"/>
      <c r="B21" s="105" t="s">
        <v>118</v>
      </c>
      <c r="C21" s="88" t="s">
        <v>119</v>
      </c>
      <c r="D21" s="37">
        <f t="shared" si="1"/>
        <v>7</v>
      </c>
      <c r="E21" s="38">
        <f t="shared" si="3"/>
        <v>6</v>
      </c>
      <c r="F21" s="38">
        <f t="shared" si="2"/>
        <v>1</v>
      </c>
      <c r="G21" s="38">
        <v>0</v>
      </c>
      <c r="H21" s="38">
        <v>0</v>
      </c>
      <c r="I21" s="38">
        <v>0</v>
      </c>
      <c r="J21" s="38">
        <v>0</v>
      </c>
      <c r="K21" s="55">
        <v>6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1</v>
      </c>
      <c r="AA21" s="55">
        <v>0</v>
      </c>
      <c r="AB21" s="57">
        <v>0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3:40" ht="11.25">
      <c r="C22" s="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3:40" ht="11.25">
      <c r="C23" s="2"/>
      <c r="D23" s="24"/>
      <c r="E23" s="24"/>
      <c r="F23" s="24"/>
      <c r="G23" s="24"/>
      <c r="H23" s="24"/>
      <c r="I23" s="20" t="s">
        <v>136</v>
      </c>
      <c r="J23" s="24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28" t="s">
        <v>44</v>
      </c>
      <c r="AB23" s="106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21.75" customHeight="1">
      <c r="A24" s="90"/>
      <c r="B24" s="58" t="s">
        <v>99</v>
      </c>
      <c r="C24" s="65"/>
      <c r="D24" s="255">
        <f aca="true" t="shared" si="4" ref="D24:AB24">IF(D$7=0,0,D7/D$7*100)</f>
        <v>100</v>
      </c>
      <c r="E24" s="256">
        <f t="shared" si="4"/>
        <v>100</v>
      </c>
      <c r="F24" s="256">
        <f t="shared" si="4"/>
        <v>100</v>
      </c>
      <c r="G24" s="256">
        <f t="shared" si="4"/>
        <v>100</v>
      </c>
      <c r="H24" s="256">
        <f t="shared" si="4"/>
        <v>100</v>
      </c>
      <c r="I24" s="60">
        <f t="shared" si="4"/>
        <v>0</v>
      </c>
      <c r="J24" s="60">
        <f t="shared" si="4"/>
        <v>0</v>
      </c>
      <c r="K24" s="63">
        <f t="shared" si="4"/>
        <v>100</v>
      </c>
      <c r="L24" s="63">
        <f t="shared" si="4"/>
        <v>0</v>
      </c>
      <c r="M24" s="63">
        <f t="shared" si="4"/>
        <v>100</v>
      </c>
      <c r="N24" s="63">
        <f t="shared" si="4"/>
        <v>0</v>
      </c>
      <c r="O24" s="63">
        <f t="shared" si="4"/>
        <v>0</v>
      </c>
      <c r="P24" s="63">
        <f t="shared" si="4"/>
        <v>0</v>
      </c>
      <c r="Q24" s="63">
        <f t="shared" si="4"/>
        <v>100</v>
      </c>
      <c r="R24" s="63">
        <f t="shared" si="4"/>
        <v>100</v>
      </c>
      <c r="S24" s="63">
        <f t="shared" si="4"/>
        <v>0</v>
      </c>
      <c r="T24" s="63">
        <f t="shared" si="4"/>
        <v>0</v>
      </c>
      <c r="U24" s="63">
        <f t="shared" si="4"/>
        <v>0</v>
      </c>
      <c r="V24" s="63">
        <f t="shared" si="4"/>
        <v>0</v>
      </c>
      <c r="W24" s="63">
        <f t="shared" si="4"/>
        <v>0</v>
      </c>
      <c r="X24" s="63">
        <f t="shared" si="4"/>
        <v>0</v>
      </c>
      <c r="Y24" s="63">
        <f t="shared" si="4"/>
        <v>100</v>
      </c>
      <c r="Z24" s="63">
        <f t="shared" si="4"/>
        <v>100</v>
      </c>
      <c r="AA24" s="63">
        <f t="shared" si="4"/>
        <v>0</v>
      </c>
      <c r="AB24" s="61">
        <f t="shared" si="4"/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21.75" customHeight="1">
      <c r="A25" s="90" t="s">
        <v>134</v>
      </c>
      <c r="B25" s="58" t="s">
        <v>100</v>
      </c>
      <c r="C25" s="88"/>
      <c r="D25" s="257">
        <f aca="true" t="shared" si="5" ref="D25:AB25">IF(D$7=0,0,D8/D$7*100)</f>
        <v>26.01626016260163</v>
      </c>
      <c r="E25" s="63">
        <f t="shared" si="5"/>
        <v>19.17808219178082</v>
      </c>
      <c r="F25" s="63">
        <f t="shared" si="5"/>
        <v>36</v>
      </c>
      <c r="G25" s="63">
        <f t="shared" si="5"/>
        <v>0</v>
      </c>
      <c r="H25" s="63">
        <f t="shared" si="5"/>
        <v>0</v>
      </c>
      <c r="I25" s="63">
        <f t="shared" si="5"/>
        <v>0</v>
      </c>
      <c r="J25" s="63">
        <f t="shared" si="5"/>
        <v>0</v>
      </c>
      <c r="K25" s="63">
        <f t="shared" si="5"/>
        <v>0</v>
      </c>
      <c r="L25" s="63">
        <f t="shared" si="5"/>
        <v>0</v>
      </c>
      <c r="M25" s="63">
        <f t="shared" si="5"/>
        <v>0</v>
      </c>
      <c r="N25" s="63">
        <f t="shared" si="5"/>
        <v>0</v>
      </c>
      <c r="O25" s="63">
        <f t="shared" si="5"/>
        <v>0</v>
      </c>
      <c r="P25" s="63">
        <f t="shared" si="5"/>
        <v>0</v>
      </c>
      <c r="Q25" s="63">
        <f t="shared" si="5"/>
        <v>90.9090909090909</v>
      </c>
      <c r="R25" s="63">
        <f t="shared" si="5"/>
        <v>80</v>
      </c>
      <c r="S25" s="63">
        <f t="shared" si="5"/>
        <v>0</v>
      </c>
      <c r="T25" s="63">
        <f t="shared" si="5"/>
        <v>0</v>
      </c>
      <c r="U25" s="63">
        <f t="shared" si="5"/>
        <v>0</v>
      </c>
      <c r="V25" s="63">
        <f t="shared" si="5"/>
        <v>0</v>
      </c>
      <c r="W25" s="63">
        <f t="shared" si="5"/>
        <v>0</v>
      </c>
      <c r="X25" s="63">
        <f t="shared" si="5"/>
        <v>0</v>
      </c>
      <c r="Y25" s="63">
        <f t="shared" si="5"/>
        <v>100</v>
      </c>
      <c r="Z25" s="63">
        <f t="shared" si="5"/>
        <v>90.9090909090909</v>
      </c>
      <c r="AA25" s="63">
        <f t="shared" si="5"/>
        <v>0</v>
      </c>
      <c r="AB25" s="258">
        <f t="shared" si="5"/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21.75" customHeight="1">
      <c r="A26" s="90" t="s">
        <v>122</v>
      </c>
      <c r="B26" s="58" t="s">
        <v>101</v>
      </c>
      <c r="C26" s="88"/>
      <c r="D26" s="257">
        <f aca="true" t="shared" si="6" ref="D26:AB26">IF(D$7=0,0,D9/D$7*100)</f>
        <v>3.2520325203252036</v>
      </c>
      <c r="E26" s="63">
        <f t="shared" si="6"/>
        <v>1.36986301369863</v>
      </c>
      <c r="F26" s="63">
        <f t="shared" si="6"/>
        <v>6</v>
      </c>
      <c r="G26" s="63">
        <f t="shared" si="6"/>
        <v>2.7777777777777777</v>
      </c>
      <c r="H26" s="63">
        <f t="shared" si="6"/>
        <v>10.344827586206897</v>
      </c>
      <c r="I26" s="63">
        <f t="shared" si="6"/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3">
        <f t="shared" si="6"/>
        <v>0</v>
      </c>
      <c r="O26" s="63">
        <f t="shared" si="6"/>
        <v>0</v>
      </c>
      <c r="P26" s="63">
        <f t="shared" si="6"/>
        <v>0</v>
      </c>
      <c r="Q26" s="63">
        <f t="shared" si="6"/>
        <v>0</v>
      </c>
      <c r="R26" s="63">
        <f t="shared" si="6"/>
        <v>0</v>
      </c>
      <c r="S26" s="63">
        <f t="shared" si="6"/>
        <v>0</v>
      </c>
      <c r="T26" s="63">
        <f t="shared" si="6"/>
        <v>0</v>
      </c>
      <c r="U26" s="63">
        <f t="shared" si="6"/>
        <v>0</v>
      </c>
      <c r="V26" s="63">
        <f t="shared" si="6"/>
        <v>0</v>
      </c>
      <c r="W26" s="63">
        <f t="shared" si="6"/>
        <v>0</v>
      </c>
      <c r="X26" s="63">
        <f t="shared" si="6"/>
        <v>0</v>
      </c>
      <c r="Y26" s="63">
        <f t="shared" si="6"/>
        <v>0</v>
      </c>
      <c r="Z26" s="63">
        <f t="shared" si="6"/>
        <v>0</v>
      </c>
      <c r="AA26" s="63">
        <f t="shared" si="6"/>
        <v>0</v>
      </c>
      <c r="AB26" s="258">
        <f t="shared" si="6"/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21.75" customHeight="1">
      <c r="A27" s="90" t="s">
        <v>123</v>
      </c>
      <c r="B27" s="58" t="s">
        <v>102</v>
      </c>
      <c r="C27" s="88"/>
      <c r="D27" s="257">
        <f aca="true" t="shared" si="7" ref="D27:AB27">IF(D$7=0,0,D10/D$7*100)</f>
        <v>12.195121951219512</v>
      </c>
      <c r="E27" s="63">
        <f t="shared" si="7"/>
        <v>8.21917808219178</v>
      </c>
      <c r="F27" s="63">
        <f t="shared" si="7"/>
        <v>18</v>
      </c>
      <c r="G27" s="63">
        <f t="shared" si="7"/>
        <v>11.11111111111111</v>
      </c>
      <c r="H27" s="63">
        <f t="shared" si="7"/>
        <v>24.137931034482758</v>
      </c>
      <c r="I27" s="63">
        <f t="shared" si="7"/>
        <v>0</v>
      </c>
      <c r="J27" s="63">
        <f t="shared" si="7"/>
        <v>0</v>
      </c>
      <c r="K27" s="63">
        <f t="shared" si="7"/>
        <v>4.761904761904762</v>
      </c>
      <c r="L27" s="63">
        <f t="shared" si="7"/>
        <v>0</v>
      </c>
      <c r="M27" s="63">
        <f t="shared" si="7"/>
        <v>0</v>
      </c>
      <c r="N27" s="63">
        <f t="shared" si="7"/>
        <v>0</v>
      </c>
      <c r="O27" s="63">
        <f t="shared" si="7"/>
        <v>0</v>
      </c>
      <c r="P27" s="63">
        <f t="shared" si="7"/>
        <v>0</v>
      </c>
      <c r="Q27" s="63">
        <f t="shared" si="7"/>
        <v>9.090909090909092</v>
      </c>
      <c r="R27" s="63">
        <f t="shared" si="7"/>
        <v>20</v>
      </c>
      <c r="S27" s="63">
        <f t="shared" si="7"/>
        <v>0</v>
      </c>
      <c r="T27" s="63">
        <f t="shared" si="7"/>
        <v>0</v>
      </c>
      <c r="U27" s="63">
        <f t="shared" si="7"/>
        <v>0</v>
      </c>
      <c r="V27" s="63">
        <f t="shared" si="7"/>
        <v>0</v>
      </c>
      <c r="W27" s="63">
        <f t="shared" si="7"/>
        <v>0</v>
      </c>
      <c r="X27" s="63">
        <f t="shared" si="7"/>
        <v>0</v>
      </c>
      <c r="Y27" s="63">
        <f t="shared" si="7"/>
        <v>0</v>
      </c>
      <c r="Z27" s="63">
        <f t="shared" si="7"/>
        <v>0</v>
      </c>
      <c r="AA27" s="63">
        <f t="shared" si="7"/>
        <v>0</v>
      </c>
      <c r="AB27" s="258">
        <f t="shared" si="7"/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21.75" customHeight="1">
      <c r="A28" s="90" t="s">
        <v>124</v>
      </c>
      <c r="B28" s="58" t="s">
        <v>103</v>
      </c>
      <c r="C28" s="88"/>
      <c r="D28" s="257">
        <f aca="true" t="shared" si="8" ref="D28:AB28">IF(D$7=0,0,D11/D$7*100)</f>
        <v>12.195121951219512</v>
      </c>
      <c r="E28" s="63">
        <f t="shared" si="8"/>
        <v>5.47945205479452</v>
      </c>
      <c r="F28" s="63">
        <f t="shared" si="8"/>
        <v>22</v>
      </c>
      <c r="G28" s="63">
        <f t="shared" si="8"/>
        <v>11.11111111111111</v>
      </c>
      <c r="H28" s="63">
        <f t="shared" si="8"/>
        <v>37.93103448275862</v>
      </c>
      <c r="I28" s="63">
        <f t="shared" si="8"/>
        <v>0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8"/>
        <v>0</v>
      </c>
      <c r="O28" s="63">
        <f t="shared" si="8"/>
        <v>0</v>
      </c>
      <c r="P28" s="63">
        <f t="shared" si="8"/>
        <v>0</v>
      </c>
      <c r="Q28" s="63">
        <f t="shared" si="8"/>
        <v>0</v>
      </c>
      <c r="R28" s="63">
        <f t="shared" si="8"/>
        <v>0</v>
      </c>
      <c r="S28" s="63">
        <f t="shared" si="8"/>
        <v>0</v>
      </c>
      <c r="T28" s="63">
        <f t="shared" si="8"/>
        <v>0</v>
      </c>
      <c r="U28" s="63">
        <f t="shared" si="8"/>
        <v>0</v>
      </c>
      <c r="V28" s="63">
        <f t="shared" si="8"/>
        <v>0</v>
      </c>
      <c r="W28" s="63">
        <f t="shared" si="8"/>
        <v>0</v>
      </c>
      <c r="X28" s="63">
        <f t="shared" si="8"/>
        <v>0</v>
      </c>
      <c r="Y28" s="63">
        <f t="shared" si="8"/>
        <v>0</v>
      </c>
      <c r="Z28" s="63">
        <f t="shared" si="8"/>
        <v>0</v>
      </c>
      <c r="AA28" s="63">
        <f t="shared" si="8"/>
        <v>0</v>
      </c>
      <c r="AB28" s="258">
        <f t="shared" si="8"/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21.75" customHeight="1">
      <c r="A29" s="90" t="s">
        <v>125</v>
      </c>
      <c r="B29" s="58" t="s">
        <v>104</v>
      </c>
      <c r="C29" s="88"/>
      <c r="D29" s="257">
        <f aca="true" t="shared" si="9" ref="D29:AB29">IF(D$7=0,0,D12/D$7*100)</f>
        <v>0</v>
      </c>
      <c r="E29" s="63">
        <f t="shared" si="9"/>
        <v>0</v>
      </c>
      <c r="F29" s="63">
        <f t="shared" si="9"/>
        <v>0</v>
      </c>
      <c r="G29" s="63">
        <f t="shared" si="9"/>
        <v>0</v>
      </c>
      <c r="H29" s="63">
        <f t="shared" si="9"/>
        <v>0</v>
      </c>
      <c r="I29" s="63">
        <f t="shared" si="9"/>
        <v>0</v>
      </c>
      <c r="J29" s="63">
        <f t="shared" si="9"/>
        <v>0</v>
      </c>
      <c r="K29" s="63">
        <f t="shared" si="9"/>
        <v>0</v>
      </c>
      <c r="L29" s="63">
        <f t="shared" si="9"/>
        <v>0</v>
      </c>
      <c r="M29" s="63">
        <f t="shared" si="9"/>
        <v>0</v>
      </c>
      <c r="N29" s="63">
        <f t="shared" si="9"/>
        <v>0</v>
      </c>
      <c r="O29" s="63">
        <f t="shared" si="9"/>
        <v>0</v>
      </c>
      <c r="P29" s="63">
        <f t="shared" si="9"/>
        <v>0</v>
      </c>
      <c r="Q29" s="63">
        <f t="shared" si="9"/>
        <v>0</v>
      </c>
      <c r="R29" s="63">
        <f t="shared" si="9"/>
        <v>0</v>
      </c>
      <c r="S29" s="63">
        <f t="shared" si="9"/>
        <v>0</v>
      </c>
      <c r="T29" s="63">
        <f t="shared" si="9"/>
        <v>0</v>
      </c>
      <c r="U29" s="63">
        <f t="shared" si="9"/>
        <v>0</v>
      </c>
      <c r="V29" s="63">
        <f t="shared" si="9"/>
        <v>0</v>
      </c>
      <c r="W29" s="63">
        <f t="shared" si="9"/>
        <v>0</v>
      </c>
      <c r="X29" s="63">
        <f t="shared" si="9"/>
        <v>0</v>
      </c>
      <c r="Y29" s="63">
        <f t="shared" si="9"/>
        <v>0</v>
      </c>
      <c r="Z29" s="63">
        <f t="shared" si="9"/>
        <v>0</v>
      </c>
      <c r="AA29" s="63">
        <f t="shared" si="9"/>
        <v>0</v>
      </c>
      <c r="AB29" s="258">
        <f t="shared" si="9"/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1.75" customHeight="1">
      <c r="A30" s="99" t="s">
        <v>126</v>
      </c>
      <c r="B30" s="100" t="s">
        <v>105</v>
      </c>
      <c r="C30" s="80" t="s">
        <v>106</v>
      </c>
      <c r="D30" s="257">
        <f aca="true" t="shared" si="10" ref="D30:AB30">IF(D$7=0,0,D13/D$7*100)</f>
        <v>0</v>
      </c>
      <c r="E30" s="63">
        <f t="shared" si="10"/>
        <v>0</v>
      </c>
      <c r="F30" s="63">
        <f t="shared" si="10"/>
        <v>0</v>
      </c>
      <c r="G30" s="63">
        <f t="shared" si="10"/>
        <v>0</v>
      </c>
      <c r="H30" s="63">
        <f t="shared" si="10"/>
        <v>0</v>
      </c>
      <c r="I30" s="63">
        <f t="shared" si="10"/>
        <v>0</v>
      </c>
      <c r="J30" s="63">
        <f t="shared" si="10"/>
        <v>0</v>
      </c>
      <c r="K30" s="63">
        <f t="shared" si="10"/>
        <v>0</v>
      </c>
      <c r="L30" s="63">
        <f t="shared" si="10"/>
        <v>0</v>
      </c>
      <c r="M30" s="63">
        <f t="shared" si="10"/>
        <v>0</v>
      </c>
      <c r="N30" s="63">
        <f t="shared" si="10"/>
        <v>0</v>
      </c>
      <c r="O30" s="63">
        <f t="shared" si="10"/>
        <v>0</v>
      </c>
      <c r="P30" s="63">
        <f t="shared" si="10"/>
        <v>0</v>
      </c>
      <c r="Q30" s="63">
        <f t="shared" si="10"/>
        <v>0</v>
      </c>
      <c r="R30" s="63">
        <f t="shared" si="10"/>
        <v>0</v>
      </c>
      <c r="S30" s="63">
        <f t="shared" si="10"/>
        <v>0</v>
      </c>
      <c r="T30" s="63">
        <f t="shared" si="10"/>
        <v>0</v>
      </c>
      <c r="U30" s="63">
        <f t="shared" si="10"/>
        <v>0</v>
      </c>
      <c r="V30" s="63">
        <f t="shared" si="10"/>
        <v>0</v>
      </c>
      <c r="W30" s="63">
        <f t="shared" si="10"/>
        <v>0</v>
      </c>
      <c r="X30" s="63">
        <f t="shared" si="10"/>
        <v>0</v>
      </c>
      <c r="Y30" s="63">
        <f t="shared" si="10"/>
        <v>0</v>
      </c>
      <c r="Z30" s="63">
        <f t="shared" si="10"/>
        <v>0</v>
      </c>
      <c r="AA30" s="63">
        <f t="shared" si="10"/>
        <v>0</v>
      </c>
      <c r="AB30" s="258">
        <f t="shared" si="10"/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21.75" customHeight="1">
      <c r="A31" s="101"/>
      <c r="B31" s="30" t="s">
        <v>107</v>
      </c>
      <c r="C31" s="77" t="s">
        <v>108</v>
      </c>
      <c r="D31" s="257">
        <f aca="true" t="shared" si="11" ref="D31:AB31">IF(D$7=0,0,D14/D$7*100)</f>
        <v>0</v>
      </c>
      <c r="E31" s="63">
        <f t="shared" si="11"/>
        <v>0</v>
      </c>
      <c r="F31" s="63">
        <f t="shared" si="11"/>
        <v>0</v>
      </c>
      <c r="G31" s="63">
        <f t="shared" si="11"/>
        <v>0</v>
      </c>
      <c r="H31" s="63">
        <f t="shared" si="11"/>
        <v>0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0</v>
      </c>
      <c r="M31" s="63">
        <f t="shared" si="11"/>
        <v>0</v>
      </c>
      <c r="N31" s="63">
        <f t="shared" si="11"/>
        <v>0</v>
      </c>
      <c r="O31" s="63">
        <f t="shared" si="11"/>
        <v>0</v>
      </c>
      <c r="P31" s="63">
        <f t="shared" si="11"/>
        <v>0</v>
      </c>
      <c r="Q31" s="63">
        <f t="shared" si="11"/>
        <v>0</v>
      </c>
      <c r="R31" s="63">
        <f t="shared" si="11"/>
        <v>0</v>
      </c>
      <c r="S31" s="63">
        <f t="shared" si="11"/>
        <v>0</v>
      </c>
      <c r="T31" s="63">
        <f t="shared" si="11"/>
        <v>0</v>
      </c>
      <c r="U31" s="63">
        <f t="shared" si="11"/>
        <v>0</v>
      </c>
      <c r="V31" s="63">
        <f t="shared" si="11"/>
        <v>0</v>
      </c>
      <c r="W31" s="63">
        <f t="shared" si="11"/>
        <v>0</v>
      </c>
      <c r="X31" s="63">
        <f t="shared" si="11"/>
        <v>0</v>
      </c>
      <c r="Y31" s="63">
        <f t="shared" si="11"/>
        <v>0</v>
      </c>
      <c r="Z31" s="63">
        <f t="shared" si="11"/>
        <v>0</v>
      </c>
      <c r="AA31" s="63">
        <f t="shared" si="11"/>
        <v>0</v>
      </c>
      <c r="AB31" s="258">
        <f t="shared" si="11"/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21.75" customHeight="1">
      <c r="A32" s="90" t="s">
        <v>127</v>
      </c>
      <c r="B32" s="58" t="s">
        <v>109</v>
      </c>
      <c r="C32" s="88"/>
      <c r="D32" s="257">
        <f aca="true" t="shared" si="12" ref="D32:AB32">IF(D$7=0,0,D15/D$7*100)</f>
        <v>2.4390243902439024</v>
      </c>
      <c r="E32" s="63">
        <f t="shared" si="12"/>
        <v>2.73972602739726</v>
      </c>
      <c r="F32" s="63">
        <f t="shared" si="12"/>
        <v>2</v>
      </c>
      <c r="G32" s="63">
        <f t="shared" si="12"/>
        <v>5.555555555555555</v>
      </c>
      <c r="H32" s="63">
        <f t="shared" si="12"/>
        <v>3.4482758620689653</v>
      </c>
      <c r="I32" s="63">
        <f t="shared" si="12"/>
        <v>0</v>
      </c>
      <c r="J32" s="63">
        <f t="shared" si="12"/>
        <v>0</v>
      </c>
      <c r="K32" s="63">
        <f t="shared" si="12"/>
        <v>0</v>
      </c>
      <c r="L32" s="63">
        <f t="shared" si="12"/>
        <v>0</v>
      </c>
      <c r="M32" s="63">
        <f t="shared" si="12"/>
        <v>0</v>
      </c>
      <c r="N32" s="63">
        <f t="shared" si="12"/>
        <v>0</v>
      </c>
      <c r="O32" s="63">
        <f t="shared" si="12"/>
        <v>0</v>
      </c>
      <c r="P32" s="63">
        <f t="shared" si="12"/>
        <v>0</v>
      </c>
      <c r="Q32" s="63">
        <f t="shared" si="12"/>
        <v>0</v>
      </c>
      <c r="R32" s="63">
        <f t="shared" si="12"/>
        <v>0</v>
      </c>
      <c r="S32" s="63">
        <f t="shared" si="12"/>
        <v>0</v>
      </c>
      <c r="T32" s="63">
        <f t="shared" si="12"/>
        <v>0</v>
      </c>
      <c r="U32" s="63">
        <f t="shared" si="12"/>
        <v>0</v>
      </c>
      <c r="V32" s="63">
        <f t="shared" si="12"/>
        <v>0</v>
      </c>
      <c r="W32" s="63">
        <f t="shared" si="12"/>
        <v>0</v>
      </c>
      <c r="X32" s="63">
        <f t="shared" si="12"/>
        <v>0</v>
      </c>
      <c r="Y32" s="63">
        <f t="shared" si="12"/>
        <v>0</v>
      </c>
      <c r="Z32" s="63">
        <f t="shared" si="12"/>
        <v>0</v>
      </c>
      <c r="AA32" s="63">
        <f t="shared" si="12"/>
        <v>0</v>
      </c>
      <c r="AB32" s="258">
        <f t="shared" si="12"/>
        <v>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21.75" customHeight="1">
      <c r="A33" s="99" t="s">
        <v>128</v>
      </c>
      <c r="B33" s="102" t="s">
        <v>110</v>
      </c>
      <c r="C33" s="80" t="s">
        <v>111</v>
      </c>
      <c r="D33" s="257">
        <f aca="true" t="shared" si="13" ref="D33:AB33">IF(D$7=0,0,D16/D$7*100)</f>
        <v>33.33333333333333</v>
      </c>
      <c r="E33" s="63">
        <f t="shared" si="13"/>
        <v>46.57534246575342</v>
      </c>
      <c r="F33" s="63">
        <f t="shared" si="13"/>
        <v>14.000000000000002</v>
      </c>
      <c r="G33" s="63">
        <f t="shared" si="13"/>
        <v>63.888888888888886</v>
      </c>
      <c r="H33" s="63">
        <f t="shared" si="13"/>
        <v>20.689655172413794</v>
      </c>
      <c r="I33" s="63">
        <f t="shared" si="13"/>
        <v>0</v>
      </c>
      <c r="J33" s="63">
        <f t="shared" si="13"/>
        <v>0</v>
      </c>
      <c r="K33" s="63">
        <f t="shared" si="13"/>
        <v>47.61904761904761</v>
      </c>
      <c r="L33" s="63">
        <f t="shared" si="13"/>
        <v>0</v>
      </c>
      <c r="M33" s="63">
        <f t="shared" si="13"/>
        <v>100</v>
      </c>
      <c r="N33" s="63">
        <f t="shared" si="13"/>
        <v>0</v>
      </c>
      <c r="O33" s="63">
        <f t="shared" si="13"/>
        <v>0</v>
      </c>
      <c r="P33" s="63">
        <f t="shared" si="13"/>
        <v>0</v>
      </c>
      <c r="Q33" s="63">
        <f t="shared" si="13"/>
        <v>0</v>
      </c>
      <c r="R33" s="63">
        <f t="shared" si="13"/>
        <v>0</v>
      </c>
      <c r="S33" s="63">
        <f t="shared" si="13"/>
        <v>0</v>
      </c>
      <c r="T33" s="63">
        <f t="shared" si="13"/>
        <v>0</v>
      </c>
      <c r="U33" s="63">
        <f t="shared" si="13"/>
        <v>0</v>
      </c>
      <c r="V33" s="63">
        <f t="shared" si="13"/>
        <v>0</v>
      </c>
      <c r="W33" s="63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9.090909090909092</v>
      </c>
      <c r="AA33" s="63">
        <f t="shared" si="13"/>
        <v>0</v>
      </c>
      <c r="AB33" s="258">
        <f t="shared" si="13"/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21.75" customHeight="1">
      <c r="A34" s="103"/>
      <c r="B34" s="104" t="s">
        <v>112</v>
      </c>
      <c r="C34" s="74" t="s">
        <v>113</v>
      </c>
      <c r="D34" s="257">
        <f aca="true" t="shared" si="14" ref="D34:AB34">IF(D$7=0,0,D17/D$7*100)</f>
        <v>2.4390243902439024</v>
      </c>
      <c r="E34" s="63">
        <f t="shared" si="14"/>
        <v>4.10958904109589</v>
      </c>
      <c r="F34" s="63">
        <f t="shared" si="14"/>
        <v>0</v>
      </c>
      <c r="G34" s="63">
        <f t="shared" si="14"/>
        <v>0</v>
      </c>
      <c r="H34" s="63">
        <f t="shared" si="14"/>
        <v>0</v>
      </c>
      <c r="I34" s="63">
        <f t="shared" si="14"/>
        <v>0</v>
      </c>
      <c r="J34" s="63">
        <f t="shared" si="14"/>
        <v>0</v>
      </c>
      <c r="K34" s="63">
        <f t="shared" si="14"/>
        <v>14.285714285714285</v>
      </c>
      <c r="L34" s="63">
        <f t="shared" si="14"/>
        <v>0</v>
      </c>
      <c r="M34" s="63">
        <f t="shared" si="14"/>
        <v>0</v>
      </c>
      <c r="N34" s="63">
        <f t="shared" si="14"/>
        <v>0</v>
      </c>
      <c r="O34" s="63">
        <f t="shared" si="14"/>
        <v>0</v>
      </c>
      <c r="P34" s="63">
        <f t="shared" si="14"/>
        <v>0</v>
      </c>
      <c r="Q34" s="63">
        <f t="shared" si="14"/>
        <v>0</v>
      </c>
      <c r="R34" s="63">
        <f t="shared" si="14"/>
        <v>0</v>
      </c>
      <c r="S34" s="63">
        <f t="shared" si="14"/>
        <v>0</v>
      </c>
      <c r="T34" s="63">
        <f t="shared" si="14"/>
        <v>0</v>
      </c>
      <c r="U34" s="63">
        <f t="shared" si="14"/>
        <v>0</v>
      </c>
      <c r="V34" s="63">
        <f t="shared" si="14"/>
        <v>0</v>
      </c>
      <c r="W34" s="63">
        <f t="shared" si="14"/>
        <v>0</v>
      </c>
      <c r="X34" s="63">
        <f t="shared" si="14"/>
        <v>0</v>
      </c>
      <c r="Y34" s="63">
        <f t="shared" si="14"/>
        <v>0</v>
      </c>
      <c r="Z34" s="63">
        <f t="shared" si="14"/>
        <v>0</v>
      </c>
      <c r="AA34" s="63">
        <f t="shared" si="14"/>
        <v>0</v>
      </c>
      <c r="AB34" s="258">
        <f t="shared" si="14"/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1.75" customHeight="1">
      <c r="A35" s="101"/>
      <c r="B35" s="105" t="s">
        <v>107</v>
      </c>
      <c r="C35" s="77" t="s">
        <v>114</v>
      </c>
      <c r="D35" s="257">
        <f aca="true" t="shared" si="15" ref="D35:AB35">IF(D$7=0,0,D18/D$7*100)</f>
        <v>5.691056910569105</v>
      </c>
      <c r="E35" s="63">
        <f t="shared" si="15"/>
        <v>9.58904109589041</v>
      </c>
      <c r="F35" s="63">
        <f t="shared" si="15"/>
        <v>0</v>
      </c>
      <c r="G35" s="63">
        <f t="shared" si="15"/>
        <v>2.7777777777777777</v>
      </c>
      <c r="H35" s="63">
        <f t="shared" si="15"/>
        <v>0</v>
      </c>
      <c r="I35" s="63">
        <f t="shared" si="15"/>
        <v>0</v>
      </c>
      <c r="J35" s="63">
        <f t="shared" si="15"/>
        <v>0</v>
      </c>
      <c r="K35" s="63">
        <f t="shared" si="15"/>
        <v>28.57142857142857</v>
      </c>
      <c r="L35" s="63">
        <f t="shared" si="15"/>
        <v>0</v>
      </c>
      <c r="M35" s="63">
        <f t="shared" si="15"/>
        <v>0</v>
      </c>
      <c r="N35" s="63">
        <f t="shared" si="15"/>
        <v>0</v>
      </c>
      <c r="O35" s="63">
        <f t="shared" si="15"/>
        <v>0</v>
      </c>
      <c r="P35" s="63">
        <f t="shared" si="15"/>
        <v>0</v>
      </c>
      <c r="Q35" s="63">
        <f t="shared" si="15"/>
        <v>0</v>
      </c>
      <c r="R35" s="63">
        <f t="shared" si="15"/>
        <v>0</v>
      </c>
      <c r="S35" s="63">
        <f t="shared" si="15"/>
        <v>0</v>
      </c>
      <c r="T35" s="63">
        <f t="shared" si="15"/>
        <v>0</v>
      </c>
      <c r="U35" s="63">
        <f t="shared" si="15"/>
        <v>0</v>
      </c>
      <c r="V35" s="63">
        <f t="shared" si="15"/>
        <v>0</v>
      </c>
      <c r="W35" s="63">
        <f t="shared" si="15"/>
        <v>0</v>
      </c>
      <c r="X35" s="63">
        <f t="shared" si="15"/>
        <v>0</v>
      </c>
      <c r="Y35" s="63">
        <f t="shared" si="15"/>
        <v>0</v>
      </c>
      <c r="Z35" s="63">
        <f t="shared" si="15"/>
        <v>0</v>
      </c>
      <c r="AA35" s="63">
        <f t="shared" si="15"/>
        <v>0</v>
      </c>
      <c r="AB35" s="258">
        <f t="shared" si="15"/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1.75" customHeight="1">
      <c r="A36" s="90" t="s">
        <v>129</v>
      </c>
      <c r="B36" s="58" t="s">
        <v>115</v>
      </c>
      <c r="C36" s="88"/>
      <c r="D36" s="257">
        <f aca="true" t="shared" si="16" ref="D36:AB36">IF(D$7=0,0,D19/D$7*100)</f>
        <v>2.4390243902439024</v>
      </c>
      <c r="E36" s="63">
        <f t="shared" si="16"/>
        <v>2.73972602739726</v>
      </c>
      <c r="F36" s="63">
        <f t="shared" si="16"/>
        <v>2</v>
      </c>
      <c r="G36" s="63">
        <f t="shared" si="16"/>
        <v>2.7777777777777777</v>
      </c>
      <c r="H36" s="63">
        <f t="shared" si="16"/>
        <v>3.4482758620689653</v>
      </c>
      <c r="I36" s="63">
        <f t="shared" si="16"/>
        <v>0</v>
      </c>
      <c r="J36" s="63">
        <f t="shared" si="16"/>
        <v>0</v>
      </c>
      <c r="K36" s="63">
        <f t="shared" si="16"/>
        <v>4.761904761904762</v>
      </c>
      <c r="L36" s="63">
        <f t="shared" si="16"/>
        <v>0</v>
      </c>
      <c r="M36" s="63">
        <f t="shared" si="16"/>
        <v>0</v>
      </c>
      <c r="N36" s="63">
        <f t="shared" si="16"/>
        <v>0</v>
      </c>
      <c r="O36" s="63">
        <f t="shared" si="16"/>
        <v>0</v>
      </c>
      <c r="P36" s="63">
        <f t="shared" si="16"/>
        <v>0</v>
      </c>
      <c r="Q36" s="63">
        <f t="shared" si="16"/>
        <v>0</v>
      </c>
      <c r="R36" s="63">
        <f t="shared" si="16"/>
        <v>0</v>
      </c>
      <c r="S36" s="63">
        <f t="shared" si="16"/>
        <v>0</v>
      </c>
      <c r="T36" s="63">
        <f t="shared" si="16"/>
        <v>0</v>
      </c>
      <c r="U36" s="63">
        <f t="shared" si="16"/>
        <v>0</v>
      </c>
      <c r="V36" s="63">
        <f t="shared" si="16"/>
        <v>0</v>
      </c>
      <c r="W36" s="63">
        <f t="shared" si="16"/>
        <v>0</v>
      </c>
      <c r="X36" s="63">
        <f t="shared" si="16"/>
        <v>0</v>
      </c>
      <c r="Y36" s="63">
        <f t="shared" si="16"/>
        <v>0</v>
      </c>
      <c r="Z36" s="63">
        <f t="shared" si="16"/>
        <v>0</v>
      </c>
      <c r="AA36" s="63">
        <f t="shared" si="16"/>
        <v>0</v>
      </c>
      <c r="AB36" s="258">
        <f t="shared" si="16"/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21.75" customHeight="1">
      <c r="A37" s="99" t="s">
        <v>116</v>
      </c>
      <c r="B37" s="102"/>
      <c r="C37" s="88" t="s">
        <v>117</v>
      </c>
      <c r="D37" s="257">
        <f aca="true" t="shared" si="17" ref="D37:AB37">IF(D$7=0,0,D20/D$7*100)</f>
        <v>65.85365853658537</v>
      </c>
      <c r="E37" s="63">
        <f t="shared" si="17"/>
        <v>69.86301369863014</v>
      </c>
      <c r="F37" s="63">
        <f t="shared" si="17"/>
        <v>60</v>
      </c>
      <c r="G37" s="63">
        <f t="shared" si="17"/>
        <v>80.55555555555556</v>
      </c>
      <c r="H37" s="63">
        <f t="shared" si="17"/>
        <v>51.724137931034484</v>
      </c>
      <c r="I37" s="63">
        <f t="shared" si="17"/>
        <v>0</v>
      </c>
      <c r="J37" s="63">
        <f t="shared" si="17"/>
        <v>0</v>
      </c>
      <c r="K37" s="63">
        <f t="shared" si="17"/>
        <v>42.857142857142854</v>
      </c>
      <c r="L37" s="63">
        <f t="shared" si="17"/>
        <v>0</v>
      </c>
      <c r="M37" s="63">
        <f t="shared" si="17"/>
        <v>0</v>
      </c>
      <c r="N37" s="63">
        <f t="shared" si="17"/>
        <v>0</v>
      </c>
      <c r="O37" s="63">
        <f t="shared" si="17"/>
        <v>0</v>
      </c>
      <c r="P37" s="63">
        <f t="shared" si="17"/>
        <v>0</v>
      </c>
      <c r="Q37" s="63">
        <f t="shared" si="17"/>
        <v>81.81818181818183</v>
      </c>
      <c r="R37" s="63">
        <f t="shared" si="17"/>
        <v>80</v>
      </c>
      <c r="S37" s="63">
        <f t="shared" si="17"/>
        <v>0</v>
      </c>
      <c r="T37" s="63">
        <f t="shared" si="17"/>
        <v>0</v>
      </c>
      <c r="U37" s="63">
        <f t="shared" si="17"/>
        <v>0</v>
      </c>
      <c r="V37" s="63">
        <f t="shared" si="17"/>
        <v>0</v>
      </c>
      <c r="W37" s="63">
        <f t="shared" si="17"/>
        <v>0</v>
      </c>
      <c r="X37" s="63">
        <f t="shared" si="17"/>
        <v>0</v>
      </c>
      <c r="Y37" s="63">
        <f t="shared" si="17"/>
        <v>100</v>
      </c>
      <c r="Z37" s="63">
        <f t="shared" si="17"/>
        <v>63.63636363636363</v>
      </c>
      <c r="AA37" s="63">
        <f t="shared" si="17"/>
        <v>0</v>
      </c>
      <c r="AB37" s="258">
        <f t="shared" si="17"/>
        <v>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21.75" customHeight="1">
      <c r="A38" s="101"/>
      <c r="B38" s="105" t="s">
        <v>118</v>
      </c>
      <c r="C38" s="88" t="s">
        <v>119</v>
      </c>
      <c r="D38" s="259">
        <f aca="true" t="shared" si="18" ref="D38:AB38">IF(D$7=0,0,D21/D$7*100)</f>
        <v>5.691056910569105</v>
      </c>
      <c r="E38" s="260">
        <f t="shared" si="18"/>
        <v>8.21917808219178</v>
      </c>
      <c r="F38" s="260">
        <f t="shared" si="18"/>
        <v>2</v>
      </c>
      <c r="G38" s="260">
        <f t="shared" si="18"/>
        <v>0</v>
      </c>
      <c r="H38" s="260">
        <f t="shared" si="18"/>
        <v>0</v>
      </c>
      <c r="I38" s="260">
        <f t="shared" si="18"/>
        <v>0</v>
      </c>
      <c r="J38" s="260">
        <f t="shared" si="18"/>
        <v>0</v>
      </c>
      <c r="K38" s="260">
        <f t="shared" si="18"/>
        <v>28.57142857142857</v>
      </c>
      <c r="L38" s="260">
        <f t="shared" si="18"/>
        <v>0</v>
      </c>
      <c r="M38" s="260">
        <f t="shared" si="18"/>
        <v>0</v>
      </c>
      <c r="N38" s="260">
        <f t="shared" si="18"/>
        <v>0</v>
      </c>
      <c r="O38" s="260">
        <f t="shared" si="18"/>
        <v>0</v>
      </c>
      <c r="P38" s="260">
        <f t="shared" si="18"/>
        <v>0</v>
      </c>
      <c r="Q38" s="260">
        <f t="shared" si="18"/>
        <v>0</v>
      </c>
      <c r="R38" s="260">
        <f t="shared" si="18"/>
        <v>0</v>
      </c>
      <c r="S38" s="260">
        <f t="shared" si="18"/>
        <v>0</v>
      </c>
      <c r="T38" s="260">
        <f t="shared" si="18"/>
        <v>0</v>
      </c>
      <c r="U38" s="260">
        <f t="shared" si="18"/>
        <v>0</v>
      </c>
      <c r="V38" s="260">
        <f t="shared" si="18"/>
        <v>0</v>
      </c>
      <c r="W38" s="260">
        <f t="shared" si="18"/>
        <v>0</v>
      </c>
      <c r="X38" s="260">
        <f t="shared" si="18"/>
        <v>0</v>
      </c>
      <c r="Y38" s="260">
        <f t="shared" si="18"/>
        <v>0</v>
      </c>
      <c r="Z38" s="260">
        <f t="shared" si="18"/>
        <v>9.090909090909092</v>
      </c>
      <c r="AA38" s="260">
        <f t="shared" si="18"/>
        <v>0</v>
      </c>
      <c r="AB38" s="261">
        <f t="shared" si="18"/>
        <v>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3:40" ht="11.25"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3:40" ht="11.25"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3:40" ht="11.25"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3:40" ht="11.25"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3:40" ht="11.25"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3:40" ht="11.25"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3:40" ht="11.25"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3:40" ht="11.25"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3:40" ht="11.25"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3:40" ht="11.25"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3:40" ht="11.25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3:40" ht="11.25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3:40" ht="11.25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3:40" ht="11.25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3:28" ht="11.25"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3:28" ht="11.25"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3:19" ht="11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1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1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1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4:19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4:19" ht="11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</sheetData>
  <mergeCells count="13">
    <mergeCell ref="AA5:AB5"/>
    <mergeCell ref="S5:T5"/>
    <mergeCell ref="U5:V5"/>
    <mergeCell ref="W5:X5"/>
    <mergeCell ref="Y5:Z5"/>
    <mergeCell ref="K5:L5"/>
    <mergeCell ref="M5:N5"/>
    <mergeCell ref="O5:P5"/>
    <mergeCell ref="Q5:R5"/>
    <mergeCell ref="D5:F5"/>
    <mergeCell ref="G5:H5"/>
    <mergeCell ref="I5:J5"/>
    <mergeCell ref="A5:C6"/>
  </mergeCells>
  <printOptions/>
  <pageMargins left="0" right="0" top="0.1968503937007874" bottom="0.5905511811023623" header="0.5118110236220472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66"/>
  <sheetViews>
    <sheetView workbookViewId="0" topLeftCell="A2">
      <selection activeCell="L9" sqref="L9"/>
    </sheetView>
  </sheetViews>
  <sheetFormatPr defaultColWidth="9.00390625" defaultRowHeight="13.5"/>
  <cols>
    <col min="1" max="1" width="12.625" style="1" customWidth="1"/>
    <col min="2" max="2" width="8.00390625" style="1" hidden="1" customWidth="1"/>
    <col min="3" max="4" width="8.00390625" style="114" hidden="1" customWidth="1"/>
    <col min="5" max="10" width="12.50390625" style="1" customWidth="1"/>
    <col min="11" max="16384" width="9.00390625" style="1" customWidth="1"/>
  </cols>
  <sheetData>
    <row r="1" ht="18.75" customHeight="1" hidden="1">
      <c r="A1" s="113" t="s">
        <v>93</v>
      </c>
    </row>
    <row r="2" spans="1:4" ht="15" customHeight="1">
      <c r="A2" s="62" t="s">
        <v>55</v>
      </c>
      <c r="C2" s="1"/>
      <c r="D2" s="1"/>
    </row>
    <row r="3" spans="1:4" ht="15" customHeight="1">
      <c r="A3" s="62" t="s">
        <v>56</v>
      </c>
      <c r="C3" s="1"/>
      <c r="D3" s="1"/>
    </row>
    <row r="4" spans="1:9" ht="30" customHeight="1">
      <c r="A4" s="59" t="s">
        <v>139</v>
      </c>
      <c r="B4" s="109"/>
      <c r="C4" s="115"/>
      <c r="I4" s="1" t="s">
        <v>140</v>
      </c>
    </row>
    <row r="5" spans="1:10" ht="18.75" customHeight="1">
      <c r="A5" s="293" t="s">
        <v>62</v>
      </c>
      <c r="B5" s="22"/>
      <c r="C5" s="116"/>
      <c r="D5" s="116"/>
      <c r="E5" s="289" t="s">
        <v>141</v>
      </c>
      <c r="F5" s="295"/>
      <c r="G5" s="296"/>
      <c r="H5" s="289" t="s">
        <v>142</v>
      </c>
      <c r="I5" s="295"/>
      <c r="J5" s="296"/>
    </row>
    <row r="6" spans="1:10" ht="18.75" customHeight="1">
      <c r="A6" s="294"/>
      <c r="B6" s="22"/>
      <c r="C6" s="22"/>
      <c r="D6" s="22"/>
      <c r="E6" s="22" t="s">
        <v>0</v>
      </c>
      <c r="F6" s="22" t="s">
        <v>1</v>
      </c>
      <c r="G6" s="22" t="s">
        <v>2</v>
      </c>
      <c r="H6" s="22" t="s">
        <v>0</v>
      </c>
      <c r="I6" s="22" t="s">
        <v>1</v>
      </c>
      <c r="J6" s="22" t="s">
        <v>2</v>
      </c>
    </row>
    <row r="7" spans="1:10" ht="12.75" customHeight="1">
      <c r="A7" s="117" t="s">
        <v>143</v>
      </c>
      <c r="B7" s="118"/>
      <c r="C7" s="119"/>
      <c r="D7" s="119"/>
      <c r="E7" s="32">
        <f>SUM(E9:E65)</f>
        <v>2232</v>
      </c>
      <c r="F7" s="32">
        <f>SUM(F9:F65)</f>
        <v>1317</v>
      </c>
      <c r="G7" s="32">
        <f>SUM(G9:G65)</f>
        <v>915</v>
      </c>
      <c r="H7" s="120">
        <f>E7/E$7*100</f>
        <v>100</v>
      </c>
      <c r="I7" s="41">
        <f>F7/F$7*100</f>
        <v>100</v>
      </c>
      <c r="J7" s="42">
        <f>G7/G$7*100</f>
        <v>100</v>
      </c>
    </row>
    <row r="8" spans="1:10" ht="12.75" customHeight="1">
      <c r="A8" s="121"/>
      <c r="B8" s="122"/>
      <c r="C8" s="123">
        <f>D8+E8</f>
        <v>0</v>
      </c>
      <c r="D8" s="124"/>
      <c r="E8" s="35"/>
      <c r="F8" s="35"/>
      <c r="G8" s="35"/>
      <c r="H8" s="125"/>
      <c r="I8" s="44"/>
      <c r="J8" s="45"/>
    </row>
    <row r="9" spans="1:10" ht="12.75" customHeight="1">
      <c r="A9" s="121" t="s">
        <v>144</v>
      </c>
      <c r="B9" s="122"/>
      <c r="C9" s="124">
        <v>0</v>
      </c>
      <c r="D9" s="124">
        <v>0</v>
      </c>
      <c r="E9" s="35">
        <f>F9+G9</f>
        <v>1</v>
      </c>
      <c r="F9" s="35">
        <v>1</v>
      </c>
      <c r="G9" s="35">
        <v>0</v>
      </c>
      <c r="H9" s="125"/>
      <c r="I9" s="44"/>
      <c r="J9" s="45"/>
    </row>
    <row r="10" spans="1:10" ht="12.75" customHeight="1">
      <c r="A10" s="121"/>
      <c r="B10" s="122"/>
      <c r="C10" s="124">
        <v>999</v>
      </c>
      <c r="D10" s="124">
        <v>999</v>
      </c>
      <c r="E10" s="35"/>
      <c r="F10" s="35"/>
      <c r="G10" s="35"/>
      <c r="H10" s="125"/>
      <c r="I10" s="44"/>
      <c r="J10" s="45"/>
    </row>
    <row r="11" spans="1:10" ht="12.75" customHeight="1">
      <c r="A11" s="121" t="s">
        <v>145</v>
      </c>
      <c r="B11" s="122"/>
      <c r="C11" s="124">
        <v>0</v>
      </c>
      <c r="D11" s="124">
        <v>1</v>
      </c>
      <c r="E11" s="35">
        <f aca="true" t="shared" si="0" ref="E11:E16">F11+G11</f>
        <v>0</v>
      </c>
      <c r="F11" s="35">
        <v>0</v>
      </c>
      <c r="G11" s="35">
        <v>0</v>
      </c>
      <c r="H11" s="125">
        <f aca="true" t="shared" si="1" ref="H11:J16">E11/E$7*100</f>
        <v>0</v>
      </c>
      <c r="I11" s="44">
        <f t="shared" si="1"/>
        <v>0</v>
      </c>
      <c r="J11" s="45">
        <f t="shared" si="1"/>
        <v>0</v>
      </c>
    </row>
    <row r="12" spans="1:10" ht="12.75" customHeight="1">
      <c r="A12" s="121" t="s">
        <v>146</v>
      </c>
      <c r="B12" s="122"/>
      <c r="C12" s="124">
        <v>0</v>
      </c>
      <c r="D12" s="124">
        <v>2</v>
      </c>
      <c r="E12" s="35">
        <f t="shared" si="0"/>
        <v>0</v>
      </c>
      <c r="F12" s="35">
        <v>0</v>
      </c>
      <c r="G12" s="35">
        <v>0</v>
      </c>
      <c r="H12" s="125">
        <f t="shared" si="1"/>
        <v>0</v>
      </c>
      <c r="I12" s="44">
        <f t="shared" si="1"/>
        <v>0</v>
      </c>
      <c r="J12" s="45">
        <f t="shared" si="1"/>
        <v>0</v>
      </c>
    </row>
    <row r="13" spans="1:10" ht="12.75" customHeight="1">
      <c r="A13" s="121" t="s">
        <v>147</v>
      </c>
      <c r="B13" s="126"/>
      <c r="C13" s="124">
        <v>0</v>
      </c>
      <c r="D13" s="124">
        <v>3</v>
      </c>
      <c r="E13" s="35">
        <f t="shared" si="0"/>
        <v>3</v>
      </c>
      <c r="F13" s="35">
        <v>3</v>
      </c>
      <c r="G13" s="35">
        <v>0</v>
      </c>
      <c r="H13" s="125">
        <f t="shared" si="1"/>
        <v>0.13440860215053765</v>
      </c>
      <c r="I13" s="44">
        <f t="shared" si="1"/>
        <v>0.22779043280182232</v>
      </c>
      <c r="J13" s="45">
        <f t="shared" si="1"/>
        <v>0</v>
      </c>
    </row>
    <row r="14" spans="1:10" ht="12.75" customHeight="1">
      <c r="A14" s="121" t="s">
        <v>148</v>
      </c>
      <c r="B14" s="126"/>
      <c r="C14" s="124">
        <v>0</v>
      </c>
      <c r="D14" s="124">
        <v>4</v>
      </c>
      <c r="E14" s="35">
        <f t="shared" si="0"/>
        <v>0</v>
      </c>
      <c r="F14" s="35">
        <v>0</v>
      </c>
      <c r="G14" s="35">
        <v>0</v>
      </c>
      <c r="H14" s="44">
        <f t="shared" si="1"/>
        <v>0</v>
      </c>
      <c r="I14" s="44">
        <f t="shared" si="1"/>
        <v>0</v>
      </c>
      <c r="J14" s="45">
        <f t="shared" si="1"/>
        <v>0</v>
      </c>
    </row>
    <row r="15" spans="1:10" ht="12.75" customHeight="1">
      <c r="A15" s="121" t="s">
        <v>149</v>
      </c>
      <c r="B15" s="127">
        <v>201</v>
      </c>
      <c r="C15" s="124">
        <v>0</v>
      </c>
      <c r="D15" s="124">
        <v>5</v>
      </c>
      <c r="E15" s="35">
        <f t="shared" si="0"/>
        <v>0</v>
      </c>
      <c r="F15" s="35">
        <v>0</v>
      </c>
      <c r="G15" s="35">
        <v>0</v>
      </c>
      <c r="H15" s="44">
        <f t="shared" si="1"/>
        <v>0</v>
      </c>
      <c r="I15" s="44">
        <f t="shared" si="1"/>
        <v>0</v>
      </c>
      <c r="J15" s="45">
        <f t="shared" si="1"/>
        <v>0</v>
      </c>
    </row>
    <row r="16" spans="1:10" ht="12.75" customHeight="1">
      <c r="A16" s="121" t="s">
        <v>150</v>
      </c>
      <c r="B16" s="127"/>
      <c r="C16" s="124">
        <v>0</v>
      </c>
      <c r="D16" s="124">
        <v>6</v>
      </c>
      <c r="E16" s="35">
        <f t="shared" si="0"/>
        <v>0</v>
      </c>
      <c r="F16" s="35">
        <v>0</v>
      </c>
      <c r="G16" s="35">
        <v>0</v>
      </c>
      <c r="H16" s="44">
        <f t="shared" si="1"/>
        <v>0</v>
      </c>
      <c r="I16" s="44">
        <f t="shared" si="1"/>
        <v>0</v>
      </c>
      <c r="J16" s="45">
        <f t="shared" si="1"/>
        <v>0</v>
      </c>
    </row>
    <row r="17" spans="1:10" ht="12.75" customHeight="1">
      <c r="A17" s="121"/>
      <c r="B17" s="127"/>
      <c r="C17" s="124">
        <v>999</v>
      </c>
      <c r="D17" s="124">
        <v>999</v>
      </c>
      <c r="E17" s="35"/>
      <c r="F17" s="35"/>
      <c r="G17" s="35"/>
      <c r="H17" s="44"/>
      <c r="I17" s="44"/>
      <c r="J17" s="45"/>
    </row>
    <row r="18" spans="1:10" ht="12.75" customHeight="1">
      <c r="A18" s="121" t="s">
        <v>151</v>
      </c>
      <c r="B18" s="127">
        <v>202</v>
      </c>
      <c r="C18" s="124">
        <v>0</v>
      </c>
      <c r="D18" s="124">
        <v>7</v>
      </c>
      <c r="E18" s="35">
        <f aca="true" t="shared" si="2" ref="E18:E24">F18+G18</f>
        <v>0</v>
      </c>
      <c r="F18" s="35">
        <v>0</v>
      </c>
      <c r="G18" s="35">
        <v>0</v>
      </c>
      <c r="H18" s="44">
        <f aca="true" t="shared" si="3" ref="H18:J24">E18/E$7*100</f>
        <v>0</v>
      </c>
      <c r="I18" s="44">
        <f t="shared" si="3"/>
        <v>0</v>
      </c>
      <c r="J18" s="45">
        <f t="shared" si="3"/>
        <v>0</v>
      </c>
    </row>
    <row r="19" spans="1:10" ht="12.75" customHeight="1">
      <c r="A19" s="121" t="s">
        <v>152</v>
      </c>
      <c r="B19" s="127">
        <v>203</v>
      </c>
      <c r="C19" s="124">
        <v>0</v>
      </c>
      <c r="D19" s="124">
        <v>8</v>
      </c>
      <c r="E19" s="35">
        <f t="shared" si="2"/>
        <v>0</v>
      </c>
      <c r="F19" s="35">
        <v>0</v>
      </c>
      <c r="G19" s="35">
        <v>0</v>
      </c>
      <c r="H19" s="44">
        <f t="shared" si="3"/>
        <v>0</v>
      </c>
      <c r="I19" s="44">
        <f t="shared" si="3"/>
        <v>0</v>
      </c>
      <c r="J19" s="45">
        <f t="shared" si="3"/>
        <v>0</v>
      </c>
    </row>
    <row r="20" spans="1:10" ht="12.75" customHeight="1">
      <c r="A20" s="121" t="s">
        <v>153</v>
      </c>
      <c r="B20" s="127">
        <v>204</v>
      </c>
      <c r="C20" s="124">
        <v>0</v>
      </c>
      <c r="D20" s="124">
        <v>9</v>
      </c>
      <c r="E20" s="35">
        <f t="shared" si="2"/>
        <v>0</v>
      </c>
      <c r="F20" s="35">
        <v>0</v>
      </c>
      <c r="G20" s="35">
        <v>0</v>
      </c>
      <c r="H20" s="44">
        <f t="shared" si="3"/>
        <v>0</v>
      </c>
      <c r="I20" s="44">
        <f t="shared" si="3"/>
        <v>0</v>
      </c>
      <c r="J20" s="45">
        <f t="shared" si="3"/>
        <v>0</v>
      </c>
    </row>
    <row r="21" spans="1:10" ht="12.75" customHeight="1">
      <c r="A21" s="121" t="s">
        <v>154</v>
      </c>
      <c r="B21" s="127">
        <v>205</v>
      </c>
      <c r="C21" s="124">
        <v>0</v>
      </c>
      <c r="D21" s="124">
        <v>10</v>
      </c>
      <c r="E21" s="35">
        <f t="shared" si="2"/>
        <v>0</v>
      </c>
      <c r="F21" s="35">
        <v>0</v>
      </c>
      <c r="G21" s="35">
        <v>0</v>
      </c>
      <c r="H21" s="44">
        <f t="shared" si="3"/>
        <v>0</v>
      </c>
      <c r="I21" s="44">
        <f t="shared" si="3"/>
        <v>0</v>
      </c>
      <c r="J21" s="45">
        <f t="shared" si="3"/>
        <v>0</v>
      </c>
    </row>
    <row r="22" spans="1:10" ht="12.75" customHeight="1">
      <c r="A22" s="121" t="s">
        <v>155</v>
      </c>
      <c r="B22" s="127">
        <v>206</v>
      </c>
      <c r="C22" s="124">
        <v>0</v>
      </c>
      <c r="D22" s="124">
        <v>11</v>
      </c>
      <c r="E22" s="35">
        <f t="shared" si="2"/>
        <v>1</v>
      </c>
      <c r="F22" s="35">
        <v>1</v>
      </c>
      <c r="G22" s="35">
        <v>0</v>
      </c>
      <c r="H22" s="44">
        <f t="shared" si="3"/>
        <v>0.044802867383512544</v>
      </c>
      <c r="I22" s="44">
        <f t="shared" si="3"/>
        <v>0.07593014426727411</v>
      </c>
      <c r="J22" s="45">
        <f t="shared" si="3"/>
        <v>0</v>
      </c>
    </row>
    <row r="23" spans="1:10" ht="12.75" customHeight="1">
      <c r="A23" s="121" t="s">
        <v>156</v>
      </c>
      <c r="B23" s="127">
        <v>207</v>
      </c>
      <c r="C23" s="124">
        <v>0</v>
      </c>
      <c r="D23" s="124">
        <v>12</v>
      </c>
      <c r="E23" s="35">
        <f t="shared" si="2"/>
        <v>19</v>
      </c>
      <c r="F23" s="35">
        <v>13</v>
      </c>
      <c r="G23" s="35">
        <v>6</v>
      </c>
      <c r="H23" s="44">
        <f t="shared" si="3"/>
        <v>0.8512544802867384</v>
      </c>
      <c r="I23" s="44">
        <f t="shared" si="3"/>
        <v>0.9870918754745633</v>
      </c>
      <c r="J23" s="45">
        <f t="shared" si="3"/>
        <v>0.6557377049180327</v>
      </c>
    </row>
    <row r="24" spans="1:10" ht="12.75" customHeight="1">
      <c r="A24" s="121" t="s">
        <v>157</v>
      </c>
      <c r="B24" s="127">
        <v>208</v>
      </c>
      <c r="C24" s="124">
        <v>0</v>
      </c>
      <c r="D24" s="124">
        <v>13</v>
      </c>
      <c r="E24" s="35">
        <f t="shared" si="2"/>
        <v>3</v>
      </c>
      <c r="F24" s="35">
        <v>3</v>
      </c>
      <c r="G24" s="35">
        <v>0</v>
      </c>
      <c r="H24" s="44">
        <f t="shared" si="3"/>
        <v>0.13440860215053765</v>
      </c>
      <c r="I24" s="44">
        <f t="shared" si="3"/>
        <v>0.22779043280182232</v>
      </c>
      <c r="J24" s="45">
        <f t="shared" si="3"/>
        <v>0</v>
      </c>
    </row>
    <row r="25" spans="1:10" ht="12.75" customHeight="1">
      <c r="A25" s="128"/>
      <c r="B25" s="127">
        <v>343</v>
      </c>
      <c r="C25" s="124">
        <v>999</v>
      </c>
      <c r="D25" s="124">
        <v>999</v>
      </c>
      <c r="E25" s="35"/>
      <c r="F25" s="35"/>
      <c r="G25" s="35"/>
      <c r="H25" s="44"/>
      <c r="I25" s="44"/>
      <c r="J25" s="45"/>
    </row>
    <row r="26" spans="1:10" ht="12.75" customHeight="1">
      <c r="A26" s="121" t="s">
        <v>158</v>
      </c>
      <c r="B26" s="127">
        <v>361</v>
      </c>
      <c r="C26" s="124">
        <v>0</v>
      </c>
      <c r="D26" s="124">
        <v>14</v>
      </c>
      <c r="E26" s="35">
        <f>F26+G26</f>
        <v>0</v>
      </c>
      <c r="F26" s="35">
        <v>0</v>
      </c>
      <c r="G26" s="35">
        <v>0</v>
      </c>
      <c r="H26" s="44">
        <f aca="true" t="shared" si="4" ref="H26:J29">E26/E$7*100</f>
        <v>0</v>
      </c>
      <c r="I26" s="44">
        <f t="shared" si="4"/>
        <v>0</v>
      </c>
      <c r="J26" s="45">
        <f t="shared" si="4"/>
        <v>0</v>
      </c>
    </row>
    <row r="27" spans="1:10" ht="12.75" customHeight="1">
      <c r="A27" s="121" t="s">
        <v>159</v>
      </c>
      <c r="B27" s="127">
        <v>362</v>
      </c>
      <c r="C27" s="124">
        <v>0</v>
      </c>
      <c r="D27" s="124">
        <v>15</v>
      </c>
      <c r="E27" s="35">
        <f>F27+G27</f>
        <v>1</v>
      </c>
      <c r="F27" s="35">
        <v>1</v>
      </c>
      <c r="G27" s="35">
        <v>0</v>
      </c>
      <c r="H27" s="44">
        <f t="shared" si="4"/>
        <v>0.044802867383512544</v>
      </c>
      <c r="I27" s="44">
        <f t="shared" si="4"/>
        <v>0.07593014426727411</v>
      </c>
      <c r="J27" s="45">
        <f t="shared" si="4"/>
        <v>0</v>
      </c>
    </row>
    <row r="28" spans="1:10" ht="12.75" customHeight="1">
      <c r="A28" s="121" t="s">
        <v>160</v>
      </c>
      <c r="B28" s="127">
        <v>363</v>
      </c>
      <c r="C28" s="124">
        <v>1</v>
      </c>
      <c r="D28" s="124">
        <v>0</v>
      </c>
      <c r="E28" s="35">
        <f>F28+G28</f>
        <v>0</v>
      </c>
      <c r="F28" s="35">
        <v>0</v>
      </c>
      <c r="G28" s="35">
        <v>0</v>
      </c>
      <c r="H28" s="44">
        <f t="shared" si="4"/>
        <v>0</v>
      </c>
      <c r="I28" s="44">
        <f t="shared" si="4"/>
        <v>0</v>
      </c>
      <c r="J28" s="45">
        <f t="shared" si="4"/>
        <v>0</v>
      </c>
    </row>
    <row r="29" spans="1:10" ht="12.75" customHeight="1">
      <c r="A29" s="121" t="s">
        <v>161</v>
      </c>
      <c r="B29" s="127">
        <v>366</v>
      </c>
      <c r="C29" s="124">
        <v>1</v>
      </c>
      <c r="D29" s="124">
        <v>1</v>
      </c>
      <c r="E29" s="35">
        <f>F29+G29</f>
        <v>2</v>
      </c>
      <c r="F29" s="35">
        <v>2</v>
      </c>
      <c r="G29" s="35">
        <v>0</v>
      </c>
      <c r="H29" s="44">
        <f t="shared" si="4"/>
        <v>0.08960573476702509</v>
      </c>
      <c r="I29" s="44">
        <f t="shared" si="4"/>
        <v>0.15186028853454822</v>
      </c>
      <c r="J29" s="45">
        <f t="shared" si="4"/>
        <v>0</v>
      </c>
    </row>
    <row r="30" spans="1:10" ht="12.75" customHeight="1">
      <c r="A30" s="121"/>
      <c r="B30" s="127">
        <v>367</v>
      </c>
      <c r="C30" s="124">
        <v>999</v>
      </c>
      <c r="D30" s="124">
        <v>999</v>
      </c>
      <c r="E30" s="35"/>
      <c r="F30" s="35"/>
      <c r="G30" s="35"/>
      <c r="H30" s="44"/>
      <c r="I30" s="44"/>
      <c r="J30" s="45"/>
    </row>
    <row r="31" spans="1:10" ht="12.75" customHeight="1">
      <c r="A31" s="121" t="s">
        <v>162</v>
      </c>
      <c r="B31" s="127">
        <v>383</v>
      </c>
      <c r="C31" s="124">
        <v>1</v>
      </c>
      <c r="D31" s="124">
        <v>2</v>
      </c>
      <c r="E31" s="35">
        <f aca="true" t="shared" si="5" ref="E31:E36">F31+G31</f>
        <v>0</v>
      </c>
      <c r="F31" s="35">
        <v>0</v>
      </c>
      <c r="G31" s="35">
        <v>0</v>
      </c>
      <c r="H31" s="44">
        <f aca="true" t="shared" si="6" ref="H31:J36">E31/E$7*100</f>
        <v>0</v>
      </c>
      <c r="I31" s="44">
        <f t="shared" si="6"/>
        <v>0</v>
      </c>
      <c r="J31" s="45">
        <f t="shared" si="6"/>
        <v>0</v>
      </c>
    </row>
    <row r="32" spans="1:10" ht="12.75" customHeight="1">
      <c r="A32" s="121" t="s">
        <v>163</v>
      </c>
      <c r="B32" s="127">
        <v>403</v>
      </c>
      <c r="C32" s="124">
        <v>1</v>
      </c>
      <c r="D32" s="124">
        <v>3</v>
      </c>
      <c r="E32" s="35">
        <f t="shared" si="5"/>
        <v>0</v>
      </c>
      <c r="F32" s="35">
        <v>0</v>
      </c>
      <c r="G32" s="35">
        <v>0</v>
      </c>
      <c r="H32" s="44">
        <f t="shared" si="6"/>
        <v>0</v>
      </c>
      <c r="I32" s="44">
        <f t="shared" si="6"/>
        <v>0</v>
      </c>
      <c r="J32" s="45">
        <f t="shared" si="6"/>
        <v>0</v>
      </c>
    </row>
    <row r="33" spans="1:10" ht="12.75" customHeight="1">
      <c r="A33" s="121" t="s">
        <v>164</v>
      </c>
      <c r="B33" s="127">
        <v>424</v>
      </c>
      <c r="C33" s="124">
        <v>1</v>
      </c>
      <c r="D33" s="124">
        <v>4</v>
      </c>
      <c r="E33" s="35">
        <f t="shared" si="5"/>
        <v>13</v>
      </c>
      <c r="F33" s="35">
        <v>10</v>
      </c>
      <c r="G33" s="35">
        <v>3</v>
      </c>
      <c r="H33" s="44">
        <f t="shared" si="6"/>
        <v>0.5824372759856631</v>
      </c>
      <c r="I33" s="44">
        <f t="shared" si="6"/>
        <v>0.759301442672741</v>
      </c>
      <c r="J33" s="45">
        <f t="shared" si="6"/>
        <v>0.32786885245901637</v>
      </c>
    </row>
    <row r="34" spans="1:10" ht="12.75" customHeight="1">
      <c r="A34" s="121" t="s">
        <v>165</v>
      </c>
      <c r="B34" s="127">
        <v>461</v>
      </c>
      <c r="C34" s="124">
        <v>1</v>
      </c>
      <c r="D34" s="124">
        <v>5</v>
      </c>
      <c r="E34" s="35">
        <f t="shared" si="5"/>
        <v>3</v>
      </c>
      <c r="F34" s="35">
        <v>3</v>
      </c>
      <c r="G34" s="35">
        <v>0</v>
      </c>
      <c r="H34" s="44">
        <f t="shared" si="6"/>
        <v>0.13440860215053765</v>
      </c>
      <c r="I34" s="44">
        <f t="shared" si="6"/>
        <v>0.22779043280182232</v>
      </c>
      <c r="J34" s="45">
        <f t="shared" si="6"/>
        <v>0</v>
      </c>
    </row>
    <row r="35" spans="1:10" ht="12.75" customHeight="1">
      <c r="A35" s="128" t="s">
        <v>166</v>
      </c>
      <c r="B35" s="127">
        <v>464</v>
      </c>
      <c r="C35" s="124">
        <v>1</v>
      </c>
      <c r="D35" s="124">
        <v>6</v>
      </c>
      <c r="E35" s="35">
        <f t="shared" si="5"/>
        <v>19</v>
      </c>
      <c r="F35" s="35">
        <v>9</v>
      </c>
      <c r="G35" s="35">
        <v>10</v>
      </c>
      <c r="H35" s="44">
        <f t="shared" si="6"/>
        <v>0.8512544802867384</v>
      </c>
      <c r="I35" s="44">
        <f t="shared" si="6"/>
        <v>0.683371298405467</v>
      </c>
      <c r="J35" s="45">
        <f t="shared" si="6"/>
        <v>1.092896174863388</v>
      </c>
    </row>
    <row r="36" spans="1:10" ht="12.75" customHeight="1">
      <c r="A36" s="121" t="s">
        <v>167</v>
      </c>
      <c r="B36" s="127">
        <v>482</v>
      </c>
      <c r="C36" s="124">
        <v>1</v>
      </c>
      <c r="D36" s="124">
        <v>7</v>
      </c>
      <c r="E36" s="35">
        <f t="shared" si="5"/>
        <v>12</v>
      </c>
      <c r="F36" s="35">
        <v>10</v>
      </c>
      <c r="G36" s="35">
        <v>2</v>
      </c>
      <c r="H36" s="44">
        <f t="shared" si="6"/>
        <v>0.5376344086021506</v>
      </c>
      <c r="I36" s="44">
        <f t="shared" si="6"/>
        <v>0.759301442672741</v>
      </c>
      <c r="J36" s="45">
        <f t="shared" si="6"/>
        <v>0.2185792349726776</v>
      </c>
    </row>
    <row r="37" spans="1:10" ht="12.75" customHeight="1">
      <c r="A37" s="121"/>
      <c r="B37" s="127">
        <v>502</v>
      </c>
      <c r="C37" s="124">
        <v>999</v>
      </c>
      <c r="D37" s="124">
        <v>999</v>
      </c>
      <c r="E37" s="35"/>
      <c r="F37" s="35"/>
      <c r="G37" s="35"/>
      <c r="H37" s="44"/>
      <c r="I37" s="44"/>
      <c r="J37" s="45"/>
    </row>
    <row r="38" spans="1:10" ht="12.75" customHeight="1">
      <c r="A38" s="121" t="s">
        <v>168</v>
      </c>
      <c r="B38" s="127">
        <v>522</v>
      </c>
      <c r="C38" s="124">
        <v>1</v>
      </c>
      <c r="D38" s="124">
        <v>8</v>
      </c>
      <c r="E38" s="35">
        <f aca="true" t="shared" si="7" ref="E38:E43">F38+G38</f>
        <v>1918</v>
      </c>
      <c r="F38" s="35">
        <v>1101</v>
      </c>
      <c r="G38" s="35">
        <v>817</v>
      </c>
      <c r="H38" s="44">
        <f aca="true" t="shared" si="8" ref="H38:J43">E38/E$7*100</f>
        <v>85.93189964157706</v>
      </c>
      <c r="I38" s="44">
        <f t="shared" si="8"/>
        <v>83.5990888382688</v>
      </c>
      <c r="J38" s="45">
        <f t="shared" si="8"/>
        <v>89.2896174863388</v>
      </c>
    </row>
    <row r="39" spans="1:10" ht="12.75" customHeight="1">
      <c r="A39" s="121" t="s">
        <v>169</v>
      </c>
      <c r="B39" s="129">
        <v>524</v>
      </c>
      <c r="C39" s="124">
        <v>1</v>
      </c>
      <c r="D39" s="124">
        <v>9</v>
      </c>
      <c r="E39" s="35">
        <f t="shared" si="7"/>
        <v>125</v>
      </c>
      <c r="F39" s="35">
        <v>71</v>
      </c>
      <c r="G39" s="35">
        <v>54</v>
      </c>
      <c r="H39" s="44">
        <f t="shared" si="8"/>
        <v>5.600358422939069</v>
      </c>
      <c r="I39" s="44">
        <f t="shared" si="8"/>
        <v>5.3910402429764614</v>
      </c>
      <c r="J39" s="45">
        <f t="shared" si="8"/>
        <v>5.901639344262295</v>
      </c>
    </row>
    <row r="40" spans="1:10" ht="12.75" customHeight="1">
      <c r="A40" s="121" t="s">
        <v>170</v>
      </c>
      <c r="B40" s="129"/>
      <c r="C40" s="124">
        <v>1</v>
      </c>
      <c r="D40" s="124">
        <v>10</v>
      </c>
      <c r="E40" s="35">
        <f t="shared" si="7"/>
        <v>91</v>
      </c>
      <c r="F40" s="35">
        <v>72</v>
      </c>
      <c r="G40" s="35">
        <v>19</v>
      </c>
      <c r="H40" s="44">
        <f t="shared" si="8"/>
        <v>4.077060931899642</v>
      </c>
      <c r="I40" s="44">
        <f t="shared" si="8"/>
        <v>5.466970387243736</v>
      </c>
      <c r="J40" s="45">
        <f t="shared" si="8"/>
        <v>2.0765027322404372</v>
      </c>
    </row>
    <row r="41" spans="1:10" ht="11.25">
      <c r="A41" s="128" t="s">
        <v>171</v>
      </c>
      <c r="B41" s="82"/>
      <c r="C41" s="124">
        <v>1</v>
      </c>
      <c r="D41" s="124">
        <v>11</v>
      </c>
      <c r="E41" s="35">
        <f t="shared" si="7"/>
        <v>9</v>
      </c>
      <c r="F41" s="35">
        <v>7</v>
      </c>
      <c r="G41" s="35">
        <v>2</v>
      </c>
      <c r="H41" s="130">
        <f t="shared" si="8"/>
        <v>0.4032258064516129</v>
      </c>
      <c r="I41" s="130">
        <f t="shared" si="8"/>
        <v>0.5315110098709187</v>
      </c>
      <c r="J41" s="131">
        <f t="shared" si="8"/>
        <v>0.2185792349726776</v>
      </c>
    </row>
    <row r="42" spans="1:10" ht="11.25">
      <c r="A42" s="121" t="s">
        <v>172</v>
      </c>
      <c r="B42" s="129">
        <v>207</v>
      </c>
      <c r="C42" s="124">
        <v>1</v>
      </c>
      <c r="D42" s="124">
        <v>12</v>
      </c>
      <c r="E42" s="35">
        <f t="shared" si="7"/>
        <v>2</v>
      </c>
      <c r="F42" s="35">
        <v>2</v>
      </c>
      <c r="G42" s="35">
        <v>0</v>
      </c>
      <c r="H42" s="130">
        <f t="shared" si="8"/>
        <v>0.08960573476702509</v>
      </c>
      <c r="I42" s="130">
        <f t="shared" si="8"/>
        <v>0.15186028853454822</v>
      </c>
      <c r="J42" s="131">
        <f t="shared" si="8"/>
        <v>0</v>
      </c>
    </row>
    <row r="43" spans="1:10" ht="11.25">
      <c r="A43" s="121" t="s">
        <v>173</v>
      </c>
      <c r="B43" s="129"/>
      <c r="C43" s="124">
        <v>1</v>
      </c>
      <c r="D43" s="124">
        <v>13</v>
      </c>
      <c r="E43" s="35">
        <f t="shared" si="7"/>
        <v>0</v>
      </c>
      <c r="F43" s="35">
        <v>0</v>
      </c>
      <c r="G43" s="35">
        <v>0</v>
      </c>
      <c r="H43" s="130">
        <f t="shared" si="8"/>
        <v>0</v>
      </c>
      <c r="I43" s="130">
        <f t="shared" si="8"/>
        <v>0</v>
      </c>
      <c r="J43" s="131">
        <f t="shared" si="8"/>
        <v>0</v>
      </c>
    </row>
    <row r="44" spans="1:10" ht="11.25">
      <c r="A44" s="128"/>
      <c r="B44" s="82"/>
      <c r="C44" s="124">
        <v>999</v>
      </c>
      <c r="D44" s="124">
        <v>999</v>
      </c>
      <c r="E44" s="35"/>
      <c r="F44" s="35"/>
      <c r="G44" s="35"/>
      <c r="H44" s="130"/>
      <c r="I44" s="130"/>
      <c r="J44" s="131"/>
    </row>
    <row r="45" spans="1:10" ht="11.25">
      <c r="A45" s="121" t="s">
        <v>174</v>
      </c>
      <c r="B45" s="129">
        <v>201</v>
      </c>
      <c r="C45" s="124">
        <v>1</v>
      </c>
      <c r="D45" s="124">
        <v>14</v>
      </c>
      <c r="E45" s="35">
        <f>F45+G45</f>
        <v>0</v>
      </c>
      <c r="F45" s="35">
        <v>0</v>
      </c>
      <c r="G45" s="35">
        <v>0</v>
      </c>
      <c r="H45" s="130">
        <f aca="true" t="shared" si="9" ref="H45:J49">E45/E$7*100</f>
        <v>0</v>
      </c>
      <c r="I45" s="130">
        <f t="shared" si="9"/>
        <v>0</v>
      </c>
      <c r="J45" s="131">
        <f t="shared" si="9"/>
        <v>0</v>
      </c>
    </row>
    <row r="46" spans="1:10" ht="11.25">
      <c r="A46" s="121" t="s">
        <v>175</v>
      </c>
      <c r="B46" s="129">
        <v>202</v>
      </c>
      <c r="C46" s="124">
        <v>1</v>
      </c>
      <c r="D46" s="124">
        <v>15</v>
      </c>
      <c r="E46" s="35">
        <f>F46+G46</f>
        <v>0</v>
      </c>
      <c r="F46" s="35">
        <v>0</v>
      </c>
      <c r="G46" s="35">
        <v>0</v>
      </c>
      <c r="H46" s="130">
        <f t="shared" si="9"/>
        <v>0</v>
      </c>
      <c r="I46" s="130">
        <f t="shared" si="9"/>
        <v>0</v>
      </c>
      <c r="J46" s="131">
        <f t="shared" si="9"/>
        <v>0</v>
      </c>
    </row>
    <row r="47" spans="1:10" ht="11.25">
      <c r="A47" s="121" t="s">
        <v>176</v>
      </c>
      <c r="B47" s="129">
        <v>204</v>
      </c>
      <c r="C47" s="124">
        <v>2</v>
      </c>
      <c r="D47" s="124">
        <v>0</v>
      </c>
      <c r="E47" s="35">
        <f>F47+G47</f>
        <v>1</v>
      </c>
      <c r="F47" s="35">
        <v>0</v>
      </c>
      <c r="G47" s="35">
        <v>1</v>
      </c>
      <c r="H47" s="130">
        <f t="shared" si="9"/>
        <v>0.044802867383512544</v>
      </c>
      <c r="I47" s="130">
        <f t="shared" si="9"/>
        <v>0</v>
      </c>
      <c r="J47" s="131">
        <f t="shared" si="9"/>
        <v>0.1092896174863388</v>
      </c>
    </row>
    <row r="48" spans="1:10" ht="11.25">
      <c r="A48" s="121" t="s">
        <v>177</v>
      </c>
      <c r="B48" s="129">
        <v>205</v>
      </c>
      <c r="C48" s="124">
        <v>2</v>
      </c>
      <c r="D48" s="124">
        <v>1</v>
      </c>
      <c r="E48" s="35">
        <f>F48+G48</f>
        <v>0</v>
      </c>
      <c r="F48" s="35">
        <v>0</v>
      </c>
      <c r="G48" s="35">
        <v>0</v>
      </c>
      <c r="H48" s="130">
        <f t="shared" si="9"/>
        <v>0</v>
      </c>
      <c r="I48" s="130">
        <f t="shared" si="9"/>
        <v>0</v>
      </c>
      <c r="J48" s="131">
        <f t="shared" si="9"/>
        <v>0</v>
      </c>
    </row>
    <row r="49" spans="1:10" ht="11.25">
      <c r="A49" s="121" t="s">
        <v>178</v>
      </c>
      <c r="B49" s="129">
        <v>206</v>
      </c>
      <c r="C49" s="124">
        <v>2</v>
      </c>
      <c r="D49" s="124">
        <v>2</v>
      </c>
      <c r="E49" s="35">
        <f>F49+G49</f>
        <v>1</v>
      </c>
      <c r="F49" s="35">
        <v>1</v>
      </c>
      <c r="G49" s="35">
        <v>0</v>
      </c>
      <c r="H49" s="130">
        <f t="shared" si="9"/>
        <v>0.044802867383512544</v>
      </c>
      <c r="I49" s="130">
        <f t="shared" si="9"/>
        <v>0.07593014426727411</v>
      </c>
      <c r="J49" s="131">
        <f t="shared" si="9"/>
        <v>0</v>
      </c>
    </row>
    <row r="50" spans="1:10" ht="11.25">
      <c r="A50" s="121"/>
      <c r="B50" s="129"/>
      <c r="C50" s="124">
        <v>999</v>
      </c>
      <c r="D50" s="124">
        <v>999</v>
      </c>
      <c r="E50" s="35"/>
      <c r="F50" s="35"/>
      <c r="G50" s="35"/>
      <c r="H50" s="130"/>
      <c r="I50" s="130"/>
      <c r="J50" s="131"/>
    </row>
    <row r="51" spans="1:10" ht="11.25">
      <c r="A51" s="121" t="s">
        <v>179</v>
      </c>
      <c r="B51" s="73"/>
      <c r="C51" s="124">
        <v>2</v>
      </c>
      <c r="D51" s="124">
        <v>3</v>
      </c>
      <c r="E51" s="35">
        <f>F51+G51</f>
        <v>0</v>
      </c>
      <c r="F51" s="132">
        <v>0</v>
      </c>
      <c r="G51" s="132">
        <v>0</v>
      </c>
      <c r="H51" s="130">
        <f aca="true" t="shared" si="10" ref="H51:J54">E51/E$7*100</f>
        <v>0</v>
      </c>
      <c r="I51" s="130">
        <f t="shared" si="10"/>
        <v>0</v>
      </c>
      <c r="J51" s="131">
        <f t="shared" si="10"/>
        <v>0</v>
      </c>
    </row>
    <row r="52" spans="1:10" ht="11.25">
      <c r="A52" s="121" t="s">
        <v>180</v>
      </c>
      <c r="B52" s="73"/>
      <c r="C52" s="124">
        <v>2</v>
      </c>
      <c r="D52" s="124">
        <v>4</v>
      </c>
      <c r="E52" s="35">
        <f>F52+G52</f>
        <v>0</v>
      </c>
      <c r="F52" s="132">
        <v>0</v>
      </c>
      <c r="G52" s="132">
        <v>0</v>
      </c>
      <c r="H52" s="130">
        <f t="shared" si="10"/>
        <v>0</v>
      </c>
      <c r="I52" s="130">
        <f t="shared" si="10"/>
        <v>0</v>
      </c>
      <c r="J52" s="131">
        <f t="shared" si="10"/>
        <v>0</v>
      </c>
    </row>
    <row r="53" spans="1:10" ht="11.25">
      <c r="A53" s="121" t="s">
        <v>181</v>
      </c>
      <c r="B53" s="73"/>
      <c r="C53" s="124">
        <v>2</v>
      </c>
      <c r="D53" s="124">
        <v>5</v>
      </c>
      <c r="E53" s="35">
        <f>F53+G53</f>
        <v>0</v>
      </c>
      <c r="F53" s="35">
        <v>0</v>
      </c>
      <c r="G53" s="35">
        <v>0</v>
      </c>
      <c r="H53" s="130">
        <f t="shared" si="10"/>
        <v>0</v>
      </c>
      <c r="I53" s="130">
        <f t="shared" si="10"/>
        <v>0</v>
      </c>
      <c r="J53" s="131">
        <f t="shared" si="10"/>
        <v>0</v>
      </c>
    </row>
    <row r="54" spans="1:10" ht="11.25">
      <c r="A54" s="121" t="s">
        <v>182</v>
      </c>
      <c r="B54" s="129">
        <v>201</v>
      </c>
      <c r="C54" s="124">
        <v>2</v>
      </c>
      <c r="D54" s="124">
        <v>6</v>
      </c>
      <c r="E54" s="35">
        <f>F54+G54</f>
        <v>0</v>
      </c>
      <c r="F54" s="35">
        <v>0</v>
      </c>
      <c r="G54" s="35">
        <v>0</v>
      </c>
      <c r="H54" s="130">
        <f t="shared" si="10"/>
        <v>0</v>
      </c>
      <c r="I54" s="130">
        <f t="shared" si="10"/>
        <v>0</v>
      </c>
      <c r="J54" s="131">
        <f t="shared" si="10"/>
        <v>0</v>
      </c>
    </row>
    <row r="55" spans="1:10" ht="11.25">
      <c r="A55" s="121"/>
      <c r="B55" s="129">
        <v>202</v>
      </c>
      <c r="C55" s="124">
        <v>999</v>
      </c>
      <c r="D55" s="124">
        <v>999</v>
      </c>
      <c r="E55" s="35"/>
      <c r="F55" s="35"/>
      <c r="G55" s="35"/>
      <c r="H55" s="130"/>
      <c r="I55" s="130"/>
      <c r="J55" s="131"/>
    </row>
    <row r="56" spans="1:10" ht="11.25">
      <c r="A56" s="121" t="s">
        <v>183</v>
      </c>
      <c r="B56" s="129"/>
      <c r="C56" s="124">
        <v>2</v>
      </c>
      <c r="D56" s="124">
        <v>7</v>
      </c>
      <c r="E56" s="35">
        <f aca="true" t="shared" si="11" ref="E56:E63">F56+G56</f>
        <v>0</v>
      </c>
      <c r="F56" s="35">
        <v>0</v>
      </c>
      <c r="G56" s="35">
        <v>0</v>
      </c>
      <c r="H56" s="130">
        <f aca="true" t="shared" si="12" ref="H56:J63">E56/E$7*100</f>
        <v>0</v>
      </c>
      <c r="I56" s="130">
        <f t="shared" si="12"/>
        <v>0</v>
      </c>
      <c r="J56" s="131">
        <f t="shared" si="12"/>
        <v>0</v>
      </c>
    </row>
    <row r="57" spans="1:10" ht="11.25">
      <c r="A57" s="121" t="s">
        <v>184</v>
      </c>
      <c r="B57" s="129"/>
      <c r="C57" s="124">
        <v>2</v>
      </c>
      <c r="D57" s="124">
        <v>8</v>
      </c>
      <c r="E57" s="35">
        <f t="shared" si="11"/>
        <v>0</v>
      </c>
      <c r="F57" s="35">
        <v>0</v>
      </c>
      <c r="G57" s="35">
        <v>0</v>
      </c>
      <c r="H57" s="130">
        <f t="shared" si="12"/>
        <v>0</v>
      </c>
      <c r="I57" s="130">
        <f t="shared" si="12"/>
        <v>0</v>
      </c>
      <c r="J57" s="131">
        <f t="shared" si="12"/>
        <v>0</v>
      </c>
    </row>
    <row r="58" spans="1:10" ht="11.25">
      <c r="A58" s="121" t="s">
        <v>185</v>
      </c>
      <c r="B58" s="129"/>
      <c r="C58" s="124">
        <v>2</v>
      </c>
      <c r="D58" s="124">
        <v>9</v>
      </c>
      <c r="E58" s="35">
        <f t="shared" si="11"/>
        <v>0</v>
      </c>
      <c r="F58" s="35">
        <v>0</v>
      </c>
      <c r="G58" s="35">
        <v>0</v>
      </c>
      <c r="H58" s="130">
        <f t="shared" si="12"/>
        <v>0</v>
      </c>
      <c r="I58" s="130">
        <f t="shared" si="12"/>
        <v>0</v>
      </c>
      <c r="J58" s="131">
        <f t="shared" si="12"/>
        <v>0</v>
      </c>
    </row>
    <row r="59" spans="1:10" ht="11.25">
      <c r="A59" s="121" t="s">
        <v>186</v>
      </c>
      <c r="B59" s="129"/>
      <c r="C59" s="124">
        <v>2</v>
      </c>
      <c r="D59" s="124">
        <v>10</v>
      </c>
      <c r="E59" s="35">
        <f t="shared" si="11"/>
        <v>0</v>
      </c>
      <c r="F59" s="35">
        <v>0</v>
      </c>
      <c r="G59" s="35">
        <v>0</v>
      </c>
      <c r="H59" s="130">
        <f t="shared" si="12"/>
        <v>0</v>
      </c>
      <c r="I59" s="130">
        <f t="shared" si="12"/>
        <v>0</v>
      </c>
      <c r="J59" s="131">
        <f t="shared" si="12"/>
        <v>0</v>
      </c>
    </row>
    <row r="60" spans="1:10" ht="11.25">
      <c r="A60" s="121" t="s">
        <v>187</v>
      </c>
      <c r="B60" s="129">
        <v>203</v>
      </c>
      <c r="C60" s="124">
        <v>2</v>
      </c>
      <c r="D60" s="124">
        <v>11</v>
      </c>
      <c r="E60" s="35">
        <f t="shared" si="11"/>
        <v>0</v>
      </c>
      <c r="F60" s="35">
        <v>0</v>
      </c>
      <c r="G60" s="35">
        <v>0</v>
      </c>
      <c r="H60" s="130">
        <f t="shared" si="12"/>
        <v>0</v>
      </c>
      <c r="I60" s="130">
        <f t="shared" si="12"/>
        <v>0</v>
      </c>
      <c r="J60" s="131">
        <f t="shared" si="12"/>
        <v>0</v>
      </c>
    </row>
    <row r="61" spans="1:10" ht="11.25">
      <c r="A61" s="133" t="s">
        <v>188</v>
      </c>
      <c r="B61" s="73"/>
      <c r="C61" s="124">
        <v>2</v>
      </c>
      <c r="D61" s="124">
        <v>12</v>
      </c>
      <c r="E61" s="35">
        <f t="shared" si="11"/>
        <v>1</v>
      </c>
      <c r="F61" s="132">
        <v>1</v>
      </c>
      <c r="G61" s="132">
        <v>0</v>
      </c>
      <c r="H61" s="130">
        <f t="shared" si="12"/>
        <v>0.044802867383512544</v>
      </c>
      <c r="I61" s="130">
        <f t="shared" si="12"/>
        <v>0.07593014426727411</v>
      </c>
      <c r="J61" s="131">
        <f t="shared" si="12"/>
        <v>0</v>
      </c>
    </row>
    <row r="62" spans="1:10" ht="11.25">
      <c r="A62" s="121" t="s">
        <v>189</v>
      </c>
      <c r="B62" s="73"/>
      <c r="C62" s="124">
        <v>2</v>
      </c>
      <c r="D62" s="124">
        <v>13</v>
      </c>
      <c r="E62" s="35">
        <f t="shared" si="11"/>
        <v>0</v>
      </c>
      <c r="F62" s="132">
        <v>0</v>
      </c>
      <c r="G62" s="132">
        <v>0</v>
      </c>
      <c r="H62" s="130">
        <f t="shared" si="12"/>
        <v>0</v>
      </c>
      <c r="I62" s="130">
        <f t="shared" si="12"/>
        <v>0</v>
      </c>
      <c r="J62" s="131">
        <f t="shared" si="12"/>
        <v>0</v>
      </c>
    </row>
    <row r="63" spans="1:12" ht="11.25">
      <c r="A63" s="133" t="s">
        <v>190</v>
      </c>
      <c r="B63" s="73"/>
      <c r="C63" s="124">
        <v>2</v>
      </c>
      <c r="D63" s="124">
        <v>14</v>
      </c>
      <c r="E63" s="35">
        <f t="shared" si="11"/>
        <v>0</v>
      </c>
      <c r="F63" s="35">
        <v>0</v>
      </c>
      <c r="G63" s="35">
        <v>0</v>
      </c>
      <c r="H63" s="130">
        <f t="shared" si="12"/>
        <v>0</v>
      </c>
      <c r="I63" s="130">
        <f t="shared" si="12"/>
        <v>0</v>
      </c>
      <c r="J63" s="131">
        <f t="shared" si="12"/>
        <v>0</v>
      </c>
      <c r="L63" s="134"/>
    </row>
    <row r="64" spans="1:10" ht="11.25">
      <c r="A64" s="133"/>
      <c r="B64" s="129">
        <v>202</v>
      </c>
      <c r="C64" s="124">
        <v>999</v>
      </c>
      <c r="D64" s="124">
        <v>999</v>
      </c>
      <c r="E64" s="35"/>
      <c r="F64" s="35"/>
      <c r="G64" s="35"/>
      <c r="H64" s="130"/>
      <c r="I64" s="130"/>
      <c r="J64" s="131"/>
    </row>
    <row r="65" spans="1:10" ht="11.25">
      <c r="A65" s="135" t="s">
        <v>39</v>
      </c>
      <c r="B65" s="136">
        <v>206</v>
      </c>
      <c r="C65" s="137">
        <v>2</v>
      </c>
      <c r="D65" s="137">
        <v>15</v>
      </c>
      <c r="E65" s="38">
        <f>F65+G65</f>
        <v>7</v>
      </c>
      <c r="F65" s="38">
        <v>6</v>
      </c>
      <c r="G65" s="38">
        <v>1</v>
      </c>
      <c r="H65" s="138">
        <f>E65/E$7*100</f>
        <v>0.31362007168458783</v>
      </c>
      <c r="I65" s="138">
        <f>F65/F$7*100</f>
        <v>0.45558086560364464</v>
      </c>
      <c r="J65" s="139">
        <f>G65/G$7*100</f>
        <v>0.1092896174863388</v>
      </c>
    </row>
    <row r="66" ht="11.25">
      <c r="L66" s="140"/>
    </row>
  </sheetData>
  <mergeCells count="3">
    <mergeCell ref="A5:A6"/>
    <mergeCell ref="E5:G5"/>
    <mergeCell ref="H5:J5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D73"/>
  <sheetViews>
    <sheetView workbookViewId="0" topLeftCell="V1">
      <selection activeCell="AG4" sqref="AG4"/>
    </sheetView>
  </sheetViews>
  <sheetFormatPr defaultColWidth="9.00390625" defaultRowHeight="13.5"/>
  <cols>
    <col min="1" max="1" width="0.5" style="1" customWidth="1"/>
    <col min="2" max="2" width="2.25390625" style="1" customWidth="1"/>
    <col min="3" max="3" width="7.875" style="1" customWidth="1"/>
    <col min="4" max="4" width="15.75390625" style="1" customWidth="1"/>
    <col min="5" max="5" width="12.50390625" style="1" customWidth="1"/>
    <col min="6" max="6" width="7.375" style="1" customWidth="1"/>
    <col min="7" max="12" width="6.625" style="1" customWidth="1"/>
    <col min="13" max="16" width="6.25390625" style="1" customWidth="1"/>
    <col min="17" max="17" width="6.375" style="1" customWidth="1"/>
    <col min="18" max="18" width="6.125" style="1" customWidth="1"/>
    <col min="19" max="22" width="6.25390625" style="1" customWidth="1"/>
    <col min="23" max="26" width="4.625" style="1" customWidth="1"/>
    <col min="27" max="30" width="6.25390625" style="1" customWidth="1"/>
    <col min="31" max="16384" width="9.00390625" style="1" customWidth="1"/>
  </cols>
  <sheetData>
    <row r="1" spans="2:30" ht="15" customHeight="1">
      <c r="B1" s="62" t="s">
        <v>55</v>
      </c>
      <c r="AA1" s="62" t="s">
        <v>58</v>
      </c>
      <c r="AB1" s="21"/>
      <c r="AC1" s="21"/>
      <c r="AD1" s="21"/>
    </row>
    <row r="2" spans="2:30" ht="15" customHeight="1">
      <c r="B2" s="62" t="s">
        <v>56</v>
      </c>
      <c r="AA2" s="62" t="s">
        <v>58</v>
      </c>
      <c r="AB2" s="21"/>
      <c r="AC2" s="21"/>
      <c r="AD2" s="21"/>
    </row>
    <row r="3" spans="2:30" ht="30" customHeight="1">
      <c r="B3" s="59" t="s">
        <v>52</v>
      </c>
      <c r="K3" s="1" t="s">
        <v>57</v>
      </c>
      <c r="AA3" s="62"/>
      <c r="AB3" s="21"/>
      <c r="AC3" s="1" t="s">
        <v>59</v>
      </c>
      <c r="AD3" s="21"/>
    </row>
    <row r="4" spans="2:30" ht="24.75" customHeight="1">
      <c r="B4" s="274"/>
      <c r="C4" s="275"/>
      <c r="D4" s="275"/>
      <c r="E4" s="276"/>
      <c r="F4" s="273" t="s">
        <v>0</v>
      </c>
      <c r="G4" s="273"/>
      <c r="H4" s="273"/>
      <c r="I4" s="273" t="s">
        <v>33</v>
      </c>
      <c r="J4" s="273"/>
      <c r="K4" s="280" t="s">
        <v>46</v>
      </c>
      <c r="L4" s="273"/>
      <c r="M4" s="272" t="s">
        <v>34</v>
      </c>
      <c r="N4" s="271"/>
      <c r="O4" s="272" t="s">
        <v>35</v>
      </c>
      <c r="P4" s="271"/>
      <c r="Q4" s="272" t="s">
        <v>36</v>
      </c>
      <c r="R4" s="271"/>
      <c r="S4" s="272" t="s">
        <v>37</v>
      </c>
      <c r="T4" s="271"/>
      <c r="U4" s="272" t="s">
        <v>38</v>
      </c>
      <c r="V4" s="271"/>
      <c r="W4" s="272" t="s">
        <v>41</v>
      </c>
      <c r="X4" s="271"/>
      <c r="Y4" s="272" t="s">
        <v>42</v>
      </c>
      <c r="Z4" s="271"/>
      <c r="AA4" s="271" t="s">
        <v>39</v>
      </c>
      <c r="AB4" s="271"/>
      <c r="AC4" s="271" t="s">
        <v>40</v>
      </c>
      <c r="AD4" s="271"/>
    </row>
    <row r="5" spans="2:30" ht="13.5" customHeight="1">
      <c r="B5" s="277"/>
      <c r="C5" s="278"/>
      <c r="D5" s="278"/>
      <c r="E5" s="279"/>
      <c r="F5" s="22" t="s">
        <v>0</v>
      </c>
      <c r="G5" s="22" t="s">
        <v>1</v>
      </c>
      <c r="H5" s="22" t="s">
        <v>2</v>
      </c>
      <c r="I5" s="22" t="s">
        <v>1</v>
      </c>
      <c r="J5" s="22" t="s">
        <v>2</v>
      </c>
      <c r="K5" s="22" t="s">
        <v>1</v>
      </c>
      <c r="L5" s="22" t="s">
        <v>2</v>
      </c>
      <c r="M5" s="22" t="s">
        <v>1</v>
      </c>
      <c r="N5" s="22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22" t="s">
        <v>1</v>
      </c>
      <c r="AB5" s="22" t="s">
        <v>2</v>
      </c>
      <c r="AC5" s="22" t="s">
        <v>1</v>
      </c>
      <c r="AD5" s="22" t="s">
        <v>2</v>
      </c>
    </row>
    <row r="6" spans="2:30" ht="13.5" customHeight="1">
      <c r="B6" s="14" t="s">
        <v>3</v>
      </c>
      <c r="C6" s="6"/>
      <c r="D6" s="6"/>
      <c r="E6" s="6"/>
      <c r="F6" s="31">
        <v>13225</v>
      </c>
      <c r="G6" s="32">
        <v>6694</v>
      </c>
      <c r="H6" s="32">
        <v>6531</v>
      </c>
      <c r="I6" s="32">
        <f>'進路別卒業者数（全日制）'!I6+'進路別卒業者数（定時制）'!I6</f>
        <v>4836</v>
      </c>
      <c r="J6" s="32">
        <f>'進路別卒業者数（全日制）'!J6+'進路別卒業者数（定時制）'!J6</f>
        <v>4761</v>
      </c>
      <c r="K6" s="32">
        <f>'進路別卒業者数（全日制）'!K6+'進路別卒業者数（定時制）'!K6</f>
        <v>256</v>
      </c>
      <c r="L6" s="32">
        <f>'進路別卒業者数（全日制）'!L6+'進路別卒業者数（定時制）'!L6</f>
        <v>130</v>
      </c>
      <c r="M6" s="35">
        <f>'進路別卒業者数（全日制）'!M6+'進路別卒業者数（定時制）'!M6</f>
        <v>915</v>
      </c>
      <c r="N6" s="35">
        <f>'進路別卒業者数（全日制）'!N6+'進路別卒業者数（定時制）'!N6</f>
        <v>64</v>
      </c>
      <c r="O6" s="35">
        <f>'進路別卒業者数（全日制）'!O6+'進路別卒業者数（定時制）'!O6</f>
        <v>224</v>
      </c>
      <c r="P6" s="35">
        <f>'進路別卒業者数（全日制）'!P6+'進路別卒業者数（定時制）'!P6</f>
        <v>512</v>
      </c>
      <c r="Q6" s="35">
        <f>'進路別卒業者数（全日制）'!Q6+'進路別卒業者数（定時制）'!Q6</f>
        <v>0</v>
      </c>
      <c r="R6" s="35">
        <f>'進路別卒業者数（全日制）'!R6+'進路別卒業者数（定時制）'!R6</f>
        <v>0</v>
      </c>
      <c r="S6" s="35">
        <f>'進路別卒業者数（全日制）'!S6+'進路別卒業者数（定時制）'!S6</f>
        <v>17</v>
      </c>
      <c r="T6" s="35">
        <f>'進路別卒業者数（全日制）'!T6+'進路別卒業者数（定時制）'!T6</f>
        <v>323</v>
      </c>
      <c r="U6" s="35">
        <f>'進路別卒業者数（全日制）'!U6+'進路別卒業者数（定時制）'!U6</f>
        <v>0</v>
      </c>
      <c r="V6" s="35">
        <f>'進路別卒業者数（全日制）'!V6+'進路別卒業者数（定時制）'!V6</f>
        <v>0</v>
      </c>
      <c r="W6" s="35">
        <f>'進路別卒業者数（全日制）'!W6+'進路別卒業者数（定時制）'!W6</f>
        <v>0</v>
      </c>
      <c r="X6" s="35">
        <f>'進路別卒業者数（全日制）'!X6+'進路別卒業者数（定時制）'!X6</f>
        <v>0</v>
      </c>
      <c r="Y6" s="35">
        <f>'進路別卒業者数（全日制）'!Y6+'進路別卒業者数（定時制）'!Y6</f>
        <v>0</v>
      </c>
      <c r="Z6" s="35">
        <f>'進路別卒業者数（全日制）'!Z6+'進路別卒業者数（定時制）'!Z6</f>
        <v>0</v>
      </c>
      <c r="AA6" s="35">
        <f>'進路別卒業者数（全日制）'!AA6+'進路別卒業者数（定時制）'!AA6</f>
        <v>112</v>
      </c>
      <c r="AB6" s="35">
        <f>'進路別卒業者数（全日制）'!AB6+'進路別卒業者数（定時制）'!AB6</f>
        <v>259</v>
      </c>
      <c r="AC6" s="35">
        <f>'進路別卒業者数（全日制）'!AC6+'進路別卒業者数（定時制）'!AC6</f>
        <v>334</v>
      </c>
      <c r="AD6" s="33">
        <f>'進路別卒業者数（全日制）'!AD6+'進路別卒業者数（定時制）'!AD6</f>
        <v>482</v>
      </c>
    </row>
    <row r="7" spans="2:30" ht="13.5" customHeight="1">
      <c r="B7" s="15"/>
      <c r="C7" s="9"/>
      <c r="D7" s="8" t="s">
        <v>4</v>
      </c>
      <c r="E7" s="8"/>
      <c r="F7" s="34">
        <v>7084</v>
      </c>
      <c r="G7" s="35">
        <v>3474</v>
      </c>
      <c r="H7" s="35">
        <v>3610</v>
      </c>
      <c r="I7" s="35">
        <f>'進路別卒業者数（全日制）'!I7+'進路別卒業者数（定時制）'!I7</f>
        <v>3007</v>
      </c>
      <c r="J7" s="35">
        <f>'進路別卒業者数（全日制）'!J7+'進路別卒業者数（定時制）'!J7</f>
        <v>2970</v>
      </c>
      <c r="K7" s="35">
        <f>'進路別卒業者数（全日制）'!K7+'進路別卒業者数（定時制）'!K7</f>
        <v>17</v>
      </c>
      <c r="L7" s="35">
        <f>'進路別卒業者数（全日制）'!L7+'進路別卒業者数（定時制）'!L7</f>
        <v>21</v>
      </c>
      <c r="M7" s="35">
        <f>'進路別卒業者数（全日制）'!M7+'進路別卒業者数（定時制）'!M7</f>
        <v>162</v>
      </c>
      <c r="N7" s="35">
        <f>'進路別卒業者数（全日制）'!N7+'進路別卒業者数（定時制）'!N7</f>
        <v>11</v>
      </c>
      <c r="O7" s="35">
        <f>'進路別卒業者数（全日制）'!O7+'進路別卒業者数（定時制）'!O7</f>
        <v>82</v>
      </c>
      <c r="P7" s="35">
        <f>'進路別卒業者数（全日制）'!P7+'進路別卒業者数（定時制）'!P7</f>
        <v>134</v>
      </c>
      <c r="Q7" s="35">
        <f>'進路別卒業者数（全日制）'!Q7+'進路別卒業者数（定時制）'!Q7</f>
        <v>0</v>
      </c>
      <c r="R7" s="35">
        <f>'進路別卒業者数（全日制）'!R7+'進路別卒業者数（定時制）'!R7</f>
        <v>0</v>
      </c>
      <c r="S7" s="35">
        <f>'進路別卒業者数（全日制）'!S7+'進路別卒業者数（定時制）'!S7</f>
        <v>3</v>
      </c>
      <c r="T7" s="35">
        <f>'進路別卒業者数（全日制）'!T7+'進路別卒業者数（定時制）'!T7</f>
        <v>127</v>
      </c>
      <c r="U7" s="35">
        <f>'進路別卒業者数（全日制）'!U7+'進路別卒業者数（定時制）'!U7</f>
        <v>0</v>
      </c>
      <c r="V7" s="35">
        <f>'進路別卒業者数（全日制）'!V7+'進路別卒業者数（定時制）'!V7</f>
        <v>0</v>
      </c>
      <c r="W7" s="35">
        <f>'進路別卒業者数（全日制）'!W7+'進路別卒業者数（定時制）'!W7</f>
        <v>0</v>
      </c>
      <c r="X7" s="35">
        <f>'進路別卒業者数（全日制）'!X7+'進路別卒業者数（定時制）'!X7</f>
        <v>0</v>
      </c>
      <c r="Y7" s="35">
        <f>'進路別卒業者数（全日制）'!Y7+'進路別卒業者数（定時制）'!Y7</f>
        <v>0</v>
      </c>
      <c r="Z7" s="35">
        <f>'進路別卒業者数（全日制）'!Z7+'進路別卒業者数（定時制）'!Z7</f>
        <v>0</v>
      </c>
      <c r="AA7" s="35">
        <f>'進路別卒業者数（全日制）'!AA7+'進路別卒業者数（定時制）'!AA7</f>
        <v>66</v>
      </c>
      <c r="AB7" s="35">
        <f>'進路別卒業者数（全日制）'!AB7+'進路別卒業者数（定時制）'!AB7</f>
        <v>159</v>
      </c>
      <c r="AC7" s="35">
        <f>'進路別卒業者数（全日制）'!AC7+'進路別卒業者数（定時制）'!AC7</f>
        <v>137</v>
      </c>
      <c r="AD7" s="36">
        <f>'進路別卒業者数（全日制）'!AD7+'進路別卒業者数（定時制）'!AD7</f>
        <v>188</v>
      </c>
    </row>
    <row r="8" spans="2:30" ht="13.5" customHeight="1">
      <c r="B8" s="15"/>
      <c r="C8" s="9"/>
      <c r="D8" s="8" t="s">
        <v>21</v>
      </c>
      <c r="E8" s="8"/>
      <c r="F8" s="34">
        <v>5637</v>
      </c>
      <c r="G8" s="35">
        <v>3297</v>
      </c>
      <c r="H8" s="35">
        <v>2340</v>
      </c>
      <c r="I8" s="35">
        <f>'進路別卒業者数（全日制）'!I8+'進路別卒業者数（定時制）'!I8</f>
        <v>2882</v>
      </c>
      <c r="J8" s="35">
        <f>'進路別卒業者数（全日制）'!J8+'進路別卒業者数（定時制）'!J8</f>
        <v>2049</v>
      </c>
      <c r="K8" s="35">
        <f>'進路別卒業者数（全日制）'!K8+'進路別卒業者数（定時制）'!K8</f>
        <v>9</v>
      </c>
      <c r="L8" s="35">
        <f>'進路別卒業者数（全日制）'!L8+'進路別卒業者数（定時制）'!L8</f>
        <v>6</v>
      </c>
      <c r="M8" s="35">
        <f>'進路別卒業者数（全日制）'!M8+'進路別卒業者数（定時制）'!M8</f>
        <v>135</v>
      </c>
      <c r="N8" s="35">
        <f>'進路別卒業者数（全日制）'!N8+'進路別卒業者数（定時制）'!N8</f>
        <v>5</v>
      </c>
      <c r="O8" s="35">
        <f>'進路別卒業者数（全日制）'!O8+'進路別卒業者数（定時制）'!O8</f>
        <v>76</v>
      </c>
      <c r="P8" s="35">
        <f>'進路別卒業者数（全日制）'!P8+'進路別卒業者数（定時制）'!P8</f>
        <v>48</v>
      </c>
      <c r="Q8" s="35">
        <f>'進路別卒業者数（全日制）'!Q8+'進路別卒業者数（定時制）'!Q8</f>
        <v>0</v>
      </c>
      <c r="R8" s="35">
        <f>'進路別卒業者数（全日制）'!R8+'進路別卒業者数（定時制）'!R8</f>
        <v>0</v>
      </c>
      <c r="S8" s="35">
        <f>'進路別卒業者数（全日制）'!S8+'進路別卒業者数（定時制）'!S8</f>
        <v>3</v>
      </c>
      <c r="T8" s="35">
        <f>'進路別卒業者数（全日制）'!T8+'進路別卒業者数（定時制）'!T8</f>
        <v>24</v>
      </c>
      <c r="U8" s="35">
        <f>'進路別卒業者数（全日制）'!U8+'進路別卒業者数（定時制）'!U8</f>
        <v>0</v>
      </c>
      <c r="V8" s="35">
        <f>'進路別卒業者数（全日制）'!V8+'進路別卒業者数（定時制）'!V8</f>
        <v>0</v>
      </c>
      <c r="W8" s="35">
        <f>'進路別卒業者数（全日制）'!W8+'進路別卒業者数（定時制）'!W8</f>
        <v>0</v>
      </c>
      <c r="X8" s="35">
        <f>'進路別卒業者数（全日制）'!X8+'進路別卒業者数（定時制）'!X8</f>
        <v>0</v>
      </c>
      <c r="Y8" s="35">
        <f>'進路別卒業者数（全日制）'!Y8+'進路別卒業者数（定時制）'!Y8</f>
        <v>0</v>
      </c>
      <c r="Z8" s="35">
        <f>'進路別卒業者数（全日制）'!Z8+'進路別卒業者数（定時制）'!Z8</f>
        <v>0</v>
      </c>
      <c r="AA8" s="35">
        <f>'進路別卒業者数（全日制）'!AA8+'進路別卒業者数（定時制）'!AA8</f>
        <v>64</v>
      </c>
      <c r="AB8" s="35">
        <f>'進路別卒業者数（全日制）'!AB8+'進路別卒業者数（定時制）'!AB8</f>
        <v>113</v>
      </c>
      <c r="AC8" s="35">
        <f>'進路別卒業者数（全日制）'!AC8+'進路別卒業者数（定時制）'!AC8</f>
        <v>128</v>
      </c>
      <c r="AD8" s="36">
        <f>'進路別卒業者数（全日制）'!AD8+'進路別卒業者数（定時制）'!AD8</f>
        <v>95</v>
      </c>
    </row>
    <row r="9" spans="2:30" ht="13.5" customHeight="1">
      <c r="B9" s="15" t="s">
        <v>5</v>
      </c>
      <c r="C9" s="9" t="s">
        <v>22</v>
      </c>
      <c r="D9" s="8" t="s">
        <v>23</v>
      </c>
      <c r="E9" s="8"/>
      <c r="F9" s="34">
        <v>1446</v>
      </c>
      <c r="G9" s="35">
        <v>177</v>
      </c>
      <c r="H9" s="35">
        <v>1269</v>
      </c>
      <c r="I9" s="35">
        <f>'進路別卒業者数（全日制）'!I9+'進路別卒業者数（定時制）'!I9</f>
        <v>125</v>
      </c>
      <c r="J9" s="35">
        <f>'進路別卒業者数（全日制）'!J9+'進路別卒業者数（定時制）'!J9</f>
        <v>920</v>
      </c>
      <c r="K9" s="35">
        <f>'進路別卒業者数（全日制）'!K9+'進路別卒業者数（定時制）'!K9</f>
        <v>8</v>
      </c>
      <c r="L9" s="35">
        <f>'進路別卒業者数（全日制）'!L9+'進路別卒業者数（定時制）'!L9</f>
        <v>15</v>
      </c>
      <c r="M9" s="35">
        <f>'進路別卒業者数（全日制）'!M9+'進路別卒業者数（定時制）'!M9</f>
        <v>27</v>
      </c>
      <c r="N9" s="35">
        <f>'進路別卒業者数（全日制）'!N9+'進路別卒業者数（定時制）'!N9</f>
        <v>6</v>
      </c>
      <c r="O9" s="35">
        <f>'進路別卒業者数（全日制）'!O9+'進路別卒業者数（定時制）'!O9</f>
        <v>6</v>
      </c>
      <c r="P9" s="35">
        <f>'進路別卒業者数（全日制）'!P9+'進路別卒業者数（定時制）'!P9</f>
        <v>86</v>
      </c>
      <c r="Q9" s="35">
        <f>'進路別卒業者数（全日制）'!Q9+'進路別卒業者数（定時制）'!Q9</f>
        <v>0</v>
      </c>
      <c r="R9" s="35">
        <f>'進路別卒業者数（全日制）'!R9+'進路別卒業者数（定時制）'!R9</f>
        <v>0</v>
      </c>
      <c r="S9" s="35">
        <f>'進路別卒業者数（全日制）'!S9+'進路別卒業者数（定時制）'!S9</f>
        <v>0</v>
      </c>
      <c r="T9" s="35">
        <f>'進路別卒業者数（全日制）'!T9+'進路別卒業者数（定時制）'!T9</f>
        <v>103</v>
      </c>
      <c r="U9" s="35">
        <f>'進路別卒業者数（全日制）'!U9+'進路別卒業者数（定時制）'!U9</f>
        <v>0</v>
      </c>
      <c r="V9" s="35">
        <f>'進路別卒業者数（全日制）'!V9+'進路別卒業者数（定時制）'!V9</f>
        <v>0</v>
      </c>
      <c r="W9" s="35">
        <f>'進路別卒業者数（全日制）'!W9+'進路別卒業者数（定時制）'!W9</f>
        <v>0</v>
      </c>
      <c r="X9" s="35">
        <f>'進路別卒業者数（全日制）'!X9+'進路別卒業者数（定時制）'!X9</f>
        <v>0</v>
      </c>
      <c r="Y9" s="35">
        <f>'進路別卒業者数（全日制）'!Y9+'進路別卒業者数（定時制）'!Y9</f>
        <v>0</v>
      </c>
      <c r="Z9" s="35">
        <f>'進路別卒業者数（全日制）'!Z9+'進路別卒業者数（定時制）'!Z9</f>
        <v>0</v>
      </c>
      <c r="AA9" s="35">
        <f>'進路別卒業者数（全日制）'!AA9+'進路別卒業者数（定時制）'!AA9</f>
        <v>2</v>
      </c>
      <c r="AB9" s="35">
        <f>'進路別卒業者数（全日制）'!AB9+'進路別卒業者数（定時制）'!AB9</f>
        <v>46</v>
      </c>
      <c r="AC9" s="35">
        <f>'進路別卒業者数（全日制）'!AC9+'進路別卒業者数（定時制）'!AC9</f>
        <v>9</v>
      </c>
      <c r="AD9" s="36">
        <f>'進路別卒業者数（全日制）'!AD9+'進路別卒業者数（定時制）'!AD9</f>
        <v>93</v>
      </c>
    </row>
    <row r="10" spans="2:30" ht="13.5" customHeight="1">
      <c r="B10" s="15"/>
      <c r="C10" s="9"/>
      <c r="D10" s="10" t="s">
        <v>24</v>
      </c>
      <c r="E10" s="8"/>
      <c r="F10" s="34">
        <v>1</v>
      </c>
      <c r="G10" s="35">
        <v>0</v>
      </c>
      <c r="H10" s="35">
        <v>1</v>
      </c>
      <c r="I10" s="35">
        <f>'進路別卒業者数（全日制）'!I10+'進路別卒業者数（定時制）'!I10</f>
        <v>0</v>
      </c>
      <c r="J10" s="35">
        <f>'進路別卒業者数（全日制）'!J10+'進路別卒業者数（定時制）'!J10</f>
        <v>1</v>
      </c>
      <c r="K10" s="35">
        <f>'進路別卒業者数（全日制）'!K10+'進路別卒業者数（定時制）'!K10</f>
        <v>0</v>
      </c>
      <c r="L10" s="35">
        <f>'進路別卒業者数（全日制）'!L10+'進路別卒業者数（定時制）'!L10</f>
        <v>0</v>
      </c>
      <c r="M10" s="35">
        <f>'進路別卒業者数（全日制）'!M10+'進路別卒業者数（定時制）'!M10</f>
        <v>0</v>
      </c>
      <c r="N10" s="35">
        <f>'進路別卒業者数（全日制）'!N10+'進路別卒業者数（定時制）'!N10</f>
        <v>0</v>
      </c>
      <c r="O10" s="35">
        <f>'進路別卒業者数（全日制）'!O10+'進路別卒業者数（定時制）'!O10</f>
        <v>0</v>
      </c>
      <c r="P10" s="35">
        <f>'進路別卒業者数（全日制）'!P10+'進路別卒業者数（定時制）'!P10</f>
        <v>0</v>
      </c>
      <c r="Q10" s="35">
        <f>'進路別卒業者数（全日制）'!Q10+'進路別卒業者数（定時制）'!Q10</f>
        <v>0</v>
      </c>
      <c r="R10" s="35">
        <f>'進路別卒業者数（全日制）'!R10+'進路別卒業者数（定時制）'!R10</f>
        <v>0</v>
      </c>
      <c r="S10" s="35">
        <f>'進路別卒業者数（全日制）'!S10+'進路別卒業者数（定時制）'!S10</f>
        <v>0</v>
      </c>
      <c r="T10" s="35">
        <f>'進路別卒業者数（全日制）'!T10+'進路別卒業者数（定時制）'!T10</f>
        <v>0</v>
      </c>
      <c r="U10" s="35">
        <f>'進路別卒業者数（全日制）'!U10+'進路別卒業者数（定時制）'!U10</f>
        <v>0</v>
      </c>
      <c r="V10" s="35">
        <f>'進路別卒業者数（全日制）'!V10+'進路別卒業者数（定時制）'!V10</f>
        <v>0</v>
      </c>
      <c r="W10" s="35">
        <f>'進路別卒業者数（全日制）'!W10+'進路別卒業者数（定時制）'!W10</f>
        <v>0</v>
      </c>
      <c r="X10" s="35">
        <f>'進路別卒業者数（全日制）'!X10+'進路別卒業者数（定時制）'!X10</f>
        <v>0</v>
      </c>
      <c r="Y10" s="35">
        <f>'進路別卒業者数（全日制）'!Y10+'進路別卒業者数（定時制）'!Y10</f>
        <v>0</v>
      </c>
      <c r="Z10" s="35">
        <f>'進路別卒業者数（全日制）'!Z10+'進路別卒業者数（定時制）'!Z10</f>
        <v>0</v>
      </c>
      <c r="AA10" s="35">
        <f>'進路別卒業者数（全日制）'!AA10+'進路別卒業者数（定時制）'!AA10</f>
        <v>0</v>
      </c>
      <c r="AB10" s="35">
        <f>'進路別卒業者数（全日制）'!AB10+'進路別卒業者数（定時制）'!AB10</f>
        <v>0</v>
      </c>
      <c r="AC10" s="35">
        <f>'進路別卒業者数（全日制）'!AC10+'進路別卒業者数（定時制）'!AC10</f>
        <v>0</v>
      </c>
      <c r="AD10" s="36">
        <f>'進路別卒業者数（全日制）'!AD10+'進路別卒業者数（定時制）'!AD10</f>
        <v>0</v>
      </c>
    </row>
    <row r="11" spans="2:30" ht="13.5" customHeight="1">
      <c r="B11" s="15"/>
      <c r="C11" s="9" t="s">
        <v>25</v>
      </c>
      <c r="D11" s="8" t="s">
        <v>26</v>
      </c>
      <c r="E11" s="8"/>
      <c r="F11" s="34">
        <v>0</v>
      </c>
      <c r="G11" s="35">
        <v>0</v>
      </c>
      <c r="H11" s="35">
        <v>0</v>
      </c>
      <c r="I11" s="35">
        <f>'進路別卒業者数（全日制）'!I11+'進路別卒業者数（定時制）'!I11</f>
        <v>0</v>
      </c>
      <c r="J11" s="35">
        <f>'進路別卒業者数（全日制）'!J11+'進路別卒業者数（定時制）'!J11</f>
        <v>0</v>
      </c>
      <c r="K11" s="35">
        <f>'進路別卒業者数（全日制）'!K11+'進路別卒業者数（定時制）'!K11</f>
        <v>0</v>
      </c>
      <c r="L11" s="35">
        <f>'進路別卒業者数（全日制）'!L11+'進路別卒業者数（定時制）'!L11</f>
        <v>0</v>
      </c>
      <c r="M11" s="35">
        <f>'進路別卒業者数（全日制）'!M11+'進路別卒業者数（定時制）'!M11</f>
        <v>0</v>
      </c>
      <c r="N11" s="35">
        <f>'進路別卒業者数（全日制）'!N11+'進路別卒業者数（定時制）'!N11</f>
        <v>0</v>
      </c>
      <c r="O11" s="35">
        <f>'進路別卒業者数（全日制）'!O11+'進路別卒業者数（定時制）'!O11</f>
        <v>0</v>
      </c>
      <c r="P11" s="35">
        <f>'進路別卒業者数（全日制）'!P11+'進路別卒業者数（定時制）'!P11</f>
        <v>0</v>
      </c>
      <c r="Q11" s="35">
        <f>'進路別卒業者数（全日制）'!Q11+'進路別卒業者数（定時制）'!Q11</f>
        <v>0</v>
      </c>
      <c r="R11" s="35">
        <f>'進路別卒業者数（全日制）'!R11+'進路別卒業者数（定時制）'!R11</f>
        <v>0</v>
      </c>
      <c r="S11" s="35">
        <f>'進路別卒業者数（全日制）'!S11+'進路別卒業者数（定時制）'!S11</f>
        <v>0</v>
      </c>
      <c r="T11" s="35">
        <f>'進路別卒業者数（全日制）'!T11+'進路別卒業者数（定時制）'!T11</f>
        <v>0</v>
      </c>
      <c r="U11" s="35">
        <f>'進路別卒業者数（全日制）'!U11+'進路別卒業者数（定時制）'!U11</f>
        <v>0</v>
      </c>
      <c r="V11" s="35">
        <f>'進路別卒業者数（全日制）'!V11+'進路別卒業者数（定時制）'!V11</f>
        <v>0</v>
      </c>
      <c r="W11" s="35">
        <f>'進路別卒業者数（全日制）'!W11+'進路別卒業者数（定時制）'!W11</f>
        <v>0</v>
      </c>
      <c r="X11" s="35">
        <f>'進路別卒業者数（全日制）'!X11+'進路別卒業者数（定時制）'!X11</f>
        <v>0</v>
      </c>
      <c r="Y11" s="35">
        <f>'進路別卒業者数（全日制）'!Y11+'進路別卒業者数（定時制）'!Y11</f>
        <v>0</v>
      </c>
      <c r="Z11" s="35">
        <f>'進路別卒業者数（全日制）'!Z11+'進路別卒業者数（定時制）'!Z11</f>
        <v>0</v>
      </c>
      <c r="AA11" s="35">
        <f>'進路別卒業者数（全日制）'!AA11+'進路別卒業者数（定時制）'!AA11</f>
        <v>0</v>
      </c>
      <c r="AB11" s="35">
        <f>'進路別卒業者数（全日制）'!AB11+'進路別卒業者数（定時制）'!AB11</f>
        <v>0</v>
      </c>
      <c r="AC11" s="35">
        <f>'進路別卒業者数（全日制）'!AC11+'進路別卒業者数（定時制）'!AC11</f>
        <v>0</v>
      </c>
      <c r="AD11" s="36">
        <f>'進路別卒業者数（全日制）'!AD11+'進路別卒業者数（定時制）'!AD11</f>
        <v>0</v>
      </c>
    </row>
    <row r="12" spans="2:30" ht="13.5" customHeight="1">
      <c r="B12" s="15"/>
      <c r="C12" s="9"/>
      <c r="D12" s="8" t="s">
        <v>27</v>
      </c>
      <c r="E12" s="8"/>
      <c r="F12" s="34">
        <v>0</v>
      </c>
      <c r="G12" s="35">
        <v>0</v>
      </c>
      <c r="H12" s="35">
        <v>0</v>
      </c>
      <c r="I12" s="35">
        <f>'進路別卒業者数（全日制）'!I12+'進路別卒業者数（定時制）'!I12</f>
        <v>0</v>
      </c>
      <c r="J12" s="35">
        <f>'進路別卒業者数（全日制）'!J12+'進路別卒業者数（定時制）'!J12</f>
        <v>0</v>
      </c>
      <c r="K12" s="35">
        <f>'進路別卒業者数（全日制）'!K12+'進路別卒業者数（定時制）'!K12</f>
        <v>0</v>
      </c>
      <c r="L12" s="35">
        <f>'進路別卒業者数（全日制）'!L12+'進路別卒業者数（定時制）'!L12</f>
        <v>0</v>
      </c>
      <c r="M12" s="35">
        <f>'進路別卒業者数（全日制）'!M12+'進路別卒業者数（定時制）'!M12</f>
        <v>0</v>
      </c>
      <c r="N12" s="35">
        <f>'進路別卒業者数（全日制）'!N12+'進路別卒業者数（定時制）'!N12</f>
        <v>0</v>
      </c>
      <c r="O12" s="35">
        <f>'進路別卒業者数（全日制）'!O12+'進路別卒業者数（定時制）'!O12</f>
        <v>0</v>
      </c>
      <c r="P12" s="35">
        <f>'進路別卒業者数（全日制）'!P12+'進路別卒業者数（定時制）'!P12</f>
        <v>0</v>
      </c>
      <c r="Q12" s="35">
        <f>'進路別卒業者数（全日制）'!Q12+'進路別卒業者数（定時制）'!Q12</f>
        <v>0</v>
      </c>
      <c r="R12" s="35">
        <f>'進路別卒業者数（全日制）'!R12+'進路別卒業者数（定時制）'!R12</f>
        <v>0</v>
      </c>
      <c r="S12" s="35">
        <f>'進路別卒業者数（全日制）'!S12+'進路別卒業者数（定時制）'!S12</f>
        <v>0</v>
      </c>
      <c r="T12" s="35">
        <f>'進路別卒業者数（全日制）'!T12+'進路別卒業者数（定時制）'!T12</f>
        <v>0</v>
      </c>
      <c r="U12" s="35">
        <f>'進路別卒業者数（全日制）'!U12+'進路別卒業者数（定時制）'!U12</f>
        <v>0</v>
      </c>
      <c r="V12" s="35">
        <f>'進路別卒業者数（全日制）'!V12+'進路別卒業者数（定時制）'!V12</f>
        <v>0</v>
      </c>
      <c r="W12" s="35">
        <f>'進路別卒業者数（全日制）'!W12+'進路別卒業者数（定時制）'!W12</f>
        <v>0</v>
      </c>
      <c r="X12" s="35">
        <f>'進路別卒業者数（全日制）'!X12+'進路別卒業者数（定時制）'!X12</f>
        <v>0</v>
      </c>
      <c r="Y12" s="35">
        <f>'進路別卒業者数（全日制）'!Y12+'進路別卒業者数（定時制）'!Y12</f>
        <v>0</v>
      </c>
      <c r="Z12" s="35">
        <f>'進路別卒業者数（全日制）'!Z12+'進路別卒業者数（定時制）'!Z12</f>
        <v>0</v>
      </c>
      <c r="AA12" s="35">
        <f>'進路別卒業者数（全日制）'!AA12+'進路別卒業者数（定時制）'!AA12</f>
        <v>0</v>
      </c>
      <c r="AB12" s="35">
        <f>'進路別卒業者数（全日制）'!AB12+'進路別卒業者数（定時制）'!AB12</f>
        <v>0</v>
      </c>
      <c r="AC12" s="35">
        <f>'進路別卒業者数（全日制）'!AC12+'進路別卒業者数（定時制）'!AC12</f>
        <v>0</v>
      </c>
      <c r="AD12" s="36">
        <f>'進路別卒業者数（全日制）'!AD12+'進路別卒業者数（定時制）'!AD12</f>
        <v>0</v>
      </c>
    </row>
    <row r="13" spans="2:30" ht="13.5" customHeight="1">
      <c r="B13" s="14"/>
      <c r="C13" s="7"/>
      <c r="D13" s="6" t="s">
        <v>28</v>
      </c>
      <c r="E13" s="6"/>
      <c r="F13" s="34">
        <v>0</v>
      </c>
      <c r="G13" s="35">
        <v>0</v>
      </c>
      <c r="H13" s="35">
        <v>0</v>
      </c>
      <c r="I13" s="35">
        <f>'進路別卒業者数（全日制）'!I13+'進路別卒業者数（定時制）'!I13</f>
        <v>0</v>
      </c>
      <c r="J13" s="35">
        <f>'進路別卒業者数（全日制）'!J13+'進路別卒業者数（定時制）'!J13</f>
        <v>0</v>
      </c>
      <c r="K13" s="35">
        <f>'進路別卒業者数（全日制）'!K13+'進路別卒業者数（定時制）'!K13</f>
        <v>0</v>
      </c>
      <c r="L13" s="35">
        <f>'進路別卒業者数（全日制）'!L13+'進路別卒業者数（定時制）'!L13</f>
        <v>0</v>
      </c>
      <c r="M13" s="35">
        <f>'進路別卒業者数（全日制）'!M13+'進路別卒業者数（定時制）'!M13</f>
        <v>0</v>
      </c>
      <c r="N13" s="35">
        <f>'進路別卒業者数（全日制）'!N13+'進路別卒業者数（定時制）'!N13</f>
        <v>0</v>
      </c>
      <c r="O13" s="35">
        <f>'進路別卒業者数（全日制）'!O13+'進路別卒業者数（定時制）'!O13</f>
        <v>0</v>
      </c>
      <c r="P13" s="35">
        <f>'進路別卒業者数（全日制）'!P13+'進路別卒業者数（定時制）'!P13</f>
        <v>0</v>
      </c>
      <c r="Q13" s="35">
        <f>'進路別卒業者数（全日制）'!Q13+'進路別卒業者数（定時制）'!Q13</f>
        <v>0</v>
      </c>
      <c r="R13" s="35">
        <f>'進路別卒業者数（全日制）'!R13+'進路別卒業者数（定時制）'!R13</f>
        <v>0</v>
      </c>
      <c r="S13" s="35">
        <f>'進路別卒業者数（全日制）'!S13+'進路別卒業者数（定時制）'!S13</f>
        <v>0</v>
      </c>
      <c r="T13" s="35">
        <f>'進路別卒業者数（全日制）'!T13+'進路別卒業者数（定時制）'!T13</f>
        <v>0</v>
      </c>
      <c r="U13" s="35">
        <f>'進路別卒業者数（全日制）'!U13+'進路別卒業者数（定時制）'!U13</f>
        <v>0</v>
      </c>
      <c r="V13" s="35">
        <f>'進路別卒業者数（全日制）'!V13+'進路別卒業者数（定時制）'!V13</f>
        <v>0</v>
      </c>
      <c r="W13" s="35">
        <f>'進路別卒業者数（全日制）'!W13+'進路別卒業者数（定時制）'!W13</f>
        <v>0</v>
      </c>
      <c r="X13" s="35">
        <f>'進路別卒業者数（全日制）'!X13+'進路別卒業者数（定時制）'!X13</f>
        <v>0</v>
      </c>
      <c r="Y13" s="35">
        <f>'進路別卒業者数（全日制）'!Y13+'進路別卒業者数（定時制）'!Y13</f>
        <v>0</v>
      </c>
      <c r="Z13" s="35">
        <f>'進路別卒業者数（全日制）'!Z13+'進路別卒業者数（定時制）'!Z13</f>
        <v>0</v>
      </c>
      <c r="AA13" s="35">
        <f>'進路別卒業者数（全日制）'!AA13+'進路別卒業者数（定時制）'!AA13</f>
        <v>0</v>
      </c>
      <c r="AB13" s="35">
        <f>'進路別卒業者数（全日制）'!AB13+'進路別卒業者数（定時制）'!AB13</f>
        <v>0</v>
      </c>
      <c r="AC13" s="35">
        <f>'進路別卒業者数（全日制）'!AC13+'進路別卒業者数（定時制）'!AC13</f>
        <v>0</v>
      </c>
      <c r="AD13" s="36">
        <f>'進路別卒業者数（全日制）'!AD13+'進路別卒業者数（定時制）'!AD13</f>
        <v>0</v>
      </c>
    </row>
    <row r="14" spans="2:30" ht="13.5" customHeight="1">
      <c r="B14" s="14" t="s">
        <v>29</v>
      </c>
      <c r="C14" s="6"/>
      <c r="D14" s="6"/>
      <c r="E14" s="6"/>
      <c r="F14" s="34">
        <v>2240</v>
      </c>
      <c r="G14" s="35">
        <v>963</v>
      </c>
      <c r="H14" s="35">
        <v>1277</v>
      </c>
      <c r="I14" s="35">
        <f>'進路別卒業者数（全日制）'!I14+'進路別卒業者数（定時制）'!I14</f>
        <v>621</v>
      </c>
      <c r="J14" s="35">
        <f>'進路別卒業者数（全日制）'!J14+'進路別卒業者数（定時制）'!J14</f>
        <v>866</v>
      </c>
      <c r="K14" s="35">
        <f>'進路別卒業者数（全日制）'!K14+'進路別卒業者数（定時制）'!K14</f>
        <v>38</v>
      </c>
      <c r="L14" s="35">
        <f>'進路別卒業者数（全日制）'!L14+'進路別卒業者数（定時制）'!L14</f>
        <v>12</v>
      </c>
      <c r="M14" s="35">
        <f>'進路別卒業者数（全日制）'!M14+'進路別卒業者数（定時制）'!M14</f>
        <v>162</v>
      </c>
      <c r="N14" s="35">
        <f>'進路別卒業者数（全日制）'!N14+'進路別卒業者数（定時制）'!N14</f>
        <v>13</v>
      </c>
      <c r="O14" s="35">
        <f>'進路別卒業者数（全日制）'!O14+'進路別卒業者数（定時制）'!O14</f>
        <v>62</v>
      </c>
      <c r="P14" s="35">
        <f>'進路別卒業者数（全日制）'!P14+'進路別卒業者数（定時制）'!P14</f>
        <v>137</v>
      </c>
      <c r="Q14" s="35">
        <f>'進路別卒業者数（全日制）'!Q14+'進路別卒業者数（定時制）'!Q14</f>
        <v>0</v>
      </c>
      <c r="R14" s="35">
        <f>'進路別卒業者数（全日制）'!R14+'進路別卒業者数（定時制）'!R14</f>
        <v>0</v>
      </c>
      <c r="S14" s="35">
        <f>'進路別卒業者数（全日制）'!S14+'進路別卒業者数（定時制）'!S14</f>
        <v>2</v>
      </c>
      <c r="T14" s="35">
        <f>'進路別卒業者数（全日制）'!T14+'進路別卒業者数（定時制）'!T14</f>
        <v>68</v>
      </c>
      <c r="U14" s="35">
        <f>'進路別卒業者数（全日制）'!U14+'進路別卒業者数（定時制）'!U14</f>
        <v>0</v>
      </c>
      <c r="V14" s="35">
        <f>'進路別卒業者数（全日制）'!V14+'進路別卒業者数（定時制）'!V14</f>
        <v>0</v>
      </c>
      <c r="W14" s="35">
        <f>'進路別卒業者数（全日制）'!W14+'進路別卒業者数（定時制）'!W14</f>
        <v>0</v>
      </c>
      <c r="X14" s="35">
        <f>'進路別卒業者数（全日制）'!X14+'進路別卒業者数（定時制）'!X14</f>
        <v>0</v>
      </c>
      <c r="Y14" s="35">
        <f>'進路別卒業者数（全日制）'!Y14+'進路別卒業者数（定時制）'!Y14</f>
        <v>0</v>
      </c>
      <c r="Z14" s="35">
        <f>'進路別卒業者数（全日制）'!Z14+'進路別卒業者数（定時制）'!Z14</f>
        <v>0</v>
      </c>
      <c r="AA14" s="35">
        <f>'進路別卒業者数（全日制）'!AA14+'進路別卒業者数（定時制）'!AA14</f>
        <v>8</v>
      </c>
      <c r="AB14" s="35">
        <f>'進路別卒業者数（全日制）'!AB14+'進路別卒業者数（定時制）'!AB14</f>
        <v>36</v>
      </c>
      <c r="AC14" s="35">
        <f>'進路別卒業者数（全日制）'!AC14+'進路別卒業者数（定時制）'!AC14</f>
        <v>70</v>
      </c>
      <c r="AD14" s="36">
        <f>'進路別卒業者数（全日制）'!AD14+'進路別卒業者数（定時制）'!AD14</f>
        <v>145</v>
      </c>
    </row>
    <row r="15" spans="2:30" ht="13.5" customHeight="1">
      <c r="B15" s="15" t="s">
        <v>6</v>
      </c>
      <c r="C15" s="9"/>
      <c r="D15" s="8" t="s">
        <v>4</v>
      </c>
      <c r="E15" s="8"/>
      <c r="F15" s="34">
        <v>605</v>
      </c>
      <c r="G15" s="35">
        <v>428</v>
      </c>
      <c r="H15" s="35">
        <v>177</v>
      </c>
      <c r="I15" s="35">
        <f>'進路別卒業者数（全日制）'!I15+'進路別卒業者数（定時制）'!I15</f>
        <v>407</v>
      </c>
      <c r="J15" s="35">
        <f>'進路別卒業者数（全日制）'!J15+'進路別卒業者数（定時制）'!J15</f>
        <v>167</v>
      </c>
      <c r="K15" s="35">
        <f>'進路別卒業者数（全日制）'!K15+'進路別卒業者数（定時制）'!K15</f>
        <v>0</v>
      </c>
      <c r="L15" s="35">
        <f>'進路別卒業者数（全日制）'!L15+'進路別卒業者数（定時制）'!L15</f>
        <v>0</v>
      </c>
      <c r="M15" s="35">
        <f>'進路別卒業者数（全日制）'!M15+'進路別卒業者数（定時制）'!M15</f>
        <v>0</v>
      </c>
      <c r="N15" s="35">
        <f>'進路別卒業者数（全日制）'!N15+'進路別卒業者数（定時制）'!N15</f>
        <v>0</v>
      </c>
      <c r="O15" s="35">
        <f>'進路別卒業者数（全日制）'!O15+'進路別卒業者数（定時制）'!O15</f>
        <v>0</v>
      </c>
      <c r="P15" s="35">
        <f>'進路別卒業者数（全日制）'!P15+'進路別卒業者数（定時制）'!P15</f>
        <v>0</v>
      </c>
      <c r="Q15" s="35">
        <f>'進路別卒業者数（全日制）'!Q15+'進路別卒業者数（定時制）'!Q15</f>
        <v>0</v>
      </c>
      <c r="R15" s="35">
        <f>'進路別卒業者数（全日制）'!R15+'進路別卒業者数（定時制）'!R15</f>
        <v>0</v>
      </c>
      <c r="S15" s="35">
        <f>'進路別卒業者数（全日制）'!S15+'進路別卒業者数（定時制）'!S15</f>
        <v>0</v>
      </c>
      <c r="T15" s="35">
        <f>'進路別卒業者数（全日制）'!T15+'進路別卒業者数（定時制）'!T15</f>
        <v>1</v>
      </c>
      <c r="U15" s="35">
        <f>'進路別卒業者数（全日制）'!U15+'進路別卒業者数（定時制）'!U15</f>
        <v>0</v>
      </c>
      <c r="V15" s="35">
        <f>'進路別卒業者数（全日制）'!V15+'進路別卒業者数（定時制）'!V15</f>
        <v>0</v>
      </c>
      <c r="W15" s="35">
        <f>'進路別卒業者数（全日制）'!W15+'進路別卒業者数（定時制）'!W15</f>
        <v>0</v>
      </c>
      <c r="X15" s="35">
        <f>'進路別卒業者数（全日制）'!X15+'進路別卒業者数（定時制）'!X15</f>
        <v>0</v>
      </c>
      <c r="Y15" s="35">
        <f>'進路別卒業者数（全日制）'!Y15+'進路別卒業者数（定時制）'!Y15</f>
        <v>0</v>
      </c>
      <c r="Z15" s="35">
        <f>'進路別卒業者数（全日制）'!Z15+'進路別卒業者数（定時制）'!Z15</f>
        <v>0</v>
      </c>
      <c r="AA15" s="35">
        <f>'進路別卒業者数（全日制）'!AA15+'進路別卒業者数（定時制）'!AA15</f>
        <v>20</v>
      </c>
      <c r="AB15" s="35">
        <f>'進路別卒業者数（全日制）'!AB15+'進路別卒業者数（定時制）'!AB15</f>
        <v>8</v>
      </c>
      <c r="AC15" s="35">
        <f>'進路別卒業者数（全日制）'!AC15+'進路別卒業者数（定時制）'!AC15</f>
        <v>1</v>
      </c>
      <c r="AD15" s="36">
        <f>'進路別卒業者数（全日制）'!AD15+'進路別卒業者数（定時制）'!AD15</f>
        <v>1</v>
      </c>
    </row>
    <row r="16" spans="2:30" ht="13.5" customHeight="1">
      <c r="B16" s="15" t="s">
        <v>7</v>
      </c>
      <c r="C16" s="9"/>
      <c r="D16" s="8" t="s">
        <v>8</v>
      </c>
      <c r="E16" s="8"/>
      <c r="F16" s="34">
        <v>72</v>
      </c>
      <c r="G16" s="35">
        <v>50</v>
      </c>
      <c r="H16" s="35">
        <v>22</v>
      </c>
      <c r="I16" s="35">
        <f>'進路別卒業者数（全日制）'!I16+'進路別卒業者数（定時制）'!I16</f>
        <v>50</v>
      </c>
      <c r="J16" s="35">
        <f>'進路別卒業者数（全日制）'!J16+'進路別卒業者数（定時制）'!J16</f>
        <v>22</v>
      </c>
      <c r="K16" s="35">
        <f>'進路別卒業者数（全日制）'!K16+'進路別卒業者数（定時制）'!K16</f>
        <v>0</v>
      </c>
      <c r="L16" s="35">
        <f>'進路別卒業者数（全日制）'!L16+'進路別卒業者数（定時制）'!L16</f>
        <v>0</v>
      </c>
      <c r="M16" s="35">
        <f>'進路別卒業者数（全日制）'!M16+'進路別卒業者数（定時制）'!M16</f>
        <v>0</v>
      </c>
      <c r="N16" s="35">
        <f>'進路別卒業者数（全日制）'!N16+'進路別卒業者数（定時制）'!N16</f>
        <v>0</v>
      </c>
      <c r="O16" s="35">
        <f>'進路別卒業者数（全日制）'!O16+'進路別卒業者数（定時制）'!O16</f>
        <v>0</v>
      </c>
      <c r="P16" s="35">
        <f>'進路別卒業者数（全日制）'!P16+'進路別卒業者数（定時制）'!P16</f>
        <v>0</v>
      </c>
      <c r="Q16" s="35">
        <f>'進路別卒業者数（全日制）'!Q16+'進路別卒業者数（定時制）'!Q16</f>
        <v>0</v>
      </c>
      <c r="R16" s="35">
        <f>'進路別卒業者数（全日制）'!R16+'進路別卒業者数（定時制）'!R16</f>
        <v>0</v>
      </c>
      <c r="S16" s="35">
        <f>'進路別卒業者数（全日制）'!S16+'進路別卒業者数（定時制）'!S16</f>
        <v>0</v>
      </c>
      <c r="T16" s="35">
        <f>'進路別卒業者数（全日制）'!T16+'進路別卒業者数（定時制）'!T16</f>
        <v>0</v>
      </c>
      <c r="U16" s="35">
        <f>'進路別卒業者数（全日制）'!U16+'進路別卒業者数（定時制）'!U16</f>
        <v>0</v>
      </c>
      <c r="V16" s="35">
        <f>'進路別卒業者数（全日制）'!V16+'進路別卒業者数（定時制）'!V16</f>
        <v>0</v>
      </c>
      <c r="W16" s="35">
        <f>'進路別卒業者数（全日制）'!W16+'進路別卒業者数（定時制）'!W16</f>
        <v>0</v>
      </c>
      <c r="X16" s="35">
        <f>'進路別卒業者数（全日制）'!X16+'進路別卒業者数（定時制）'!X16</f>
        <v>0</v>
      </c>
      <c r="Y16" s="35">
        <f>'進路別卒業者数（全日制）'!Y16+'進路別卒業者数（定時制）'!Y16</f>
        <v>0</v>
      </c>
      <c r="Z16" s="35">
        <f>'進路別卒業者数（全日制）'!Z16+'進路別卒業者数（定時制）'!Z16</f>
        <v>0</v>
      </c>
      <c r="AA16" s="35">
        <f>'進路別卒業者数（全日制）'!AA16+'進路別卒業者数（定時制）'!AA16</f>
        <v>0</v>
      </c>
      <c r="AB16" s="35">
        <f>'進路別卒業者数（全日制）'!AB16+'進路別卒業者数（定時制）'!AB16</f>
        <v>0</v>
      </c>
      <c r="AC16" s="35">
        <f>'進路別卒業者数（全日制）'!AC16+'進路別卒業者数（定時制）'!AC16</f>
        <v>0</v>
      </c>
      <c r="AD16" s="36">
        <f>'進路別卒業者数（全日制）'!AD16+'進路別卒業者数（定時制）'!AD16</f>
        <v>0</v>
      </c>
    </row>
    <row r="17" spans="2:30" ht="13.5" customHeight="1">
      <c r="B17" s="14" t="s">
        <v>9</v>
      </c>
      <c r="C17" s="7"/>
      <c r="D17" s="6" t="s">
        <v>10</v>
      </c>
      <c r="E17" s="6"/>
      <c r="F17" s="34">
        <v>533</v>
      </c>
      <c r="G17" s="35">
        <v>378</v>
      </c>
      <c r="H17" s="35">
        <v>155</v>
      </c>
      <c r="I17" s="35">
        <f>'進路別卒業者数（全日制）'!I17+'進路別卒業者数（定時制）'!I17</f>
        <v>357</v>
      </c>
      <c r="J17" s="35">
        <f>'進路別卒業者数（全日制）'!J17+'進路別卒業者数（定時制）'!J17</f>
        <v>145</v>
      </c>
      <c r="K17" s="35">
        <f>'進路別卒業者数（全日制）'!K17+'進路別卒業者数（定時制）'!K17</f>
        <v>0</v>
      </c>
      <c r="L17" s="35">
        <f>'進路別卒業者数（全日制）'!L17+'進路別卒業者数（定時制）'!L17</f>
        <v>0</v>
      </c>
      <c r="M17" s="35">
        <f>'進路別卒業者数（全日制）'!M17+'進路別卒業者数（定時制）'!M17</f>
        <v>0</v>
      </c>
      <c r="N17" s="35">
        <f>'進路別卒業者数（全日制）'!N17+'進路別卒業者数（定時制）'!N17</f>
        <v>0</v>
      </c>
      <c r="O17" s="35">
        <f>'進路別卒業者数（全日制）'!O17+'進路別卒業者数（定時制）'!O17</f>
        <v>0</v>
      </c>
      <c r="P17" s="35">
        <f>'進路別卒業者数（全日制）'!P17+'進路別卒業者数（定時制）'!P17</f>
        <v>0</v>
      </c>
      <c r="Q17" s="35">
        <f>'進路別卒業者数（全日制）'!Q17+'進路別卒業者数（定時制）'!Q17</f>
        <v>0</v>
      </c>
      <c r="R17" s="35">
        <f>'進路別卒業者数（全日制）'!R17+'進路別卒業者数（定時制）'!R17</f>
        <v>0</v>
      </c>
      <c r="S17" s="35">
        <f>'進路別卒業者数（全日制）'!S17+'進路別卒業者数（定時制）'!S17</f>
        <v>0</v>
      </c>
      <c r="T17" s="35">
        <f>'進路別卒業者数（全日制）'!T17+'進路別卒業者数（定時制）'!T17</f>
        <v>1</v>
      </c>
      <c r="U17" s="35">
        <f>'進路別卒業者数（全日制）'!U17+'進路別卒業者数（定時制）'!U17</f>
        <v>0</v>
      </c>
      <c r="V17" s="35">
        <f>'進路別卒業者数（全日制）'!V17+'進路別卒業者数（定時制）'!V17</f>
        <v>0</v>
      </c>
      <c r="W17" s="35">
        <f>'進路別卒業者数（全日制）'!W17+'進路別卒業者数（定時制）'!W17</f>
        <v>0</v>
      </c>
      <c r="X17" s="35">
        <f>'進路別卒業者数（全日制）'!X17+'進路別卒業者数（定時制）'!X17</f>
        <v>0</v>
      </c>
      <c r="Y17" s="35">
        <f>'進路別卒業者数（全日制）'!Y17+'進路別卒業者数（定時制）'!Y17</f>
        <v>0</v>
      </c>
      <c r="Z17" s="35">
        <f>'進路別卒業者数（全日制）'!Z17+'進路別卒業者数（定時制）'!Z17</f>
        <v>0</v>
      </c>
      <c r="AA17" s="35">
        <f>'進路別卒業者数（全日制）'!AA17+'進路別卒業者数（定時制）'!AA17</f>
        <v>20</v>
      </c>
      <c r="AB17" s="35">
        <f>'進路別卒業者数（全日制）'!AB17+'進路別卒業者数（定時制）'!AB17</f>
        <v>8</v>
      </c>
      <c r="AC17" s="35">
        <f>'進路別卒業者数（全日制）'!AC17+'進路別卒業者数（定時制）'!AC17</f>
        <v>1</v>
      </c>
      <c r="AD17" s="36">
        <f>'進路別卒業者数（全日制）'!AD17+'進路別卒業者数（定時制）'!AD17</f>
        <v>1</v>
      </c>
    </row>
    <row r="18" spans="2:30" ht="13.5" customHeight="1">
      <c r="B18" s="14" t="s">
        <v>11</v>
      </c>
      <c r="C18" s="6"/>
      <c r="D18" s="6"/>
      <c r="E18" s="6"/>
      <c r="F18" s="34">
        <v>105</v>
      </c>
      <c r="G18" s="35">
        <v>90</v>
      </c>
      <c r="H18" s="35">
        <v>15</v>
      </c>
      <c r="I18" s="35">
        <f>'進路別卒業者数（全日制）'!I18+'進路別卒業者数（定時制）'!I18</f>
        <v>32</v>
      </c>
      <c r="J18" s="35">
        <f>'進路別卒業者数（全日制）'!J18+'進路別卒業者数（定時制）'!J18</f>
        <v>7</v>
      </c>
      <c r="K18" s="35">
        <f>'進路別卒業者数（全日制）'!K18+'進路別卒業者数（定時制）'!K18</f>
        <v>12</v>
      </c>
      <c r="L18" s="35">
        <f>'進路別卒業者数（全日制）'!L18+'進路別卒業者数（定時制）'!L18</f>
        <v>1</v>
      </c>
      <c r="M18" s="35">
        <f>'進路別卒業者数（全日制）'!M18+'進路別卒業者数（定時制）'!M18</f>
        <v>43</v>
      </c>
      <c r="N18" s="35">
        <f>'進路別卒業者数（全日制）'!N18+'進路別卒業者数（定時制）'!N18</f>
        <v>2</v>
      </c>
      <c r="O18" s="35">
        <f>'進路別卒業者数（全日制）'!O18+'進路別卒業者数（定時制）'!O18</f>
        <v>1</v>
      </c>
      <c r="P18" s="35">
        <f>'進路別卒業者数（全日制）'!P18+'進路別卒業者数（定時制）'!P18</f>
        <v>2</v>
      </c>
      <c r="Q18" s="35">
        <f>'進路別卒業者数（全日制）'!Q18+'進路別卒業者数（定時制）'!Q18</f>
        <v>0</v>
      </c>
      <c r="R18" s="35">
        <f>'進路別卒業者数（全日制）'!R18+'進路別卒業者数（定時制）'!R18</f>
        <v>0</v>
      </c>
      <c r="S18" s="35">
        <f>'進路別卒業者数（全日制）'!S18+'進路別卒業者数（定時制）'!S18</f>
        <v>0</v>
      </c>
      <c r="T18" s="35">
        <f>'進路別卒業者数（全日制）'!T18+'進路別卒業者数（定時制）'!T18</f>
        <v>1</v>
      </c>
      <c r="U18" s="35">
        <f>'進路別卒業者数（全日制）'!U18+'進路別卒業者数（定時制）'!U18</f>
        <v>0</v>
      </c>
      <c r="V18" s="35">
        <f>'進路別卒業者数（全日制）'!V18+'進路別卒業者数（定時制）'!V18</f>
        <v>0</v>
      </c>
      <c r="W18" s="35">
        <f>'進路別卒業者数（全日制）'!W18+'進路別卒業者数（定時制）'!W18</f>
        <v>0</v>
      </c>
      <c r="X18" s="35">
        <f>'進路別卒業者数（全日制）'!X18+'進路別卒業者数（定時制）'!X18</f>
        <v>0</v>
      </c>
      <c r="Y18" s="35">
        <f>'進路別卒業者数（全日制）'!Y18+'進路別卒業者数（定時制）'!Y18</f>
        <v>0</v>
      </c>
      <c r="Z18" s="35">
        <f>'進路別卒業者数（全日制）'!Z18+'進路別卒業者数（定時制）'!Z18</f>
        <v>0</v>
      </c>
      <c r="AA18" s="35">
        <f>'進路別卒業者数（全日制）'!AA18+'進路別卒業者数（定時制）'!AA18</f>
        <v>0</v>
      </c>
      <c r="AB18" s="35">
        <f>'進路別卒業者数（全日制）'!AB18+'進路別卒業者数（定時制）'!AB18</f>
        <v>1</v>
      </c>
      <c r="AC18" s="35">
        <f>'進路別卒業者数（全日制）'!AC18+'進路別卒業者数（定時制）'!AC18</f>
        <v>2</v>
      </c>
      <c r="AD18" s="36">
        <f>'進路別卒業者数（全日制）'!AD18+'進路別卒業者数（定時制）'!AD18</f>
        <v>1</v>
      </c>
    </row>
    <row r="19" spans="2:30" ht="13.5" customHeight="1">
      <c r="B19" s="14" t="s">
        <v>12</v>
      </c>
      <c r="C19" s="6"/>
      <c r="D19" s="6"/>
      <c r="E19" s="6"/>
      <c r="F19" s="34">
        <v>2232</v>
      </c>
      <c r="G19" s="35">
        <v>1317</v>
      </c>
      <c r="H19" s="35">
        <v>915</v>
      </c>
      <c r="I19" s="35">
        <f>'進路別卒業者数（全日制）'!I19+'進路別卒業者数（定時制）'!I19</f>
        <v>457</v>
      </c>
      <c r="J19" s="35">
        <f>'進路別卒業者数（全日制）'!J19+'進路別卒業者数（定時制）'!J19</f>
        <v>362</v>
      </c>
      <c r="K19" s="35">
        <f>'進路別卒業者数（全日制）'!K19+'進路別卒業者数（定時制）'!K19</f>
        <v>168</v>
      </c>
      <c r="L19" s="35">
        <f>'進路別卒業者数（全日制）'!L19+'進路別卒業者数（定時制）'!L19</f>
        <v>78</v>
      </c>
      <c r="M19" s="35">
        <f>'進路別卒業者数（全日制）'!M19+'進路別卒業者数（定時制）'!M19</f>
        <v>501</v>
      </c>
      <c r="N19" s="35">
        <f>'進路別卒業者数（全日制）'!N19+'進路別卒業者数（定時制）'!N19</f>
        <v>28</v>
      </c>
      <c r="O19" s="35">
        <f>'進路別卒業者数（全日制）'!O19+'進路別卒業者数（定時制）'!O19</f>
        <v>71</v>
      </c>
      <c r="P19" s="35">
        <f>'進路別卒業者数（全日制）'!P19+'進路別卒業者数（定時制）'!P19</f>
        <v>211</v>
      </c>
      <c r="Q19" s="35">
        <f>'進路別卒業者数（全日制）'!Q19+'進路別卒業者数（定時制）'!Q19</f>
        <v>0</v>
      </c>
      <c r="R19" s="35">
        <f>'進路別卒業者数（全日制）'!R19+'進路別卒業者数（定時制）'!R19</f>
        <v>0</v>
      </c>
      <c r="S19" s="35">
        <f>'進路別卒業者数（全日制）'!S19+'進路別卒業者数（定時制）'!S19</f>
        <v>11</v>
      </c>
      <c r="T19" s="35">
        <f>'進路別卒業者数（全日制）'!T19+'進路別卒業者数（定時制）'!T19</f>
        <v>87</v>
      </c>
      <c r="U19" s="35">
        <f>'進路別卒業者数（全日制）'!U19+'進路別卒業者数（定時制）'!U19</f>
        <v>0</v>
      </c>
      <c r="V19" s="35">
        <f>'進路別卒業者数（全日制）'!V19+'進路別卒業者数（定時制）'!V19</f>
        <v>0</v>
      </c>
      <c r="W19" s="35">
        <f>'進路別卒業者数（全日制）'!W19+'進路別卒業者数（定時制）'!W19</f>
        <v>0</v>
      </c>
      <c r="X19" s="35">
        <f>'進路別卒業者数（全日制）'!X19+'進路別卒業者数（定時制）'!X19</f>
        <v>0</v>
      </c>
      <c r="Y19" s="35">
        <f>'進路別卒業者数（全日制）'!Y19+'進路別卒業者数（定時制）'!Y19</f>
        <v>0</v>
      </c>
      <c r="Z19" s="35">
        <f>'進路別卒業者数（全日制）'!Z19+'進路別卒業者数（定時制）'!Z19</f>
        <v>0</v>
      </c>
      <c r="AA19" s="35">
        <f>'進路別卒業者数（全日制）'!AA19+'進路別卒業者数（定時制）'!AA19</f>
        <v>10</v>
      </c>
      <c r="AB19" s="35">
        <f>'進路別卒業者数（全日制）'!AB19+'進路別卒業者数（定時制）'!AB19</f>
        <v>36</v>
      </c>
      <c r="AC19" s="35">
        <f>'進路別卒業者数（全日制）'!AC19+'進路別卒業者数（定時制）'!AC19</f>
        <v>99</v>
      </c>
      <c r="AD19" s="36">
        <f>'進路別卒業者数（全日制）'!AD19+'進路別卒業者数（定時制）'!AD19</f>
        <v>113</v>
      </c>
    </row>
    <row r="20" spans="2:30" ht="13.5" customHeight="1">
      <c r="B20" s="14" t="s">
        <v>48</v>
      </c>
      <c r="C20" s="6"/>
      <c r="D20" s="6"/>
      <c r="E20" s="6"/>
      <c r="F20" s="34">
        <v>324</v>
      </c>
      <c r="G20" s="35">
        <v>102</v>
      </c>
      <c r="H20" s="35">
        <v>222</v>
      </c>
      <c r="I20" s="35">
        <f>'進路別卒業者数（全日制）'!I20+'進路別卒業者数（定時制）'!I20</f>
        <v>60</v>
      </c>
      <c r="J20" s="35">
        <f>'進路別卒業者数（全日制）'!J20+'進路別卒業者数（定時制）'!J20</f>
        <v>147</v>
      </c>
      <c r="K20" s="35">
        <f>'進路別卒業者数（全日制）'!K20+'進路別卒業者数（定時制）'!K20</f>
        <v>8</v>
      </c>
      <c r="L20" s="35">
        <f>'進路別卒業者数（全日制）'!L20+'進路別卒業者数（定時制）'!L20</f>
        <v>10</v>
      </c>
      <c r="M20" s="35">
        <f>'進路別卒業者数（全日制）'!M20+'進路別卒業者数（定時制）'!M20</f>
        <v>22</v>
      </c>
      <c r="N20" s="35">
        <f>'進路別卒業者数（全日制）'!N20+'進路別卒業者数（定時制）'!N20</f>
        <v>9</v>
      </c>
      <c r="O20" s="35">
        <f>'進路別卒業者数（全日制）'!O20+'進路別卒業者数（定時制）'!O20</f>
        <v>5</v>
      </c>
      <c r="P20" s="35">
        <f>'進路別卒業者数（全日制）'!P20+'進路別卒業者数（定時制）'!P20</f>
        <v>12</v>
      </c>
      <c r="Q20" s="35">
        <f>'進路別卒業者数（全日制）'!Q20+'進路別卒業者数（定時制）'!Q20</f>
        <v>0</v>
      </c>
      <c r="R20" s="35">
        <f>'進路別卒業者数（全日制）'!R20+'進路別卒業者数（定時制）'!R20</f>
        <v>0</v>
      </c>
      <c r="S20" s="35">
        <f>'進路別卒業者数（全日制）'!S20+'進路別卒業者数（定時制）'!S20</f>
        <v>1</v>
      </c>
      <c r="T20" s="35">
        <f>'進路別卒業者数（全日制）'!T20+'進路別卒業者数（定時制）'!T20</f>
        <v>26</v>
      </c>
      <c r="U20" s="35">
        <f>'進路別卒業者数（全日制）'!U20+'進路別卒業者数（定時制）'!U20</f>
        <v>0</v>
      </c>
      <c r="V20" s="35">
        <f>'進路別卒業者数（全日制）'!V20+'進路別卒業者数（定時制）'!V20</f>
        <v>0</v>
      </c>
      <c r="W20" s="35">
        <f>'進路別卒業者数（全日制）'!W20+'進路別卒業者数（定時制）'!W20</f>
        <v>0</v>
      </c>
      <c r="X20" s="35">
        <f>'進路別卒業者数（全日制）'!X20+'進路別卒業者数（定時制）'!X20</f>
        <v>0</v>
      </c>
      <c r="Y20" s="35">
        <f>'進路別卒業者数（全日制）'!Y20+'進路別卒業者数（定時制）'!Y20</f>
        <v>0</v>
      </c>
      <c r="Z20" s="35">
        <f>'進路別卒業者数（全日制）'!Z20+'進路別卒業者数（定時制）'!Z20</f>
        <v>0</v>
      </c>
      <c r="AA20" s="35">
        <f>'進路別卒業者数（全日制）'!AA20+'進路別卒業者数（定時制）'!AA20</f>
        <v>3</v>
      </c>
      <c r="AB20" s="35">
        <f>'進路別卒業者数（全日制）'!AB20+'進路別卒業者数（定時制）'!AB20</f>
        <v>9</v>
      </c>
      <c r="AC20" s="35">
        <f>'進路別卒業者数（全日制）'!AC20+'進路別卒業者数（定時制）'!AC20</f>
        <v>3</v>
      </c>
      <c r="AD20" s="36">
        <f>'進路別卒業者数（全日制）'!AD20+'進路別卒業者数（定時制）'!AD20</f>
        <v>9</v>
      </c>
    </row>
    <row r="21" spans="2:30" ht="13.5" customHeight="1">
      <c r="B21" s="11" t="s">
        <v>50</v>
      </c>
      <c r="C21" s="58"/>
      <c r="D21" s="12"/>
      <c r="E21" s="6"/>
      <c r="F21" s="34">
        <v>635</v>
      </c>
      <c r="G21" s="35">
        <v>320</v>
      </c>
      <c r="H21" s="35">
        <v>315</v>
      </c>
      <c r="I21" s="35">
        <f>'進路別卒業者数（全日制）'!I21+'進路別卒業者数（定時制）'!I21</f>
        <v>252</v>
      </c>
      <c r="J21" s="35">
        <f>'進路別卒業者数（全日制）'!J21+'進路別卒業者数（定時制）'!J21</f>
        <v>242</v>
      </c>
      <c r="K21" s="35">
        <f>'進路別卒業者数（全日制）'!K21+'進路別卒業者数（定時制）'!K21</f>
        <v>13</v>
      </c>
      <c r="L21" s="35">
        <f>'進路別卒業者数（全日制）'!L21+'進路別卒業者数（定時制）'!L21</f>
        <v>8</v>
      </c>
      <c r="M21" s="35">
        <f>'進路別卒業者数（全日制）'!M21+'進路別卒業者数（定時制）'!M21</f>
        <v>25</v>
      </c>
      <c r="N21" s="35">
        <f>'進路別卒業者数（全日制）'!N21+'進路別卒業者数（定時制）'!N21</f>
        <v>1</v>
      </c>
      <c r="O21" s="35">
        <f>'進路別卒業者数（全日制）'!O21+'進路別卒業者数（定時制）'!O21</f>
        <v>3</v>
      </c>
      <c r="P21" s="35">
        <f>'進路別卒業者数（全日制）'!P21+'進路別卒業者数（定時制）'!P21</f>
        <v>16</v>
      </c>
      <c r="Q21" s="35">
        <f>'進路別卒業者数（全日制）'!Q21+'進路別卒業者数（定時制）'!Q21</f>
        <v>0</v>
      </c>
      <c r="R21" s="35">
        <f>'進路別卒業者数（全日制）'!R21+'進路別卒業者数（定時制）'!R21</f>
        <v>0</v>
      </c>
      <c r="S21" s="35">
        <f>'進路別卒業者数（全日制）'!S21+'進路別卒業者数（定時制）'!S21</f>
        <v>0</v>
      </c>
      <c r="T21" s="35">
        <f>'進路別卒業者数（全日制）'!T21+'進路別卒業者数（定時制）'!T21</f>
        <v>13</v>
      </c>
      <c r="U21" s="35">
        <f>'進路別卒業者数（全日制）'!U21+'進路別卒業者数（定時制）'!U21</f>
        <v>0</v>
      </c>
      <c r="V21" s="35">
        <f>'進路別卒業者数（全日制）'!V21+'進路別卒業者数（定時制）'!V21</f>
        <v>0</v>
      </c>
      <c r="W21" s="35">
        <f>'進路別卒業者数（全日制）'!W21+'進路別卒業者数（定時制）'!W21</f>
        <v>0</v>
      </c>
      <c r="X21" s="35">
        <f>'進路別卒業者数（全日制）'!X21+'進路別卒業者数（定時制）'!X21</f>
        <v>0</v>
      </c>
      <c r="Y21" s="35">
        <f>'進路別卒業者数（全日制）'!Y21+'進路別卒業者数（定時制）'!Y21</f>
        <v>0</v>
      </c>
      <c r="Z21" s="35">
        <f>'進路別卒業者数（全日制）'!Z21+'進路別卒業者数（定時制）'!Z21</f>
        <v>0</v>
      </c>
      <c r="AA21" s="35">
        <f>'進路別卒業者数（全日制）'!AA21+'進路別卒業者数（定時制）'!AA21</f>
        <v>5</v>
      </c>
      <c r="AB21" s="35">
        <f>'進路別卒業者数（全日制）'!AB21+'進路別卒業者数（定時制）'!AB21</f>
        <v>10</v>
      </c>
      <c r="AC21" s="35">
        <f>'進路別卒業者数（全日制）'!AC21+'進路別卒業者数（定時制）'!AC21</f>
        <v>22</v>
      </c>
      <c r="AD21" s="36">
        <f>'進路別卒業者数（全日制）'!AD21+'進路別卒業者数（定時制）'!AD21</f>
        <v>25</v>
      </c>
    </row>
    <row r="22" spans="2:30" ht="13.5" customHeight="1">
      <c r="B22" s="14" t="s">
        <v>49</v>
      </c>
      <c r="C22" s="30"/>
      <c r="D22" s="6"/>
      <c r="E22" s="6"/>
      <c r="F22" s="34">
        <v>0</v>
      </c>
      <c r="G22" s="35">
        <v>0</v>
      </c>
      <c r="H22" s="35">
        <v>0</v>
      </c>
      <c r="I22" s="35">
        <f>'進路別卒業者数（全日制）'!I22+'進路別卒業者数（定時制）'!I22</f>
        <v>0</v>
      </c>
      <c r="J22" s="35">
        <f>'進路別卒業者数（全日制）'!J22+'進路別卒業者数（定時制）'!J22</f>
        <v>0</v>
      </c>
      <c r="K22" s="35">
        <f>'進路別卒業者数（全日制）'!K22+'進路別卒業者数（定時制）'!K22</f>
        <v>0</v>
      </c>
      <c r="L22" s="35">
        <f>'進路別卒業者数（全日制）'!L22+'進路別卒業者数（定時制）'!L22</f>
        <v>0</v>
      </c>
      <c r="M22" s="35">
        <f>'進路別卒業者数（全日制）'!M22+'進路別卒業者数（定時制）'!M22</f>
        <v>0</v>
      </c>
      <c r="N22" s="35">
        <f>'進路別卒業者数（全日制）'!N22+'進路別卒業者数（定時制）'!N22</f>
        <v>0</v>
      </c>
      <c r="O22" s="35">
        <f>'進路別卒業者数（全日制）'!O22+'進路別卒業者数（定時制）'!O22</f>
        <v>0</v>
      </c>
      <c r="P22" s="35">
        <f>'進路別卒業者数（全日制）'!P22+'進路別卒業者数（定時制）'!P22</f>
        <v>0</v>
      </c>
      <c r="Q22" s="35">
        <f>'進路別卒業者数（全日制）'!Q22+'進路別卒業者数（定時制）'!Q22</f>
        <v>0</v>
      </c>
      <c r="R22" s="35">
        <f>'進路別卒業者数（全日制）'!R22+'進路別卒業者数（定時制）'!R22</f>
        <v>0</v>
      </c>
      <c r="S22" s="35">
        <f>'進路別卒業者数（全日制）'!S22+'進路別卒業者数（定時制）'!S22</f>
        <v>0</v>
      </c>
      <c r="T22" s="35">
        <f>'進路別卒業者数（全日制）'!T22+'進路別卒業者数（定時制）'!T22</f>
        <v>0</v>
      </c>
      <c r="U22" s="35">
        <f>'進路別卒業者数（全日制）'!U22+'進路別卒業者数（定時制）'!U22</f>
        <v>0</v>
      </c>
      <c r="V22" s="35">
        <f>'進路別卒業者数（全日制）'!V22+'進路別卒業者数（定時制）'!V22</f>
        <v>0</v>
      </c>
      <c r="W22" s="35">
        <f>'進路別卒業者数（全日制）'!W22+'進路別卒業者数（定時制）'!W22</f>
        <v>0</v>
      </c>
      <c r="X22" s="35">
        <f>'進路別卒業者数（全日制）'!X22+'進路別卒業者数（定時制）'!X22</f>
        <v>0</v>
      </c>
      <c r="Y22" s="35">
        <f>'進路別卒業者数（全日制）'!Y22+'進路別卒業者数（定時制）'!Y22</f>
        <v>0</v>
      </c>
      <c r="Z22" s="35">
        <f>'進路別卒業者数（全日制）'!Z22+'進路別卒業者数（定時制）'!Z22</f>
        <v>0</v>
      </c>
      <c r="AA22" s="35">
        <f>'進路別卒業者数（全日制）'!AA22+'進路別卒業者数（定時制）'!AA22</f>
        <v>0</v>
      </c>
      <c r="AB22" s="35">
        <f>'進路別卒業者数（全日制）'!AB22+'進路別卒業者数（定時制）'!AB22</f>
        <v>0</v>
      </c>
      <c r="AC22" s="35">
        <f>'進路別卒業者数（全日制）'!AC22+'進路別卒業者数（定時制）'!AC22</f>
        <v>0</v>
      </c>
      <c r="AD22" s="36">
        <f>'進路別卒業者数（全日制）'!AD22+'進路別卒業者数（定時制）'!AD22</f>
        <v>0</v>
      </c>
    </row>
    <row r="23" spans="2:30" ht="13.5" customHeight="1">
      <c r="B23" s="16"/>
      <c r="C23" s="8"/>
      <c r="D23" s="9"/>
      <c r="E23" s="8" t="s">
        <v>13</v>
      </c>
      <c r="F23" s="34">
        <v>0</v>
      </c>
      <c r="G23" s="35">
        <v>0</v>
      </c>
      <c r="H23" s="35">
        <v>0</v>
      </c>
      <c r="I23" s="35">
        <f>'進路別卒業者数（全日制）'!I23+'進路別卒業者数（定時制）'!I23</f>
        <v>0</v>
      </c>
      <c r="J23" s="35">
        <f>'進路別卒業者数（全日制）'!J23+'進路別卒業者数（定時制）'!J23</f>
        <v>0</v>
      </c>
      <c r="K23" s="35">
        <f>'進路別卒業者数（全日制）'!K23+'進路別卒業者数（定時制）'!K23</f>
        <v>0</v>
      </c>
      <c r="L23" s="35">
        <f>'進路別卒業者数（全日制）'!L23+'進路別卒業者数（定時制）'!L23</f>
        <v>0</v>
      </c>
      <c r="M23" s="35">
        <f>'進路別卒業者数（全日制）'!M23+'進路別卒業者数（定時制）'!M23</f>
        <v>0</v>
      </c>
      <c r="N23" s="35">
        <f>'進路別卒業者数（全日制）'!N23+'進路別卒業者数（定時制）'!N23</f>
        <v>0</v>
      </c>
      <c r="O23" s="35">
        <f>'進路別卒業者数（全日制）'!O23+'進路別卒業者数（定時制）'!O23</f>
        <v>0</v>
      </c>
      <c r="P23" s="35">
        <f>'進路別卒業者数（全日制）'!P23+'進路別卒業者数（定時制）'!P23</f>
        <v>0</v>
      </c>
      <c r="Q23" s="35">
        <f>'進路別卒業者数（全日制）'!Q23+'進路別卒業者数（定時制）'!Q23</f>
        <v>0</v>
      </c>
      <c r="R23" s="35">
        <f>'進路別卒業者数（全日制）'!R23+'進路別卒業者数（定時制）'!R23</f>
        <v>0</v>
      </c>
      <c r="S23" s="35">
        <f>'進路別卒業者数（全日制）'!S23+'進路別卒業者数（定時制）'!S23</f>
        <v>0</v>
      </c>
      <c r="T23" s="35">
        <f>'進路別卒業者数（全日制）'!T23+'進路別卒業者数（定時制）'!T23</f>
        <v>0</v>
      </c>
      <c r="U23" s="35">
        <f>'進路別卒業者数（全日制）'!U23+'進路別卒業者数（定時制）'!U23</f>
        <v>0</v>
      </c>
      <c r="V23" s="35">
        <f>'進路別卒業者数（全日制）'!V23+'進路別卒業者数（定時制）'!V23</f>
        <v>0</v>
      </c>
      <c r="W23" s="35">
        <f>'進路別卒業者数（全日制）'!W23+'進路別卒業者数（定時制）'!W23</f>
        <v>0</v>
      </c>
      <c r="X23" s="35">
        <f>'進路別卒業者数（全日制）'!X23+'進路別卒業者数（定時制）'!X23</f>
        <v>0</v>
      </c>
      <c r="Y23" s="35">
        <f>'進路別卒業者数（全日制）'!Y23+'進路別卒業者数（定時制）'!Y23</f>
        <v>0</v>
      </c>
      <c r="Z23" s="35">
        <f>'進路別卒業者数（全日制）'!Z23+'進路別卒業者数（定時制）'!Z23</f>
        <v>0</v>
      </c>
      <c r="AA23" s="35">
        <f>'進路別卒業者数（全日制）'!AA23+'進路別卒業者数（定時制）'!AA23</f>
        <v>0</v>
      </c>
      <c r="AB23" s="35">
        <f>'進路別卒業者数（全日制）'!AB23+'進路別卒業者数（定時制）'!AB23</f>
        <v>0</v>
      </c>
      <c r="AC23" s="35">
        <f>'進路別卒業者数（全日制）'!AC23+'進路別卒業者数（定時制）'!AC23</f>
        <v>0</v>
      </c>
      <c r="AD23" s="36">
        <f>'進路別卒業者数（全日制）'!AD23+'進路別卒業者数（定時制）'!AD23</f>
        <v>0</v>
      </c>
    </row>
    <row r="24" spans="2:30" ht="13.5" customHeight="1">
      <c r="B24" s="17" t="s">
        <v>14</v>
      </c>
      <c r="C24" s="8"/>
      <c r="D24" s="9"/>
      <c r="E24" s="8" t="s">
        <v>15</v>
      </c>
      <c r="F24" s="34">
        <v>0</v>
      </c>
      <c r="G24" s="35">
        <v>0</v>
      </c>
      <c r="H24" s="35">
        <v>0</v>
      </c>
      <c r="I24" s="35">
        <f>'進路別卒業者数（全日制）'!I24+'進路別卒業者数（定時制）'!I24</f>
        <v>0</v>
      </c>
      <c r="J24" s="35">
        <f>'進路別卒業者数（全日制）'!J24+'進路別卒業者数（定時制）'!J24</f>
        <v>0</v>
      </c>
      <c r="K24" s="35">
        <f>'進路別卒業者数（全日制）'!K24+'進路別卒業者数（定時制）'!K24</f>
        <v>0</v>
      </c>
      <c r="L24" s="35">
        <f>'進路別卒業者数（全日制）'!L24+'進路別卒業者数（定時制）'!L24</f>
        <v>0</v>
      </c>
      <c r="M24" s="35">
        <f>'進路別卒業者数（全日制）'!M24+'進路別卒業者数（定時制）'!M24</f>
        <v>0</v>
      </c>
      <c r="N24" s="35">
        <f>'進路別卒業者数（全日制）'!N24+'進路別卒業者数（定時制）'!N24</f>
        <v>0</v>
      </c>
      <c r="O24" s="35">
        <f>'進路別卒業者数（全日制）'!O24+'進路別卒業者数（定時制）'!O24</f>
        <v>0</v>
      </c>
      <c r="P24" s="35">
        <f>'進路別卒業者数（全日制）'!P24+'進路別卒業者数（定時制）'!P24</f>
        <v>0</v>
      </c>
      <c r="Q24" s="35">
        <f>'進路別卒業者数（全日制）'!Q24+'進路別卒業者数（定時制）'!Q24</f>
        <v>0</v>
      </c>
      <c r="R24" s="35">
        <f>'進路別卒業者数（全日制）'!R24+'進路別卒業者数（定時制）'!R24</f>
        <v>0</v>
      </c>
      <c r="S24" s="35">
        <f>'進路別卒業者数（全日制）'!S24+'進路別卒業者数（定時制）'!S24</f>
        <v>0</v>
      </c>
      <c r="T24" s="35">
        <f>'進路別卒業者数（全日制）'!T24+'進路別卒業者数（定時制）'!T24</f>
        <v>0</v>
      </c>
      <c r="U24" s="35">
        <f>'進路別卒業者数（全日制）'!U24+'進路別卒業者数（定時制）'!U24</f>
        <v>0</v>
      </c>
      <c r="V24" s="35">
        <f>'進路別卒業者数（全日制）'!V24+'進路別卒業者数（定時制）'!V24</f>
        <v>0</v>
      </c>
      <c r="W24" s="35">
        <f>'進路別卒業者数（全日制）'!W24+'進路別卒業者数（定時制）'!W24</f>
        <v>0</v>
      </c>
      <c r="X24" s="35">
        <f>'進路別卒業者数（全日制）'!X24+'進路別卒業者数（定時制）'!X24</f>
        <v>0</v>
      </c>
      <c r="Y24" s="35">
        <f>'進路別卒業者数（全日制）'!Y24+'進路別卒業者数（定時制）'!Y24</f>
        <v>0</v>
      </c>
      <c r="Z24" s="35">
        <f>'進路別卒業者数（全日制）'!Z24+'進路別卒業者数（定時制）'!Z24</f>
        <v>0</v>
      </c>
      <c r="AA24" s="35">
        <f>'進路別卒業者数（全日制）'!AA24+'進路別卒業者数（定時制）'!AA24</f>
        <v>0</v>
      </c>
      <c r="AB24" s="35">
        <f>'進路別卒業者数（全日制）'!AB24+'進路別卒業者数（定時制）'!AB24</f>
        <v>0</v>
      </c>
      <c r="AC24" s="35">
        <f>'進路別卒業者数（全日制）'!AC24+'進路別卒業者数（定時制）'!AC24</f>
        <v>0</v>
      </c>
      <c r="AD24" s="36">
        <f>'進路別卒業者数（全日制）'!AD24+'進路別卒業者数（定時制）'!AD24</f>
        <v>0</v>
      </c>
    </row>
    <row r="25" spans="2:30" ht="13.5" customHeight="1">
      <c r="B25" s="17" t="s">
        <v>16</v>
      </c>
      <c r="C25" s="8"/>
      <c r="D25" s="9"/>
      <c r="E25" s="8" t="s">
        <v>17</v>
      </c>
      <c r="F25" s="34">
        <v>0</v>
      </c>
      <c r="G25" s="35">
        <v>0</v>
      </c>
      <c r="H25" s="35">
        <v>0</v>
      </c>
      <c r="I25" s="35">
        <f>'進路別卒業者数（全日制）'!I25+'進路別卒業者数（定時制）'!I25</f>
        <v>0</v>
      </c>
      <c r="J25" s="35">
        <f>'進路別卒業者数（全日制）'!J25+'進路別卒業者数（定時制）'!J25</f>
        <v>0</v>
      </c>
      <c r="K25" s="35">
        <f>'進路別卒業者数（全日制）'!K25+'進路別卒業者数（定時制）'!K25</f>
        <v>0</v>
      </c>
      <c r="L25" s="35">
        <f>'進路別卒業者数（全日制）'!L25+'進路別卒業者数（定時制）'!L25</f>
        <v>0</v>
      </c>
      <c r="M25" s="35">
        <f>'進路別卒業者数（全日制）'!M25+'進路別卒業者数（定時制）'!M25</f>
        <v>0</v>
      </c>
      <c r="N25" s="35">
        <f>'進路別卒業者数（全日制）'!N25+'進路別卒業者数（定時制）'!N25</f>
        <v>0</v>
      </c>
      <c r="O25" s="35">
        <f>'進路別卒業者数（全日制）'!O25+'進路別卒業者数（定時制）'!O25</f>
        <v>0</v>
      </c>
      <c r="P25" s="35">
        <f>'進路別卒業者数（全日制）'!P25+'進路別卒業者数（定時制）'!P25</f>
        <v>0</v>
      </c>
      <c r="Q25" s="35">
        <f>'進路別卒業者数（全日制）'!Q25+'進路別卒業者数（定時制）'!Q25</f>
        <v>0</v>
      </c>
      <c r="R25" s="35">
        <f>'進路別卒業者数（全日制）'!R25+'進路別卒業者数（定時制）'!R25</f>
        <v>0</v>
      </c>
      <c r="S25" s="35">
        <f>'進路別卒業者数（全日制）'!S25+'進路別卒業者数（定時制）'!S25</f>
        <v>0</v>
      </c>
      <c r="T25" s="35">
        <f>'進路別卒業者数（全日制）'!T25+'進路別卒業者数（定時制）'!T25</f>
        <v>0</v>
      </c>
      <c r="U25" s="35">
        <f>'進路別卒業者数（全日制）'!U25+'進路別卒業者数（定時制）'!U25</f>
        <v>0</v>
      </c>
      <c r="V25" s="35">
        <f>'進路別卒業者数（全日制）'!V25+'進路別卒業者数（定時制）'!V25</f>
        <v>0</v>
      </c>
      <c r="W25" s="35">
        <f>'進路別卒業者数（全日制）'!W25+'進路別卒業者数（定時制）'!W25</f>
        <v>0</v>
      </c>
      <c r="X25" s="35">
        <f>'進路別卒業者数（全日制）'!X25+'進路別卒業者数（定時制）'!X25</f>
        <v>0</v>
      </c>
      <c r="Y25" s="35">
        <f>'進路別卒業者数（全日制）'!Y25+'進路別卒業者数（定時制）'!Y25</f>
        <v>0</v>
      </c>
      <c r="Z25" s="35">
        <f>'進路別卒業者数（全日制）'!Z25+'進路別卒業者数（定時制）'!Z25</f>
        <v>0</v>
      </c>
      <c r="AA25" s="35">
        <f>'進路別卒業者数（全日制）'!AA25+'進路別卒業者数（定時制）'!AA25</f>
        <v>0</v>
      </c>
      <c r="AB25" s="35">
        <f>'進路別卒業者数（全日制）'!AB25+'進路別卒業者数（定時制）'!AB25</f>
        <v>0</v>
      </c>
      <c r="AC25" s="35">
        <f>'進路別卒業者数（全日制）'!AC25+'進路別卒業者数（定時制）'!AC25</f>
        <v>0</v>
      </c>
      <c r="AD25" s="36">
        <f>'進路別卒業者数（全日制）'!AD25+'進路別卒業者数（定時制）'!AD25</f>
        <v>0</v>
      </c>
    </row>
    <row r="26" spans="2:30" ht="13.5" customHeight="1">
      <c r="B26" s="17" t="s">
        <v>18</v>
      </c>
      <c r="C26" s="6"/>
      <c r="D26" s="7"/>
      <c r="E26" s="6" t="s">
        <v>19</v>
      </c>
      <c r="F26" s="34">
        <v>0</v>
      </c>
      <c r="G26" s="35">
        <v>0</v>
      </c>
      <c r="H26" s="35">
        <v>0</v>
      </c>
      <c r="I26" s="35">
        <f>'進路別卒業者数（全日制）'!I26+'進路別卒業者数（定時制）'!I26</f>
        <v>0</v>
      </c>
      <c r="J26" s="35">
        <f>'進路別卒業者数（全日制）'!J26+'進路別卒業者数（定時制）'!J26</f>
        <v>0</v>
      </c>
      <c r="K26" s="35">
        <f>'進路別卒業者数（全日制）'!K26+'進路別卒業者数（定時制）'!K26</f>
        <v>0</v>
      </c>
      <c r="L26" s="35">
        <f>'進路別卒業者数（全日制）'!L26+'進路別卒業者数（定時制）'!L26</f>
        <v>0</v>
      </c>
      <c r="M26" s="35">
        <f>'進路別卒業者数（全日制）'!M26+'進路別卒業者数（定時制）'!M26</f>
        <v>0</v>
      </c>
      <c r="N26" s="35">
        <f>'進路別卒業者数（全日制）'!N26+'進路別卒業者数（定時制）'!N26</f>
        <v>0</v>
      </c>
      <c r="O26" s="35">
        <f>'進路別卒業者数（全日制）'!O26+'進路別卒業者数（定時制）'!O26</f>
        <v>0</v>
      </c>
      <c r="P26" s="35">
        <f>'進路別卒業者数（全日制）'!P26+'進路別卒業者数（定時制）'!P26</f>
        <v>0</v>
      </c>
      <c r="Q26" s="35">
        <f>'進路別卒業者数（全日制）'!Q26+'進路別卒業者数（定時制）'!Q26</f>
        <v>0</v>
      </c>
      <c r="R26" s="35">
        <f>'進路別卒業者数（全日制）'!R26+'進路別卒業者数（定時制）'!R26</f>
        <v>0</v>
      </c>
      <c r="S26" s="35">
        <f>'進路別卒業者数（全日制）'!S26+'進路別卒業者数（定時制）'!S26</f>
        <v>0</v>
      </c>
      <c r="T26" s="35">
        <f>'進路別卒業者数（全日制）'!T26+'進路別卒業者数（定時制）'!T26</f>
        <v>0</v>
      </c>
      <c r="U26" s="35">
        <f>'進路別卒業者数（全日制）'!U26+'進路別卒業者数（定時制）'!U26</f>
        <v>0</v>
      </c>
      <c r="V26" s="35">
        <f>'進路別卒業者数（全日制）'!V26+'進路別卒業者数（定時制）'!V26</f>
        <v>0</v>
      </c>
      <c r="W26" s="35">
        <f>'進路別卒業者数（全日制）'!W26+'進路別卒業者数（定時制）'!W26</f>
        <v>0</v>
      </c>
      <c r="X26" s="35">
        <f>'進路別卒業者数（全日制）'!X26+'進路別卒業者数（定時制）'!X26</f>
        <v>0</v>
      </c>
      <c r="Y26" s="35">
        <f>'進路別卒業者数（全日制）'!Y26+'進路別卒業者数（定時制）'!Y26</f>
        <v>0</v>
      </c>
      <c r="Z26" s="35">
        <f>'進路別卒業者数（全日制）'!Z26+'進路別卒業者数（定時制）'!Z26</f>
        <v>0</v>
      </c>
      <c r="AA26" s="35">
        <f>'進路別卒業者数（全日制）'!AA26+'進路別卒業者数（定時制）'!AA26</f>
        <v>0</v>
      </c>
      <c r="AB26" s="35">
        <f>'進路別卒業者数（全日制）'!AB26+'進路別卒業者数（定時制）'!AB26</f>
        <v>0</v>
      </c>
      <c r="AC26" s="35">
        <f>'進路別卒業者数（全日制）'!AC26+'進路別卒業者数（定時制）'!AC26</f>
        <v>0</v>
      </c>
      <c r="AD26" s="36">
        <f>'進路別卒業者数（全日制）'!AD26+'進路別卒業者数（定時制）'!AD26</f>
        <v>0</v>
      </c>
    </row>
    <row r="27" spans="2:30" ht="13.5" customHeight="1">
      <c r="B27" s="17" t="s">
        <v>20</v>
      </c>
      <c r="C27" s="8" t="s">
        <v>30</v>
      </c>
      <c r="D27" s="9"/>
      <c r="E27" s="8" t="s">
        <v>21</v>
      </c>
      <c r="F27" s="34">
        <v>6544</v>
      </c>
      <c r="G27" s="35">
        <v>3893</v>
      </c>
      <c r="H27" s="35">
        <v>2651</v>
      </c>
      <c r="I27" s="35">
        <f>'進路別卒業者数（全日制）'!I27+'進路別卒業者数（定時制）'!I27</f>
        <v>3411</v>
      </c>
      <c r="J27" s="35">
        <f>'進路別卒業者数（全日制）'!J27+'進路別卒業者数（定時制）'!J27</f>
        <v>2341</v>
      </c>
      <c r="K27" s="35">
        <f>'進路別卒業者数（全日制）'!K27+'進路別卒業者数（定時制）'!K27</f>
        <v>9</v>
      </c>
      <c r="L27" s="35">
        <f>'進路別卒業者数（全日制）'!L27+'進路別卒業者数（定時制）'!L27</f>
        <v>6</v>
      </c>
      <c r="M27" s="35">
        <f>'進路別卒業者数（全日制）'!M27+'進路別卒業者数（定時制）'!M27</f>
        <v>175</v>
      </c>
      <c r="N27" s="35">
        <f>'進路別卒業者数（全日制）'!N27+'進路別卒業者数（定時制）'!N27</f>
        <v>5</v>
      </c>
      <c r="O27" s="35">
        <f>'進路別卒業者数（全日制）'!O27+'進路別卒業者数（定時制）'!O27</f>
        <v>76</v>
      </c>
      <c r="P27" s="35">
        <f>'進路別卒業者数（全日制）'!P27+'進路別卒業者数（定時制）'!P27</f>
        <v>48</v>
      </c>
      <c r="Q27" s="35">
        <f>'進路別卒業者数（全日制）'!Q27+'進路別卒業者数（定時制）'!Q27</f>
        <v>0</v>
      </c>
      <c r="R27" s="35">
        <f>'進路別卒業者数（全日制）'!R27+'進路別卒業者数（定時制）'!R27</f>
        <v>0</v>
      </c>
      <c r="S27" s="35">
        <f>'進路別卒業者数（全日制）'!S27+'進路別卒業者数（定時制）'!S27</f>
        <v>3</v>
      </c>
      <c r="T27" s="35">
        <f>'進路別卒業者数（全日制）'!T27+'進路別卒業者数（定時制）'!T27</f>
        <v>27</v>
      </c>
      <c r="U27" s="35">
        <f>'進路別卒業者数（全日制）'!U27+'進路別卒業者数（定時制）'!U27</f>
        <v>0</v>
      </c>
      <c r="V27" s="35">
        <f>'進路別卒業者数（全日制）'!V27+'進路別卒業者数（定時制）'!V27</f>
        <v>0</v>
      </c>
      <c r="W27" s="35">
        <f>'進路別卒業者数（全日制）'!W27+'進路別卒業者数（定時制）'!W27</f>
        <v>0</v>
      </c>
      <c r="X27" s="35">
        <f>'進路別卒業者数（全日制）'!X27+'進路別卒業者数（定時制）'!X27</f>
        <v>0</v>
      </c>
      <c r="Y27" s="35">
        <f>'進路別卒業者数（全日制）'!Y27+'進路別卒業者数（定時制）'!Y27</f>
        <v>0</v>
      </c>
      <c r="Z27" s="35">
        <f>'進路別卒業者数（全日制）'!Z27+'進路別卒業者数（定時制）'!Z27</f>
        <v>0</v>
      </c>
      <c r="AA27" s="35">
        <f>'進路別卒業者数（全日制）'!AA27+'進路別卒業者数（定時制）'!AA27</f>
        <v>85</v>
      </c>
      <c r="AB27" s="35">
        <f>'進路別卒業者数（全日制）'!AB27+'進路別卒業者数（定時制）'!AB27</f>
        <v>124</v>
      </c>
      <c r="AC27" s="35">
        <f>'進路別卒業者数（全日制）'!AC27+'進路別卒業者数（定時制）'!AC27</f>
        <v>134</v>
      </c>
      <c r="AD27" s="36">
        <f>'進路別卒業者数（全日制）'!AD27+'進路別卒業者数（定時制）'!AD27</f>
        <v>100</v>
      </c>
    </row>
    <row r="28" spans="2:30" ht="13.5" customHeight="1">
      <c r="B28" s="18"/>
      <c r="C28" s="6" t="s">
        <v>51</v>
      </c>
      <c r="D28" s="7"/>
      <c r="E28" s="6" t="s">
        <v>31</v>
      </c>
      <c r="F28" s="37">
        <v>1491</v>
      </c>
      <c r="G28" s="38">
        <v>189</v>
      </c>
      <c r="H28" s="38">
        <v>1302</v>
      </c>
      <c r="I28" s="38">
        <f>'進路別卒業者数（全日制）'!I28+'進路別卒業者数（定時制）'!I28</f>
        <v>133</v>
      </c>
      <c r="J28" s="38">
        <f>'進路別卒業者数（全日制）'!J28+'進路別卒業者数（定時制）'!J28</f>
        <v>950</v>
      </c>
      <c r="K28" s="38">
        <f>'進路別卒業者数（全日制）'!K28+'進路別卒業者数（定時制）'!K28</f>
        <v>8</v>
      </c>
      <c r="L28" s="38">
        <f>'進路別卒業者数（全日制）'!L28+'進路別卒業者数（定時制）'!L28</f>
        <v>15</v>
      </c>
      <c r="M28" s="38">
        <f>'進路別卒業者数（全日制）'!M28+'進路別卒業者数（定時制）'!M28</f>
        <v>31</v>
      </c>
      <c r="N28" s="38">
        <f>'進路別卒業者数（全日制）'!N28+'進路別卒業者数（定時制）'!N28</f>
        <v>6</v>
      </c>
      <c r="O28" s="38">
        <f>'進路別卒業者数（全日制）'!O28+'進路別卒業者数（定時制）'!O28</f>
        <v>6</v>
      </c>
      <c r="P28" s="38">
        <f>'進路別卒業者数（全日制）'!P28+'進路別卒業者数（定時制）'!P28</f>
        <v>86</v>
      </c>
      <c r="Q28" s="38">
        <f>'進路別卒業者数（全日制）'!Q28+'進路別卒業者数（定時制）'!Q28</f>
        <v>0</v>
      </c>
      <c r="R28" s="38">
        <f>'進路別卒業者数（全日制）'!R28+'進路別卒業者数（定時制）'!R28</f>
        <v>0</v>
      </c>
      <c r="S28" s="38">
        <f>'進路別卒業者数（全日制）'!S28+'進路別卒業者数（定時制）'!S28</f>
        <v>0</v>
      </c>
      <c r="T28" s="38">
        <f>'進路別卒業者数（全日制）'!T28+'進路別卒業者数（定時制）'!T28</f>
        <v>105</v>
      </c>
      <c r="U28" s="38">
        <f>'進路別卒業者数（全日制）'!U28+'進路別卒業者数（定時制）'!U28</f>
        <v>0</v>
      </c>
      <c r="V28" s="38">
        <f>'進路別卒業者数（全日制）'!V28+'進路別卒業者数（定時制）'!V28</f>
        <v>0</v>
      </c>
      <c r="W28" s="38">
        <f>'進路別卒業者数（全日制）'!W28+'進路別卒業者数（定時制）'!W28</f>
        <v>0</v>
      </c>
      <c r="X28" s="38">
        <f>'進路別卒業者数（全日制）'!X28+'進路別卒業者数（定時制）'!X28</f>
        <v>0</v>
      </c>
      <c r="Y28" s="38">
        <f>'進路別卒業者数（全日制）'!Y28+'進路別卒業者数（定時制）'!Y28</f>
        <v>0</v>
      </c>
      <c r="Z28" s="38">
        <f>'進路別卒業者数（全日制）'!Z28+'進路別卒業者数（定時制）'!Z28</f>
        <v>0</v>
      </c>
      <c r="AA28" s="38">
        <f>'進路別卒業者数（全日制）'!AA28+'進路別卒業者数（定時制）'!AA28</f>
        <v>2</v>
      </c>
      <c r="AB28" s="38">
        <f>'進路別卒業者数（全日制）'!AB28+'進路別卒業者数（定時制）'!AB28</f>
        <v>46</v>
      </c>
      <c r="AC28" s="38">
        <f>'進路別卒業者数（全日制）'!AC28+'進路別卒業者数（定時制）'!AC28</f>
        <v>9</v>
      </c>
      <c r="AD28" s="39">
        <f>'進路別卒業者数（全日制）'!AD28+'進路別卒業者数（定時制）'!AD28</f>
        <v>94</v>
      </c>
    </row>
    <row r="29" spans="2:30" ht="11.25">
      <c r="B29" s="29"/>
      <c r="C29" s="8"/>
      <c r="D29" s="8"/>
      <c r="E29" s="8"/>
      <c r="F29" s="23"/>
      <c r="G29" s="24"/>
      <c r="H29" s="24"/>
      <c r="I29" s="24"/>
      <c r="J29" s="24"/>
      <c r="K29" s="24"/>
      <c r="L29" s="24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26"/>
      <c r="AD29" s="26"/>
    </row>
    <row r="30" spans="2:29" ht="11.25">
      <c r="B30" s="30"/>
      <c r="C30" s="19"/>
      <c r="D30" s="3"/>
      <c r="E30" s="20"/>
      <c r="F30" s="25"/>
      <c r="G30" s="20"/>
      <c r="H30" s="20"/>
      <c r="I30" s="20"/>
      <c r="J30" s="20"/>
      <c r="K30" s="20" t="s">
        <v>57</v>
      </c>
      <c r="L30" s="28"/>
      <c r="M30" s="28"/>
      <c r="N30" s="2"/>
      <c r="O30" s="2"/>
      <c r="P30" s="2"/>
      <c r="Q30" s="2"/>
      <c r="R30" s="2"/>
      <c r="S30" s="2"/>
      <c r="T30" s="2"/>
      <c r="U30" s="2"/>
      <c r="AC30" s="1" t="s">
        <v>44</v>
      </c>
    </row>
    <row r="31" spans="2:30" ht="14.25" customHeight="1">
      <c r="B31" s="11" t="s">
        <v>32</v>
      </c>
      <c r="C31" s="12"/>
      <c r="D31" s="12"/>
      <c r="E31" s="12"/>
      <c r="F31" s="40">
        <f>IF(F$6=0,0,F6/F$6*100)</f>
        <v>100</v>
      </c>
      <c r="G31" s="41">
        <f aca="true" t="shared" si="0" ref="G31:AD44">IF(G$6=0,0,G6/G$6*100)</f>
        <v>100</v>
      </c>
      <c r="H31" s="41">
        <f t="shared" si="0"/>
        <v>100</v>
      </c>
      <c r="I31" s="41">
        <f t="shared" si="0"/>
        <v>100</v>
      </c>
      <c r="J31" s="41">
        <f t="shared" si="0"/>
        <v>100</v>
      </c>
      <c r="K31" s="41">
        <f t="shared" si="0"/>
        <v>100</v>
      </c>
      <c r="L31" s="41">
        <f t="shared" si="0"/>
        <v>100</v>
      </c>
      <c r="M31" s="63">
        <f t="shared" si="0"/>
        <v>100</v>
      </c>
      <c r="N31" s="60">
        <f t="shared" si="0"/>
        <v>100</v>
      </c>
      <c r="O31" s="60">
        <f t="shared" si="0"/>
        <v>100</v>
      </c>
      <c r="P31" s="60">
        <f t="shared" si="0"/>
        <v>100</v>
      </c>
      <c r="Q31" s="60">
        <f t="shared" si="0"/>
        <v>0</v>
      </c>
      <c r="R31" s="60">
        <f t="shared" si="0"/>
        <v>0</v>
      </c>
      <c r="S31" s="60">
        <f t="shared" si="0"/>
        <v>100</v>
      </c>
      <c r="T31" s="60">
        <f t="shared" si="0"/>
        <v>100</v>
      </c>
      <c r="U31" s="60">
        <f t="shared" si="0"/>
        <v>0</v>
      </c>
      <c r="V31" s="60">
        <f t="shared" si="0"/>
        <v>0</v>
      </c>
      <c r="W31" s="60">
        <f t="shared" si="0"/>
        <v>0</v>
      </c>
      <c r="X31" s="60">
        <f t="shared" si="0"/>
        <v>0</v>
      </c>
      <c r="Y31" s="60">
        <f t="shared" si="0"/>
        <v>0</v>
      </c>
      <c r="Z31" s="60">
        <f t="shared" si="0"/>
        <v>0</v>
      </c>
      <c r="AA31" s="60">
        <f t="shared" si="0"/>
        <v>100</v>
      </c>
      <c r="AB31" s="60">
        <f t="shared" si="0"/>
        <v>100</v>
      </c>
      <c r="AC31" s="60">
        <f t="shared" si="0"/>
        <v>100</v>
      </c>
      <c r="AD31" s="61">
        <f t="shared" si="0"/>
        <v>100</v>
      </c>
    </row>
    <row r="32" spans="2:30" ht="14.25" customHeight="1">
      <c r="B32" s="15"/>
      <c r="C32" s="9"/>
      <c r="D32" s="8" t="s">
        <v>4</v>
      </c>
      <c r="E32" s="8"/>
      <c r="F32" s="43">
        <f aca="true" t="shared" si="1" ref="F32:M53">IF(F$6=0,0,F7/F$6*100)</f>
        <v>53.565217391304344</v>
      </c>
      <c r="G32" s="44">
        <f t="shared" si="1"/>
        <v>51.897221392291605</v>
      </c>
      <c r="H32" s="44">
        <f t="shared" si="1"/>
        <v>55.27484305619353</v>
      </c>
      <c r="I32" s="44">
        <f t="shared" si="1"/>
        <v>62.17948717948718</v>
      </c>
      <c r="J32" s="44">
        <f t="shared" si="1"/>
        <v>62.38185255198487</v>
      </c>
      <c r="K32" s="44">
        <f t="shared" si="1"/>
        <v>6.640625</v>
      </c>
      <c r="L32" s="44">
        <f t="shared" si="1"/>
        <v>16.153846153846153</v>
      </c>
      <c r="M32" s="48">
        <f t="shared" si="0"/>
        <v>17.704918032786885</v>
      </c>
      <c r="N32" s="48">
        <f t="shared" si="0"/>
        <v>17.1875</v>
      </c>
      <c r="O32" s="48">
        <f t="shared" si="0"/>
        <v>36.607142857142854</v>
      </c>
      <c r="P32" s="48">
        <f t="shared" si="0"/>
        <v>26.171875</v>
      </c>
      <c r="Q32" s="48">
        <f t="shared" si="0"/>
        <v>0</v>
      </c>
      <c r="R32" s="48">
        <f t="shared" si="0"/>
        <v>0</v>
      </c>
      <c r="S32" s="48">
        <f t="shared" si="0"/>
        <v>17.647058823529413</v>
      </c>
      <c r="T32" s="48">
        <f t="shared" si="0"/>
        <v>39.318885448916404</v>
      </c>
      <c r="U32" s="48">
        <f t="shared" si="0"/>
        <v>0</v>
      </c>
      <c r="V32" s="48">
        <f t="shared" si="0"/>
        <v>0</v>
      </c>
      <c r="W32" s="48">
        <f t="shared" si="0"/>
        <v>0</v>
      </c>
      <c r="X32" s="48">
        <f t="shared" si="0"/>
        <v>0</v>
      </c>
      <c r="Y32" s="48">
        <f t="shared" si="0"/>
        <v>0</v>
      </c>
      <c r="Z32" s="48">
        <f t="shared" si="0"/>
        <v>0</v>
      </c>
      <c r="AA32" s="48">
        <f t="shared" si="0"/>
        <v>58.92857142857143</v>
      </c>
      <c r="AB32" s="48">
        <f t="shared" si="0"/>
        <v>61.38996138996139</v>
      </c>
      <c r="AC32" s="48">
        <f t="shared" si="0"/>
        <v>41.01796407185629</v>
      </c>
      <c r="AD32" s="49">
        <f t="shared" si="0"/>
        <v>39.004149377593365</v>
      </c>
    </row>
    <row r="33" spans="2:30" ht="14.25" customHeight="1">
      <c r="B33" s="15"/>
      <c r="C33" s="9"/>
      <c r="D33" s="8" t="s">
        <v>21</v>
      </c>
      <c r="E33" s="8"/>
      <c r="F33" s="43">
        <f t="shared" si="1"/>
        <v>42.623818525519845</v>
      </c>
      <c r="G33" s="44">
        <f t="shared" si="1"/>
        <v>49.25306244397969</v>
      </c>
      <c r="H33" s="44">
        <f t="shared" si="1"/>
        <v>35.8291226458429</v>
      </c>
      <c r="I33" s="44">
        <f t="shared" si="1"/>
        <v>59.59470636889992</v>
      </c>
      <c r="J33" s="44">
        <f t="shared" si="1"/>
        <v>43.03717706364209</v>
      </c>
      <c r="K33" s="44">
        <f t="shared" si="1"/>
        <v>3.515625</v>
      </c>
      <c r="L33" s="44">
        <f t="shared" si="1"/>
        <v>4.615384615384616</v>
      </c>
      <c r="M33" s="48">
        <f t="shared" si="0"/>
        <v>14.754098360655737</v>
      </c>
      <c r="N33" s="48">
        <f t="shared" si="0"/>
        <v>7.8125</v>
      </c>
      <c r="O33" s="48">
        <f t="shared" si="0"/>
        <v>33.92857142857143</v>
      </c>
      <c r="P33" s="48">
        <f t="shared" si="0"/>
        <v>9.375</v>
      </c>
      <c r="Q33" s="48">
        <f t="shared" si="0"/>
        <v>0</v>
      </c>
      <c r="R33" s="48">
        <f t="shared" si="0"/>
        <v>0</v>
      </c>
      <c r="S33" s="48">
        <f t="shared" si="0"/>
        <v>17.647058823529413</v>
      </c>
      <c r="T33" s="48">
        <f t="shared" si="0"/>
        <v>7.430340557275541</v>
      </c>
      <c r="U33" s="48">
        <f t="shared" si="0"/>
        <v>0</v>
      </c>
      <c r="V33" s="48">
        <f t="shared" si="0"/>
        <v>0</v>
      </c>
      <c r="W33" s="48">
        <f t="shared" si="0"/>
        <v>0</v>
      </c>
      <c r="X33" s="48">
        <f t="shared" si="0"/>
        <v>0</v>
      </c>
      <c r="Y33" s="48">
        <f t="shared" si="0"/>
        <v>0</v>
      </c>
      <c r="Z33" s="48">
        <f t="shared" si="0"/>
        <v>0</v>
      </c>
      <c r="AA33" s="48">
        <f t="shared" si="0"/>
        <v>57.14285714285714</v>
      </c>
      <c r="AB33" s="48">
        <f t="shared" si="0"/>
        <v>43.62934362934363</v>
      </c>
      <c r="AC33" s="48">
        <f t="shared" si="0"/>
        <v>38.32335329341318</v>
      </c>
      <c r="AD33" s="49">
        <f t="shared" si="0"/>
        <v>19.70954356846473</v>
      </c>
    </row>
    <row r="34" spans="2:30" ht="14.25" customHeight="1">
      <c r="B34" s="15" t="s">
        <v>5</v>
      </c>
      <c r="C34" s="9" t="s">
        <v>22</v>
      </c>
      <c r="D34" s="8" t="s">
        <v>23</v>
      </c>
      <c r="E34" s="8"/>
      <c r="F34" s="43">
        <f t="shared" si="1"/>
        <v>10.93383742911153</v>
      </c>
      <c r="G34" s="44">
        <f t="shared" si="1"/>
        <v>2.6441589483119214</v>
      </c>
      <c r="H34" s="44">
        <f t="shared" si="1"/>
        <v>19.430408819476344</v>
      </c>
      <c r="I34" s="44">
        <f t="shared" si="1"/>
        <v>2.5847808105872625</v>
      </c>
      <c r="J34" s="44">
        <f t="shared" si="1"/>
        <v>19.32367149758454</v>
      </c>
      <c r="K34" s="44">
        <f t="shared" si="1"/>
        <v>3.125</v>
      </c>
      <c r="L34" s="44">
        <f t="shared" si="1"/>
        <v>11.538461538461538</v>
      </c>
      <c r="M34" s="48">
        <f t="shared" si="0"/>
        <v>2.9508196721311477</v>
      </c>
      <c r="N34" s="48">
        <f t="shared" si="0"/>
        <v>9.375</v>
      </c>
      <c r="O34" s="48">
        <f t="shared" si="0"/>
        <v>2.6785714285714284</v>
      </c>
      <c r="P34" s="48">
        <f t="shared" si="0"/>
        <v>16.796875</v>
      </c>
      <c r="Q34" s="48">
        <f t="shared" si="0"/>
        <v>0</v>
      </c>
      <c r="R34" s="48">
        <f t="shared" si="0"/>
        <v>0</v>
      </c>
      <c r="S34" s="48">
        <f t="shared" si="0"/>
        <v>0</v>
      </c>
      <c r="T34" s="48">
        <f t="shared" si="0"/>
        <v>31.88854489164087</v>
      </c>
      <c r="U34" s="48">
        <f t="shared" si="0"/>
        <v>0</v>
      </c>
      <c r="V34" s="48">
        <f t="shared" si="0"/>
        <v>0</v>
      </c>
      <c r="W34" s="48">
        <f t="shared" si="0"/>
        <v>0</v>
      </c>
      <c r="X34" s="48">
        <f t="shared" si="0"/>
        <v>0</v>
      </c>
      <c r="Y34" s="48">
        <f t="shared" si="0"/>
        <v>0</v>
      </c>
      <c r="Z34" s="48">
        <f t="shared" si="0"/>
        <v>0</v>
      </c>
      <c r="AA34" s="48">
        <f t="shared" si="0"/>
        <v>1.7857142857142856</v>
      </c>
      <c r="AB34" s="48">
        <f t="shared" si="0"/>
        <v>17.760617760617762</v>
      </c>
      <c r="AC34" s="48">
        <f t="shared" si="0"/>
        <v>2.694610778443114</v>
      </c>
      <c r="AD34" s="49">
        <f t="shared" si="0"/>
        <v>19.294605809128633</v>
      </c>
    </row>
    <row r="35" spans="2:30" ht="14.25" customHeight="1">
      <c r="B35" s="15"/>
      <c r="C35" s="9"/>
      <c r="D35" s="10" t="s">
        <v>24</v>
      </c>
      <c r="E35" s="8"/>
      <c r="F35" s="43">
        <f t="shared" si="1"/>
        <v>0.007561436672967863</v>
      </c>
      <c r="G35" s="44">
        <f t="shared" si="1"/>
        <v>0</v>
      </c>
      <c r="H35" s="44">
        <f t="shared" si="1"/>
        <v>0.01531159087429184</v>
      </c>
      <c r="I35" s="44">
        <f t="shared" si="1"/>
        <v>0</v>
      </c>
      <c r="J35" s="44">
        <f t="shared" si="1"/>
        <v>0.021003990758244065</v>
      </c>
      <c r="K35" s="44">
        <f t="shared" si="1"/>
        <v>0</v>
      </c>
      <c r="L35" s="44">
        <f t="shared" si="1"/>
        <v>0</v>
      </c>
      <c r="M35" s="48">
        <f t="shared" si="0"/>
        <v>0</v>
      </c>
      <c r="N35" s="48">
        <f t="shared" si="0"/>
        <v>0</v>
      </c>
      <c r="O35" s="48">
        <f t="shared" si="0"/>
        <v>0</v>
      </c>
      <c r="P35" s="48">
        <f t="shared" si="0"/>
        <v>0</v>
      </c>
      <c r="Q35" s="48">
        <f t="shared" si="0"/>
        <v>0</v>
      </c>
      <c r="R35" s="48">
        <f t="shared" si="0"/>
        <v>0</v>
      </c>
      <c r="S35" s="48">
        <f t="shared" si="0"/>
        <v>0</v>
      </c>
      <c r="T35" s="48">
        <f t="shared" si="0"/>
        <v>0</v>
      </c>
      <c r="U35" s="48">
        <f t="shared" si="0"/>
        <v>0</v>
      </c>
      <c r="V35" s="48">
        <f t="shared" si="0"/>
        <v>0</v>
      </c>
      <c r="W35" s="48">
        <f t="shared" si="0"/>
        <v>0</v>
      </c>
      <c r="X35" s="48">
        <f t="shared" si="0"/>
        <v>0</v>
      </c>
      <c r="Y35" s="48">
        <f t="shared" si="0"/>
        <v>0</v>
      </c>
      <c r="Z35" s="48">
        <f t="shared" si="0"/>
        <v>0</v>
      </c>
      <c r="AA35" s="48">
        <f t="shared" si="0"/>
        <v>0</v>
      </c>
      <c r="AB35" s="48">
        <f t="shared" si="0"/>
        <v>0</v>
      </c>
      <c r="AC35" s="48">
        <f t="shared" si="0"/>
        <v>0</v>
      </c>
      <c r="AD35" s="49">
        <f t="shared" si="0"/>
        <v>0</v>
      </c>
    </row>
    <row r="36" spans="2:30" ht="14.25" customHeight="1">
      <c r="B36" s="15"/>
      <c r="C36" s="9" t="s">
        <v>25</v>
      </c>
      <c r="D36" s="8" t="s">
        <v>26</v>
      </c>
      <c r="E36" s="8"/>
      <c r="F36" s="43">
        <f t="shared" si="1"/>
        <v>0</v>
      </c>
      <c r="G36" s="44">
        <f t="shared" si="1"/>
        <v>0</v>
      </c>
      <c r="H36" s="44">
        <f t="shared" si="1"/>
        <v>0</v>
      </c>
      <c r="I36" s="44">
        <f t="shared" si="1"/>
        <v>0</v>
      </c>
      <c r="J36" s="44">
        <f t="shared" si="1"/>
        <v>0</v>
      </c>
      <c r="K36" s="44">
        <f t="shared" si="1"/>
        <v>0</v>
      </c>
      <c r="L36" s="44">
        <f t="shared" si="1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48">
        <f t="shared" si="0"/>
        <v>0</v>
      </c>
      <c r="R36" s="48">
        <f t="shared" si="0"/>
        <v>0</v>
      </c>
      <c r="S36" s="48">
        <f t="shared" si="0"/>
        <v>0</v>
      </c>
      <c r="T36" s="48">
        <f t="shared" si="0"/>
        <v>0</v>
      </c>
      <c r="U36" s="48">
        <f t="shared" si="0"/>
        <v>0</v>
      </c>
      <c r="V36" s="48">
        <f t="shared" si="0"/>
        <v>0</v>
      </c>
      <c r="W36" s="48">
        <f t="shared" si="0"/>
        <v>0</v>
      </c>
      <c r="X36" s="48">
        <f t="shared" si="0"/>
        <v>0</v>
      </c>
      <c r="Y36" s="48">
        <f t="shared" si="0"/>
        <v>0</v>
      </c>
      <c r="Z36" s="48">
        <f t="shared" si="0"/>
        <v>0</v>
      </c>
      <c r="AA36" s="48">
        <f t="shared" si="0"/>
        <v>0</v>
      </c>
      <c r="AB36" s="48">
        <f t="shared" si="0"/>
        <v>0</v>
      </c>
      <c r="AC36" s="48">
        <f t="shared" si="0"/>
        <v>0</v>
      </c>
      <c r="AD36" s="49">
        <f t="shared" si="0"/>
        <v>0</v>
      </c>
    </row>
    <row r="37" spans="2:30" ht="14.25" customHeight="1">
      <c r="B37" s="15"/>
      <c r="C37" s="9"/>
      <c r="D37" s="8" t="s">
        <v>27</v>
      </c>
      <c r="E37" s="8"/>
      <c r="F37" s="43">
        <f t="shared" si="1"/>
        <v>0</v>
      </c>
      <c r="G37" s="44">
        <f t="shared" si="1"/>
        <v>0</v>
      </c>
      <c r="H37" s="44">
        <f t="shared" si="1"/>
        <v>0</v>
      </c>
      <c r="I37" s="44">
        <f t="shared" si="1"/>
        <v>0</v>
      </c>
      <c r="J37" s="44">
        <f t="shared" si="1"/>
        <v>0</v>
      </c>
      <c r="K37" s="44">
        <f t="shared" si="1"/>
        <v>0</v>
      </c>
      <c r="L37" s="44">
        <f t="shared" si="1"/>
        <v>0</v>
      </c>
      <c r="M37" s="48">
        <f t="shared" si="0"/>
        <v>0</v>
      </c>
      <c r="N37" s="48">
        <f t="shared" si="0"/>
        <v>0</v>
      </c>
      <c r="O37" s="48">
        <f t="shared" si="0"/>
        <v>0</v>
      </c>
      <c r="P37" s="48">
        <f t="shared" si="0"/>
        <v>0</v>
      </c>
      <c r="Q37" s="48">
        <f t="shared" si="0"/>
        <v>0</v>
      </c>
      <c r="R37" s="48">
        <f t="shared" si="0"/>
        <v>0</v>
      </c>
      <c r="S37" s="48">
        <f t="shared" si="0"/>
        <v>0</v>
      </c>
      <c r="T37" s="48">
        <f t="shared" si="0"/>
        <v>0</v>
      </c>
      <c r="U37" s="48">
        <f t="shared" si="0"/>
        <v>0</v>
      </c>
      <c r="V37" s="48">
        <f t="shared" si="0"/>
        <v>0</v>
      </c>
      <c r="W37" s="48">
        <f t="shared" si="0"/>
        <v>0</v>
      </c>
      <c r="X37" s="48">
        <f t="shared" si="0"/>
        <v>0</v>
      </c>
      <c r="Y37" s="48">
        <f t="shared" si="0"/>
        <v>0</v>
      </c>
      <c r="Z37" s="48">
        <f t="shared" si="0"/>
        <v>0</v>
      </c>
      <c r="AA37" s="48">
        <f t="shared" si="0"/>
        <v>0</v>
      </c>
      <c r="AB37" s="48">
        <f t="shared" si="0"/>
        <v>0</v>
      </c>
      <c r="AC37" s="48">
        <f t="shared" si="0"/>
        <v>0</v>
      </c>
      <c r="AD37" s="49">
        <f t="shared" si="0"/>
        <v>0</v>
      </c>
    </row>
    <row r="38" spans="2:30" ht="14.25" customHeight="1">
      <c r="B38" s="14"/>
      <c r="C38" s="7"/>
      <c r="D38" s="6" t="s">
        <v>28</v>
      </c>
      <c r="E38" s="6"/>
      <c r="F38" s="43">
        <f t="shared" si="1"/>
        <v>0</v>
      </c>
      <c r="G38" s="44">
        <f t="shared" si="1"/>
        <v>0</v>
      </c>
      <c r="H38" s="44">
        <f t="shared" si="1"/>
        <v>0</v>
      </c>
      <c r="I38" s="44">
        <f t="shared" si="1"/>
        <v>0</v>
      </c>
      <c r="J38" s="44">
        <f t="shared" si="1"/>
        <v>0</v>
      </c>
      <c r="K38" s="44">
        <f t="shared" si="1"/>
        <v>0</v>
      </c>
      <c r="L38" s="44">
        <f t="shared" si="1"/>
        <v>0</v>
      </c>
      <c r="M38" s="48">
        <f t="shared" si="0"/>
        <v>0</v>
      </c>
      <c r="N38" s="48">
        <f t="shared" si="0"/>
        <v>0</v>
      </c>
      <c r="O38" s="48">
        <f t="shared" si="0"/>
        <v>0</v>
      </c>
      <c r="P38" s="48">
        <f t="shared" si="0"/>
        <v>0</v>
      </c>
      <c r="Q38" s="48">
        <f t="shared" si="0"/>
        <v>0</v>
      </c>
      <c r="R38" s="48">
        <f t="shared" si="0"/>
        <v>0</v>
      </c>
      <c r="S38" s="48">
        <f t="shared" si="0"/>
        <v>0</v>
      </c>
      <c r="T38" s="48">
        <f t="shared" si="0"/>
        <v>0</v>
      </c>
      <c r="U38" s="48">
        <f t="shared" si="0"/>
        <v>0</v>
      </c>
      <c r="V38" s="48">
        <f t="shared" si="0"/>
        <v>0</v>
      </c>
      <c r="W38" s="48">
        <f t="shared" si="0"/>
        <v>0</v>
      </c>
      <c r="X38" s="48">
        <f t="shared" si="0"/>
        <v>0</v>
      </c>
      <c r="Y38" s="48">
        <f t="shared" si="0"/>
        <v>0</v>
      </c>
      <c r="Z38" s="48">
        <f t="shared" si="0"/>
        <v>0</v>
      </c>
      <c r="AA38" s="48">
        <f t="shared" si="0"/>
        <v>0</v>
      </c>
      <c r="AB38" s="48">
        <f t="shared" si="0"/>
        <v>0</v>
      </c>
      <c r="AC38" s="48">
        <f t="shared" si="0"/>
        <v>0</v>
      </c>
      <c r="AD38" s="49">
        <f t="shared" si="0"/>
        <v>0</v>
      </c>
    </row>
    <row r="39" spans="2:30" ht="14.25" customHeight="1">
      <c r="B39" s="14" t="s">
        <v>29</v>
      </c>
      <c r="C39" s="6"/>
      <c r="D39" s="6"/>
      <c r="E39" s="6"/>
      <c r="F39" s="43">
        <f t="shared" si="1"/>
        <v>16.937618147448017</v>
      </c>
      <c r="G39" s="44">
        <f t="shared" si="1"/>
        <v>14.3860173289513</v>
      </c>
      <c r="H39" s="44">
        <f t="shared" si="1"/>
        <v>19.55290154647068</v>
      </c>
      <c r="I39" s="44">
        <f t="shared" si="1"/>
        <v>12.841191066997517</v>
      </c>
      <c r="J39" s="44">
        <f t="shared" si="1"/>
        <v>18.18945599663936</v>
      </c>
      <c r="K39" s="44">
        <f t="shared" si="1"/>
        <v>14.84375</v>
      </c>
      <c r="L39" s="44">
        <f t="shared" si="1"/>
        <v>9.230769230769232</v>
      </c>
      <c r="M39" s="48">
        <f t="shared" si="0"/>
        <v>17.704918032786885</v>
      </c>
      <c r="N39" s="48">
        <f t="shared" si="0"/>
        <v>20.3125</v>
      </c>
      <c r="O39" s="48">
        <f t="shared" si="0"/>
        <v>27.67857142857143</v>
      </c>
      <c r="P39" s="48">
        <f t="shared" si="0"/>
        <v>26.7578125</v>
      </c>
      <c r="Q39" s="48">
        <f t="shared" si="0"/>
        <v>0</v>
      </c>
      <c r="R39" s="48">
        <f t="shared" si="0"/>
        <v>0</v>
      </c>
      <c r="S39" s="48">
        <f t="shared" si="0"/>
        <v>11.76470588235294</v>
      </c>
      <c r="T39" s="48">
        <f t="shared" si="0"/>
        <v>21.052631578947366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7.142857142857142</v>
      </c>
      <c r="AB39" s="48">
        <f t="shared" si="0"/>
        <v>13.8996138996139</v>
      </c>
      <c r="AC39" s="48">
        <f t="shared" si="0"/>
        <v>20.958083832335326</v>
      </c>
      <c r="AD39" s="49">
        <f t="shared" si="0"/>
        <v>30.08298755186722</v>
      </c>
    </row>
    <row r="40" spans="2:30" ht="14.25" customHeight="1">
      <c r="B40" s="15" t="s">
        <v>6</v>
      </c>
      <c r="C40" s="9"/>
      <c r="D40" s="8" t="s">
        <v>4</v>
      </c>
      <c r="E40" s="8"/>
      <c r="F40" s="43">
        <f t="shared" si="1"/>
        <v>4.574669187145557</v>
      </c>
      <c r="G40" s="44">
        <f t="shared" si="1"/>
        <v>6.3937854795339115</v>
      </c>
      <c r="H40" s="44">
        <f t="shared" si="1"/>
        <v>2.7101515847496556</v>
      </c>
      <c r="I40" s="44">
        <f t="shared" si="1"/>
        <v>8.416046319272127</v>
      </c>
      <c r="J40" s="44">
        <f t="shared" si="1"/>
        <v>3.507666456626759</v>
      </c>
      <c r="K40" s="44">
        <f t="shared" si="1"/>
        <v>0</v>
      </c>
      <c r="L40" s="44">
        <f t="shared" si="1"/>
        <v>0</v>
      </c>
      <c r="M40" s="48">
        <f t="shared" si="0"/>
        <v>0</v>
      </c>
      <c r="N40" s="48">
        <f t="shared" si="0"/>
        <v>0</v>
      </c>
      <c r="O40" s="48">
        <f t="shared" si="0"/>
        <v>0</v>
      </c>
      <c r="P40" s="48">
        <f t="shared" si="0"/>
        <v>0</v>
      </c>
      <c r="Q40" s="48">
        <f t="shared" si="0"/>
        <v>0</v>
      </c>
      <c r="R40" s="48">
        <f t="shared" si="0"/>
        <v>0</v>
      </c>
      <c r="S40" s="48">
        <f t="shared" si="0"/>
        <v>0</v>
      </c>
      <c r="T40" s="48">
        <f t="shared" si="0"/>
        <v>0.30959752321981426</v>
      </c>
      <c r="U40" s="48">
        <f t="shared" si="0"/>
        <v>0</v>
      </c>
      <c r="V40" s="48">
        <f t="shared" si="0"/>
        <v>0</v>
      </c>
      <c r="W40" s="48">
        <f t="shared" si="0"/>
        <v>0</v>
      </c>
      <c r="X40" s="48">
        <f t="shared" si="0"/>
        <v>0</v>
      </c>
      <c r="Y40" s="48">
        <f t="shared" si="0"/>
        <v>0</v>
      </c>
      <c r="Z40" s="48">
        <f t="shared" si="0"/>
        <v>0</v>
      </c>
      <c r="AA40" s="48">
        <f t="shared" si="0"/>
        <v>17.857142857142858</v>
      </c>
      <c r="AB40" s="48">
        <f t="shared" si="0"/>
        <v>3.088803088803089</v>
      </c>
      <c r="AC40" s="48">
        <f t="shared" si="0"/>
        <v>0.29940119760479045</v>
      </c>
      <c r="AD40" s="49">
        <f t="shared" si="0"/>
        <v>0.2074688796680498</v>
      </c>
    </row>
    <row r="41" spans="2:30" ht="14.25" customHeight="1">
      <c r="B41" s="15" t="s">
        <v>7</v>
      </c>
      <c r="C41" s="9"/>
      <c r="D41" s="8" t="s">
        <v>8</v>
      </c>
      <c r="E41" s="8"/>
      <c r="F41" s="43">
        <f t="shared" si="1"/>
        <v>0.5444234404536863</v>
      </c>
      <c r="G41" s="44">
        <f t="shared" si="1"/>
        <v>0.7469375560203168</v>
      </c>
      <c r="H41" s="44">
        <f t="shared" si="1"/>
        <v>0.3368549992344204</v>
      </c>
      <c r="I41" s="44">
        <f t="shared" si="1"/>
        <v>1.0339123242349049</v>
      </c>
      <c r="J41" s="44">
        <f t="shared" si="1"/>
        <v>0.4620877966813695</v>
      </c>
      <c r="K41" s="44">
        <f t="shared" si="1"/>
        <v>0</v>
      </c>
      <c r="L41" s="44">
        <f t="shared" si="1"/>
        <v>0</v>
      </c>
      <c r="M41" s="48">
        <f t="shared" si="0"/>
        <v>0</v>
      </c>
      <c r="N41" s="48">
        <f t="shared" si="0"/>
        <v>0</v>
      </c>
      <c r="O41" s="48">
        <f t="shared" si="0"/>
        <v>0</v>
      </c>
      <c r="P41" s="48">
        <f t="shared" si="0"/>
        <v>0</v>
      </c>
      <c r="Q41" s="48">
        <f t="shared" si="0"/>
        <v>0</v>
      </c>
      <c r="R41" s="48">
        <f t="shared" si="0"/>
        <v>0</v>
      </c>
      <c r="S41" s="48">
        <f t="shared" si="0"/>
        <v>0</v>
      </c>
      <c r="T41" s="48">
        <f t="shared" si="0"/>
        <v>0</v>
      </c>
      <c r="U41" s="48">
        <f t="shared" si="0"/>
        <v>0</v>
      </c>
      <c r="V41" s="48">
        <f t="shared" si="0"/>
        <v>0</v>
      </c>
      <c r="W41" s="48">
        <f t="shared" si="0"/>
        <v>0</v>
      </c>
      <c r="X41" s="48">
        <f t="shared" si="0"/>
        <v>0</v>
      </c>
      <c r="Y41" s="48">
        <f t="shared" si="0"/>
        <v>0</v>
      </c>
      <c r="Z41" s="48">
        <f t="shared" si="0"/>
        <v>0</v>
      </c>
      <c r="AA41" s="48">
        <f t="shared" si="0"/>
        <v>0</v>
      </c>
      <c r="AB41" s="48">
        <f t="shared" si="0"/>
        <v>0</v>
      </c>
      <c r="AC41" s="48">
        <f t="shared" si="0"/>
        <v>0</v>
      </c>
      <c r="AD41" s="49">
        <f t="shared" si="0"/>
        <v>0</v>
      </c>
    </row>
    <row r="42" spans="2:30" ht="14.25" customHeight="1">
      <c r="B42" s="14" t="s">
        <v>9</v>
      </c>
      <c r="C42" s="7"/>
      <c r="D42" s="6" t="s">
        <v>10</v>
      </c>
      <c r="E42" s="6"/>
      <c r="F42" s="43">
        <f t="shared" si="1"/>
        <v>4.030245746691871</v>
      </c>
      <c r="G42" s="44">
        <f t="shared" si="1"/>
        <v>5.646847923513594</v>
      </c>
      <c r="H42" s="44">
        <f t="shared" si="1"/>
        <v>2.373296585515235</v>
      </c>
      <c r="I42" s="44">
        <f t="shared" si="1"/>
        <v>7.382133995037221</v>
      </c>
      <c r="J42" s="44">
        <f t="shared" si="1"/>
        <v>3.0455786599453893</v>
      </c>
      <c r="K42" s="44">
        <f t="shared" si="1"/>
        <v>0</v>
      </c>
      <c r="L42" s="44">
        <f t="shared" si="1"/>
        <v>0</v>
      </c>
      <c r="M42" s="48">
        <f t="shared" si="0"/>
        <v>0</v>
      </c>
      <c r="N42" s="48">
        <f t="shared" si="0"/>
        <v>0</v>
      </c>
      <c r="O42" s="48">
        <f t="shared" si="0"/>
        <v>0</v>
      </c>
      <c r="P42" s="48">
        <f t="shared" si="0"/>
        <v>0</v>
      </c>
      <c r="Q42" s="48">
        <f t="shared" si="0"/>
        <v>0</v>
      </c>
      <c r="R42" s="48">
        <f t="shared" si="0"/>
        <v>0</v>
      </c>
      <c r="S42" s="48">
        <f t="shared" si="0"/>
        <v>0</v>
      </c>
      <c r="T42" s="48">
        <f t="shared" si="0"/>
        <v>0.30959752321981426</v>
      </c>
      <c r="U42" s="48">
        <f t="shared" si="0"/>
        <v>0</v>
      </c>
      <c r="V42" s="48">
        <f t="shared" si="0"/>
        <v>0</v>
      </c>
      <c r="W42" s="48">
        <f t="shared" si="0"/>
        <v>0</v>
      </c>
      <c r="X42" s="48">
        <f t="shared" si="0"/>
        <v>0</v>
      </c>
      <c r="Y42" s="48">
        <f t="shared" si="0"/>
        <v>0</v>
      </c>
      <c r="Z42" s="48">
        <f t="shared" si="0"/>
        <v>0</v>
      </c>
      <c r="AA42" s="48">
        <f t="shared" si="0"/>
        <v>17.857142857142858</v>
      </c>
      <c r="AB42" s="48">
        <f t="shared" si="0"/>
        <v>3.088803088803089</v>
      </c>
      <c r="AC42" s="48">
        <f t="shared" si="0"/>
        <v>0.29940119760479045</v>
      </c>
      <c r="AD42" s="49">
        <f t="shared" si="0"/>
        <v>0.2074688796680498</v>
      </c>
    </row>
    <row r="43" spans="2:30" ht="14.25" customHeight="1">
      <c r="B43" s="14" t="s">
        <v>11</v>
      </c>
      <c r="C43" s="6"/>
      <c r="D43" s="6"/>
      <c r="E43" s="6"/>
      <c r="F43" s="43">
        <f t="shared" si="1"/>
        <v>0.7939508506616257</v>
      </c>
      <c r="G43" s="44">
        <f t="shared" si="1"/>
        <v>1.34448760083657</v>
      </c>
      <c r="H43" s="44">
        <f t="shared" si="1"/>
        <v>0.22967386311437757</v>
      </c>
      <c r="I43" s="44">
        <f t="shared" si="1"/>
        <v>0.6617038875103392</v>
      </c>
      <c r="J43" s="44">
        <f t="shared" si="1"/>
        <v>0.14702793530770847</v>
      </c>
      <c r="K43" s="44">
        <f t="shared" si="1"/>
        <v>4.6875</v>
      </c>
      <c r="L43" s="44">
        <f t="shared" si="1"/>
        <v>0.7692307692307693</v>
      </c>
      <c r="M43" s="48">
        <f t="shared" si="0"/>
        <v>4.699453551912568</v>
      </c>
      <c r="N43" s="48">
        <f t="shared" si="0"/>
        <v>3.125</v>
      </c>
      <c r="O43" s="48">
        <f t="shared" si="0"/>
        <v>0.4464285714285714</v>
      </c>
      <c r="P43" s="48">
        <f t="shared" si="0"/>
        <v>0.390625</v>
      </c>
      <c r="Q43" s="48">
        <f t="shared" si="0"/>
        <v>0</v>
      </c>
      <c r="R43" s="48">
        <f t="shared" si="0"/>
        <v>0</v>
      </c>
      <c r="S43" s="48">
        <f t="shared" si="0"/>
        <v>0</v>
      </c>
      <c r="T43" s="48">
        <f t="shared" si="0"/>
        <v>0.30959752321981426</v>
      </c>
      <c r="U43" s="48">
        <f t="shared" si="0"/>
        <v>0</v>
      </c>
      <c r="V43" s="48">
        <f t="shared" si="0"/>
        <v>0</v>
      </c>
      <c r="W43" s="48">
        <f t="shared" si="0"/>
        <v>0</v>
      </c>
      <c r="X43" s="48">
        <f t="shared" si="0"/>
        <v>0</v>
      </c>
      <c r="Y43" s="48">
        <f t="shared" si="0"/>
        <v>0</v>
      </c>
      <c r="Z43" s="48">
        <f t="shared" si="0"/>
        <v>0</v>
      </c>
      <c r="AA43" s="48">
        <f t="shared" si="0"/>
        <v>0</v>
      </c>
      <c r="AB43" s="48">
        <f t="shared" si="0"/>
        <v>0.3861003861003861</v>
      </c>
      <c r="AC43" s="48">
        <f t="shared" si="0"/>
        <v>0.5988023952095809</v>
      </c>
      <c r="AD43" s="49">
        <f t="shared" si="0"/>
        <v>0.2074688796680498</v>
      </c>
    </row>
    <row r="44" spans="2:30" ht="14.25" customHeight="1">
      <c r="B44" s="14" t="s">
        <v>12</v>
      </c>
      <c r="C44" s="6"/>
      <c r="D44" s="6"/>
      <c r="E44" s="6"/>
      <c r="F44" s="43">
        <f t="shared" si="1"/>
        <v>16.877126654064273</v>
      </c>
      <c r="G44" s="44">
        <f t="shared" si="1"/>
        <v>19.674335225575142</v>
      </c>
      <c r="H44" s="44">
        <f t="shared" si="1"/>
        <v>14.010105649977033</v>
      </c>
      <c r="I44" s="44">
        <f t="shared" si="1"/>
        <v>9.449958643507031</v>
      </c>
      <c r="J44" s="44">
        <f t="shared" si="1"/>
        <v>7.603444654484353</v>
      </c>
      <c r="K44" s="44">
        <f t="shared" si="1"/>
        <v>65.625</v>
      </c>
      <c r="L44" s="44">
        <f t="shared" si="1"/>
        <v>60</v>
      </c>
      <c r="M44" s="48">
        <f t="shared" si="0"/>
        <v>54.75409836065573</v>
      </c>
      <c r="N44" s="48">
        <f t="shared" si="0"/>
        <v>43.75</v>
      </c>
      <c r="O44" s="48">
        <f t="shared" si="0"/>
        <v>31.69642857142857</v>
      </c>
      <c r="P44" s="48">
        <f t="shared" si="0"/>
        <v>41.2109375</v>
      </c>
      <c r="Q44" s="48">
        <f t="shared" si="0"/>
        <v>0</v>
      </c>
      <c r="R44" s="48">
        <f t="shared" si="0"/>
        <v>0</v>
      </c>
      <c r="S44" s="48">
        <f t="shared" si="0"/>
        <v>64.70588235294117</v>
      </c>
      <c r="T44" s="48">
        <f t="shared" si="0"/>
        <v>26.93498452012384</v>
      </c>
      <c r="U44" s="48">
        <f t="shared" si="0"/>
        <v>0</v>
      </c>
      <c r="V44" s="48">
        <f t="shared" si="0"/>
        <v>0</v>
      </c>
      <c r="W44" s="48">
        <f t="shared" si="0"/>
        <v>0</v>
      </c>
      <c r="X44" s="48">
        <f t="shared" si="0"/>
        <v>0</v>
      </c>
      <c r="Y44" s="48">
        <f t="shared" si="0"/>
        <v>0</v>
      </c>
      <c r="Z44" s="48">
        <f t="shared" si="0"/>
        <v>0</v>
      </c>
      <c r="AA44" s="48">
        <f t="shared" si="0"/>
        <v>8.928571428571429</v>
      </c>
      <c r="AB44" s="48">
        <f aca="true" t="shared" si="2" ref="N44:AD53">IF(AB$6=0,0,AB19/AB$6*100)</f>
        <v>13.8996138996139</v>
      </c>
      <c r="AC44" s="48">
        <f t="shared" si="2"/>
        <v>29.64071856287425</v>
      </c>
      <c r="AD44" s="49">
        <f t="shared" si="2"/>
        <v>23.443983402489625</v>
      </c>
    </row>
    <row r="45" spans="2:30" ht="14.25" customHeight="1">
      <c r="B45" s="14" t="s">
        <v>48</v>
      </c>
      <c r="C45" s="6"/>
      <c r="D45" s="6"/>
      <c r="E45" s="6"/>
      <c r="F45" s="43">
        <f t="shared" si="1"/>
        <v>2.449905482041588</v>
      </c>
      <c r="G45" s="44">
        <f t="shared" si="1"/>
        <v>1.5237526142814461</v>
      </c>
      <c r="H45" s="44">
        <f t="shared" si="1"/>
        <v>3.3991731740927884</v>
      </c>
      <c r="I45" s="44">
        <f t="shared" si="1"/>
        <v>1.240694789081886</v>
      </c>
      <c r="J45" s="44">
        <f t="shared" si="1"/>
        <v>3.087586641461878</v>
      </c>
      <c r="K45" s="44">
        <f t="shared" si="1"/>
        <v>3.125</v>
      </c>
      <c r="L45" s="44">
        <f t="shared" si="1"/>
        <v>7.6923076923076925</v>
      </c>
      <c r="M45" s="48">
        <f t="shared" si="1"/>
        <v>2.4043715846994536</v>
      </c>
      <c r="N45" s="48">
        <f t="shared" si="2"/>
        <v>14.0625</v>
      </c>
      <c r="O45" s="48">
        <f t="shared" si="2"/>
        <v>2.232142857142857</v>
      </c>
      <c r="P45" s="48">
        <f t="shared" si="2"/>
        <v>2.34375</v>
      </c>
      <c r="Q45" s="48">
        <f t="shared" si="2"/>
        <v>0</v>
      </c>
      <c r="R45" s="48">
        <f t="shared" si="2"/>
        <v>0</v>
      </c>
      <c r="S45" s="48">
        <f t="shared" si="2"/>
        <v>5.88235294117647</v>
      </c>
      <c r="T45" s="48">
        <f t="shared" si="2"/>
        <v>8.04953560371517</v>
      </c>
      <c r="U45" s="48">
        <f t="shared" si="2"/>
        <v>0</v>
      </c>
      <c r="V45" s="48">
        <f t="shared" si="2"/>
        <v>0</v>
      </c>
      <c r="W45" s="48">
        <f t="shared" si="2"/>
        <v>0</v>
      </c>
      <c r="X45" s="48">
        <f t="shared" si="2"/>
        <v>0</v>
      </c>
      <c r="Y45" s="48">
        <f t="shared" si="2"/>
        <v>0</v>
      </c>
      <c r="Z45" s="48">
        <f t="shared" si="2"/>
        <v>0</v>
      </c>
      <c r="AA45" s="48">
        <f t="shared" si="2"/>
        <v>2.6785714285714284</v>
      </c>
      <c r="AB45" s="48">
        <f t="shared" si="2"/>
        <v>3.474903474903475</v>
      </c>
      <c r="AC45" s="48">
        <f t="shared" si="2"/>
        <v>0.8982035928143712</v>
      </c>
      <c r="AD45" s="49">
        <f t="shared" si="2"/>
        <v>1.8672199170124482</v>
      </c>
    </row>
    <row r="46" spans="2:30" ht="14.25" customHeight="1">
      <c r="B46" s="11" t="s">
        <v>50</v>
      </c>
      <c r="C46" s="58"/>
      <c r="D46" s="12"/>
      <c r="E46" s="6"/>
      <c r="F46" s="43">
        <f t="shared" si="1"/>
        <v>4.801512287334594</v>
      </c>
      <c r="G46" s="44">
        <f t="shared" si="1"/>
        <v>4.780400358530027</v>
      </c>
      <c r="H46" s="44">
        <f t="shared" si="1"/>
        <v>4.823151125401929</v>
      </c>
      <c r="I46" s="44">
        <f t="shared" si="1"/>
        <v>5.2109181141439205</v>
      </c>
      <c r="J46" s="44">
        <f t="shared" si="1"/>
        <v>5.082965763495064</v>
      </c>
      <c r="K46" s="44">
        <f t="shared" si="1"/>
        <v>5.078125</v>
      </c>
      <c r="L46" s="44">
        <f t="shared" si="1"/>
        <v>6.153846153846154</v>
      </c>
      <c r="M46" s="48">
        <f t="shared" si="1"/>
        <v>2.73224043715847</v>
      </c>
      <c r="N46" s="48">
        <f t="shared" si="2"/>
        <v>1.5625</v>
      </c>
      <c r="O46" s="48">
        <f t="shared" si="2"/>
        <v>1.3392857142857142</v>
      </c>
      <c r="P46" s="48">
        <f t="shared" si="2"/>
        <v>3.125</v>
      </c>
      <c r="Q46" s="48">
        <f t="shared" si="2"/>
        <v>0</v>
      </c>
      <c r="R46" s="48">
        <f t="shared" si="2"/>
        <v>0</v>
      </c>
      <c r="S46" s="48">
        <f t="shared" si="2"/>
        <v>0</v>
      </c>
      <c r="T46" s="48">
        <f t="shared" si="2"/>
        <v>4.024767801857585</v>
      </c>
      <c r="U46" s="48">
        <f t="shared" si="2"/>
        <v>0</v>
      </c>
      <c r="V46" s="48">
        <f t="shared" si="2"/>
        <v>0</v>
      </c>
      <c r="W46" s="48">
        <f t="shared" si="2"/>
        <v>0</v>
      </c>
      <c r="X46" s="48">
        <f t="shared" si="2"/>
        <v>0</v>
      </c>
      <c r="Y46" s="48">
        <f t="shared" si="2"/>
        <v>0</v>
      </c>
      <c r="Z46" s="48">
        <f t="shared" si="2"/>
        <v>0</v>
      </c>
      <c r="AA46" s="48">
        <f t="shared" si="2"/>
        <v>4.464285714285714</v>
      </c>
      <c r="AB46" s="48">
        <f t="shared" si="2"/>
        <v>3.861003861003861</v>
      </c>
      <c r="AC46" s="48">
        <f t="shared" si="2"/>
        <v>6.58682634730539</v>
      </c>
      <c r="AD46" s="49">
        <f t="shared" si="2"/>
        <v>5.186721991701245</v>
      </c>
    </row>
    <row r="47" spans="2:30" ht="14.25" customHeight="1">
      <c r="B47" s="14" t="s">
        <v>49</v>
      </c>
      <c r="C47" s="30"/>
      <c r="D47" s="6"/>
      <c r="E47" s="6"/>
      <c r="F47" s="43">
        <f t="shared" si="1"/>
        <v>0</v>
      </c>
      <c r="G47" s="44">
        <f t="shared" si="1"/>
        <v>0</v>
      </c>
      <c r="H47" s="44">
        <f t="shared" si="1"/>
        <v>0</v>
      </c>
      <c r="I47" s="44">
        <f t="shared" si="1"/>
        <v>0</v>
      </c>
      <c r="J47" s="44">
        <f t="shared" si="1"/>
        <v>0</v>
      </c>
      <c r="K47" s="44">
        <f t="shared" si="1"/>
        <v>0</v>
      </c>
      <c r="L47" s="44">
        <f t="shared" si="1"/>
        <v>0</v>
      </c>
      <c r="M47" s="48">
        <f t="shared" si="1"/>
        <v>0</v>
      </c>
      <c r="N47" s="48">
        <f t="shared" si="2"/>
        <v>0</v>
      </c>
      <c r="O47" s="48">
        <f t="shared" si="2"/>
        <v>0</v>
      </c>
      <c r="P47" s="48">
        <f t="shared" si="2"/>
        <v>0</v>
      </c>
      <c r="Q47" s="48">
        <f t="shared" si="2"/>
        <v>0</v>
      </c>
      <c r="R47" s="48">
        <f t="shared" si="2"/>
        <v>0</v>
      </c>
      <c r="S47" s="48">
        <f t="shared" si="2"/>
        <v>0</v>
      </c>
      <c r="T47" s="48">
        <f t="shared" si="2"/>
        <v>0</v>
      </c>
      <c r="U47" s="48">
        <f t="shared" si="2"/>
        <v>0</v>
      </c>
      <c r="V47" s="48">
        <f t="shared" si="2"/>
        <v>0</v>
      </c>
      <c r="W47" s="48">
        <f t="shared" si="2"/>
        <v>0</v>
      </c>
      <c r="X47" s="48">
        <f t="shared" si="2"/>
        <v>0</v>
      </c>
      <c r="Y47" s="48">
        <f t="shared" si="2"/>
        <v>0</v>
      </c>
      <c r="Z47" s="48">
        <f t="shared" si="2"/>
        <v>0</v>
      </c>
      <c r="AA47" s="48">
        <f t="shared" si="2"/>
        <v>0</v>
      </c>
      <c r="AB47" s="48">
        <f t="shared" si="2"/>
        <v>0</v>
      </c>
      <c r="AC47" s="48">
        <f t="shared" si="2"/>
        <v>0</v>
      </c>
      <c r="AD47" s="49">
        <f t="shared" si="2"/>
        <v>0</v>
      </c>
    </row>
    <row r="48" spans="2:30" ht="14.25" customHeight="1">
      <c r="B48" s="16"/>
      <c r="C48" s="8"/>
      <c r="D48" s="9"/>
      <c r="E48" s="8" t="s">
        <v>13</v>
      </c>
      <c r="F48" s="43">
        <f t="shared" si="1"/>
        <v>0</v>
      </c>
      <c r="G48" s="44">
        <f t="shared" si="1"/>
        <v>0</v>
      </c>
      <c r="H48" s="44">
        <f t="shared" si="1"/>
        <v>0</v>
      </c>
      <c r="I48" s="44">
        <f t="shared" si="1"/>
        <v>0</v>
      </c>
      <c r="J48" s="44">
        <f t="shared" si="1"/>
        <v>0</v>
      </c>
      <c r="K48" s="44">
        <f t="shared" si="1"/>
        <v>0</v>
      </c>
      <c r="L48" s="44">
        <f t="shared" si="1"/>
        <v>0</v>
      </c>
      <c r="M48" s="48">
        <f t="shared" si="1"/>
        <v>0</v>
      </c>
      <c r="N48" s="48">
        <f t="shared" si="2"/>
        <v>0</v>
      </c>
      <c r="O48" s="48">
        <f t="shared" si="2"/>
        <v>0</v>
      </c>
      <c r="P48" s="48">
        <f t="shared" si="2"/>
        <v>0</v>
      </c>
      <c r="Q48" s="48">
        <f t="shared" si="2"/>
        <v>0</v>
      </c>
      <c r="R48" s="48">
        <f t="shared" si="2"/>
        <v>0</v>
      </c>
      <c r="S48" s="48">
        <f t="shared" si="2"/>
        <v>0</v>
      </c>
      <c r="T48" s="48">
        <f t="shared" si="2"/>
        <v>0</v>
      </c>
      <c r="U48" s="48">
        <f t="shared" si="2"/>
        <v>0</v>
      </c>
      <c r="V48" s="48">
        <f t="shared" si="2"/>
        <v>0</v>
      </c>
      <c r="W48" s="48">
        <f t="shared" si="2"/>
        <v>0</v>
      </c>
      <c r="X48" s="48">
        <f t="shared" si="2"/>
        <v>0</v>
      </c>
      <c r="Y48" s="48">
        <f t="shared" si="2"/>
        <v>0</v>
      </c>
      <c r="Z48" s="48">
        <f t="shared" si="2"/>
        <v>0</v>
      </c>
      <c r="AA48" s="48">
        <f t="shared" si="2"/>
        <v>0</v>
      </c>
      <c r="AB48" s="48">
        <f t="shared" si="2"/>
        <v>0</v>
      </c>
      <c r="AC48" s="48">
        <f t="shared" si="2"/>
        <v>0</v>
      </c>
      <c r="AD48" s="49">
        <f t="shared" si="2"/>
        <v>0</v>
      </c>
    </row>
    <row r="49" spans="2:30" ht="14.25" customHeight="1">
      <c r="B49" s="17" t="s">
        <v>14</v>
      </c>
      <c r="C49" s="8"/>
      <c r="D49" s="9"/>
      <c r="E49" s="8" t="s">
        <v>15</v>
      </c>
      <c r="F49" s="43">
        <f t="shared" si="1"/>
        <v>0</v>
      </c>
      <c r="G49" s="44">
        <f t="shared" si="1"/>
        <v>0</v>
      </c>
      <c r="H49" s="44">
        <f t="shared" si="1"/>
        <v>0</v>
      </c>
      <c r="I49" s="44">
        <f t="shared" si="1"/>
        <v>0</v>
      </c>
      <c r="J49" s="44">
        <f t="shared" si="1"/>
        <v>0</v>
      </c>
      <c r="K49" s="44">
        <f t="shared" si="1"/>
        <v>0</v>
      </c>
      <c r="L49" s="44">
        <f t="shared" si="1"/>
        <v>0</v>
      </c>
      <c r="M49" s="48">
        <f t="shared" si="1"/>
        <v>0</v>
      </c>
      <c r="N49" s="48">
        <f t="shared" si="2"/>
        <v>0</v>
      </c>
      <c r="O49" s="48">
        <f t="shared" si="2"/>
        <v>0</v>
      </c>
      <c r="P49" s="48">
        <f t="shared" si="2"/>
        <v>0</v>
      </c>
      <c r="Q49" s="48">
        <f t="shared" si="2"/>
        <v>0</v>
      </c>
      <c r="R49" s="48">
        <f t="shared" si="2"/>
        <v>0</v>
      </c>
      <c r="S49" s="48">
        <f t="shared" si="2"/>
        <v>0</v>
      </c>
      <c r="T49" s="48">
        <f t="shared" si="2"/>
        <v>0</v>
      </c>
      <c r="U49" s="48">
        <f t="shared" si="2"/>
        <v>0</v>
      </c>
      <c r="V49" s="48">
        <f t="shared" si="2"/>
        <v>0</v>
      </c>
      <c r="W49" s="48">
        <f t="shared" si="2"/>
        <v>0</v>
      </c>
      <c r="X49" s="48">
        <f t="shared" si="2"/>
        <v>0</v>
      </c>
      <c r="Y49" s="48">
        <f t="shared" si="2"/>
        <v>0</v>
      </c>
      <c r="Z49" s="48">
        <f t="shared" si="2"/>
        <v>0</v>
      </c>
      <c r="AA49" s="48">
        <f t="shared" si="2"/>
        <v>0</v>
      </c>
      <c r="AB49" s="48">
        <f t="shared" si="2"/>
        <v>0</v>
      </c>
      <c r="AC49" s="48">
        <f t="shared" si="2"/>
        <v>0</v>
      </c>
      <c r="AD49" s="49">
        <f t="shared" si="2"/>
        <v>0</v>
      </c>
    </row>
    <row r="50" spans="2:30" ht="14.25" customHeight="1">
      <c r="B50" s="17" t="s">
        <v>16</v>
      </c>
      <c r="C50" s="8"/>
      <c r="D50" s="9"/>
      <c r="E50" s="8" t="s">
        <v>17</v>
      </c>
      <c r="F50" s="43">
        <f t="shared" si="1"/>
        <v>0</v>
      </c>
      <c r="G50" s="44">
        <f t="shared" si="1"/>
        <v>0</v>
      </c>
      <c r="H50" s="44">
        <f t="shared" si="1"/>
        <v>0</v>
      </c>
      <c r="I50" s="44">
        <f t="shared" si="1"/>
        <v>0</v>
      </c>
      <c r="J50" s="44">
        <f t="shared" si="1"/>
        <v>0</v>
      </c>
      <c r="K50" s="44">
        <f t="shared" si="1"/>
        <v>0</v>
      </c>
      <c r="L50" s="44">
        <f t="shared" si="1"/>
        <v>0</v>
      </c>
      <c r="M50" s="48">
        <f t="shared" si="1"/>
        <v>0</v>
      </c>
      <c r="N50" s="48">
        <f t="shared" si="2"/>
        <v>0</v>
      </c>
      <c r="O50" s="48">
        <f t="shared" si="2"/>
        <v>0</v>
      </c>
      <c r="P50" s="48">
        <f t="shared" si="2"/>
        <v>0</v>
      </c>
      <c r="Q50" s="48">
        <f t="shared" si="2"/>
        <v>0</v>
      </c>
      <c r="R50" s="48">
        <f t="shared" si="2"/>
        <v>0</v>
      </c>
      <c r="S50" s="48">
        <f t="shared" si="2"/>
        <v>0</v>
      </c>
      <c r="T50" s="48">
        <f t="shared" si="2"/>
        <v>0</v>
      </c>
      <c r="U50" s="48">
        <f t="shared" si="2"/>
        <v>0</v>
      </c>
      <c r="V50" s="48">
        <f t="shared" si="2"/>
        <v>0</v>
      </c>
      <c r="W50" s="48">
        <f t="shared" si="2"/>
        <v>0</v>
      </c>
      <c r="X50" s="48">
        <f t="shared" si="2"/>
        <v>0</v>
      </c>
      <c r="Y50" s="48">
        <f t="shared" si="2"/>
        <v>0</v>
      </c>
      <c r="Z50" s="48">
        <f t="shared" si="2"/>
        <v>0</v>
      </c>
      <c r="AA50" s="48">
        <f t="shared" si="2"/>
        <v>0</v>
      </c>
      <c r="AB50" s="48">
        <f t="shared" si="2"/>
        <v>0</v>
      </c>
      <c r="AC50" s="48">
        <f t="shared" si="2"/>
        <v>0</v>
      </c>
      <c r="AD50" s="49">
        <f t="shared" si="2"/>
        <v>0</v>
      </c>
    </row>
    <row r="51" spans="2:30" ht="14.25" customHeight="1">
      <c r="B51" s="17" t="s">
        <v>18</v>
      </c>
      <c r="C51" s="6"/>
      <c r="D51" s="7"/>
      <c r="E51" s="6" t="s">
        <v>19</v>
      </c>
      <c r="F51" s="43">
        <f t="shared" si="1"/>
        <v>0</v>
      </c>
      <c r="G51" s="44">
        <f t="shared" si="1"/>
        <v>0</v>
      </c>
      <c r="H51" s="44">
        <f t="shared" si="1"/>
        <v>0</v>
      </c>
      <c r="I51" s="44">
        <f t="shared" si="1"/>
        <v>0</v>
      </c>
      <c r="J51" s="44">
        <f t="shared" si="1"/>
        <v>0</v>
      </c>
      <c r="K51" s="44">
        <f t="shared" si="1"/>
        <v>0</v>
      </c>
      <c r="L51" s="44">
        <f t="shared" si="1"/>
        <v>0</v>
      </c>
      <c r="M51" s="48">
        <f t="shared" si="1"/>
        <v>0</v>
      </c>
      <c r="N51" s="48">
        <f t="shared" si="2"/>
        <v>0</v>
      </c>
      <c r="O51" s="48">
        <f t="shared" si="2"/>
        <v>0</v>
      </c>
      <c r="P51" s="48">
        <f t="shared" si="2"/>
        <v>0</v>
      </c>
      <c r="Q51" s="48">
        <f t="shared" si="2"/>
        <v>0</v>
      </c>
      <c r="R51" s="48">
        <f t="shared" si="2"/>
        <v>0</v>
      </c>
      <c r="S51" s="48">
        <f t="shared" si="2"/>
        <v>0</v>
      </c>
      <c r="T51" s="48">
        <f t="shared" si="2"/>
        <v>0</v>
      </c>
      <c r="U51" s="48">
        <f t="shared" si="2"/>
        <v>0</v>
      </c>
      <c r="V51" s="48">
        <f t="shared" si="2"/>
        <v>0</v>
      </c>
      <c r="W51" s="48">
        <f t="shared" si="2"/>
        <v>0</v>
      </c>
      <c r="X51" s="48">
        <f t="shared" si="2"/>
        <v>0</v>
      </c>
      <c r="Y51" s="48">
        <f t="shared" si="2"/>
        <v>0</v>
      </c>
      <c r="Z51" s="48">
        <f t="shared" si="2"/>
        <v>0</v>
      </c>
      <c r="AA51" s="48">
        <f t="shared" si="2"/>
        <v>0</v>
      </c>
      <c r="AB51" s="48">
        <f t="shared" si="2"/>
        <v>0</v>
      </c>
      <c r="AC51" s="48">
        <f t="shared" si="2"/>
        <v>0</v>
      </c>
      <c r="AD51" s="49">
        <f t="shared" si="2"/>
        <v>0</v>
      </c>
    </row>
    <row r="52" spans="2:30" ht="14.25" customHeight="1">
      <c r="B52" s="17" t="s">
        <v>20</v>
      </c>
      <c r="C52" s="8" t="s">
        <v>30</v>
      </c>
      <c r="D52" s="9"/>
      <c r="E52" s="8" t="s">
        <v>21</v>
      </c>
      <c r="F52" s="43">
        <f t="shared" si="1"/>
        <v>49.482041587901705</v>
      </c>
      <c r="G52" s="44">
        <f t="shared" si="1"/>
        <v>58.156558111741866</v>
      </c>
      <c r="H52" s="44">
        <f t="shared" si="1"/>
        <v>40.59102740774767</v>
      </c>
      <c r="I52" s="44">
        <f t="shared" si="1"/>
        <v>70.53349875930522</v>
      </c>
      <c r="J52" s="44">
        <f t="shared" si="1"/>
        <v>49.17034236504936</v>
      </c>
      <c r="K52" s="44">
        <f t="shared" si="1"/>
        <v>3.515625</v>
      </c>
      <c r="L52" s="44">
        <f t="shared" si="1"/>
        <v>4.615384615384616</v>
      </c>
      <c r="M52" s="48">
        <f t="shared" si="1"/>
        <v>19.12568306010929</v>
      </c>
      <c r="N52" s="48">
        <f t="shared" si="2"/>
        <v>7.8125</v>
      </c>
      <c r="O52" s="48">
        <f t="shared" si="2"/>
        <v>33.92857142857143</v>
      </c>
      <c r="P52" s="48">
        <f t="shared" si="2"/>
        <v>9.375</v>
      </c>
      <c r="Q52" s="48">
        <f t="shared" si="2"/>
        <v>0</v>
      </c>
      <c r="R52" s="48">
        <f t="shared" si="2"/>
        <v>0</v>
      </c>
      <c r="S52" s="48">
        <f t="shared" si="2"/>
        <v>17.647058823529413</v>
      </c>
      <c r="T52" s="48">
        <f t="shared" si="2"/>
        <v>8.359133126934983</v>
      </c>
      <c r="U52" s="48">
        <f t="shared" si="2"/>
        <v>0</v>
      </c>
      <c r="V52" s="48">
        <f t="shared" si="2"/>
        <v>0</v>
      </c>
      <c r="W52" s="48">
        <f t="shared" si="2"/>
        <v>0</v>
      </c>
      <c r="X52" s="48">
        <f t="shared" si="2"/>
        <v>0</v>
      </c>
      <c r="Y52" s="48">
        <f t="shared" si="2"/>
        <v>0</v>
      </c>
      <c r="Z52" s="48">
        <f t="shared" si="2"/>
        <v>0</v>
      </c>
      <c r="AA52" s="48">
        <f t="shared" si="2"/>
        <v>75.89285714285714</v>
      </c>
      <c r="AB52" s="48">
        <f t="shared" si="2"/>
        <v>47.87644787644788</v>
      </c>
      <c r="AC52" s="48">
        <f t="shared" si="2"/>
        <v>40.119760479041915</v>
      </c>
      <c r="AD52" s="49">
        <f t="shared" si="2"/>
        <v>20.74688796680498</v>
      </c>
    </row>
    <row r="53" spans="2:30" ht="14.25" customHeight="1">
      <c r="B53" s="18"/>
      <c r="C53" s="6" t="s">
        <v>51</v>
      </c>
      <c r="D53" s="7"/>
      <c r="E53" s="6" t="s">
        <v>31</v>
      </c>
      <c r="F53" s="46">
        <f t="shared" si="1"/>
        <v>11.274102079395085</v>
      </c>
      <c r="G53" s="47">
        <f t="shared" si="1"/>
        <v>2.823423961756797</v>
      </c>
      <c r="H53" s="47">
        <f t="shared" si="1"/>
        <v>19.935691318327976</v>
      </c>
      <c r="I53" s="47">
        <f t="shared" si="1"/>
        <v>2.750206782464847</v>
      </c>
      <c r="J53" s="47">
        <f t="shared" si="1"/>
        <v>19.953791220331862</v>
      </c>
      <c r="K53" s="47">
        <f t="shared" si="1"/>
        <v>3.125</v>
      </c>
      <c r="L53" s="47">
        <f t="shared" si="1"/>
        <v>11.538461538461538</v>
      </c>
      <c r="M53" s="50">
        <f t="shared" si="1"/>
        <v>3.3879781420765025</v>
      </c>
      <c r="N53" s="50">
        <f t="shared" si="2"/>
        <v>9.375</v>
      </c>
      <c r="O53" s="50">
        <f t="shared" si="2"/>
        <v>2.6785714285714284</v>
      </c>
      <c r="P53" s="50">
        <f t="shared" si="2"/>
        <v>16.796875</v>
      </c>
      <c r="Q53" s="50">
        <f t="shared" si="2"/>
        <v>0</v>
      </c>
      <c r="R53" s="50">
        <f t="shared" si="2"/>
        <v>0</v>
      </c>
      <c r="S53" s="50">
        <f t="shared" si="2"/>
        <v>0</v>
      </c>
      <c r="T53" s="50">
        <f t="shared" si="2"/>
        <v>32.50773993808049</v>
      </c>
      <c r="U53" s="50">
        <f t="shared" si="2"/>
        <v>0</v>
      </c>
      <c r="V53" s="50">
        <f t="shared" si="2"/>
        <v>0</v>
      </c>
      <c r="W53" s="50">
        <f t="shared" si="2"/>
        <v>0</v>
      </c>
      <c r="X53" s="50">
        <f t="shared" si="2"/>
        <v>0</v>
      </c>
      <c r="Y53" s="50">
        <f t="shared" si="2"/>
        <v>0</v>
      </c>
      <c r="Z53" s="50">
        <f t="shared" si="2"/>
        <v>0</v>
      </c>
      <c r="AA53" s="50">
        <f t="shared" si="2"/>
        <v>1.7857142857142856</v>
      </c>
      <c r="AB53" s="50">
        <f t="shared" si="2"/>
        <v>17.760617760617762</v>
      </c>
      <c r="AC53" s="50">
        <f t="shared" si="2"/>
        <v>2.694610778443114</v>
      </c>
      <c r="AD53" s="51">
        <f t="shared" si="2"/>
        <v>19.502074688796682</v>
      </c>
    </row>
    <row r="54" spans="4:30" ht="11.25">
      <c r="D54" s="3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4:21" ht="11.25"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4:21" ht="11.25"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4:21" ht="11.25"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4:21" ht="11.25"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4:21" ht="11.2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4:21" ht="11.25"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4:21" ht="11.25"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4:21" ht="11.25"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4:21" ht="11.2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4:21" ht="11.25"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4:21" ht="11.25"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4:21" ht="11.25"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4:21" ht="11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4:21" ht="11.25"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4:21" ht="11.25"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4:21" ht="11.25"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4:21" ht="11.25"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4:21" ht="11.25"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4:21" ht="11.25"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</sheetData>
  <mergeCells count="13">
    <mergeCell ref="F4:H4"/>
    <mergeCell ref="B4:E5"/>
    <mergeCell ref="I4:J4"/>
    <mergeCell ref="K4:L4"/>
    <mergeCell ref="M4:N4"/>
    <mergeCell ref="O4:P4"/>
    <mergeCell ref="Q4:R4"/>
    <mergeCell ref="S4:T4"/>
    <mergeCell ref="AC4:AD4"/>
    <mergeCell ref="U4:V4"/>
    <mergeCell ref="W4:X4"/>
    <mergeCell ref="Y4:Z4"/>
    <mergeCell ref="AA4:AB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D74"/>
  <sheetViews>
    <sheetView workbookViewId="0" topLeftCell="A37">
      <selection activeCell="L9" sqref="L9"/>
    </sheetView>
  </sheetViews>
  <sheetFormatPr defaultColWidth="9.00390625" defaultRowHeight="13.5"/>
  <cols>
    <col min="1" max="1" width="1.875" style="1" customWidth="1"/>
    <col min="2" max="2" width="2.375" style="1" customWidth="1"/>
    <col min="3" max="3" width="7.50390625" style="1" customWidth="1"/>
    <col min="4" max="4" width="15.75390625" style="1" customWidth="1"/>
    <col min="5" max="5" width="11.625" style="1" bestFit="1" customWidth="1"/>
    <col min="6" max="6" width="7.50390625" style="1" customWidth="1"/>
    <col min="7" max="12" width="6.625" style="1" customWidth="1"/>
    <col min="13" max="16" width="6.25390625" style="1" customWidth="1"/>
    <col min="17" max="18" width="4.75390625" style="1" customWidth="1"/>
    <col min="19" max="22" width="6.25390625" style="1" customWidth="1"/>
    <col min="23" max="26" width="4.625" style="1" customWidth="1"/>
    <col min="27" max="30" width="6.25390625" style="1" customWidth="1"/>
    <col min="31" max="16384" width="9.00390625" style="1" customWidth="1"/>
  </cols>
  <sheetData>
    <row r="1" spans="2:30" ht="15" customHeight="1">
      <c r="B1" s="62" t="s">
        <v>55</v>
      </c>
      <c r="AA1" s="62" t="s">
        <v>58</v>
      </c>
      <c r="AB1" s="21"/>
      <c r="AC1" s="21"/>
      <c r="AD1" s="21"/>
    </row>
    <row r="2" spans="2:30" ht="15" customHeight="1">
      <c r="B2" s="62" t="s">
        <v>56</v>
      </c>
      <c r="AA2" s="62" t="s">
        <v>58</v>
      </c>
      <c r="AB2" s="21"/>
      <c r="AC2" s="21"/>
      <c r="AD2" s="21"/>
    </row>
    <row r="3" spans="2:29" ht="30" customHeight="1">
      <c r="B3" s="59" t="s">
        <v>53</v>
      </c>
      <c r="AC3" s="1" t="s">
        <v>59</v>
      </c>
    </row>
    <row r="4" spans="2:30" ht="24.75" customHeight="1">
      <c r="B4" s="274"/>
      <c r="C4" s="275"/>
      <c r="D4" s="275"/>
      <c r="E4" s="276"/>
      <c r="F4" s="273" t="s">
        <v>0</v>
      </c>
      <c r="G4" s="273"/>
      <c r="H4" s="273"/>
      <c r="I4" s="273" t="s">
        <v>33</v>
      </c>
      <c r="J4" s="273"/>
      <c r="K4" s="280" t="s">
        <v>46</v>
      </c>
      <c r="L4" s="273"/>
      <c r="M4" s="272" t="s">
        <v>34</v>
      </c>
      <c r="N4" s="271"/>
      <c r="O4" s="272" t="s">
        <v>35</v>
      </c>
      <c r="P4" s="271"/>
      <c r="Q4" s="272" t="s">
        <v>36</v>
      </c>
      <c r="R4" s="271"/>
      <c r="S4" s="272" t="s">
        <v>37</v>
      </c>
      <c r="T4" s="271"/>
      <c r="U4" s="272" t="s">
        <v>38</v>
      </c>
      <c r="V4" s="271"/>
      <c r="W4" s="272" t="s">
        <v>41</v>
      </c>
      <c r="X4" s="271"/>
      <c r="Y4" s="272" t="s">
        <v>42</v>
      </c>
      <c r="Z4" s="271"/>
      <c r="AA4" s="271" t="s">
        <v>39</v>
      </c>
      <c r="AB4" s="271"/>
      <c r="AC4" s="271" t="s">
        <v>40</v>
      </c>
      <c r="AD4" s="271"/>
    </row>
    <row r="5" spans="2:30" ht="13.5" customHeight="1">
      <c r="B5" s="277"/>
      <c r="C5" s="278"/>
      <c r="D5" s="278"/>
      <c r="E5" s="279"/>
      <c r="F5" s="22" t="s">
        <v>0</v>
      </c>
      <c r="G5" s="22" t="s">
        <v>1</v>
      </c>
      <c r="H5" s="22" t="s">
        <v>2</v>
      </c>
      <c r="I5" s="22" t="s">
        <v>1</v>
      </c>
      <c r="J5" s="22" t="s">
        <v>2</v>
      </c>
      <c r="K5" s="22" t="s">
        <v>1</v>
      </c>
      <c r="L5" s="22" t="s">
        <v>2</v>
      </c>
      <c r="M5" s="22" t="s">
        <v>1</v>
      </c>
      <c r="N5" s="22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22" t="s">
        <v>1</v>
      </c>
      <c r="AB5" s="22" t="s">
        <v>2</v>
      </c>
      <c r="AC5" s="22" t="s">
        <v>1</v>
      </c>
      <c r="AD5" s="22" t="s">
        <v>2</v>
      </c>
    </row>
    <row r="6" spans="2:30" ht="13.5" customHeight="1">
      <c r="B6" s="14" t="s">
        <v>3</v>
      </c>
      <c r="C6" s="6"/>
      <c r="D6" s="6"/>
      <c r="E6" s="7"/>
      <c r="F6" s="31">
        <f>G6+H6</f>
        <v>12912</v>
      </c>
      <c r="G6" s="32">
        <f>I6+K6+M6+O6+Q6+S6+U6+W6+Y6+AA6+AC6</f>
        <v>6524</v>
      </c>
      <c r="H6" s="32">
        <f>J6+L6+N6+P6+R6+T6+V6+X6+Z6+AB6+AD6</f>
        <v>6388</v>
      </c>
      <c r="I6" s="32">
        <v>4733</v>
      </c>
      <c r="J6" s="32">
        <v>4667</v>
      </c>
      <c r="K6" s="32">
        <v>256</v>
      </c>
      <c r="L6" s="32">
        <v>130</v>
      </c>
      <c r="M6" s="53">
        <v>879</v>
      </c>
      <c r="N6" s="52">
        <v>61</v>
      </c>
      <c r="O6" s="52">
        <v>219</v>
      </c>
      <c r="P6" s="52">
        <v>511</v>
      </c>
      <c r="Q6" s="52">
        <v>0</v>
      </c>
      <c r="R6" s="52">
        <v>0</v>
      </c>
      <c r="S6" s="52">
        <v>0</v>
      </c>
      <c r="T6" s="52">
        <v>301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103</v>
      </c>
      <c r="AB6" s="52">
        <v>236</v>
      </c>
      <c r="AC6" s="52">
        <v>334</v>
      </c>
      <c r="AD6" s="56">
        <v>482</v>
      </c>
    </row>
    <row r="7" spans="2:30" ht="13.5" customHeight="1">
      <c r="B7" s="15"/>
      <c r="C7" s="9"/>
      <c r="D7" s="8" t="s">
        <v>4</v>
      </c>
      <c r="E7" s="9"/>
      <c r="F7" s="34">
        <f aca="true" t="shared" si="0" ref="F7:F28">G7+H7</f>
        <v>7030</v>
      </c>
      <c r="G7" s="35">
        <f aca="true" t="shared" si="1" ref="G7:G28">I7+K7+M7+O7+Q7+S7+U7+W7+Y7+AA7+AC7</f>
        <v>3446</v>
      </c>
      <c r="H7" s="35">
        <f aca="true" t="shared" si="2" ref="H7:H28">J7+L7+N7+P7+R7+T7+V7+X7+Z7+AB7+AD7</f>
        <v>3584</v>
      </c>
      <c r="I7" s="35">
        <v>2987</v>
      </c>
      <c r="J7" s="35">
        <v>2953</v>
      </c>
      <c r="K7" s="35">
        <v>17</v>
      </c>
      <c r="L7" s="35">
        <v>21</v>
      </c>
      <c r="M7" s="53">
        <v>162</v>
      </c>
      <c r="N7" s="53">
        <v>11</v>
      </c>
      <c r="O7" s="53">
        <v>82</v>
      </c>
      <c r="P7" s="53">
        <v>134</v>
      </c>
      <c r="Q7" s="53">
        <v>0</v>
      </c>
      <c r="R7" s="53">
        <v>0</v>
      </c>
      <c r="S7" s="53">
        <v>0</v>
      </c>
      <c r="T7" s="53">
        <v>125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61</v>
      </c>
      <c r="AB7" s="53">
        <v>152</v>
      </c>
      <c r="AC7" s="53">
        <v>137</v>
      </c>
      <c r="AD7" s="54">
        <v>188</v>
      </c>
    </row>
    <row r="8" spans="2:30" ht="13.5" customHeight="1">
      <c r="B8" s="15"/>
      <c r="C8" s="9"/>
      <c r="D8" s="8" t="s">
        <v>21</v>
      </c>
      <c r="E8" s="9"/>
      <c r="F8" s="34">
        <f t="shared" si="0"/>
        <v>5608</v>
      </c>
      <c r="G8" s="35">
        <f t="shared" si="1"/>
        <v>3275</v>
      </c>
      <c r="H8" s="35">
        <f t="shared" si="2"/>
        <v>2333</v>
      </c>
      <c r="I8" s="35">
        <v>2867</v>
      </c>
      <c r="J8" s="35">
        <v>2045</v>
      </c>
      <c r="K8" s="35">
        <v>9</v>
      </c>
      <c r="L8" s="35">
        <v>6</v>
      </c>
      <c r="M8" s="53">
        <v>135</v>
      </c>
      <c r="N8" s="53">
        <v>5</v>
      </c>
      <c r="O8" s="53">
        <v>76</v>
      </c>
      <c r="P8" s="53">
        <v>48</v>
      </c>
      <c r="Q8" s="53">
        <v>0</v>
      </c>
      <c r="R8" s="53">
        <v>0</v>
      </c>
      <c r="S8" s="53">
        <v>0</v>
      </c>
      <c r="T8" s="53">
        <v>24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60</v>
      </c>
      <c r="AB8" s="53">
        <v>110</v>
      </c>
      <c r="AC8" s="53">
        <v>128</v>
      </c>
      <c r="AD8" s="54">
        <v>95</v>
      </c>
    </row>
    <row r="9" spans="2:30" ht="13.5" customHeight="1">
      <c r="B9" s="15" t="s">
        <v>5</v>
      </c>
      <c r="C9" s="9" t="s">
        <v>22</v>
      </c>
      <c r="D9" s="8" t="s">
        <v>23</v>
      </c>
      <c r="E9" s="9"/>
      <c r="F9" s="34">
        <f t="shared" si="0"/>
        <v>1422</v>
      </c>
      <c r="G9" s="35">
        <f t="shared" si="1"/>
        <v>171</v>
      </c>
      <c r="H9" s="35">
        <f t="shared" si="2"/>
        <v>1251</v>
      </c>
      <c r="I9" s="35">
        <v>120</v>
      </c>
      <c r="J9" s="35">
        <v>908</v>
      </c>
      <c r="K9" s="35">
        <v>8</v>
      </c>
      <c r="L9" s="35">
        <v>15</v>
      </c>
      <c r="M9" s="53">
        <v>27</v>
      </c>
      <c r="N9" s="53">
        <v>6</v>
      </c>
      <c r="O9" s="53">
        <v>6</v>
      </c>
      <c r="P9" s="53">
        <v>86</v>
      </c>
      <c r="Q9" s="53">
        <v>0</v>
      </c>
      <c r="R9" s="53">
        <v>0</v>
      </c>
      <c r="S9" s="53">
        <v>0</v>
      </c>
      <c r="T9" s="53">
        <v>101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1</v>
      </c>
      <c r="AB9" s="53">
        <v>42</v>
      </c>
      <c r="AC9" s="53">
        <v>9</v>
      </c>
      <c r="AD9" s="54">
        <v>93</v>
      </c>
    </row>
    <row r="10" spans="2:30" ht="13.5" customHeight="1">
      <c r="B10" s="15"/>
      <c r="C10" s="9"/>
      <c r="D10" s="10" t="s">
        <v>24</v>
      </c>
      <c r="E10" s="9"/>
      <c r="F10" s="34">
        <f t="shared" si="0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4">
        <v>0</v>
      </c>
    </row>
    <row r="11" spans="2:30" ht="13.5" customHeight="1">
      <c r="B11" s="15"/>
      <c r="C11" s="9" t="s">
        <v>25</v>
      </c>
      <c r="D11" s="8" t="s">
        <v>26</v>
      </c>
      <c r="E11" s="9"/>
      <c r="F11" s="34">
        <f t="shared" si="0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4">
        <v>0</v>
      </c>
    </row>
    <row r="12" spans="2:30" ht="13.5" customHeight="1">
      <c r="B12" s="15"/>
      <c r="C12" s="9"/>
      <c r="D12" s="8" t="s">
        <v>27</v>
      </c>
      <c r="E12" s="9"/>
      <c r="F12" s="34">
        <f t="shared" si="0"/>
        <v>0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4">
        <v>0</v>
      </c>
    </row>
    <row r="13" spans="2:30" ht="13.5" customHeight="1">
      <c r="B13" s="14"/>
      <c r="C13" s="7"/>
      <c r="D13" s="6" t="s">
        <v>28</v>
      </c>
      <c r="E13" s="7"/>
      <c r="F13" s="34">
        <f t="shared" si="0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4">
        <v>0</v>
      </c>
    </row>
    <row r="14" spans="2:30" ht="13.5" customHeight="1">
      <c r="B14" s="14" t="s">
        <v>29</v>
      </c>
      <c r="C14" s="6"/>
      <c r="D14" s="6"/>
      <c r="E14" s="7"/>
      <c r="F14" s="34">
        <f t="shared" si="0"/>
        <v>2197</v>
      </c>
      <c r="G14" s="35">
        <f t="shared" si="1"/>
        <v>936</v>
      </c>
      <c r="H14" s="35">
        <f t="shared" si="2"/>
        <v>1261</v>
      </c>
      <c r="I14" s="35">
        <v>599</v>
      </c>
      <c r="J14" s="35">
        <v>856</v>
      </c>
      <c r="K14" s="35">
        <v>38</v>
      </c>
      <c r="L14" s="35">
        <v>12</v>
      </c>
      <c r="M14" s="53">
        <v>159</v>
      </c>
      <c r="N14" s="53">
        <v>13</v>
      </c>
      <c r="O14" s="53">
        <v>62</v>
      </c>
      <c r="P14" s="53">
        <v>137</v>
      </c>
      <c r="Q14" s="53">
        <v>0</v>
      </c>
      <c r="R14" s="53">
        <v>0</v>
      </c>
      <c r="S14" s="53">
        <v>0</v>
      </c>
      <c r="T14" s="53">
        <v>64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8</v>
      </c>
      <c r="AB14" s="53">
        <v>34</v>
      </c>
      <c r="AC14" s="53">
        <v>70</v>
      </c>
      <c r="AD14" s="54">
        <v>145</v>
      </c>
    </row>
    <row r="15" spans="2:30" ht="13.5" customHeight="1">
      <c r="B15" s="15" t="s">
        <v>6</v>
      </c>
      <c r="C15" s="9"/>
      <c r="D15" s="8" t="s">
        <v>4</v>
      </c>
      <c r="E15" s="9"/>
      <c r="F15" s="34">
        <f t="shared" si="0"/>
        <v>605</v>
      </c>
      <c r="G15" s="35">
        <f t="shared" si="1"/>
        <v>428</v>
      </c>
      <c r="H15" s="35">
        <f t="shared" si="2"/>
        <v>177</v>
      </c>
      <c r="I15" s="35">
        <v>407</v>
      </c>
      <c r="J15" s="35">
        <v>167</v>
      </c>
      <c r="K15" s="35">
        <v>0</v>
      </c>
      <c r="L15" s="35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20</v>
      </c>
      <c r="AB15" s="53">
        <v>8</v>
      </c>
      <c r="AC15" s="53">
        <v>1</v>
      </c>
      <c r="AD15" s="54">
        <v>1</v>
      </c>
    </row>
    <row r="16" spans="2:30" ht="13.5" customHeight="1">
      <c r="B16" s="15" t="s">
        <v>7</v>
      </c>
      <c r="C16" s="9"/>
      <c r="D16" s="8" t="s">
        <v>8</v>
      </c>
      <c r="E16" s="9"/>
      <c r="F16" s="34">
        <f t="shared" si="0"/>
        <v>72</v>
      </c>
      <c r="G16" s="35">
        <f t="shared" si="1"/>
        <v>50</v>
      </c>
      <c r="H16" s="35">
        <f t="shared" si="2"/>
        <v>22</v>
      </c>
      <c r="I16" s="35">
        <v>50</v>
      </c>
      <c r="J16" s="35">
        <v>22</v>
      </c>
      <c r="K16" s="35">
        <v>0</v>
      </c>
      <c r="L16" s="35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4">
        <v>0</v>
      </c>
    </row>
    <row r="17" spans="2:30" ht="13.5" customHeight="1">
      <c r="B17" s="14" t="s">
        <v>9</v>
      </c>
      <c r="C17" s="7"/>
      <c r="D17" s="6" t="s">
        <v>10</v>
      </c>
      <c r="E17" s="7"/>
      <c r="F17" s="34">
        <f t="shared" si="0"/>
        <v>533</v>
      </c>
      <c r="G17" s="35">
        <f t="shared" si="1"/>
        <v>378</v>
      </c>
      <c r="H17" s="35">
        <f t="shared" si="2"/>
        <v>155</v>
      </c>
      <c r="I17" s="35">
        <v>357</v>
      </c>
      <c r="J17" s="35">
        <v>145</v>
      </c>
      <c r="K17" s="35">
        <v>0</v>
      </c>
      <c r="L17" s="35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20</v>
      </c>
      <c r="AB17" s="53">
        <v>8</v>
      </c>
      <c r="AC17" s="53">
        <v>1</v>
      </c>
      <c r="AD17" s="54">
        <v>1</v>
      </c>
    </row>
    <row r="18" spans="2:30" ht="13.5" customHeight="1">
      <c r="B18" s="14" t="s">
        <v>11</v>
      </c>
      <c r="C18" s="6"/>
      <c r="D18" s="6"/>
      <c r="E18" s="7"/>
      <c r="F18" s="34">
        <f t="shared" si="0"/>
        <v>104</v>
      </c>
      <c r="G18" s="35">
        <f t="shared" si="1"/>
        <v>89</v>
      </c>
      <c r="H18" s="35">
        <f t="shared" si="2"/>
        <v>15</v>
      </c>
      <c r="I18" s="35">
        <v>32</v>
      </c>
      <c r="J18" s="35">
        <v>7</v>
      </c>
      <c r="K18" s="35">
        <v>12</v>
      </c>
      <c r="L18" s="35">
        <v>1</v>
      </c>
      <c r="M18" s="53">
        <v>42</v>
      </c>
      <c r="N18" s="53">
        <v>2</v>
      </c>
      <c r="O18" s="53">
        <v>1</v>
      </c>
      <c r="P18" s="53">
        <v>2</v>
      </c>
      <c r="Q18" s="53">
        <v>0</v>
      </c>
      <c r="R18" s="53">
        <v>0</v>
      </c>
      <c r="S18" s="53">
        <v>0</v>
      </c>
      <c r="T18" s="53">
        <v>1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1</v>
      </c>
      <c r="AC18" s="53">
        <v>2</v>
      </c>
      <c r="AD18" s="54">
        <v>1</v>
      </c>
    </row>
    <row r="19" spans="2:30" ht="13.5" customHeight="1">
      <c r="B19" s="14" t="s">
        <v>12</v>
      </c>
      <c r="C19" s="6"/>
      <c r="D19" s="6"/>
      <c r="E19" s="7"/>
      <c r="F19" s="34">
        <f t="shared" si="0"/>
        <v>2109</v>
      </c>
      <c r="G19" s="35">
        <f t="shared" si="1"/>
        <v>1244</v>
      </c>
      <c r="H19" s="35">
        <f t="shared" si="2"/>
        <v>865</v>
      </c>
      <c r="I19" s="35">
        <v>421</v>
      </c>
      <c r="J19" s="35">
        <v>333</v>
      </c>
      <c r="K19" s="35">
        <v>168</v>
      </c>
      <c r="L19" s="35">
        <v>78</v>
      </c>
      <c r="M19" s="53">
        <v>480</v>
      </c>
      <c r="N19" s="53">
        <v>28</v>
      </c>
      <c r="O19" s="53">
        <v>70</v>
      </c>
      <c r="P19" s="53">
        <v>211</v>
      </c>
      <c r="Q19" s="53">
        <v>0</v>
      </c>
      <c r="R19" s="53">
        <v>0</v>
      </c>
      <c r="S19" s="53">
        <v>0</v>
      </c>
      <c r="T19" s="53">
        <v>77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6</v>
      </c>
      <c r="AB19" s="53">
        <v>25</v>
      </c>
      <c r="AC19" s="53">
        <v>99</v>
      </c>
      <c r="AD19" s="54">
        <v>113</v>
      </c>
    </row>
    <row r="20" spans="2:30" ht="13.5" customHeight="1">
      <c r="B20" s="14" t="s">
        <v>48</v>
      </c>
      <c r="C20" s="6"/>
      <c r="D20" s="6"/>
      <c r="E20" s="7"/>
      <c r="F20" s="34">
        <f t="shared" si="0"/>
        <v>259</v>
      </c>
      <c r="G20" s="35">
        <f t="shared" si="1"/>
        <v>71</v>
      </c>
      <c r="H20" s="35">
        <f t="shared" si="2"/>
        <v>188</v>
      </c>
      <c r="I20" s="35">
        <v>43</v>
      </c>
      <c r="J20" s="35">
        <v>122</v>
      </c>
      <c r="K20" s="35">
        <v>8</v>
      </c>
      <c r="L20" s="35">
        <v>10</v>
      </c>
      <c r="M20" s="53">
        <v>12</v>
      </c>
      <c r="N20" s="53">
        <v>7</v>
      </c>
      <c r="O20" s="53">
        <v>2</v>
      </c>
      <c r="P20" s="53">
        <v>11</v>
      </c>
      <c r="Q20" s="53">
        <v>0</v>
      </c>
      <c r="R20" s="53">
        <v>0</v>
      </c>
      <c r="S20" s="53">
        <v>0</v>
      </c>
      <c r="T20" s="53">
        <v>21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3</v>
      </c>
      <c r="AB20" s="53">
        <v>8</v>
      </c>
      <c r="AC20" s="53">
        <v>3</v>
      </c>
      <c r="AD20" s="54">
        <v>9</v>
      </c>
    </row>
    <row r="21" spans="2:30" ht="13.5" customHeight="1">
      <c r="B21" s="11" t="s">
        <v>50</v>
      </c>
      <c r="C21" s="58"/>
      <c r="D21" s="12"/>
      <c r="E21" s="7"/>
      <c r="F21" s="34">
        <f t="shared" si="0"/>
        <v>608</v>
      </c>
      <c r="G21" s="35">
        <f t="shared" si="1"/>
        <v>310</v>
      </c>
      <c r="H21" s="35">
        <f t="shared" si="2"/>
        <v>298</v>
      </c>
      <c r="I21" s="35">
        <v>244</v>
      </c>
      <c r="J21" s="35">
        <v>229</v>
      </c>
      <c r="K21" s="35">
        <v>13</v>
      </c>
      <c r="L21" s="35">
        <v>8</v>
      </c>
      <c r="M21" s="53">
        <v>24</v>
      </c>
      <c r="N21" s="53">
        <v>0</v>
      </c>
      <c r="O21" s="53">
        <v>2</v>
      </c>
      <c r="P21" s="53">
        <v>16</v>
      </c>
      <c r="Q21" s="53">
        <v>0</v>
      </c>
      <c r="R21" s="53">
        <v>0</v>
      </c>
      <c r="S21" s="53">
        <v>0</v>
      </c>
      <c r="T21" s="53">
        <v>12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5</v>
      </c>
      <c r="AB21" s="53">
        <v>8</v>
      </c>
      <c r="AC21" s="53">
        <v>22</v>
      </c>
      <c r="AD21" s="54">
        <v>25</v>
      </c>
    </row>
    <row r="22" spans="2:30" ht="13.5" customHeight="1">
      <c r="B22" s="14" t="s">
        <v>49</v>
      </c>
      <c r="C22" s="30"/>
      <c r="D22" s="6"/>
      <c r="E22" s="7"/>
      <c r="F22" s="34">
        <f t="shared" si="0"/>
        <v>0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2:30" ht="13.5" customHeight="1">
      <c r="B23" s="16"/>
      <c r="C23" s="8"/>
      <c r="D23" s="9"/>
      <c r="E23" s="9" t="s">
        <v>13</v>
      </c>
      <c r="F23" s="34">
        <f t="shared" si="0"/>
        <v>0</v>
      </c>
      <c r="G23" s="35">
        <f t="shared" si="1"/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4">
        <v>0</v>
      </c>
    </row>
    <row r="24" spans="2:30" ht="13.5" customHeight="1">
      <c r="B24" s="17" t="s">
        <v>14</v>
      </c>
      <c r="C24" s="8"/>
      <c r="D24" s="9"/>
      <c r="E24" s="9" t="s">
        <v>15</v>
      </c>
      <c r="F24" s="34">
        <f t="shared" si="0"/>
        <v>0</v>
      </c>
      <c r="G24" s="35">
        <f t="shared" si="1"/>
        <v>0</v>
      </c>
      <c r="H24" s="35">
        <f t="shared" si="2"/>
        <v>0</v>
      </c>
      <c r="I24" s="35">
        <v>0</v>
      </c>
      <c r="J24" s="35">
        <v>0</v>
      </c>
      <c r="K24" s="35">
        <v>0</v>
      </c>
      <c r="L24" s="35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4">
        <v>0</v>
      </c>
    </row>
    <row r="25" spans="2:30" ht="13.5" customHeight="1">
      <c r="B25" s="17" t="s">
        <v>16</v>
      </c>
      <c r="C25" s="8"/>
      <c r="D25" s="9"/>
      <c r="E25" s="9" t="s">
        <v>17</v>
      </c>
      <c r="F25" s="34">
        <f t="shared" si="0"/>
        <v>0</v>
      </c>
      <c r="G25" s="35">
        <f t="shared" si="1"/>
        <v>0</v>
      </c>
      <c r="H25" s="35">
        <f t="shared" si="2"/>
        <v>0</v>
      </c>
      <c r="I25" s="35">
        <v>0</v>
      </c>
      <c r="J25" s="35">
        <v>0</v>
      </c>
      <c r="K25" s="35">
        <v>0</v>
      </c>
      <c r="L25" s="35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4">
        <v>0</v>
      </c>
    </row>
    <row r="26" spans="2:30" ht="13.5" customHeight="1">
      <c r="B26" s="17" t="s">
        <v>18</v>
      </c>
      <c r="C26" s="6"/>
      <c r="D26" s="7"/>
      <c r="E26" s="7" t="s">
        <v>19</v>
      </c>
      <c r="F26" s="34">
        <f t="shared" si="0"/>
        <v>0</v>
      </c>
      <c r="G26" s="35">
        <f t="shared" si="1"/>
        <v>0</v>
      </c>
      <c r="H26" s="35">
        <f t="shared" si="2"/>
        <v>0</v>
      </c>
      <c r="I26" s="35">
        <v>0</v>
      </c>
      <c r="J26" s="35">
        <v>0</v>
      </c>
      <c r="K26" s="35">
        <v>0</v>
      </c>
      <c r="L26" s="35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4">
        <v>0</v>
      </c>
    </row>
    <row r="27" spans="2:30" ht="13.5" customHeight="1">
      <c r="B27" s="17" t="s">
        <v>20</v>
      </c>
      <c r="C27" s="8" t="s">
        <v>30</v>
      </c>
      <c r="D27" s="9"/>
      <c r="E27" s="9" t="s">
        <v>21</v>
      </c>
      <c r="F27" s="34">
        <f t="shared" si="0"/>
        <v>6512</v>
      </c>
      <c r="G27" s="35">
        <f t="shared" si="1"/>
        <v>3869</v>
      </c>
      <c r="H27" s="35">
        <f t="shared" si="2"/>
        <v>2643</v>
      </c>
      <c r="I27" s="35">
        <v>3394</v>
      </c>
      <c r="J27" s="35">
        <v>2336</v>
      </c>
      <c r="K27" s="35">
        <v>9</v>
      </c>
      <c r="L27" s="35">
        <v>6</v>
      </c>
      <c r="M27" s="53">
        <v>175</v>
      </c>
      <c r="N27" s="53">
        <v>5</v>
      </c>
      <c r="O27" s="53">
        <v>76</v>
      </c>
      <c r="P27" s="53">
        <v>48</v>
      </c>
      <c r="Q27" s="53">
        <v>0</v>
      </c>
      <c r="R27" s="53">
        <v>0</v>
      </c>
      <c r="S27" s="53">
        <v>0</v>
      </c>
      <c r="T27" s="53">
        <v>27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81</v>
      </c>
      <c r="AB27" s="53">
        <v>121</v>
      </c>
      <c r="AC27" s="53">
        <v>134</v>
      </c>
      <c r="AD27" s="54">
        <v>100</v>
      </c>
    </row>
    <row r="28" spans="2:30" ht="13.5" customHeight="1">
      <c r="B28" s="18"/>
      <c r="C28" s="6" t="s">
        <v>51</v>
      </c>
      <c r="D28" s="7"/>
      <c r="E28" s="7" t="s">
        <v>31</v>
      </c>
      <c r="F28" s="37">
        <f t="shared" si="0"/>
        <v>1467</v>
      </c>
      <c r="G28" s="38">
        <f t="shared" si="1"/>
        <v>183</v>
      </c>
      <c r="H28" s="38">
        <f t="shared" si="2"/>
        <v>1284</v>
      </c>
      <c r="I28" s="38">
        <v>128</v>
      </c>
      <c r="J28" s="38">
        <v>938</v>
      </c>
      <c r="K28" s="38">
        <v>8</v>
      </c>
      <c r="L28" s="38">
        <v>15</v>
      </c>
      <c r="M28" s="55">
        <v>31</v>
      </c>
      <c r="N28" s="55">
        <v>6</v>
      </c>
      <c r="O28" s="55">
        <v>6</v>
      </c>
      <c r="P28" s="55">
        <v>86</v>
      </c>
      <c r="Q28" s="55">
        <v>0</v>
      </c>
      <c r="R28" s="55">
        <v>0</v>
      </c>
      <c r="S28" s="55">
        <v>0</v>
      </c>
      <c r="T28" s="55">
        <v>103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1</v>
      </c>
      <c r="AB28" s="55">
        <v>42</v>
      </c>
      <c r="AC28" s="55">
        <v>9</v>
      </c>
      <c r="AD28" s="57">
        <v>94</v>
      </c>
    </row>
    <row r="29" spans="2:30" ht="11.25">
      <c r="B29" s="29"/>
      <c r="C29" s="8"/>
      <c r="D29" s="8"/>
      <c r="E29" s="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2:29" ht="11.25">
      <c r="B30" s="30"/>
      <c r="C30" s="19"/>
      <c r="D30" s="3"/>
      <c r="E30" s="20"/>
      <c r="F30" s="2"/>
      <c r="G30" s="2"/>
      <c r="H30" s="2"/>
      <c r="I30" s="2"/>
      <c r="J30" s="2"/>
      <c r="K30" s="2" t="s">
        <v>57</v>
      </c>
      <c r="L30" s="2"/>
      <c r="M30" s="28"/>
      <c r="N30" s="2"/>
      <c r="O30" s="2"/>
      <c r="P30" s="2"/>
      <c r="Q30" s="2"/>
      <c r="R30" s="2"/>
      <c r="S30" s="2"/>
      <c r="T30" s="2"/>
      <c r="U30" s="2"/>
      <c r="AC30" s="1" t="s">
        <v>45</v>
      </c>
    </row>
    <row r="31" spans="2:30" ht="14.25" customHeight="1">
      <c r="B31" s="11" t="s">
        <v>32</v>
      </c>
      <c r="C31" s="12"/>
      <c r="D31" s="12"/>
      <c r="E31" s="13"/>
      <c r="F31" s="40">
        <f>IF(F$6=0,0,F6/F$6*100)</f>
        <v>100</v>
      </c>
      <c r="G31" s="41">
        <f aca="true" t="shared" si="3" ref="G31:AD44">IF(G$6=0,0,G6/G$6*100)</f>
        <v>100</v>
      </c>
      <c r="H31" s="41">
        <f t="shared" si="3"/>
        <v>100</v>
      </c>
      <c r="I31" s="41">
        <f t="shared" si="3"/>
        <v>100</v>
      </c>
      <c r="J31" s="41">
        <f t="shared" si="3"/>
        <v>100</v>
      </c>
      <c r="K31" s="41">
        <f t="shared" si="3"/>
        <v>100</v>
      </c>
      <c r="L31" s="41">
        <f t="shared" si="3"/>
        <v>100</v>
      </c>
      <c r="M31" s="63">
        <f t="shared" si="3"/>
        <v>100</v>
      </c>
      <c r="N31" s="60">
        <f t="shared" si="3"/>
        <v>100</v>
      </c>
      <c r="O31" s="60">
        <f t="shared" si="3"/>
        <v>100</v>
      </c>
      <c r="P31" s="60">
        <f t="shared" si="3"/>
        <v>100</v>
      </c>
      <c r="Q31" s="60">
        <f t="shared" si="3"/>
        <v>0</v>
      </c>
      <c r="R31" s="60">
        <f t="shared" si="3"/>
        <v>0</v>
      </c>
      <c r="S31" s="60">
        <f t="shared" si="3"/>
        <v>0</v>
      </c>
      <c r="T31" s="60">
        <f t="shared" si="3"/>
        <v>100</v>
      </c>
      <c r="U31" s="60">
        <f t="shared" si="3"/>
        <v>0</v>
      </c>
      <c r="V31" s="60">
        <f t="shared" si="3"/>
        <v>0</v>
      </c>
      <c r="W31" s="60">
        <f t="shared" si="3"/>
        <v>0</v>
      </c>
      <c r="X31" s="60">
        <f t="shared" si="3"/>
        <v>0</v>
      </c>
      <c r="Y31" s="60">
        <f t="shared" si="3"/>
        <v>0</v>
      </c>
      <c r="Z31" s="60">
        <f t="shared" si="3"/>
        <v>0</v>
      </c>
      <c r="AA31" s="60">
        <f t="shared" si="3"/>
        <v>100</v>
      </c>
      <c r="AB31" s="60">
        <f t="shared" si="3"/>
        <v>100</v>
      </c>
      <c r="AC31" s="60">
        <f t="shared" si="3"/>
        <v>100</v>
      </c>
      <c r="AD31" s="61">
        <f t="shared" si="3"/>
        <v>100</v>
      </c>
    </row>
    <row r="32" spans="2:30" ht="14.25" customHeight="1">
      <c r="B32" s="15"/>
      <c r="C32" s="9"/>
      <c r="D32" s="8" t="s">
        <v>4</v>
      </c>
      <c r="E32" s="9"/>
      <c r="F32" s="43">
        <f aca="true" t="shared" si="4" ref="F32:M53">IF(F$6=0,0,F7/F$6*100)</f>
        <v>54.4454770755886</v>
      </c>
      <c r="G32" s="44">
        <f t="shared" si="4"/>
        <v>52.82035561005518</v>
      </c>
      <c r="H32" s="44">
        <f t="shared" si="4"/>
        <v>56.10519724483406</v>
      </c>
      <c r="I32" s="44">
        <f t="shared" si="4"/>
        <v>63.11007817451934</v>
      </c>
      <c r="J32" s="44">
        <f t="shared" si="4"/>
        <v>63.27405185343904</v>
      </c>
      <c r="K32" s="44">
        <f t="shared" si="4"/>
        <v>6.640625</v>
      </c>
      <c r="L32" s="44">
        <f t="shared" si="4"/>
        <v>16.153846153846153</v>
      </c>
      <c r="M32" s="48">
        <f t="shared" si="3"/>
        <v>18.43003412969283</v>
      </c>
      <c r="N32" s="48">
        <f t="shared" si="3"/>
        <v>18.0327868852459</v>
      </c>
      <c r="O32" s="48">
        <f t="shared" si="3"/>
        <v>37.44292237442922</v>
      </c>
      <c r="P32" s="48">
        <f t="shared" si="3"/>
        <v>26.22309197651663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41.52823920265781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0</v>
      </c>
      <c r="Y32" s="48">
        <f t="shared" si="3"/>
        <v>0</v>
      </c>
      <c r="Z32" s="48">
        <f t="shared" si="3"/>
        <v>0</v>
      </c>
      <c r="AA32" s="48">
        <f t="shared" si="3"/>
        <v>59.22330097087378</v>
      </c>
      <c r="AB32" s="48">
        <f t="shared" si="3"/>
        <v>64.40677966101694</v>
      </c>
      <c r="AC32" s="48">
        <f t="shared" si="3"/>
        <v>41.01796407185629</v>
      </c>
      <c r="AD32" s="49">
        <f t="shared" si="3"/>
        <v>39.004149377593365</v>
      </c>
    </row>
    <row r="33" spans="2:30" ht="14.25" customHeight="1">
      <c r="B33" s="15"/>
      <c r="C33" s="9"/>
      <c r="D33" s="8" t="s">
        <v>21</v>
      </c>
      <c r="E33" s="9"/>
      <c r="F33" s="43">
        <f t="shared" si="4"/>
        <v>43.432465923172245</v>
      </c>
      <c r="G33" s="44">
        <f t="shared" si="4"/>
        <v>50.19926425505825</v>
      </c>
      <c r="H33" s="44">
        <f t="shared" si="4"/>
        <v>36.52160300563557</v>
      </c>
      <c r="I33" s="44">
        <f t="shared" si="4"/>
        <v>60.574688358335095</v>
      </c>
      <c r="J33" s="44">
        <f t="shared" si="4"/>
        <v>43.8182986929505</v>
      </c>
      <c r="K33" s="44">
        <f t="shared" si="4"/>
        <v>3.515625</v>
      </c>
      <c r="L33" s="44">
        <f t="shared" si="4"/>
        <v>4.615384615384616</v>
      </c>
      <c r="M33" s="48">
        <f t="shared" si="3"/>
        <v>15.358361774744028</v>
      </c>
      <c r="N33" s="48">
        <f t="shared" si="3"/>
        <v>8.19672131147541</v>
      </c>
      <c r="O33" s="48">
        <f t="shared" si="3"/>
        <v>34.70319634703196</v>
      </c>
      <c r="P33" s="48">
        <f t="shared" si="3"/>
        <v>9.393346379647749</v>
      </c>
      <c r="Q33" s="48">
        <f t="shared" si="3"/>
        <v>0</v>
      </c>
      <c r="R33" s="48">
        <f t="shared" si="3"/>
        <v>0</v>
      </c>
      <c r="S33" s="48">
        <f t="shared" si="3"/>
        <v>0</v>
      </c>
      <c r="T33" s="48">
        <f t="shared" si="3"/>
        <v>7.973421926910299</v>
      </c>
      <c r="U33" s="48">
        <f t="shared" si="3"/>
        <v>0</v>
      </c>
      <c r="V33" s="48">
        <f t="shared" si="3"/>
        <v>0</v>
      </c>
      <c r="W33" s="48">
        <f t="shared" si="3"/>
        <v>0</v>
      </c>
      <c r="X33" s="48">
        <f t="shared" si="3"/>
        <v>0</v>
      </c>
      <c r="Y33" s="48">
        <f t="shared" si="3"/>
        <v>0</v>
      </c>
      <c r="Z33" s="48">
        <f t="shared" si="3"/>
        <v>0</v>
      </c>
      <c r="AA33" s="48">
        <f t="shared" si="3"/>
        <v>58.252427184466015</v>
      </c>
      <c r="AB33" s="48">
        <f t="shared" si="3"/>
        <v>46.61016949152542</v>
      </c>
      <c r="AC33" s="48">
        <f t="shared" si="3"/>
        <v>38.32335329341318</v>
      </c>
      <c r="AD33" s="49">
        <f t="shared" si="3"/>
        <v>19.70954356846473</v>
      </c>
    </row>
    <row r="34" spans="2:30" ht="14.25" customHeight="1">
      <c r="B34" s="15" t="s">
        <v>5</v>
      </c>
      <c r="C34" s="9" t="s">
        <v>22</v>
      </c>
      <c r="D34" s="8" t="s">
        <v>23</v>
      </c>
      <c r="E34" s="9"/>
      <c r="F34" s="43">
        <f t="shared" si="4"/>
        <v>11.013011152416356</v>
      </c>
      <c r="G34" s="44">
        <f t="shared" si="4"/>
        <v>2.6210913549969344</v>
      </c>
      <c r="H34" s="44">
        <f t="shared" si="4"/>
        <v>19.583594239198497</v>
      </c>
      <c r="I34" s="44">
        <f t="shared" si="4"/>
        <v>2.5353898161842383</v>
      </c>
      <c r="J34" s="44">
        <f t="shared" si="4"/>
        <v>19.455753160488538</v>
      </c>
      <c r="K34" s="44">
        <f t="shared" si="4"/>
        <v>3.125</v>
      </c>
      <c r="L34" s="44">
        <f t="shared" si="4"/>
        <v>11.538461538461538</v>
      </c>
      <c r="M34" s="48">
        <f t="shared" si="3"/>
        <v>3.0716723549488054</v>
      </c>
      <c r="N34" s="48">
        <f t="shared" si="3"/>
        <v>9.836065573770492</v>
      </c>
      <c r="O34" s="48">
        <f t="shared" si="3"/>
        <v>2.73972602739726</v>
      </c>
      <c r="P34" s="48">
        <f t="shared" si="3"/>
        <v>16.829745596868882</v>
      </c>
      <c r="Q34" s="48">
        <f t="shared" si="3"/>
        <v>0</v>
      </c>
      <c r="R34" s="48">
        <f t="shared" si="3"/>
        <v>0</v>
      </c>
      <c r="S34" s="48">
        <f t="shared" si="3"/>
        <v>0</v>
      </c>
      <c r="T34" s="48">
        <f t="shared" si="3"/>
        <v>33.5548172757475</v>
      </c>
      <c r="U34" s="48">
        <f t="shared" si="3"/>
        <v>0</v>
      </c>
      <c r="V34" s="48">
        <f t="shared" si="3"/>
        <v>0</v>
      </c>
      <c r="W34" s="48">
        <f t="shared" si="3"/>
        <v>0</v>
      </c>
      <c r="X34" s="48">
        <f t="shared" si="3"/>
        <v>0</v>
      </c>
      <c r="Y34" s="48">
        <f t="shared" si="3"/>
        <v>0</v>
      </c>
      <c r="Z34" s="48">
        <f t="shared" si="3"/>
        <v>0</v>
      </c>
      <c r="AA34" s="48">
        <f t="shared" si="3"/>
        <v>0.9708737864077669</v>
      </c>
      <c r="AB34" s="48">
        <f t="shared" si="3"/>
        <v>17.796610169491526</v>
      </c>
      <c r="AC34" s="48">
        <f t="shared" si="3"/>
        <v>2.694610778443114</v>
      </c>
      <c r="AD34" s="49">
        <f t="shared" si="3"/>
        <v>19.294605809128633</v>
      </c>
    </row>
    <row r="35" spans="2:30" ht="14.25" customHeight="1">
      <c r="B35" s="15"/>
      <c r="C35" s="9"/>
      <c r="D35" s="10" t="s">
        <v>24</v>
      </c>
      <c r="E35" s="9"/>
      <c r="F35" s="43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8">
        <f t="shared" si="3"/>
        <v>0</v>
      </c>
      <c r="N35" s="48">
        <f t="shared" si="3"/>
        <v>0</v>
      </c>
      <c r="O35" s="48">
        <f t="shared" si="3"/>
        <v>0</v>
      </c>
      <c r="P35" s="48">
        <f t="shared" si="3"/>
        <v>0</v>
      </c>
      <c r="Q35" s="48">
        <f t="shared" si="3"/>
        <v>0</v>
      </c>
      <c r="R35" s="48">
        <f t="shared" si="3"/>
        <v>0</v>
      </c>
      <c r="S35" s="48">
        <f t="shared" si="3"/>
        <v>0</v>
      </c>
      <c r="T35" s="48">
        <f t="shared" si="3"/>
        <v>0</v>
      </c>
      <c r="U35" s="48">
        <f t="shared" si="3"/>
        <v>0</v>
      </c>
      <c r="V35" s="48">
        <f t="shared" si="3"/>
        <v>0</v>
      </c>
      <c r="W35" s="48">
        <f t="shared" si="3"/>
        <v>0</v>
      </c>
      <c r="X35" s="48">
        <f t="shared" si="3"/>
        <v>0</v>
      </c>
      <c r="Y35" s="48">
        <f t="shared" si="3"/>
        <v>0</v>
      </c>
      <c r="Z35" s="48">
        <f t="shared" si="3"/>
        <v>0</v>
      </c>
      <c r="AA35" s="48">
        <f t="shared" si="3"/>
        <v>0</v>
      </c>
      <c r="AB35" s="48">
        <f t="shared" si="3"/>
        <v>0</v>
      </c>
      <c r="AC35" s="48">
        <f t="shared" si="3"/>
        <v>0</v>
      </c>
      <c r="AD35" s="49">
        <f t="shared" si="3"/>
        <v>0</v>
      </c>
    </row>
    <row r="36" spans="2:30" ht="14.25" customHeight="1">
      <c r="B36" s="15"/>
      <c r="C36" s="9" t="s">
        <v>25</v>
      </c>
      <c r="D36" s="8" t="s">
        <v>26</v>
      </c>
      <c r="E36" s="9"/>
      <c r="F36" s="43">
        <f t="shared" si="4"/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 t="shared" si="4"/>
        <v>0</v>
      </c>
      <c r="L36" s="44">
        <f t="shared" si="4"/>
        <v>0</v>
      </c>
      <c r="M36" s="48">
        <f t="shared" si="3"/>
        <v>0</v>
      </c>
      <c r="N36" s="48">
        <f t="shared" si="3"/>
        <v>0</v>
      </c>
      <c r="O36" s="48">
        <f t="shared" si="3"/>
        <v>0</v>
      </c>
      <c r="P36" s="48">
        <f t="shared" si="3"/>
        <v>0</v>
      </c>
      <c r="Q36" s="48">
        <f t="shared" si="3"/>
        <v>0</v>
      </c>
      <c r="R36" s="48">
        <f t="shared" si="3"/>
        <v>0</v>
      </c>
      <c r="S36" s="48">
        <f t="shared" si="3"/>
        <v>0</v>
      </c>
      <c r="T36" s="48">
        <f t="shared" si="3"/>
        <v>0</v>
      </c>
      <c r="U36" s="48">
        <f t="shared" si="3"/>
        <v>0</v>
      </c>
      <c r="V36" s="48">
        <f t="shared" si="3"/>
        <v>0</v>
      </c>
      <c r="W36" s="48">
        <f t="shared" si="3"/>
        <v>0</v>
      </c>
      <c r="X36" s="48">
        <f t="shared" si="3"/>
        <v>0</v>
      </c>
      <c r="Y36" s="48">
        <f t="shared" si="3"/>
        <v>0</v>
      </c>
      <c r="Z36" s="48">
        <f t="shared" si="3"/>
        <v>0</v>
      </c>
      <c r="AA36" s="48">
        <f t="shared" si="3"/>
        <v>0</v>
      </c>
      <c r="AB36" s="48">
        <f t="shared" si="3"/>
        <v>0</v>
      </c>
      <c r="AC36" s="48">
        <f t="shared" si="3"/>
        <v>0</v>
      </c>
      <c r="AD36" s="49">
        <f t="shared" si="3"/>
        <v>0</v>
      </c>
    </row>
    <row r="37" spans="2:30" ht="14.25" customHeight="1">
      <c r="B37" s="15"/>
      <c r="C37" s="9"/>
      <c r="D37" s="8" t="s">
        <v>27</v>
      </c>
      <c r="E37" s="9"/>
      <c r="F37" s="43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44">
        <f t="shared" si="4"/>
        <v>0</v>
      </c>
      <c r="K37" s="44">
        <f t="shared" si="4"/>
        <v>0</v>
      </c>
      <c r="L37" s="44">
        <f t="shared" si="4"/>
        <v>0</v>
      </c>
      <c r="M37" s="48">
        <f t="shared" si="3"/>
        <v>0</v>
      </c>
      <c r="N37" s="48">
        <f t="shared" si="3"/>
        <v>0</v>
      </c>
      <c r="O37" s="48">
        <f t="shared" si="3"/>
        <v>0</v>
      </c>
      <c r="P37" s="48">
        <f t="shared" si="3"/>
        <v>0</v>
      </c>
      <c r="Q37" s="48">
        <f t="shared" si="3"/>
        <v>0</v>
      </c>
      <c r="R37" s="48">
        <f t="shared" si="3"/>
        <v>0</v>
      </c>
      <c r="S37" s="48">
        <f t="shared" si="3"/>
        <v>0</v>
      </c>
      <c r="T37" s="48">
        <f t="shared" si="3"/>
        <v>0</v>
      </c>
      <c r="U37" s="48">
        <f t="shared" si="3"/>
        <v>0</v>
      </c>
      <c r="V37" s="48">
        <f t="shared" si="3"/>
        <v>0</v>
      </c>
      <c r="W37" s="48">
        <f t="shared" si="3"/>
        <v>0</v>
      </c>
      <c r="X37" s="48">
        <f t="shared" si="3"/>
        <v>0</v>
      </c>
      <c r="Y37" s="48">
        <f t="shared" si="3"/>
        <v>0</v>
      </c>
      <c r="Z37" s="48">
        <f t="shared" si="3"/>
        <v>0</v>
      </c>
      <c r="AA37" s="48">
        <f t="shared" si="3"/>
        <v>0</v>
      </c>
      <c r="AB37" s="48">
        <f t="shared" si="3"/>
        <v>0</v>
      </c>
      <c r="AC37" s="48">
        <f t="shared" si="3"/>
        <v>0</v>
      </c>
      <c r="AD37" s="49">
        <f t="shared" si="3"/>
        <v>0</v>
      </c>
    </row>
    <row r="38" spans="2:30" ht="14.25" customHeight="1">
      <c r="B38" s="14"/>
      <c r="C38" s="7"/>
      <c r="D38" s="6" t="s">
        <v>28</v>
      </c>
      <c r="E38" s="7"/>
      <c r="F38" s="43">
        <f t="shared" si="4"/>
        <v>0</v>
      </c>
      <c r="G38" s="44">
        <f t="shared" si="4"/>
        <v>0</v>
      </c>
      <c r="H38" s="44">
        <f t="shared" si="4"/>
        <v>0</v>
      </c>
      <c r="I38" s="44">
        <f t="shared" si="4"/>
        <v>0</v>
      </c>
      <c r="J38" s="44">
        <f t="shared" si="4"/>
        <v>0</v>
      </c>
      <c r="K38" s="44">
        <f t="shared" si="4"/>
        <v>0</v>
      </c>
      <c r="L38" s="44">
        <f t="shared" si="4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48">
        <f t="shared" si="3"/>
        <v>0</v>
      </c>
      <c r="W38" s="48">
        <f t="shared" si="3"/>
        <v>0</v>
      </c>
      <c r="X38" s="48">
        <f t="shared" si="3"/>
        <v>0</v>
      </c>
      <c r="Y38" s="48">
        <f t="shared" si="3"/>
        <v>0</v>
      </c>
      <c r="Z38" s="48">
        <f t="shared" si="3"/>
        <v>0</v>
      </c>
      <c r="AA38" s="48">
        <f t="shared" si="3"/>
        <v>0</v>
      </c>
      <c r="AB38" s="48">
        <f t="shared" si="3"/>
        <v>0</v>
      </c>
      <c r="AC38" s="48">
        <f t="shared" si="3"/>
        <v>0</v>
      </c>
      <c r="AD38" s="49">
        <f t="shared" si="3"/>
        <v>0</v>
      </c>
    </row>
    <row r="39" spans="2:30" ht="14.25" customHeight="1">
      <c r="B39" s="14" t="s">
        <v>29</v>
      </c>
      <c r="C39" s="6"/>
      <c r="D39" s="6"/>
      <c r="E39" s="7"/>
      <c r="F39" s="43">
        <f t="shared" si="4"/>
        <v>17.015179677819084</v>
      </c>
      <c r="G39" s="44">
        <f t="shared" si="4"/>
        <v>14.347026364193747</v>
      </c>
      <c r="H39" s="44">
        <f t="shared" si="4"/>
        <v>19.740137758296804</v>
      </c>
      <c r="I39" s="44">
        <f t="shared" si="4"/>
        <v>12.65582083245299</v>
      </c>
      <c r="J39" s="44">
        <f t="shared" si="4"/>
        <v>18.341547032354832</v>
      </c>
      <c r="K39" s="44">
        <f t="shared" si="4"/>
        <v>14.84375</v>
      </c>
      <c r="L39" s="44">
        <f t="shared" si="4"/>
        <v>9.230769230769232</v>
      </c>
      <c r="M39" s="48">
        <f t="shared" si="3"/>
        <v>18.088737201365188</v>
      </c>
      <c r="N39" s="48">
        <f t="shared" si="3"/>
        <v>21.311475409836063</v>
      </c>
      <c r="O39" s="48">
        <f t="shared" si="3"/>
        <v>28.31050228310502</v>
      </c>
      <c r="P39" s="48">
        <f t="shared" si="3"/>
        <v>26.810176125244617</v>
      </c>
      <c r="Q39" s="48">
        <f t="shared" si="3"/>
        <v>0</v>
      </c>
      <c r="R39" s="48">
        <f t="shared" si="3"/>
        <v>0</v>
      </c>
      <c r="S39" s="48">
        <f t="shared" si="3"/>
        <v>0</v>
      </c>
      <c r="T39" s="48">
        <f t="shared" si="3"/>
        <v>21.262458471760798</v>
      </c>
      <c r="U39" s="48">
        <f t="shared" si="3"/>
        <v>0</v>
      </c>
      <c r="V39" s="48">
        <f t="shared" si="3"/>
        <v>0</v>
      </c>
      <c r="W39" s="48">
        <f t="shared" si="3"/>
        <v>0</v>
      </c>
      <c r="X39" s="48">
        <f t="shared" si="3"/>
        <v>0</v>
      </c>
      <c r="Y39" s="48">
        <f t="shared" si="3"/>
        <v>0</v>
      </c>
      <c r="Z39" s="48">
        <f t="shared" si="3"/>
        <v>0</v>
      </c>
      <c r="AA39" s="48">
        <f t="shared" si="3"/>
        <v>7.766990291262135</v>
      </c>
      <c r="AB39" s="48">
        <f t="shared" si="3"/>
        <v>14.40677966101695</v>
      </c>
      <c r="AC39" s="48">
        <f t="shared" si="3"/>
        <v>20.958083832335326</v>
      </c>
      <c r="AD39" s="49">
        <f t="shared" si="3"/>
        <v>30.08298755186722</v>
      </c>
    </row>
    <row r="40" spans="2:30" ht="14.25" customHeight="1">
      <c r="B40" s="15" t="s">
        <v>6</v>
      </c>
      <c r="C40" s="9"/>
      <c r="D40" s="8" t="s">
        <v>4</v>
      </c>
      <c r="E40" s="9"/>
      <c r="F40" s="43">
        <f t="shared" si="4"/>
        <v>4.685563816604709</v>
      </c>
      <c r="G40" s="44">
        <f t="shared" si="4"/>
        <v>6.560392397302269</v>
      </c>
      <c r="H40" s="44">
        <f t="shared" si="4"/>
        <v>2.770820288040075</v>
      </c>
      <c r="I40" s="44">
        <f t="shared" si="4"/>
        <v>8.599197126558208</v>
      </c>
      <c r="J40" s="44">
        <f t="shared" si="4"/>
        <v>3.578315834583244</v>
      </c>
      <c r="K40" s="44">
        <f t="shared" si="4"/>
        <v>0</v>
      </c>
      <c r="L40" s="44">
        <f t="shared" si="4"/>
        <v>0</v>
      </c>
      <c r="M40" s="48">
        <f t="shared" si="3"/>
        <v>0</v>
      </c>
      <c r="N40" s="48">
        <f t="shared" si="3"/>
        <v>0</v>
      </c>
      <c r="O40" s="48">
        <f t="shared" si="3"/>
        <v>0</v>
      </c>
      <c r="P40" s="48">
        <f t="shared" si="3"/>
        <v>0</v>
      </c>
      <c r="Q40" s="48">
        <f t="shared" si="3"/>
        <v>0</v>
      </c>
      <c r="R40" s="48">
        <f t="shared" si="3"/>
        <v>0</v>
      </c>
      <c r="S40" s="48">
        <f t="shared" si="3"/>
        <v>0</v>
      </c>
      <c r="T40" s="48">
        <f t="shared" si="3"/>
        <v>0.33222591362126247</v>
      </c>
      <c r="U40" s="48">
        <f t="shared" si="3"/>
        <v>0</v>
      </c>
      <c r="V40" s="48">
        <f t="shared" si="3"/>
        <v>0</v>
      </c>
      <c r="W40" s="48">
        <f t="shared" si="3"/>
        <v>0</v>
      </c>
      <c r="X40" s="48">
        <f t="shared" si="3"/>
        <v>0</v>
      </c>
      <c r="Y40" s="48">
        <f t="shared" si="3"/>
        <v>0</v>
      </c>
      <c r="Z40" s="48">
        <f t="shared" si="3"/>
        <v>0</v>
      </c>
      <c r="AA40" s="48">
        <f t="shared" si="3"/>
        <v>19.41747572815534</v>
      </c>
      <c r="AB40" s="48">
        <f t="shared" si="3"/>
        <v>3.389830508474576</v>
      </c>
      <c r="AC40" s="48">
        <f t="shared" si="3"/>
        <v>0.29940119760479045</v>
      </c>
      <c r="AD40" s="49">
        <f t="shared" si="3"/>
        <v>0.2074688796680498</v>
      </c>
    </row>
    <row r="41" spans="2:30" ht="14.25" customHeight="1">
      <c r="B41" s="15" t="s">
        <v>7</v>
      </c>
      <c r="C41" s="9"/>
      <c r="D41" s="8" t="s">
        <v>8</v>
      </c>
      <c r="E41" s="9"/>
      <c r="F41" s="43">
        <f t="shared" si="4"/>
        <v>0.5576208178438662</v>
      </c>
      <c r="G41" s="44">
        <f t="shared" si="4"/>
        <v>0.7664009809932557</v>
      </c>
      <c r="H41" s="44">
        <f t="shared" si="4"/>
        <v>0.34439574201628054</v>
      </c>
      <c r="I41" s="44">
        <f t="shared" si="4"/>
        <v>1.0564124234100993</v>
      </c>
      <c r="J41" s="44">
        <f t="shared" si="4"/>
        <v>0.4713949003642597</v>
      </c>
      <c r="K41" s="44">
        <f t="shared" si="4"/>
        <v>0</v>
      </c>
      <c r="L41" s="44">
        <f t="shared" si="4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0</v>
      </c>
      <c r="X41" s="48">
        <f t="shared" si="3"/>
        <v>0</v>
      </c>
      <c r="Y41" s="48">
        <f t="shared" si="3"/>
        <v>0</v>
      </c>
      <c r="Z41" s="48">
        <f t="shared" si="3"/>
        <v>0</v>
      </c>
      <c r="AA41" s="48">
        <f t="shared" si="3"/>
        <v>0</v>
      </c>
      <c r="AB41" s="48">
        <f t="shared" si="3"/>
        <v>0</v>
      </c>
      <c r="AC41" s="48">
        <f t="shared" si="3"/>
        <v>0</v>
      </c>
      <c r="AD41" s="49">
        <f t="shared" si="3"/>
        <v>0</v>
      </c>
    </row>
    <row r="42" spans="2:30" ht="14.25" customHeight="1">
      <c r="B42" s="14" t="s">
        <v>9</v>
      </c>
      <c r="C42" s="7"/>
      <c r="D42" s="6" t="s">
        <v>10</v>
      </c>
      <c r="E42" s="7"/>
      <c r="F42" s="43">
        <f t="shared" si="4"/>
        <v>4.127942998760843</v>
      </c>
      <c r="G42" s="44">
        <f t="shared" si="4"/>
        <v>5.793991416309012</v>
      </c>
      <c r="H42" s="44">
        <f t="shared" si="4"/>
        <v>2.4264245460237945</v>
      </c>
      <c r="I42" s="44">
        <f t="shared" si="4"/>
        <v>7.542784703148109</v>
      </c>
      <c r="J42" s="44">
        <f t="shared" si="4"/>
        <v>3.106920934218984</v>
      </c>
      <c r="K42" s="44">
        <f t="shared" si="4"/>
        <v>0</v>
      </c>
      <c r="L42" s="44">
        <f t="shared" si="4"/>
        <v>0</v>
      </c>
      <c r="M42" s="48">
        <f t="shared" si="3"/>
        <v>0</v>
      </c>
      <c r="N42" s="48">
        <f t="shared" si="3"/>
        <v>0</v>
      </c>
      <c r="O42" s="48">
        <f t="shared" si="3"/>
        <v>0</v>
      </c>
      <c r="P42" s="48">
        <f t="shared" si="3"/>
        <v>0</v>
      </c>
      <c r="Q42" s="48">
        <f t="shared" si="3"/>
        <v>0</v>
      </c>
      <c r="R42" s="48">
        <f t="shared" si="3"/>
        <v>0</v>
      </c>
      <c r="S42" s="48">
        <f t="shared" si="3"/>
        <v>0</v>
      </c>
      <c r="T42" s="48">
        <f t="shared" si="3"/>
        <v>0.33222591362126247</v>
      </c>
      <c r="U42" s="48">
        <f t="shared" si="3"/>
        <v>0</v>
      </c>
      <c r="V42" s="48">
        <f t="shared" si="3"/>
        <v>0</v>
      </c>
      <c r="W42" s="48">
        <f t="shared" si="3"/>
        <v>0</v>
      </c>
      <c r="X42" s="48">
        <f t="shared" si="3"/>
        <v>0</v>
      </c>
      <c r="Y42" s="48">
        <f t="shared" si="3"/>
        <v>0</v>
      </c>
      <c r="Z42" s="48">
        <f t="shared" si="3"/>
        <v>0</v>
      </c>
      <c r="AA42" s="48">
        <f t="shared" si="3"/>
        <v>19.41747572815534</v>
      </c>
      <c r="AB42" s="48">
        <f t="shared" si="3"/>
        <v>3.389830508474576</v>
      </c>
      <c r="AC42" s="48">
        <f t="shared" si="3"/>
        <v>0.29940119760479045</v>
      </c>
      <c r="AD42" s="49">
        <f t="shared" si="3"/>
        <v>0.2074688796680498</v>
      </c>
    </row>
    <row r="43" spans="2:30" ht="14.25" customHeight="1">
      <c r="B43" s="14" t="s">
        <v>11</v>
      </c>
      <c r="C43" s="6"/>
      <c r="D43" s="6"/>
      <c r="E43" s="7"/>
      <c r="F43" s="43">
        <f t="shared" si="4"/>
        <v>0.8054522924411399</v>
      </c>
      <c r="G43" s="44">
        <f t="shared" si="4"/>
        <v>1.3641937461679952</v>
      </c>
      <c r="H43" s="44">
        <f t="shared" si="4"/>
        <v>0.234815278647464</v>
      </c>
      <c r="I43" s="44">
        <f t="shared" si="4"/>
        <v>0.6761039509824636</v>
      </c>
      <c r="J43" s="44">
        <f t="shared" si="4"/>
        <v>0.14998928647953716</v>
      </c>
      <c r="K43" s="44">
        <f t="shared" si="4"/>
        <v>4.6875</v>
      </c>
      <c r="L43" s="44">
        <f t="shared" si="4"/>
        <v>0.7692307692307693</v>
      </c>
      <c r="M43" s="48">
        <f t="shared" si="3"/>
        <v>4.778156996587031</v>
      </c>
      <c r="N43" s="48">
        <f t="shared" si="3"/>
        <v>3.278688524590164</v>
      </c>
      <c r="O43" s="48">
        <f t="shared" si="3"/>
        <v>0.45662100456621</v>
      </c>
      <c r="P43" s="48">
        <f t="shared" si="3"/>
        <v>0.3913894324853229</v>
      </c>
      <c r="Q43" s="48">
        <f t="shared" si="3"/>
        <v>0</v>
      </c>
      <c r="R43" s="48">
        <f t="shared" si="3"/>
        <v>0</v>
      </c>
      <c r="S43" s="48">
        <f t="shared" si="3"/>
        <v>0</v>
      </c>
      <c r="T43" s="48">
        <f t="shared" si="3"/>
        <v>0.33222591362126247</v>
      </c>
      <c r="U43" s="48">
        <f t="shared" si="3"/>
        <v>0</v>
      </c>
      <c r="V43" s="48">
        <f t="shared" si="3"/>
        <v>0</v>
      </c>
      <c r="W43" s="48">
        <f t="shared" si="3"/>
        <v>0</v>
      </c>
      <c r="X43" s="48">
        <f t="shared" si="3"/>
        <v>0</v>
      </c>
      <c r="Y43" s="48">
        <f t="shared" si="3"/>
        <v>0</v>
      </c>
      <c r="Z43" s="48">
        <f t="shared" si="3"/>
        <v>0</v>
      </c>
      <c r="AA43" s="48">
        <f t="shared" si="3"/>
        <v>0</v>
      </c>
      <c r="AB43" s="48">
        <f t="shared" si="3"/>
        <v>0.423728813559322</v>
      </c>
      <c r="AC43" s="48">
        <f t="shared" si="3"/>
        <v>0.5988023952095809</v>
      </c>
      <c r="AD43" s="49">
        <f t="shared" si="3"/>
        <v>0.2074688796680498</v>
      </c>
    </row>
    <row r="44" spans="2:30" ht="14.25" customHeight="1">
      <c r="B44" s="14" t="s">
        <v>12</v>
      </c>
      <c r="C44" s="6"/>
      <c r="D44" s="6"/>
      <c r="E44" s="7"/>
      <c r="F44" s="43">
        <f t="shared" si="4"/>
        <v>16.33364312267658</v>
      </c>
      <c r="G44" s="44">
        <f t="shared" si="4"/>
        <v>19.068056407112202</v>
      </c>
      <c r="H44" s="44">
        <f t="shared" si="4"/>
        <v>13.541014402003757</v>
      </c>
      <c r="I44" s="44">
        <f t="shared" si="4"/>
        <v>8.894992605113035</v>
      </c>
      <c r="J44" s="44">
        <f t="shared" si="4"/>
        <v>7.135204628240841</v>
      </c>
      <c r="K44" s="44">
        <f t="shared" si="4"/>
        <v>65.625</v>
      </c>
      <c r="L44" s="44">
        <f t="shared" si="4"/>
        <v>60</v>
      </c>
      <c r="M44" s="48">
        <f t="shared" si="3"/>
        <v>54.60750853242321</v>
      </c>
      <c r="N44" s="48">
        <f t="shared" si="3"/>
        <v>45.90163934426229</v>
      </c>
      <c r="O44" s="48">
        <f t="shared" si="3"/>
        <v>31.963470319634702</v>
      </c>
      <c r="P44" s="48">
        <f t="shared" si="3"/>
        <v>41.291585127201564</v>
      </c>
      <c r="Q44" s="48">
        <f t="shared" si="3"/>
        <v>0</v>
      </c>
      <c r="R44" s="48">
        <f t="shared" si="3"/>
        <v>0</v>
      </c>
      <c r="S44" s="48">
        <f t="shared" si="3"/>
        <v>0</v>
      </c>
      <c r="T44" s="48">
        <f t="shared" si="3"/>
        <v>25.581395348837212</v>
      </c>
      <c r="U44" s="48">
        <f t="shared" si="3"/>
        <v>0</v>
      </c>
      <c r="V44" s="48">
        <f t="shared" si="3"/>
        <v>0</v>
      </c>
      <c r="W44" s="48">
        <f t="shared" si="3"/>
        <v>0</v>
      </c>
      <c r="X44" s="48">
        <f t="shared" si="3"/>
        <v>0</v>
      </c>
      <c r="Y44" s="48">
        <f t="shared" si="3"/>
        <v>0</v>
      </c>
      <c r="Z44" s="48">
        <f t="shared" si="3"/>
        <v>0</v>
      </c>
      <c r="AA44" s="48">
        <f t="shared" si="3"/>
        <v>5.825242718446602</v>
      </c>
      <c r="AB44" s="48">
        <f aca="true" t="shared" si="5" ref="N44:AD53">IF(AB$6=0,0,AB19/AB$6*100)</f>
        <v>10.59322033898305</v>
      </c>
      <c r="AC44" s="48">
        <f t="shared" si="5"/>
        <v>29.64071856287425</v>
      </c>
      <c r="AD44" s="49">
        <f t="shared" si="5"/>
        <v>23.443983402489625</v>
      </c>
    </row>
    <row r="45" spans="2:30" ht="14.25" customHeight="1">
      <c r="B45" s="14" t="s">
        <v>48</v>
      </c>
      <c r="C45" s="6"/>
      <c r="D45" s="6"/>
      <c r="E45" s="7"/>
      <c r="F45" s="43">
        <f t="shared" si="4"/>
        <v>2.0058859975216854</v>
      </c>
      <c r="G45" s="44">
        <f t="shared" si="4"/>
        <v>1.0882893930104232</v>
      </c>
      <c r="H45" s="44">
        <f t="shared" si="4"/>
        <v>2.9430181590482154</v>
      </c>
      <c r="I45" s="44">
        <f t="shared" si="4"/>
        <v>0.9085146841326854</v>
      </c>
      <c r="J45" s="44">
        <f t="shared" si="4"/>
        <v>2.6140989929290765</v>
      </c>
      <c r="K45" s="44">
        <f t="shared" si="4"/>
        <v>3.125</v>
      </c>
      <c r="L45" s="44">
        <f t="shared" si="4"/>
        <v>7.6923076923076925</v>
      </c>
      <c r="M45" s="48">
        <f t="shared" si="4"/>
        <v>1.3651877133105803</v>
      </c>
      <c r="N45" s="48">
        <f t="shared" si="5"/>
        <v>11.475409836065573</v>
      </c>
      <c r="O45" s="48">
        <f t="shared" si="5"/>
        <v>0.91324200913242</v>
      </c>
      <c r="P45" s="48">
        <f t="shared" si="5"/>
        <v>2.152641878669276</v>
      </c>
      <c r="Q45" s="48">
        <f t="shared" si="5"/>
        <v>0</v>
      </c>
      <c r="R45" s="48">
        <f t="shared" si="5"/>
        <v>0</v>
      </c>
      <c r="S45" s="48">
        <f t="shared" si="5"/>
        <v>0</v>
      </c>
      <c r="T45" s="48">
        <f t="shared" si="5"/>
        <v>6.976744186046512</v>
      </c>
      <c r="U45" s="48">
        <f t="shared" si="5"/>
        <v>0</v>
      </c>
      <c r="V45" s="48">
        <f t="shared" si="5"/>
        <v>0</v>
      </c>
      <c r="W45" s="48">
        <f t="shared" si="5"/>
        <v>0</v>
      </c>
      <c r="X45" s="48">
        <f t="shared" si="5"/>
        <v>0</v>
      </c>
      <c r="Y45" s="48">
        <f t="shared" si="5"/>
        <v>0</v>
      </c>
      <c r="Z45" s="48">
        <f t="shared" si="5"/>
        <v>0</v>
      </c>
      <c r="AA45" s="48">
        <f t="shared" si="5"/>
        <v>2.912621359223301</v>
      </c>
      <c r="AB45" s="48">
        <f t="shared" si="5"/>
        <v>3.389830508474576</v>
      </c>
      <c r="AC45" s="48">
        <f t="shared" si="5"/>
        <v>0.8982035928143712</v>
      </c>
      <c r="AD45" s="49">
        <f t="shared" si="5"/>
        <v>1.8672199170124482</v>
      </c>
    </row>
    <row r="46" spans="2:30" ht="14.25" customHeight="1">
      <c r="B46" s="11" t="s">
        <v>50</v>
      </c>
      <c r="C46" s="58"/>
      <c r="D46" s="12"/>
      <c r="E46" s="7"/>
      <c r="F46" s="43">
        <f t="shared" si="4"/>
        <v>4.708798017348203</v>
      </c>
      <c r="G46" s="44">
        <f t="shared" si="4"/>
        <v>4.751686082158185</v>
      </c>
      <c r="H46" s="44">
        <f t="shared" si="4"/>
        <v>4.664996869129618</v>
      </c>
      <c r="I46" s="44">
        <f t="shared" si="4"/>
        <v>5.155292626241285</v>
      </c>
      <c r="J46" s="44">
        <f t="shared" si="4"/>
        <v>4.906792371973431</v>
      </c>
      <c r="K46" s="44">
        <f t="shared" si="4"/>
        <v>5.078125</v>
      </c>
      <c r="L46" s="44">
        <f t="shared" si="4"/>
        <v>6.153846153846154</v>
      </c>
      <c r="M46" s="48">
        <f t="shared" si="4"/>
        <v>2.7303754266211606</v>
      </c>
      <c r="N46" s="48">
        <f t="shared" si="5"/>
        <v>0</v>
      </c>
      <c r="O46" s="48">
        <f t="shared" si="5"/>
        <v>0.91324200913242</v>
      </c>
      <c r="P46" s="48">
        <f t="shared" si="5"/>
        <v>3.131115459882583</v>
      </c>
      <c r="Q46" s="48">
        <f t="shared" si="5"/>
        <v>0</v>
      </c>
      <c r="R46" s="48">
        <f t="shared" si="5"/>
        <v>0</v>
      </c>
      <c r="S46" s="48">
        <f t="shared" si="5"/>
        <v>0</v>
      </c>
      <c r="T46" s="48">
        <f t="shared" si="5"/>
        <v>3.9867109634551494</v>
      </c>
      <c r="U46" s="48">
        <f t="shared" si="5"/>
        <v>0</v>
      </c>
      <c r="V46" s="48">
        <f t="shared" si="5"/>
        <v>0</v>
      </c>
      <c r="W46" s="48">
        <f t="shared" si="5"/>
        <v>0</v>
      </c>
      <c r="X46" s="48">
        <f t="shared" si="5"/>
        <v>0</v>
      </c>
      <c r="Y46" s="48">
        <f t="shared" si="5"/>
        <v>0</v>
      </c>
      <c r="Z46" s="48">
        <f t="shared" si="5"/>
        <v>0</v>
      </c>
      <c r="AA46" s="48">
        <f t="shared" si="5"/>
        <v>4.854368932038835</v>
      </c>
      <c r="AB46" s="48">
        <f t="shared" si="5"/>
        <v>3.389830508474576</v>
      </c>
      <c r="AC46" s="48">
        <f t="shared" si="5"/>
        <v>6.58682634730539</v>
      </c>
      <c r="AD46" s="49">
        <f t="shared" si="5"/>
        <v>5.186721991701245</v>
      </c>
    </row>
    <row r="47" spans="2:30" ht="14.25" customHeight="1">
      <c r="B47" s="14" t="s">
        <v>49</v>
      </c>
      <c r="C47" s="30"/>
      <c r="D47" s="6"/>
      <c r="E47" s="7"/>
      <c r="F47" s="43">
        <f t="shared" si="4"/>
        <v>0</v>
      </c>
      <c r="G47" s="44">
        <f t="shared" si="4"/>
        <v>0</v>
      </c>
      <c r="H47" s="44">
        <f t="shared" si="4"/>
        <v>0</v>
      </c>
      <c r="I47" s="44">
        <f t="shared" si="4"/>
        <v>0</v>
      </c>
      <c r="J47" s="44">
        <f t="shared" si="4"/>
        <v>0</v>
      </c>
      <c r="K47" s="44">
        <f t="shared" si="4"/>
        <v>0</v>
      </c>
      <c r="L47" s="44">
        <f t="shared" si="4"/>
        <v>0</v>
      </c>
      <c r="M47" s="48">
        <f t="shared" si="4"/>
        <v>0</v>
      </c>
      <c r="N47" s="48">
        <f t="shared" si="5"/>
        <v>0</v>
      </c>
      <c r="O47" s="48">
        <f t="shared" si="5"/>
        <v>0</v>
      </c>
      <c r="P47" s="48">
        <f t="shared" si="5"/>
        <v>0</v>
      </c>
      <c r="Q47" s="48">
        <f t="shared" si="5"/>
        <v>0</v>
      </c>
      <c r="R47" s="48">
        <f t="shared" si="5"/>
        <v>0</v>
      </c>
      <c r="S47" s="48">
        <f t="shared" si="5"/>
        <v>0</v>
      </c>
      <c r="T47" s="48">
        <f t="shared" si="5"/>
        <v>0</v>
      </c>
      <c r="U47" s="48">
        <f t="shared" si="5"/>
        <v>0</v>
      </c>
      <c r="V47" s="48">
        <f t="shared" si="5"/>
        <v>0</v>
      </c>
      <c r="W47" s="48">
        <f t="shared" si="5"/>
        <v>0</v>
      </c>
      <c r="X47" s="48">
        <f t="shared" si="5"/>
        <v>0</v>
      </c>
      <c r="Y47" s="48">
        <f t="shared" si="5"/>
        <v>0</v>
      </c>
      <c r="Z47" s="48">
        <f t="shared" si="5"/>
        <v>0</v>
      </c>
      <c r="AA47" s="48">
        <f t="shared" si="5"/>
        <v>0</v>
      </c>
      <c r="AB47" s="48">
        <f t="shared" si="5"/>
        <v>0</v>
      </c>
      <c r="AC47" s="48">
        <f t="shared" si="5"/>
        <v>0</v>
      </c>
      <c r="AD47" s="49">
        <f t="shared" si="5"/>
        <v>0</v>
      </c>
    </row>
    <row r="48" spans="2:30" ht="14.25" customHeight="1">
      <c r="B48" s="16"/>
      <c r="C48" s="8"/>
      <c r="D48" s="9"/>
      <c r="E48" s="9" t="s">
        <v>13</v>
      </c>
      <c r="F48" s="43">
        <f t="shared" si="4"/>
        <v>0</v>
      </c>
      <c r="G48" s="44">
        <f t="shared" si="4"/>
        <v>0</v>
      </c>
      <c r="H48" s="44">
        <f t="shared" si="4"/>
        <v>0</v>
      </c>
      <c r="I48" s="44">
        <f t="shared" si="4"/>
        <v>0</v>
      </c>
      <c r="J48" s="44">
        <f t="shared" si="4"/>
        <v>0</v>
      </c>
      <c r="K48" s="44">
        <f t="shared" si="4"/>
        <v>0</v>
      </c>
      <c r="L48" s="44">
        <f t="shared" si="4"/>
        <v>0</v>
      </c>
      <c r="M48" s="48">
        <f t="shared" si="4"/>
        <v>0</v>
      </c>
      <c r="N48" s="48">
        <f t="shared" si="5"/>
        <v>0</v>
      </c>
      <c r="O48" s="48">
        <f t="shared" si="5"/>
        <v>0</v>
      </c>
      <c r="P48" s="48">
        <f t="shared" si="5"/>
        <v>0</v>
      </c>
      <c r="Q48" s="48">
        <f t="shared" si="5"/>
        <v>0</v>
      </c>
      <c r="R48" s="48">
        <f t="shared" si="5"/>
        <v>0</v>
      </c>
      <c r="S48" s="48">
        <f t="shared" si="5"/>
        <v>0</v>
      </c>
      <c r="T48" s="48">
        <f t="shared" si="5"/>
        <v>0</v>
      </c>
      <c r="U48" s="48">
        <f t="shared" si="5"/>
        <v>0</v>
      </c>
      <c r="V48" s="48">
        <f t="shared" si="5"/>
        <v>0</v>
      </c>
      <c r="W48" s="48">
        <f t="shared" si="5"/>
        <v>0</v>
      </c>
      <c r="X48" s="48">
        <f t="shared" si="5"/>
        <v>0</v>
      </c>
      <c r="Y48" s="48">
        <f t="shared" si="5"/>
        <v>0</v>
      </c>
      <c r="Z48" s="48">
        <f t="shared" si="5"/>
        <v>0</v>
      </c>
      <c r="AA48" s="48">
        <f t="shared" si="5"/>
        <v>0</v>
      </c>
      <c r="AB48" s="48">
        <f t="shared" si="5"/>
        <v>0</v>
      </c>
      <c r="AC48" s="48">
        <f t="shared" si="5"/>
        <v>0</v>
      </c>
      <c r="AD48" s="49">
        <f t="shared" si="5"/>
        <v>0</v>
      </c>
    </row>
    <row r="49" spans="2:30" ht="14.25" customHeight="1">
      <c r="B49" s="17" t="s">
        <v>14</v>
      </c>
      <c r="C49" s="8"/>
      <c r="D49" s="9"/>
      <c r="E49" s="9" t="s">
        <v>15</v>
      </c>
      <c r="F49" s="43">
        <f t="shared" si="4"/>
        <v>0</v>
      </c>
      <c r="G49" s="44">
        <f t="shared" si="4"/>
        <v>0</v>
      </c>
      <c r="H49" s="44">
        <f t="shared" si="4"/>
        <v>0</v>
      </c>
      <c r="I49" s="44">
        <f t="shared" si="4"/>
        <v>0</v>
      </c>
      <c r="J49" s="44">
        <f t="shared" si="4"/>
        <v>0</v>
      </c>
      <c r="K49" s="44">
        <f t="shared" si="4"/>
        <v>0</v>
      </c>
      <c r="L49" s="44">
        <f t="shared" si="4"/>
        <v>0</v>
      </c>
      <c r="M49" s="48">
        <f t="shared" si="4"/>
        <v>0</v>
      </c>
      <c r="N49" s="48">
        <f t="shared" si="5"/>
        <v>0</v>
      </c>
      <c r="O49" s="48">
        <f t="shared" si="5"/>
        <v>0</v>
      </c>
      <c r="P49" s="48">
        <f t="shared" si="5"/>
        <v>0</v>
      </c>
      <c r="Q49" s="48">
        <f t="shared" si="5"/>
        <v>0</v>
      </c>
      <c r="R49" s="48">
        <f t="shared" si="5"/>
        <v>0</v>
      </c>
      <c r="S49" s="48">
        <f t="shared" si="5"/>
        <v>0</v>
      </c>
      <c r="T49" s="48">
        <f t="shared" si="5"/>
        <v>0</v>
      </c>
      <c r="U49" s="48">
        <f t="shared" si="5"/>
        <v>0</v>
      </c>
      <c r="V49" s="48">
        <f t="shared" si="5"/>
        <v>0</v>
      </c>
      <c r="W49" s="48">
        <f t="shared" si="5"/>
        <v>0</v>
      </c>
      <c r="X49" s="48">
        <f t="shared" si="5"/>
        <v>0</v>
      </c>
      <c r="Y49" s="48">
        <f t="shared" si="5"/>
        <v>0</v>
      </c>
      <c r="Z49" s="48">
        <f t="shared" si="5"/>
        <v>0</v>
      </c>
      <c r="AA49" s="48">
        <f t="shared" si="5"/>
        <v>0</v>
      </c>
      <c r="AB49" s="48">
        <f t="shared" si="5"/>
        <v>0</v>
      </c>
      <c r="AC49" s="48">
        <f t="shared" si="5"/>
        <v>0</v>
      </c>
      <c r="AD49" s="49">
        <f t="shared" si="5"/>
        <v>0</v>
      </c>
    </row>
    <row r="50" spans="2:30" ht="14.25" customHeight="1">
      <c r="B50" s="17" t="s">
        <v>16</v>
      </c>
      <c r="C50" s="8"/>
      <c r="D50" s="9"/>
      <c r="E50" s="9" t="s">
        <v>17</v>
      </c>
      <c r="F50" s="43">
        <f t="shared" si="4"/>
        <v>0</v>
      </c>
      <c r="G50" s="44">
        <f t="shared" si="4"/>
        <v>0</v>
      </c>
      <c r="H50" s="44">
        <f t="shared" si="4"/>
        <v>0</v>
      </c>
      <c r="I50" s="44">
        <f t="shared" si="4"/>
        <v>0</v>
      </c>
      <c r="J50" s="44">
        <f t="shared" si="4"/>
        <v>0</v>
      </c>
      <c r="K50" s="44">
        <f t="shared" si="4"/>
        <v>0</v>
      </c>
      <c r="L50" s="44">
        <f t="shared" si="4"/>
        <v>0</v>
      </c>
      <c r="M50" s="48">
        <f t="shared" si="4"/>
        <v>0</v>
      </c>
      <c r="N50" s="48">
        <f t="shared" si="5"/>
        <v>0</v>
      </c>
      <c r="O50" s="48">
        <f t="shared" si="5"/>
        <v>0</v>
      </c>
      <c r="P50" s="48">
        <f t="shared" si="5"/>
        <v>0</v>
      </c>
      <c r="Q50" s="48">
        <f t="shared" si="5"/>
        <v>0</v>
      </c>
      <c r="R50" s="48">
        <f t="shared" si="5"/>
        <v>0</v>
      </c>
      <c r="S50" s="48">
        <f t="shared" si="5"/>
        <v>0</v>
      </c>
      <c r="T50" s="48">
        <f t="shared" si="5"/>
        <v>0</v>
      </c>
      <c r="U50" s="48">
        <f t="shared" si="5"/>
        <v>0</v>
      </c>
      <c r="V50" s="48">
        <f t="shared" si="5"/>
        <v>0</v>
      </c>
      <c r="W50" s="48">
        <f t="shared" si="5"/>
        <v>0</v>
      </c>
      <c r="X50" s="48">
        <f t="shared" si="5"/>
        <v>0</v>
      </c>
      <c r="Y50" s="48">
        <f t="shared" si="5"/>
        <v>0</v>
      </c>
      <c r="Z50" s="48">
        <f t="shared" si="5"/>
        <v>0</v>
      </c>
      <c r="AA50" s="48">
        <f t="shared" si="5"/>
        <v>0</v>
      </c>
      <c r="AB50" s="48">
        <f t="shared" si="5"/>
        <v>0</v>
      </c>
      <c r="AC50" s="48">
        <f t="shared" si="5"/>
        <v>0</v>
      </c>
      <c r="AD50" s="49">
        <f t="shared" si="5"/>
        <v>0</v>
      </c>
    </row>
    <row r="51" spans="2:30" ht="14.25" customHeight="1">
      <c r="B51" s="17" t="s">
        <v>18</v>
      </c>
      <c r="C51" s="6"/>
      <c r="D51" s="7"/>
      <c r="E51" s="7" t="s">
        <v>19</v>
      </c>
      <c r="F51" s="43">
        <f t="shared" si="4"/>
        <v>0</v>
      </c>
      <c r="G51" s="44">
        <f t="shared" si="4"/>
        <v>0</v>
      </c>
      <c r="H51" s="44">
        <f t="shared" si="4"/>
        <v>0</v>
      </c>
      <c r="I51" s="44">
        <f t="shared" si="4"/>
        <v>0</v>
      </c>
      <c r="J51" s="44">
        <f t="shared" si="4"/>
        <v>0</v>
      </c>
      <c r="K51" s="44">
        <f t="shared" si="4"/>
        <v>0</v>
      </c>
      <c r="L51" s="44">
        <f t="shared" si="4"/>
        <v>0</v>
      </c>
      <c r="M51" s="48">
        <f t="shared" si="4"/>
        <v>0</v>
      </c>
      <c r="N51" s="48">
        <f t="shared" si="5"/>
        <v>0</v>
      </c>
      <c r="O51" s="48">
        <f t="shared" si="5"/>
        <v>0</v>
      </c>
      <c r="P51" s="48">
        <f t="shared" si="5"/>
        <v>0</v>
      </c>
      <c r="Q51" s="48">
        <f t="shared" si="5"/>
        <v>0</v>
      </c>
      <c r="R51" s="48">
        <f t="shared" si="5"/>
        <v>0</v>
      </c>
      <c r="S51" s="48">
        <f t="shared" si="5"/>
        <v>0</v>
      </c>
      <c r="T51" s="48">
        <f t="shared" si="5"/>
        <v>0</v>
      </c>
      <c r="U51" s="48">
        <f t="shared" si="5"/>
        <v>0</v>
      </c>
      <c r="V51" s="48">
        <f t="shared" si="5"/>
        <v>0</v>
      </c>
      <c r="W51" s="48">
        <f t="shared" si="5"/>
        <v>0</v>
      </c>
      <c r="X51" s="48">
        <f t="shared" si="5"/>
        <v>0</v>
      </c>
      <c r="Y51" s="48">
        <f t="shared" si="5"/>
        <v>0</v>
      </c>
      <c r="Z51" s="48">
        <f t="shared" si="5"/>
        <v>0</v>
      </c>
      <c r="AA51" s="48">
        <f t="shared" si="5"/>
        <v>0</v>
      </c>
      <c r="AB51" s="48">
        <f t="shared" si="5"/>
        <v>0</v>
      </c>
      <c r="AC51" s="48">
        <f t="shared" si="5"/>
        <v>0</v>
      </c>
      <c r="AD51" s="49">
        <f t="shared" si="5"/>
        <v>0</v>
      </c>
    </row>
    <row r="52" spans="2:30" ht="14.25" customHeight="1">
      <c r="B52" s="17" t="s">
        <v>20</v>
      </c>
      <c r="C52" s="8" t="s">
        <v>30</v>
      </c>
      <c r="D52" s="9"/>
      <c r="E52" s="9" t="s">
        <v>21</v>
      </c>
      <c r="F52" s="43">
        <f t="shared" si="4"/>
        <v>50.43370508054523</v>
      </c>
      <c r="G52" s="44">
        <f t="shared" si="4"/>
        <v>59.30410790925812</v>
      </c>
      <c r="H52" s="44">
        <f t="shared" si="4"/>
        <v>41.374452097683154</v>
      </c>
      <c r="I52" s="44">
        <f t="shared" si="4"/>
        <v>71.70927530107754</v>
      </c>
      <c r="J52" s="44">
        <f t="shared" si="4"/>
        <v>50.05356760231412</v>
      </c>
      <c r="K52" s="44">
        <f t="shared" si="4"/>
        <v>3.515625</v>
      </c>
      <c r="L52" s="44">
        <f t="shared" si="4"/>
        <v>4.615384615384616</v>
      </c>
      <c r="M52" s="48">
        <f t="shared" si="4"/>
        <v>19.908987485779296</v>
      </c>
      <c r="N52" s="48">
        <f t="shared" si="5"/>
        <v>8.19672131147541</v>
      </c>
      <c r="O52" s="48">
        <f t="shared" si="5"/>
        <v>34.70319634703196</v>
      </c>
      <c r="P52" s="48">
        <f t="shared" si="5"/>
        <v>9.393346379647749</v>
      </c>
      <c r="Q52" s="48">
        <f t="shared" si="5"/>
        <v>0</v>
      </c>
      <c r="R52" s="48">
        <f t="shared" si="5"/>
        <v>0</v>
      </c>
      <c r="S52" s="48">
        <f t="shared" si="5"/>
        <v>0</v>
      </c>
      <c r="T52" s="48">
        <f t="shared" si="5"/>
        <v>8.970099667774086</v>
      </c>
      <c r="U52" s="48">
        <f t="shared" si="5"/>
        <v>0</v>
      </c>
      <c r="V52" s="48">
        <f t="shared" si="5"/>
        <v>0</v>
      </c>
      <c r="W52" s="48">
        <f t="shared" si="5"/>
        <v>0</v>
      </c>
      <c r="X52" s="48">
        <f t="shared" si="5"/>
        <v>0</v>
      </c>
      <c r="Y52" s="48">
        <f t="shared" si="5"/>
        <v>0</v>
      </c>
      <c r="Z52" s="48">
        <f t="shared" si="5"/>
        <v>0</v>
      </c>
      <c r="AA52" s="48">
        <f t="shared" si="5"/>
        <v>78.64077669902912</v>
      </c>
      <c r="AB52" s="48">
        <f t="shared" si="5"/>
        <v>51.271186440677965</v>
      </c>
      <c r="AC52" s="48">
        <f t="shared" si="5"/>
        <v>40.119760479041915</v>
      </c>
      <c r="AD52" s="49">
        <f t="shared" si="5"/>
        <v>20.74688796680498</v>
      </c>
    </row>
    <row r="53" spans="2:30" ht="14.25" customHeight="1">
      <c r="B53" s="18"/>
      <c r="C53" s="6" t="s">
        <v>51</v>
      </c>
      <c r="D53" s="7"/>
      <c r="E53" s="7" t="s">
        <v>31</v>
      </c>
      <c r="F53" s="46">
        <f t="shared" si="4"/>
        <v>11.361524163568774</v>
      </c>
      <c r="G53" s="47">
        <f t="shared" si="4"/>
        <v>2.8050275904353157</v>
      </c>
      <c r="H53" s="47">
        <f t="shared" si="4"/>
        <v>20.100187852222916</v>
      </c>
      <c r="I53" s="47">
        <f t="shared" si="4"/>
        <v>2.7044158039298543</v>
      </c>
      <c r="J53" s="47">
        <f t="shared" si="4"/>
        <v>20.09856438825798</v>
      </c>
      <c r="K53" s="47">
        <f t="shared" si="4"/>
        <v>3.125</v>
      </c>
      <c r="L53" s="47">
        <f t="shared" si="4"/>
        <v>11.538461538461538</v>
      </c>
      <c r="M53" s="50">
        <f t="shared" si="4"/>
        <v>3.526734926052332</v>
      </c>
      <c r="N53" s="50">
        <f t="shared" si="5"/>
        <v>9.836065573770492</v>
      </c>
      <c r="O53" s="50">
        <f t="shared" si="5"/>
        <v>2.73972602739726</v>
      </c>
      <c r="P53" s="50">
        <f t="shared" si="5"/>
        <v>16.829745596868882</v>
      </c>
      <c r="Q53" s="50">
        <f t="shared" si="5"/>
        <v>0</v>
      </c>
      <c r="R53" s="50">
        <f t="shared" si="5"/>
        <v>0</v>
      </c>
      <c r="S53" s="50">
        <f t="shared" si="5"/>
        <v>0</v>
      </c>
      <c r="T53" s="50">
        <f t="shared" si="5"/>
        <v>34.21926910299003</v>
      </c>
      <c r="U53" s="50">
        <f t="shared" si="5"/>
        <v>0</v>
      </c>
      <c r="V53" s="50">
        <f t="shared" si="5"/>
        <v>0</v>
      </c>
      <c r="W53" s="50">
        <f t="shared" si="5"/>
        <v>0</v>
      </c>
      <c r="X53" s="50">
        <f t="shared" si="5"/>
        <v>0</v>
      </c>
      <c r="Y53" s="50">
        <f t="shared" si="5"/>
        <v>0</v>
      </c>
      <c r="Z53" s="50">
        <f t="shared" si="5"/>
        <v>0</v>
      </c>
      <c r="AA53" s="50">
        <f t="shared" si="5"/>
        <v>0.9708737864077669</v>
      </c>
      <c r="AB53" s="50">
        <f t="shared" si="5"/>
        <v>17.796610169491526</v>
      </c>
      <c r="AC53" s="50">
        <f t="shared" si="5"/>
        <v>2.694610778443114</v>
      </c>
      <c r="AD53" s="51">
        <f t="shared" si="5"/>
        <v>19.502074688796682</v>
      </c>
    </row>
    <row r="54" spans="4:30" ht="11.25">
      <c r="D54" s="3"/>
      <c r="E54" s="2"/>
      <c r="F54" s="5"/>
      <c r="G54" s="5"/>
      <c r="H54" s="5"/>
      <c r="I54" s="5"/>
      <c r="J54" s="5"/>
      <c r="K54" s="5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4:21" ht="11.25"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4:21" ht="11.25"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4:21" ht="11.25"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4:21" ht="11.25"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4:21" ht="11.2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4:21" ht="11.25"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4:21" ht="11.25"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4:21" ht="11.25"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4:21" ht="11.2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4:21" ht="11.25"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4:21" ht="11.25"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4:21" ht="11.25"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4:21" ht="11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4:21" ht="11.25"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4:21" ht="11.25"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4:21" ht="11.25"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4:21" ht="11.25"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4:21" ht="11.25"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6:21" ht="11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6:12" ht="11.25">
      <c r="F74" s="2"/>
      <c r="G74" s="2"/>
      <c r="H74" s="2"/>
      <c r="I74" s="2"/>
      <c r="J74" s="2"/>
      <c r="K74" s="2"/>
      <c r="L74" s="2"/>
    </row>
  </sheetData>
  <mergeCells count="13">
    <mergeCell ref="I4:J4"/>
    <mergeCell ref="K4:L4"/>
    <mergeCell ref="B4:E5"/>
    <mergeCell ref="F4:H4"/>
    <mergeCell ref="M4:N4"/>
    <mergeCell ref="O4:P4"/>
    <mergeCell ref="Q4:R4"/>
    <mergeCell ref="S4:T4"/>
    <mergeCell ref="AC4:AD4"/>
    <mergeCell ref="U4:V4"/>
    <mergeCell ref="W4:X4"/>
    <mergeCell ref="Y4:Z4"/>
    <mergeCell ref="AA4:AB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AD74"/>
  <sheetViews>
    <sheetView workbookViewId="0" topLeftCell="A31">
      <selection activeCell="L9" sqref="L9"/>
    </sheetView>
  </sheetViews>
  <sheetFormatPr defaultColWidth="9.00390625" defaultRowHeight="13.5"/>
  <cols>
    <col min="1" max="1" width="1.4921875" style="1" customWidth="1"/>
    <col min="2" max="2" width="2.375" style="1" customWidth="1"/>
    <col min="3" max="3" width="7.50390625" style="1" customWidth="1"/>
    <col min="4" max="4" width="15.75390625" style="1" customWidth="1"/>
    <col min="5" max="5" width="11.625" style="1" bestFit="1" customWidth="1"/>
    <col min="6" max="12" width="6.625" style="1" customWidth="1"/>
    <col min="13" max="15" width="6.50390625" style="1" customWidth="1"/>
    <col min="16" max="16" width="7.375" style="1" customWidth="1"/>
    <col min="17" max="18" width="4.375" style="1" customWidth="1"/>
    <col min="19" max="20" width="6.50390625" style="1" customWidth="1"/>
    <col min="21" max="26" width="4.625" style="1" customWidth="1"/>
    <col min="27" max="30" width="6.50390625" style="1" customWidth="1"/>
    <col min="31" max="16384" width="9.00390625" style="1" customWidth="1"/>
  </cols>
  <sheetData>
    <row r="1" spans="2:30" ht="15" customHeight="1">
      <c r="B1" s="62" t="s">
        <v>55</v>
      </c>
      <c r="AA1" s="62" t="s">
        <v>58</v>
      </c>
      <c r="AB1" s="21" t="s">
        <v>58</v>
      </c>
      <c r="AC1" s="21"/>
      <c r="AD1" s="21"/>
    </row>
    <row r="2" spans="2:30" ht="15" customHeight="1">
      <c r="B2" s="62" t="s">
        <v>56</v>
      </c>
      <c r="AA2" s="62" t="s">
        <v>58</v>
      </c>
      <c r="AB2" s="21"/>
      <c r="AC2" s="21"/>
      <c r="AD2" s="21"/>
    </row>
    <row r="3" spans="2:29" ht="30" customHeight="1">
      <c r="B3" s="59" t="s">
        <v>54</v>
      </c>
      <c r="AC3" s="1" t="s">
        <v>59</v>
      </c>
    </row>
    <row r="4" spans="2:30" ht="24.75" customHeight="1">
      <c r="B4" s="274"/>
      <c r="C4" s="275"/>
      <c r="D4" s="275"/>
      <c r="E4" s="276"/>
      <c r="F4" s="273" t="s">
        <v>0</v>
      </c>
      <c r="G4" s="273"/>
      <c r="H4" s="273"/>
      <c r="I4" s="273" t="s">
        <v>33</v>
      </c>
      <c r="J4" s="273"/>
      <c r="K4" s="280" t="s">
        <v>46</v>
      </c>
      <c r="L4" s="273"/>
      <c r="M4" s="272" t="s">
        <v>34</v>
      </c>
      <c r="N4" s="271"/>
      <c r="O4" s="272" t="s">
        <v>35</v>
      </c>
      <c r="P4" s="271"/>
      <c r="Q4" s="272" t="s">
        <v>36</v>
      </c>
      <c r="R4" s="271"/>
      <c r="S4" s="272" t="s">
        <v>37</v>
      </c>
      <c r="T4" s="271"/>
      <c r="U4" s="272" t="s">
        <v>38</v>
      </c>
      <c r="V4" s="271"/>
      <c r="W4" s="272" t="s">
        <v>41</v>
      </c>
      <c r="X4" s="271"/>
      <c r="Y4" s="272" t="s">
        <v>42</v>
      </c>
      <c r="Z4" s="271"/>
      <c r="AA4" s="271" t="s">
        <v>39</v>
      </c>
      <c r="AB4" s="271"/>
      <c r="AC4" s="271" t="s">
        <v>40</v>
      </c>
      <c r="AD4" s="271"/>
    </row>
    <row r="5" spans="2:30" ht="13.5" customHeight="1">
      <c r="B5" s="277"/>
      <c r="C5" s="278"/>
      <c r="D5" s="278"/>
      <c r="E5" s="279"/>
      <c r="F5" s="22" t="s">
        <v>0</v>
      </c>
      <c r="G5" s="22" t="s">
        <v>1</v>
      </c>
      <c r="H5" s="22" t="s">
        <v>2</v>
      </c>
      <c r="I5" s="22" t="s">
        <v>1</v>
      </c>
      <c r="J5" s="22" t="s">
        <v>2</v>
      </c>
      <c r="K5" s="22" t="s">
        <v>1</v>
      </c>
      <c r="L5" s="22" t="s">
        <v>2</v>
      </c>
      <c r="M5" s="22" t="s">
        <v>1</v>
      </c>
      <c r="N5" s="22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22" t="s">
        <v>1</v>
      </c>
      <c r="AB5" s="22" t="s">
        <v>2</v>
      </c>
      <c r="AC5" s="22" t="s">
        <v>1</v>
      </c>
      <c r="AD5" s="22" t="s">
        <v>2</v>
      </c>
    </row>
    <row r="6" spans="2:30" ht="13.5" customHeight="1">
      <c r="B6" s="14" t="s">
        <v>3</v>
      </c>
      <c r="C6" s="6"/>
      <c r="D6" s="6"/>
      <c r="E6" s="7"/>
      <c r="F6" s="31">
        <f>G6+H6</f>
        <v>313</v>
      </c>
      <c r="G6" s="32">
        <f>I6+K6+M6+O6+Q6+S6+U6+W6+Y6+AA6+AC6</f>
        <v>170</v>
      </c>
      <c r="H6" s="32">
        <f>J6+L6+N6+P6+R6+T6+V6+X6+Z6+AB6+AD6</f>
        <v>143</v>
      </c>
      <c r="I6" s="32">
        <v>103</v>
      </c>
      <c r="J6" s="32">
        <v>94</v>
      </c>
      <c r="K6" s="32">
        <v>0</v>
      </c>
      <c r="L6" s="32">
        <v>0</v>
      </c>
      <c r="M6" s="53">
        <v>36</v>
      </c>
      <c r="N6" s="52">
        <v>3</v>
      </c>
      <c r="O6" s="52">
        <v>5</v>
      </c>
      <c r="P6" s="52">
        <v>1</v>
      </c>
      <c r="Q6" s="52">
        <v>0</v>
      </c>
      <c r="R6" s="52">
        <v>0</v>
      </c>
      <c r="S6" s="52">
        <v>17</v>
      </c>
      <c r="T6" s="52">
        <v>22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9</v>
      </c>
      <c r="AB6" s="52">
        <v>23</v>
      </c>
      <c r="AC6" s="52">
        <v>0</v>
      </c>
      <c r="AD6" s="56">
        <v>0</v>
      </c>
    </row>
    <row r="7" spans="2:30" ht="13.5" customHeight="1">
      <c r="B7" s="15"/>
      <c r="C7" s="9"/>
      <c r="D7" s="8" t="s">
        <v>4</v>
      </c>
      <c r="E7" s="9"/>
      <c r="F7" s="34">
        <f aca="true" t="shared" si="0" ref="F7:F28">G7+H7</f>
        <v>54</v>
      </c>
      <c r="G7" s="35">
        <f>I7+K7+M7+O7+Q7+S7+U7+W7+Y7+AA7+AC7</f>
        <v>28</v>
      </c>
      <c r="H7" s="35">
        <f>J7+L7+N7+P7+R7+T7+V7+X7+Z7+AB7+AD7</f>
        <v>26</v>
      </c>
      <c r="I7" s="35">
        <v>20</v>
      </c>
      <c r="J7" s="35">
        <v>17</v>
      </c>
      <c r="K7" s="35">
        <v>0</v>
      </c>
      <c r="L7" s="35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3</v>
      </c>
      <c r="T7" s="53">
        <v>2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5</v>
      </c>
      <c r="AB7" s="53">
        <v>7</v>
      </c>
      <c r="AC7" s="53">
        <v>0</v>
      </c>
      <c r="AD7" s="54">
        <v>0</v>
      </c>
    </row>
    <row r="8" spans="2:30" ht="13.5" customHeight="1">
      <c r="B8" s="15"/>
      <c r="C8" s="9"/>
      <c r="D8" s="8" t="s">
        <v>21</v>
      </c>
      <c r="E8" s="9"/>
      <c r="F8" s="34">
        <f t="shared" si="0"/>
        <v>29</v>
      </c>
      <c r="G8" s="35">
        <f aca="true" t="shared" si="1" ref="G8:G28">I8+K8+M8+O8+Q8+S8+U8+W8+Y8+AA8+AC8</f>
        <v>22</v>
      </c>
      <c r="H8" s="35">
        <f aca="true" t="shared" si="2" ref="H8:H28">J8+L8+N8+P8+R8+T8+V8+X8+Z8+AB8+AD8</f>
        <v>7</v>
      </c>
      <c r="I8" s="35">
        <v>15</v>
      </c>
      <c r="J8" s="35">
        <v>4</v>
      </c>
      <c r="K8" s="35">
        <v>0</v>
      </c>
      <c r="L8" s="35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3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4</v>
      </c>
      <c r="AB8" s="53">
        <v>3</v>
      </c>
      <c r="AC8" s="53">
        <v>0</v>
      </c>
      <c r="AD8" s="54">
        <v>0</v>
      </c>
    </row>
    <row r="9" spans="2:30" ht="13.5" customHeight="1">
      <c r="B9" s="15" t="s">
        <v>5</v>
      </c>
      <c r="C9" s="9" t="s">
        <v>22</v>
      </c>
      <c r="D9" s="8" t="s">
        <v>23</v>
      </c>
      <c r="E9" s="9"/>
      <c r="F9" s="34">
        <f t="shared" si="0"/>
        <v>24</v>
      </c>
      <c r="G9" s="35">
        <f t="shared" si="1"/>
        <v>6</v>
      </c>
      <c r="H9" s="35">
        <f t="shared" si="2"/>
        <v>18</v>
      </c>
      <c r="I9" s="35">
        <v>5</v>
      </c>
      <c r="J9" s="35">
        <v>12</v>
      </c>
      <c r="K9" s="35">
        <v>0</v>
      </c>
      <c r="L9" s="35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2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1</v>
      </c>
      <c r="AB9" s="53">
        <v>4</v>
      </c>
      <c r="AC9" s="53">
        <v>0</v>
      </c>
      <c r="AD9" s="54">
        <v>0</v>
      </c>
    </row>
    <row r="10" spans="2:30" ht="13.5" customHeight="1">
      <c r="B10" s="15"/>
      <c r="C10" s="9"/>
      <c r="D10" s="10" t="s">
        <v>24</v>
      </c>
      <c r="E10" s="9"/>
      <c r="F10" s="34">
        <f t="shared" si="0"/>
        <v>1</v>
      </c>
      <c r="G10" s="35">
        <f t="shared" si="1"/>
        <v>0</v>
      </c>
      <c r="H10" s="35">
        <f t="shared" si="2"/>
        <v>1</v>
      </c>
      <c r="I10" s="35">
        <v>0</v>
      </c>
      <c r="J10" s="35">
        <v>1</v>
      </c>
      <c r="K10" s="35">
        <v>0</v>
      </c>
      <c r="L10" s="35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4">
        <v>0</v>
      </c>
    </row>
    <row r="11" spans="2:30" ht="13.5" customHeight="1">
      <c r="B11" s="15"/>
      <c r="C11" s="9" t="s">
        <v>25</v>
      </c>
      <c r="D11" s="8" t="s">
        <v>26</v>
      </c>
      <c r="E11" s="9"/>
      <c r="F11" s="34">
        <f t="shared" si="0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4">
        <v>0</v>
      </c>
    </row>
    <row r="12" spans="2:30" ht="13.5" customHeight="1">
      <c r="B12" s="15"/>
      <c r="C12" s="9"/>
      <c r="D12" s="8" t="s">
        <v>27</v>
      </c>
      <c r="E12" s="9"/>
      <c r="F12" s="34">
        <f t="shared" si="0"/>
        <v>0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4">
        <v>0</v>
      </c>
    </row>
    <row r="13" spans="2:30" ht="13.5" customHeight="1">
      <c r="B13" s="14"/>
      <c r="C13" s="7"/>
      <c r="D13" s="6" t="s">
        <v>28</v>
      </c>
      <c r="E13" s="7"/>
      <c r="F13" s="34">
        <f t="shared" si="0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4">
        <v>0</v>
      </c>
    </row>
    <row r="14" spans="2:30" ht="13.5" customHeight="1">
      <c r="B14" s="14" t="s">
        <v>29</v>
      </c>
      <c r="C14" s="6"/>
      <c r="D14" s="6"/>
      <c r="E14" s="7"/>
      <c r="F14" s="34">
        <f t="shared" si="0"/>
        <v>43</v>
      </c>
      <c r="G14" s="35">
        <f t="shared" si="1"/>
        <v>27</v>
      </c>
      <c r="H14" s="35">
        <f t="shared" si="2"/>
        <v>16</v>
      </c>
      <c r="I14" s="35">
        <v>22</v>
      </c>
      <c r="J14" s="35">
        <v>10</v>
      </c>
      <c r="K14" s="35">
        <v>0</v>
      </c>
      <c r="L14" s="35">
        <v>0</v>
      </c>
      <c r="M14" s="53">
        <v>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2</v>
      </c>
      <c r="T14" s="53">
        <v>4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2</v>
      </c>
      <c r="AC14" s="53">
        <v>0</v>
      </c>
      <c r="AD14" s="54">
        <v>0</v>
      </c>
    </row>
    <row r="15" spans="2:30" ht="13.5" customHeight="1">
      <c r="B15" s="15" t="s">
        <v>6</v>
      </c>
      <c r="C15" s="9"/>
      <c r="D15" s="8" t="s">
        <v>4</v>
      </c>
      <c r="E15" s="9"/>
      <c r="F15" s="34">
        <f t="shared" si="0"/>
        <v>0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4">
        <v>0</v>
      </c>
    </row>
    <row r="16" spans="2:30" ht="13.5" customHeight="1">
      <c r="B16" s="15" t="s">
        <v>7</v>
      </c>
      <c r="C16" s="9"/>
      <c r="D16" s="8" t="s">
        <v>8</v>
      </c>
      <c r="E16" s="9"/>
      <c r="F16" s="34">
        <f t="shared" si="0"/>
        <v>0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4">
        <v>0</v>
      </c>
    </row>
    <row r="17" spans="2:30" ht="13.5" customHeight="1">
      <c r="B17" s="14" t="s">
        <v>9</v>
      </c>
      <c r="C17" s="7"/>
      <c r="D17" s="6" t="s">
        <v>10</v>
      </c>
      <c r="E17" s="7"/>
      <c r="F17" s="34">
        <f t="shared" si="0"/>
        <v>0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4">
        <v>0</v>
      </c>
    </row>
    <row r="18" spans="2:30" ht="13.5" customHeight="1">
      <c r="B18" s="14" t="s">
        <v>11</v>
      </c>
      <c r="C18" s="6"/>
      <c r="D18" s="6"/>
      <c r="E18" s="7"/>
      <c r="F18" s="34">
        <f t="shared" si="0"/>
        <v>1</v>
      </c>
      <c r="G18" s="35">
        <f t="shared" si="1"/>
        <v>1</v>
      </c>
      <c r="H18" s="35">
        <f t="shared" si="2"/>
        <v>0</v>
      </c>
      <c r="I18" s="35">
        <v>0</v>
      </c>
      <c r="J18" s="35">
        <v>0</v>
      </c>
      <c r="K18" s="35">
        <v>0</v>
      </c>
      <c r="L18" s="35">
        <v>0</v>
      </c>
      <c r="M18" s="53"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4">
        <v>0</v>
      </c>
    </row>
    <row r="19" spans="2:30" ht="13.5" customHeight="1">
      <c r="B19" s="14" t="s">
        <v>12</v>
      </c>
      <c r="C19" s="6"/>
      <c r="D19" s="6"/>
      <c r="E19" s="7"/>
      <c r="F19" s="34">
        <f t="shared" si="0"/>
        <v>123</v>
      </c>
      <c r="G19" s="35">
        <f t="shared" si="1"/>
        <v>73</v>
      </c>
      <c r="H19" s="35">
        <f t="shared" si="2"/>
        <v>50</v>
      </c>
      <c r="I19" s="35">
        <v>36</v>
      </c>
      <c r="J19" s="35">
        <v>29</v>
      </c>
      <c r="K19" s="35">
        <v>0</v>
      </c>
      <c r="L19" s="35">
        <v>0</v>
      </c>
      <c r="M19" s="53">
        <v>21</v>
      </c>
      <c r="N19" s="53">
        <v>0</v>
      </c>
      <c r="O19" s="53">
        <v>1</v>
      </c>
      <c r="P19" s="53">
        <v>0</v>
      </c>
      <c r="Q19" s="53">
        <v>0</v>
      </c>
      <c r="R19" s="53">
        <v>0</v>
      </c>
      <c r="S19" s="53">
        <v>11</v>
      </c>
      <c r="T19" s="53">
        <v>10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4</v>
      </c>
      <c r="AB19" s="53">
        <v>11</v>
      </c>
      <c r="AC19" s="53">
        <v>0</v>
      </c>
      <c r="AD19" s="54">
        <v>0</v>
      </c>
    </row>
    <row r="20" spans="2:30" ht="13.5" customHeight="1">
      <c r="B20" s="14" t="s">
        <v>48</v>
      </c>
      <c r="C20" s="6"/>
      <c r="D20" s="6"/>
      <c r="E20" s="7"/>
      <c r="F20" s="34">
        <f t="shared" si="0"/>
        <v>65</v>
      </c>
      <c r="G20" s="35">
        <f t="shared" si="1"/>
        <v>31</v>
      </c>
      <c r="H20" s="35">
        <f t="shared" si="2"/>
        <v>34</v>
      </c>
      <c r="I20" s="35">
        <v>17</v>
      </c>
      <c r="J20" s="35">
        <v>25</v>
      </c>
      <c r="K20" s="35">
        <v>0</v>
      </c>
      <c r="L20" s="35">
        <v>0</v>
      </c>
      <c r="M20" s="53">
        <v>10</v>
      </c>
      <c r="N20" s="53">
        <v>2</v>
      </c>
      <c r="O20" s="53">
        <v>3</v>
      </c>
      <c r="P20" s="53">
        <v>1</v>
      </c>
      <c r="Q20" s="53">
        <v>0</v>
      </c>
      <c r="R20" s="53">
        <v>0</v>
      </c>
      <c r="S20" s="53">
        <v>1</v>
      </c>
      <c r="T20" s="53">
        <v>5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1</v>
      </c>
      <c r="AC20" s="53">
        <v>0</v>
      </c>
      <c r="AD20" s="54">
        <v>0</v>
      </c>
    </row>
    <row r="21" spans="2:30" ht="13.5" customHeight="1">
      <c r="B21" s="11" t="s">
        <v>50</v>
      </c>
      <c r="C21" s="58"/>
      <c r="D21" s="12"/>
      <c r="E21" s="7"/>
      <c r="F21" s="34">
        <f t="shared" si="0"/>
        <v>27</v>
      </c>
      <c r="G21" s="35">
        <f t="shared" si="1"/>
        <v>10</v>
      </c>
      <c r="H21" s="35">
        <f t="shared" si="2"/>
        <v>17</v>
      </c>
      <c r="I21" s="35">
        <v>8</v>
      </c>
      <c r="J21" s="35">
        <v>13</v>
      </c>
      <c r="K21" s="35">
        <v>0</v>
      </c>
      <c r="L21" s="35">
        <v>0</v>
      </c>
      <c r="M21" s="53">
        <v>1</v>
      </c>
      <c r="N21" s="53">
        <v>1</v>
      </c>
      <c r="O21" s="53">
        <v>1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2</v>
      </c>
      <c r="AC21" s="53">
        <v>0</v>
      </c>
      <c r="AD21" s="54">
        <v>0</v>
      </c>
    </row>
    <row r="22" spans="2:30" ht="13.5" customHeight="1">
      <c r="B22" s="14" t="s">
        <v>49</v>
      </c>
      <c r="C22" s="30"/>
      <c r="D22" s="6"/>
      <c r="E22" s="7"/>
      <c r="F22" s="34">
        <f t="shared" si="0"/>
        <v>0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2:30" ht="13.5" customHeight="1">
      <c r="B23" s="16"/>
      <c r="C23" s="8"/>
      <c r="D23" s="9"/>
      <c r="E23" s="9" t="s">
        <v>13</v>
      </c>
      <c r="F23" s="34">
        <f t="shared" si="0"/>
        <v>0</v>
      </c>
      <c r="G23" s="35">
        <f t="shared" si="1"/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4">
        <v>0</v>
      </c>
    </row>
    <row r="24" spans="2:30" ht="13.5" customHeight="1">
      <c r="B24" s="17" t="s">
        <v>14</v>
      </c>
      <c r="C24" s="8"/>
      <c r="D24" s="9"/>
      <c r="E24" s="9" t="s">
        <v>15</v>
      </c>
      <c r="F24" s="34">
        <f t="shared" si="0"/>
        <v>0</v>
      </c>
      <c r="G24" s="35">
        <f t="shared" si="1"/>
        <v>0</v>
      </c>
      <c r="H24" s="35">
        <f t="shared" si="2"/>
        <v>0</v>
      </c>
      <c r="I24" s="35">
        <v>0</v>
      </c>
      <c r="J24" s="35">
        <v>0</v>
      </c>
      <c r="K24" s="35">
        <v>0</v>
      </c>
      <c r="L24" s="35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4">
        <v>0</v>
      </c>
    </row>
    <row r="25" spans="2:30" ht="13.5" customHeight="1">
      <c r="B25" s="17" t="s">
        <v>16</v>
      </c>
      <c r="C25" s="8"/>
      <c r="D25" s="9"/>
      <c r="E25" s="9" t="s">
        <v>17</v>
      </c>
      <c r="F25" s="34">
        <f t="shared" si="0"/>
        <v>0</v>
      </c>
      <c r="G25" s="35">
        <f t="shared" si="1"/>
        <v>0</v>
      </c>
      <c r="H25" s="35">
        <f t="shared" si="2"/>
        <v>0</v>
      </c>
      <c r="I25" s="35">
        <v>0</v>
      </c>
      <c r="J25" s="35">
        <v>0</v>
      </c>
      <c r="K25" s="35">
        <v>0</v>
      </c>
      <c r="L25" s="35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4">
        <v>0</v>
      </c>
    </row>
    <row r="26" spans="2:30" ht="13.5" customHeight="1">
      <c r="B26" s="17" t="s">
        <v>18</v>
      </c>
      <c r="C26" s="6"/>
      <c r="D26" s="7"/>
      <c r="E26" s="7" t="s">
        <v>19</v>
      </c>
      <c r="F26" s="34">
        <f t="shared" si="0"/>
        <v>0</v>
      </c>
      <c r="G26" s="35">
        <f t="shared" si="1"/>
        <v>0</v>
      </c>
      <c r="H26" s="35">
        <f t="shared" si="2"/>
        <v>0</v>
      </c>
      <c r="I26" s="35">
        <v>0</v>
      </c>
      <c r="J26" s="35">
        <v>0</v>
      </c>
      <c r="K26" s="35">
        <v>0</v>
      </c>
      <c r="L26" s="35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4">
        <v>0</v>
      </c>
    </row>
    <row r="27" spans="2:30" ht="13.5" customHeight="1">
      <c r="B27" s="17" t="s">
        <v>20</v>
      </c>
      <c r="C27" s="8" t="s">
        <v>30</v>
      </c>
      <c r="D27" s="9"/>
      <c r="E27" s="9" t="s">
        <v>21</v>
      </c>
      <c r="F27" s="34">
        <f t="shared" si="0"/>
        <v>32</v>
      </c>
      <c r="G27" s="35">
        <f t="shared" si="1"/>
        <v>24</v>
      </c>
      <c r="H27" s="35">
        <f t="shared" si="2"/>
        <v>8</v>
      </c>
      <c r="I27" s="35">
        <v>17</v>
      </c>
      <c r="J27" s="35">
        <v>5</v>
      </c>
      <c r="K27" s="35">
        <v>0</v>
      </c>
      <c r="L27" s="35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3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4</v>
      </c>
      <c r="AB27" s="53">
        <v>3</v>
      </c>
      <c r="AC27" s="53">
        <v>0</v>
      </c>
      <c r="AD27" s="54">
        <v>0</v>
      </c>
    </row>
    <row r="28" spans="2:30" ht="13.5" customHeight="1">
      <c r="B28" s="18"/>
      <c r="C28" s="6" t="s">
        <v>51</v>
      </c>
      <c r="D28" s="7"/>
      <c r="E28" s="7" t="s">
        <v>31</v>
      </c>
      <c r="F28" s="37">
        <f t="shared" si="0"/>
        <v>24</v>
      </c>
      <c r="G28" s="38">
        <f t="shared" si="1"/>
        <v>6</v>
      </c>
      <c r="H28" s="38">
        <f t="shared" si="2"/>
        <v>18</v>
      </c>
      <c r="I28" s="38">
        <v>5</v>
      </c>
      <c r="J28" s="38">
        <v>12</v>
      </c>
      <c r="K28" s="38">
        <v>0</v>
      </c>
      <c r="L28" s="38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2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1</v>
      </c>
      <c r="AB28" s="55">
        <v>4</v>
      </c>
      <c r="AC28" s="55">
        <v>0</v>
      </c>
      <c r="AD28" s="57">
        <v>0</v>
      </c>
    </row>
    <row r="29" spans="2:30" ht="11.25">
      <c r="B29" s="29"/>
      <c r="C29" s="8"/>
      <c r="D29" s="8"/>
      <c r="E29" s="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2:29" ht="11.25">
      <c r="B30" s="19"/>
      <c r="C30" s="19"/>
      <c r="D30" s="3"/>
      <c r="E30" s="20"/>
      <c r="F30" s="2"/>
      <c r="G30" s="2"/>
      <c r="H30" s="2"/>
      <c r="I30" s="2"/>
      <c r="J30" s="2"/>
      <c r="K30" s="2" t="s">
        <v>57</v>
      </c>
      <c r="L30" s="2"/>
      <c r="M30" s="28"/>
      <c r="N30" s="2"/>
      <c r="O30" s="2"/>
      <c r="P30" s="2"/>
      <c r="Q30" s="2"/>
      <c r="R30" s="2"/>
      <c r="S30" s="2"/>
      <c r="T30" s="2"/>
      <c r="U30" s="2"/>
      <c r="AC30" s="1" t="s">
        <v>43</v>
      </c>
    </row>
    <row r="31" spans="2:30" ht="14.25" customHeight="1">
      <c r="B31" s="11" t="s">
        <v>3</v>
      </c>
      <c r="C31" s="12"/>
      <c r="D31" s="12"/>
      <c r="E31" s="13"/>
      <c r="F31" s="40">
        <f>IF(F$6=0,0,F6/F$6*100)</f>
        <v>100</v>
      </c>
      <c r="G31" s="41">
        <f aca="true" t="shared" si="3" ref="G31:AD44">IF(G$6=0,0,G6/G$6*100)</f>
        <v>100</v>
      </c>
      <c r="H31" s="41">
        <f t="shared" si="3"/>
        <v>100</v>
      </c>
      <c r="I31" s="41">
        <f t="shared" si="3"/>
        <v>100</v>
      </c>
      <c r="J31" s="41">
        <f t="shared" si="3"/>
        <v>100</v>
      </c>
      <c r="K31" s="41">
        <f t="shared" si="3"/>
        <v>0</v>
      </c>
      <c r="L31" s="41">
        <f t="shared" si="3"/>
        <v>0</v>
      </c>
      <c r="M31" s="44">
        <f t="shared" si="3"/>
        <v>100</v>
      </c>
      <c r="N31" s="41">
        <f t="shared" si="3"/>
        <v>100</v>
      </c>
      <c r="O31" s="41">
        <f t="shared" si="3"/>
        <v>100</v>
      </c>
      <c r="P31" s="41">
        <f t="shared" si="3"/>
        <v>100</v>
      </c>
      <c r="Q31" s="41">
        <f t="shared" si="3"/>
        <v>0</v>
      </c>
      <c r="R31" s="41">
        <f t="shared" si="3"/>
        <v>0</v>
      </c>
      <c r="S31" s="41">
        <f t="shared" si="3"/>
        <v>100</v>
      </c>
      <c r="T31" s="41">
        <f t="shared" si="3"/>
        <v>100</v>
      </c>
      <c r="U31" s="41">
        <f t="shared" si="3"/>
        <v>0</v>
      </c>
      <c r="V31" s="41">
        <f t="shared" si="3"/>
        <v>0</v>
      </c>
      <c r="W31" s="41">
        <f t="shared" si="3"/>
        <v>0</v>
      </c>
      <c r="X31" s="41">
        <f t="shared" si="3"/>
        <v>0</v>
      </c>
      <c r="Y31" s="41">
        <f t="shared" si="3"/>
        <v>0</v>
      </c>
      <c r="Z31" s="41">
        <f t="shared" si="3"/>
        <v>0</v>
      </c>
      <c r="AA31" s="41">
        <f t="shared" si="3"/>
        <v>100</v>
      </c>
      <c r="AB31" s="41">
        <f t="shared" si="3"/>
        <v>100</v>
      </c>
      <c r="AC31" s="41">
        <f t="shared" si="3"/>
        <v>0</v>
      </c>
      <c r="AD31" s="42">
        <f t="shared" si="3"/>
        <v>0</v>
      </c>
    </row>
    <row r="32" spans="2:30" ht="14.25" customHeight="1">
      <c r="B32" s="15"/>
      <c r="C32" s="9"/>
      <c r="D32" s="8" t="s">
        <v>4</v>
      </c>
      <c r="E32" s="9"/>
      <c r="F32" s="43">
        <f aca="true" t="shared" si="4" ref="F32:M53">IF(F$6=0,0,F7/F$6*100)</f>
        <v>17.252396166134183</v>
      </c>
      <c r="G32" s="44">
        <f t="shared" si="4"/>
        <v>16.470588235294116</v>
      </c>
      <c r="H32" s="44">
        <f t="shared" si="4"/>
        <v>18.181818181818183</v>
      </c>
      <c r="I32" s="44">
        <f t="shared" si="4"/>
        <v>19.41747572815534</v>
      </c>
      <c r="J32" s="44">
        <f t="shared" si="4"/>
        <v>18.085106382978726</v>
      </c>
      <c r="K32" s="44">
        <f t="shared" si="4"/>
        <v>0</v>
      </c>
      <c r="L32" s="44">
        <f t="shared" si="4"/>
        <v>0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17.647058823529413</v>
      </c>
      <c r="T32" s="48">
        <f t="shared" si="3"/>
        <v>9.090909090909092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0</v>
      </c>
      <c r="Y32" s="48">
        <f t="shared" si="3"/>
        <v>0</v>
      </c>
      <c r="Z32" s="48">
        <f t="shared" si="3"/>
        <v>0</v>
      </c>
      <c r="AA32" s="48">
        <f t="shared" si="3"/>
        <v>55.55555555555556</v>
      </c>
      <c r="AB32" s="48">
        <f t="shared" si="3"/>
        <v>30.434782608695656</v>
      </c>
      <c r="AC32" s="48">
        <f t="shared" si="3"/>
        <v>0</v>
      </c>
      <c r="AD32" s="49">
        <f t="shared" si="3"/>
        <v>0</v>
      </c>
    </row>
    <row r="33" spans="2:30" ht="14.25" customHeight="1">
      <c r="B33" s="15"/>
      <c r="C33" s="9"/>
      <c r="D33" s="8" t="s">
        <v>21</v>
      </c>
      <c r="E33" s="9"/>
      <c r="F33" s="43">
        <f t="shared" si="4"/>
        <v>9.26517571884984</v>
      </c>
      <c r="G33" s="44">
        <f t="shared" si="4"/>
        <v>12.941176470588237</v>
      </c>
      <c r="H33" s="44">
        <f t="shared" si="4"/>
        <v>4.895104895104895</v>
      </c>
      <c r="I33" s="44">
        <f t="shared" si="4"/>
        <v>14.563106796116504</v>
      </c>
      <c r="J33" s="44">
        <f t="shared" si="4"/>
        <v>4.25531914893617</v>
      </c>
      <c r="K33" s="44">
        <f t="shared" si="4"/>
        <v>0</v>
      </c>
      <c r="L33" s="44">
        <f t="shared" si="4"/>
        <v>0</v>
      </c>
      <c r="M33" s="48">
        <f t="shared" si="3"/>
        <v>0</v>
      </c>
      <c r="N33" s="48">
        <f t="shared" si="3"/>
        <v>0</v>
      </c>
      <c r="O33" s="48">
        <f t="shared" si="3"/>
        <v>0</v>
      </c>
      <c r="P33" s="48">
        <f t="shared" si="3"/>
        <v>0</v>
      </c>
      <c r="Q33" s="48">
        <f t="shared" si="3"/>
        <v>0</v>
      </c>
      <c r="R33" s="48">
        <f t="shared" si="3"/>
        <v>0</v>
      </c>
      <c r="S33" s="48">
        <f t="shared" si="3"/>
        <v>17.647058823529413</v>
      </c>
      <c r="T33" s="48">
        <f t="shared" si="3"/>
        <v>0</v>
      </c>
      <c r="U33" s="48">
        <f t="shared" si="3"/>
        <v>0</v>
      </c>
      <c r="V33" s="48">
        <f t="shared" si="3"/>
        <v>0</v>
      </c>
      <c r="W33" s="48">
        <f t="shared" si="3"/>
        <v>0</v>
      </c>
      <c r="X33" s="48">
        <f t="shared" si="3"/>
        <v>0</v>
      </c>
      <c r="Y33" s="48">
        <f t="shared" si="3"/>
        <v>0</v>
      </c>
      <c r="Z33" s="48">
        <f t="shared" si="3"/>
        <v>0</v>
      </c>
      <c r="AA33" s="48">
        <f t="shared" si="3"/>
        <v>44.44444444444444</v>
      </c>
      <c r="AB33" s="48">
        <f t="shared" si="3"/>
        <v>13.043478260869565</v>
      </c>
      <c r="AC33" s="48">
        <f t="shared" si="3"/>
        <v>0</v>
      </c>
      <c r="AD33" s="49">
        <f t="shared" si="3"/>
        <v>0</v>
      </c>
    </row>
    <row r="34" spans="2:30" ht="14.25" customHeight="1">
      <c r="B34" s="15" t="s">
        <v>5</v>
      </c>
      <c r="C34" s="9" t="s">
        <v>22</v>
      </c>
      <c r="D34" s="8" t="s">
        <v>23</v>
      </c>
      <c r="E34" s="9"/>
      <c r="F34" s="43">
        <f t="shared" si="4"/>
        <v>7.667731629392971</v>
      </c>
      <c r="G34" s="44">
        <f t="shared" si="4"/>
        <v>3.5294117647058822</v>
      </c>
      <c r="H34" s="44">
        <f t="shared" si="4"/>
        <v>12.587412587412588</v>
      </c>
      <c r="I34" s="44">
        <f t="shared" si="4"/>
        <v>4.854368932038835</v>
      </c>
      <c r="J34" s="44">
        <f t="shared" si="4"/>
        <v>12.76595744680851</v>
      </c>
      <c r="K34" s="44">
        <f t="shared" si="4"/>
        <v>0</v>
      </c>
      <c r="L34" s="44">
        <f t="shared" si="4"/>
        <v>0</v>
      </c>
      <c r="M34" s="48">
        <f t="shared" si="3"/>
        <v>0</v>
      </c>
      <c r="N34" s="48">
        <f t="shared" si="3"/>
        <v>0</v>
      </c>
      <c r="O34" s="48">
        <f t="shared" si="3"/>
        <v>0</v>
      </c>
      <c r="P34" s="48">
        <f t="shared" si="3"/>
        <v>0</v>
      </c>
      <c r="Q34" s="48">
        <f t="shared" si="3"/>
        <v>0</v>
      </c>
      <c r="R34" s="48">
        <f t="shared" si="3"/>
        <v>0</v>
      </c>
      <c r="S34" s="48">
        <f t="shared" si="3"/>
        <v>0</v>
      </c>
      <c r="T34" s="48">
        <f t="shared" si="3"/>
        <v>9.090909090909092</v>
      </c>
      <c r="U34" s="48">
        <f t="shared" si="3"/>
        <v>0</v>
      </c>
      <c r="V34" s="48">
        <f t="shared" si="3"/>
        <v>0</v>
      </c>
      <c r="W34" s="48">
        <f t="shared" si="3"/>
        <v>0</v>
      </c>
      <c r="X34" s="48">
        <f t="shared" si="3"/>
        <v>0</v>
      </c>
      <c r="Y34" s="48">
        <f t="shared" si="3"/>
        <v>0</v>
      </c>
      <c r="Z34" s="48">
        <f t="shared" si="3"/>
        <v>0</v>
      </c>
      <c r="AA34" s="48">
        <f t="shared" si="3"/>
        <v>11.11111111111111</v>
      </c>
      <c r="AB34" s="48">
        <f t="shared" si="3"/>
        <v>17.391304347826086</v>
      </c>
      <c r="AC34" s="48">
        <f t="shared" si="3"/>
        <v>0</v>
      </c>
      <c r="AD34" s="49">
        <f t="shared" si="3"/>
        <v>0</v>
      </c>
    </row>
    <row r="35" spans="2:30" ht="14.25" customHeight="1">
      <c r="B35" s="15"/>
      <c r="C35" s="9"/>
      <c r="D35" s="10" t="s">
        <v>24</v>
      </c>
      <c r="E35" s="9"/>
      <c r="F35" s="43">
        <f t="shared" si="4"/>
        <v>0.3194888178913738</v>
      </c>
      <c r="G35" s="44">
        <f t="shared" si="4"/>
        <v>0</v>
      </c>
      <c r="H35" s="44">
        <f t="shared" si="4"/>
        <v>0.6993006993006993</v>
      </c>
      <c r="I35" s="44">
        <f t="shared" si="4"/>
        <v>0</v>
      </c>
      <c r="J35" s="44">
        <f t="shared" si="4"/>
        <v>1.0638297872340425</v>
      </c>
      <c r="K35" s="44">
        <f t="shared" si="4"/>
        <v>0</v>
      </c>
      <c r="L35" s="44">
        <f t="shared" si="4"/>
        <v>0</v>
      </c>
      <c r="M35" s="48">
        <f t="shared" si="3"/>
        <v>0</v>
      </c>
      <c r="N35" s="48">
        <f t="shared" si="3"/>
        <v>0</v>
      </c>
      <c r="O35" s="48">
        <f t="shared" si="3"/>
        <v>0</v>
      </c>
      <c r="P35" s="48">
        <f t="shared" si="3"/>
        <v>0</v>
      </c>
      <c r="Q35" s="48">
        <f t="shared" si="3"/>
        <v>0</v>
      </c>
      <c r="R35" s="48">
        <f t="shared" si="3"/>
        <v>0</v>
      </c>
      <c r="S35" s="48">
        <f t="shared" si="3"/>
        <v>0</v>
      </c>
      <c r="T35" s="48">
        <f t="shared" si="3"/>
        <v>0</v>
      </c>
      <c r="U35" s="48">
        <f t="shared" si="3"/>
        <v>0</v>
      </c>
      <c r="V35" s="48">
        <f t="shared" si="3"/>
        <v>0</v>
      </c>
      <c r="W35" s="48">
        <f t="shared" si="3"/>
        <v>0</v>
      </c>
      <c r="X35" s="48">
        <f t="shared" si="3"/>
        <v>0</v>
      </c>
      <c r="Y35" s="48">
        <f t="shared" si="3"/>
        <v>0</v>
      </c>
      <c r="Z35" s="48">
        <f t="shared" si="3"/>
        <v>0</v>
      </c>
      <c r="AA35" s="48">
        <f t="shared" si="3"/>
        <v>0</v>
      </c>
      <c r="AB35" s="48">
        <f t="shared" si="3"/>
        <v>0</v>
      </c>
      <c r="AC35" s="48">
        <f t="shared" si="3"/>
        <v>0</v>
      </c>
      <c r="AD35" s="49">
        <f t="shared" si="3"/>
        <v>0</v>
      </c>
    </row>
    <row r="36" spans="2:30" ht="14.25" customHeight="1">
      <c r="B36" s="15"/>
      <c r="C36" s="9" t="s">
        <v>25</v>
      </c>
      <c r="D36" s="8" t="s">
        <v>26</v>
      </c>
      <c r="E36" s="9"/>
      <c r="F36" s="43">
        <f t="shared" si="4"/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 t="shared" si="4"/>
        <v>0</v>
      </c>
      <c r="L36" s="44">
        <f t="shared" si="4"/>
        <v>0</v>
      </c>
      <c r="M36" s="48">
        <f t="shared" si="3"/>
        <v>0</v>
      </c>
      <c r="N36" s="48">
        <f t="shared" si="3"/>
        <v>0</v>
      </c>
      <c r="O36" s="48">
        <f t="shared" si="3"/>
        <v>0</v>
      </c>
      <c r="P36" s="48">
        <f t="shared" si="3"/>
        <v>0</v>
      </c>
      <c r="Q36" s="48">
        <f t="shared" si="3"/>
        <v>0</v>
      </c>
      <c r="R36" s="48">
        <f t="shared" si="3"/>
        <v>0</v>
      </c>
      <c r="S36" s="48">
        <f t="shared" si="3"/>
        <v>0</v>
      </c>
      <c r="T36" s="48">
        <f t="shared" si="3"/>
        <v>0</v>
      </c>
      <c r="U36" s="48">
        <f t="shared" si="3"/>
        <v>0</v>
      </c>
      <c r="V36" s="48">
        <f t="shared" si="3"/>
        <v>0</v>
      </c>
      <c r="W36" s="48">
        <f t="shared" si="3"/>
        <v>0</v>
      </c>
      <c r="X36" s="48">
        <f t="shared" si="3"/>
        <v>0</v>
      </c>
      <c r="Y36" s="48">
        <f t="shared" si="3"/>
        <v>0</v>
      </c>
      <c r="Z36" s="48">
        <f t="shared" si="3"/>
        <v>0</v>
      </c>
      <c r="AA36" s="48">
        <f t="shared" si="3"/>
        <v>0</v>
      </c>
      <c r="AB36" s="48">
        <f t="shared" si="3"/>
        <v>0</v>
      </c>
      <c r="AC36" s="48">
        <f t="shared" si="3"/>
        <v>0</v>
      </c>
      <c r="AD36" s="49">
        <f t="shared" si="3"/>
        <v>0</v>
      </c>
    </row>
    <row r="37" spans="2:30" ht="14.25" customHeight="1">
      <c r="B37" s="15"/>
      <c r="C37" s="9"/>
      <c r="D37" s="8" t="s">
        <v>27</v>
      </c>
      <c r="E37" s="9"/>
      <c r="F37" s="43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44">
        <f t="shared" si="4"/>
        <v>0</v>
      </c>
      <c r="K37" s="44">
        <f t="shared" si="4"/>
        <v>0</v>
      </c>
      <c r="L37" s="44">
        <f t="shared" si="4"/>
        <v>0</v>
      </c>
      <c r="M37" s="48">
        <f t="shared" si="3"/>
        <v>0</v>
      </c>
      <c r="N37" s="48">
        <f t="shared" si="3"/>
        <v>0</v>
      </c>
      <c r="O37" s="48">
        <f t="shared" si="3"/>
        <v>0</v>
      </c>
      <c r="P37" s="48">
        <f t="shared" si="3"/>
        <v>0</v>
      </c>
      <c r="Q37" s="48">
        <f t="shared" si="3"/>
        <v>0</v>
      </c>
      <c r="R37" s="48">
        <f t="shared" si="3"/>
        <v>0</v>
      </c>
      <c r="S37" s="48">
        <f t="shared" si="3"/>
        <v>0</v>
      </c>
      <c r="T37" s="48">
        <f t="shared" si="3"/>
        <v>0</v>
      </c>
      <c r="U37" s="48">
        <f t="shared" si="3"/>
        <v>0</v>
      </c>
      <c r="V37" s="48">
        <f t="shared" si="3"/>
        <v>0</v>
      </c>
      <c r="W37" s="48">
        <f t="shared" si="3"/>
        <v>0</v>
      </c>
      <c r="X37" s="48">
        <f t="shared" si="3"/>
        <v>0</v>
      </c>
      <c r="Y37" s="48">
        <f t="shared" si="3"/>
        <v>0</v>
      </c>
      <c r="Z37" s="48">
        <f t="shared" si="3"/>
        <v>0</v>
      </c>
      <c r="AA37" s="48">
        <f t="shared" si="3"/>
        <v>0</v>
      </c>
      <c r="AB37" s="48">
        <f t="shared" si="3"/>
        <v>0</v>
      </c>
      <c r="AC37" s="48">
        <f t="shared" si="3"/>
        <v>0</v>
      </c>
      <c r="AD37" s="49">
        <f t="shared" si="3"/>
        <v>0</v>
      </c>
    </row>
    <row r="38" spans="2:30" ht="14.25" customHeight="1">
      <c r="B38" s="14"/>
      <c r="C38" s="7"/>
      <c r="D38" s="6" t="s">
        <v>28</v>
      </c>
      <c r="E38" s="7"/>
      <c r="F38" s="43">
        <f t="shared" si="4"/>
        <v>0</v>
      </c>
      <c r="G38" s="44">
        <f t="shared" si="4"/>
        <v>0</v>
      </c>
      <c r="H38" s="44">
        <f t="shared" si="4"/>
        <v>0</v>
      </c>
      <c r="I38" s="44">
        <f t="shared" si="4"/>
        <v>0</v>
      </c>
      <c r="J38" s="44">
        <f t="shared" si="4"/>
        <v>0</v>
      </c>
      <c r="K38" s="44">
        <f t="shared" si="4"/>
        <v>0</v>
      </c>
      <c r="L38" s="44">
        <f t="shared" si="4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48">
        <f t="shared" si="3"/>
        <v>0</v>
      </c>
      <c r="W38" s="48">
        <f t="shared" si="3"/>
        <v>0</v>
      </c>
      <c r="X38" s="48">
        <f t="shared" si="3"/>
        <v>0</v>
      </c>
      <c r="Y38" s="48">
        <f t="shared" si="3"/>
        <v>0</v>
      </c>
      <c r="Z38" s="48">
        <f t="shared" si="3"/>
        <v>0</v>
      </c>
      <c r="AA38" s="48">
        <f t="shared" si="3"/>
        <v>0</v>
      </c>
      <c r="AB38" s="48">
        <f t="shared" si="3"/>
        <v>0</v>
      </c>
      <c r="AC38" s="48">
        <f t="shared" si="3"/>
        <v>0</v>
      </c>
      <c r="AD38" s="49">
        <f t="shared" si="3"/>
        <v>0</v>
      </c>
    </row>
    <row r="39" spans="2:30" ht="14.25" customHeight="1">
      <c r="B39" s="14" t="s">
        <v>29</v>
      </c>
      <c r="C39" s="6"/>
      <c r="D39" s="6"/>
      <c r="E39" s="7"/>
      <c r="F39" s="43">
        <f t="shared" si="4"/>
        <v>13.738019169329075</v>
      </c>
      <c r="G39" s="44">
        <f t="shared" si="4"/>
        <v>15.88235294117647</v>
      </c>
      <c r="H39" s="44">
        <f t="shared" si="4"/>
        <v>11.188811188811188</v>
      </c>
      <c r="I39" s="44">
        <f t="shared" si="4"/>
        <v>21.35922330097087</v>
      </c>
      <c r="J39" s="44">
        <f t="shared" si="4"/>
        <v>10.638297872340425</v>
      </c>
      <c r="K39" s="44">
        <f t="shared" si="4"/>
        <v>0</v>
      </c>
      <c r="L39" s="44">
        <f t="shared" si="4"/>
        <v>0</v>
      </c>
      <c r="M39" s="48">
        <f t="shared" si="3"/>
        <v>8.333333333333332</v>
      </c>
      <c r="N39" s="48">
        <f t="shared" si="3"/>
        <v>0</v>
      </c>
      <c r="O39" s="48">
        <f t="shared" si="3"/>
        <v>0</v>
      </c>
      <c r="P39" s="48">
        <f t="shared" si="3"/>
        <v>0</v>
      </c>
      <c r="Q39" s="48">
        <f t="shared" si="3"/>
        <v>0</v>
      </c>
      <c r="R39" s="48">
        <f t="shared" si="3"/>
        <v>0</v>
      </c>
      <c r="S39" s="48">
        <f t="shared" si="3"/>
        <v>11.76470588235294</v>
      </c>
      <c r="T39" s="48">
        <f t="shared" si="3"/>
        <v>18.181818181818183</v>
      </c>
      <c r="U39" s="48">
        <f t="shared" si="3"/>
        <v>0</v>
      </c>
      <c r="V39" s="48">
        <f t="shared" si="3"/>
        <v>0</v>
      </c>
      <c r="W39" s="48">
        <f t="shared" si="3"/>
        <v>0</v>
      </c>
      <c r="X39" s="48">
        <f t="shared" si="3"/>
        <v>0</v>
      </c>
      <c r="Y39" s="48">
        <f t="shared" si="3"/>
        <v>0</v>
      </c>
      <c r="Z39" s="48">
        <f t="shared" si="3"/>
        <v>0</v>
      </c>
      <c r="AA39" s="48">
        <f t="shared" si="3"/>
        <v>0</v>
      </c>
      <c r="AB39" s="48">
        <f t="shared" si="3"/>
        <v>8.695652173913043</v>
      </c>
      <c r="AC39" s="48">
        <f t="shared" si="3"/>
        <v>0</v>
      </c>
      <c r="AD39" s="49">
        <f t="shared" si="3"/>
        <v>0</v>
      </c>
    </row>
    <row r="40" spans="2:30" ht="14.25" customHeight="1">
      <c r="B40" s="15" t="s">
        <v>6</v>
      </c>
      <c r="C40" s="9"/>
      <c r="D40" s="8" t="s">
        <v>4</v>
      </c>
      <c r="E40" s="9"/>
      <c r="F40" s="43">
        <f t="shared" si="4"/>
        <v>0</v>
      </c>
      <c r="G40" s="44">
        <f t="shared" si="4"/>
        <v>0</v>
      </c>
      <c r="H40" s="44">
        <f t="shared" si="4"/>
        <v>0</v>
      </c>
      <c r="I40" s="44">
        <f t="shared" si="4"/>
        <v>0</v>
      </c>
      <c r="J40" s="44">
        <f t="shared" si="4"/>
        <v>0</v>
      </c>
      <c r="K40" s="44">
        <f t="shared" si="4"/>
        <v>0</v>
      </c>
      <c r="L40" s="44">
        <f t="shared" si="4"/>
        <v>0</v>
      </c>
      <c r="M40" s="48">
        <f t="shared" si="3"/>
        <v>0</v>
      </c>
      <c r="N40" s="48">
        <f t="shared" si="3"/>
        <v>0</v>
      </c>
      <c r="O40" s="48">
        <f t="shared" si="3"/>
        <v>0</v>
      </c>
      <c r="P40" s="48">
        <f t="shared" si="3"/>
        <v>0</v>
      </c>
      <c r="Q40" s="48">
        <f t="shared" si="3"/>
        <v>0</v>
      </c>
      <c r="R40" s="48">
        <f t="shared" si="3"/>
        <v>0</v>
      </c>
      <c r="S40" s="48">
        <f t="shared" si="3"/>
        <v>0</v>
      </c>
      <c r="T40" s="48">
        <f t="shared" si="3"/>
        <v>0</v>
      </c>
      <c r="U40" s="48">
        <f t="shared" si="3"/>
        <v>0</v>
      </c>
      <c r="V40" s="48">
        <f t="shared" si="3"/>
        <v>0</v>
      </c>
      <c r="W40" s="48">
        <f t="shared" si="3"/>
        <v>0</v>
      </c>
      <c r="X40" s="48">
        <f t="shared" si="3"/>
        <v>0</v>
      </c>
      <c r="Y40" s="48">
        <f t="shared" si="3"/>
        <v>0</v>
      </c>
      <c r="Z40" s="48">
        <f t="shared" si="3"/>
        <v>0</v>
      </c>
      <c r="AA40" s="48">
        <f t="shared" si="3"/>
        <v>0</v>
      </c>
      <c r="AB40" s="48">
        <f t="shared" si="3"/>
        <v>0</v>
      </c>
      <c r="AC40" s="48">
        <f t="shared" si="3"/>
        <v>0</v>
      </c>
      <c r="AD40" s="49">
        <f t="shared" si="3"/>
        <v>0</v>
      </c>
    </row>
    <row r="41" spans="2:30" ht="14.25" customHeight="1">
      <c r="B41" s="15" t="s">
        <v>7</v>
      </c>
      <c r="C41" s="9"/>
      <c r="D41" s="8" t="s">
        <v>8</v>
      </c>
      <c r="E41" s="9"/>
      <c r="F41" s="43">
        <f t="shared" si="4"/>
        <v>0</v>
      </c>
      <c r="G41" s="44">
        <f t="shared" si="4"/>
        <v>0</v>
      </c>
      <c r="H41" s="44">
        <f t="shared" si="4"/>
        <v>0</v>
      </c>
      <c r="I41" s="44">
        <f t="shared" si="4"/>
        <v>0</v>
      </c>
      <c r="J41" s="44">
        <f t="shared" si="4"/>
        <v>0</v>
      </c>
      <c r="K41" s="44">
        <f t="shared" si="4"/>
        <v>0</v>
      </c>
      <c r="L41" s="44">
        <f t="shared" si="4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0</v>
      </c>
      <c r="X41" s="48">
        <f t="shared" si="3"/>
        <v>0</v>
      </c>
      <c r="Y41" s="48">
        <f t="shared" si="3"/>
        <v>0</v>
      </c>
      <c r="Z41" s="48">
        <f t="shared" si="3"/>
        <v>0</v>
      </c>
      <c r="AA41" s="48">
        <f t="shared" si="3"/>
        <v>0</v>
      </c>
      <c r="AB41" s="48">
        <f t="shared" si="3"/>
        <v>0</v>
      </c>
      <c r="AC41" s="48">
        <f t="shared" si="3"/>
        <v>0</v>
      </c>
      <c r="AD41" s="49">
        <f t="shared" si="3"/>
        <v>0</v>
      </c>
    </row>
    <row r="42" spans="2:30" ht="14.25" customHeight="1">
      <c r="B42" s="14" t="s">
        <v>9</v>
      </c>
      <c r="C42" s="7"/>
      <c r="D42" s="6" t="s">
        <v>10</v>
      </c>
      <c r="E42" s="7"/>
      <c r="F42" s="43">
        <f t="shared" si="4"/>
        <v>0</v>
      </c>
      <c r="G42" s="44">
        <f t="shared" si="4"/>
        <v>0</v>
      </c>
      <c r="H42" s="44">
        <f t="shared" si="4"/>
        <v>0</v>
      </c>
      <c r="I42" s="44">
        <f t="shared" si="4"/>
        <v>0</v>
      </c>
      <c r="J42" s="44">
        <f t="shared" si="4"/>
        <v>0</v>
      </c>
      <c r="K42" s="44">
        <f t="shared" si="4"/>
        <v>0</v>
      </c>
      <c r="L42" s="44">
        <f t="shared" si="4"/>
        <v>0</v>
      </c>
      <c r="M42" s="48">
        <f t="shared" si="3"/>
        <v>0</v>
      </c>
      <c r="N42" s="48">
        <f t="shared" si="3"/>
        <v>0</v>
      </c>
      <c r="O42" s="48">
        <f t="shared" si="3"/>
        <v>0</v>
      </c>
      <c r="P42" s="48">
        <f t="shared" si="3"/>
        <v>0</v>
      </c>
      <c r="Q42" s="48">
        <f t="shared" si="3"/>
        <v>0</v>
      </c>
      <c r="R42" s="48">
        <f t="shared" si="3"/>
        <v>0</v>
      </c>
      <c r="S42" s="48">
        <f t="shared" si="3"/>
        <v>0</v>
      </c>
      <c r="T42" s="48">
        <f t="shared" si="3"/>
        <v>0</v>
      </c>
      <c r="U42" s="48">
        <f t="shared" si="3"/>
        <v>0</v>
      </c>
      <c r="V42" s="48">
        <f t="shared" si="3"/>
        <v>0</v>
      </c>
      <c r="W42" s="48">
        <f t="shared" si="3"/>
        <v>0</v>
      </c>
      <c r="X42" s="48">
        <f t="shared" si="3"/>
        <v>0</v>
      </c>
      <c r="Y42" s="48">
        <f t="shared" si="3"/>
        <v>0</v>
      </c>
      <c r="Z42" s="48">
        <f t="shared" si="3"/>
        <v>0</v>
      </c>
      <c r="AA42" s="48">
        <f t="shared" si="3"/>
        <v>0</v>
      </c>
      <c r="AB42" s="48">
        <f t="shared" si="3"/>
        <v>0</v>
      </c>
      <c r="AC42" s="48">
        <f t="shared" si="3"/>
        <v>0</v>
      </c>
      <c r="AD42" s="49">
        <f t="shared" si="3"/>
        <v>0</v>
      </c>
    </row>
    <row r="43" spans="2:30" ht="14.25" customHeight="1">
      <c r="B43" s="14" t="s">
        <v>11</v>
      </c>
      <c r="C43" s="6"/>
      <c r="D43" s="6"/>
      <c r="E43" s="7"/>
      <c r="F43" s="43">
        <f t="shared" si="4"/>
        <v>0.3194888178913738</v>
      </c>
      <c r="G43" s="44">
        <f t="shared" si="4"/>
        <v>0.5882352941176471</v>
      </c>
      <c r="H43" s="44">
        <f t="shared" si="4"/>
        <v>0</v>
      </c>
      <c r="I43" s="44">
        <f t="shared" si="4"/>
        <v>0</v>
      </c>
      <c r="J43" s="44">
        <f t="shared" si="4"/>
        <v>0</v>
      </c>
      <c r="K43" s="44">
        <f t="shared" si="4"/>
        <v>0</v>
      </c>
      <c r="L43" s="44">
        <f t="shared" si="4"/>
        <v>0</v>
      </c>
      <c r="M43" s="48">
        <f t="shared" si="3"/>
        <v>2.7777777777777777</v>
      </c>
      <c r="N43" s="48">
        <f t="shared" si="3"/>
        <v>0</v>
      </c>
      <c r="O43" s="48">
        <f t="shared" si="3"/>
        <v>0</v>
      </c>
      <c r="P43" s="48">
        <f t="shared" si="3"/>
        <v>0</v>
      </c>
      <c r="Q43" s="48">
        <f t="shared" si="3"/>
        <v>0</v>
      </c>
      <c r="R43" s="48">
        <f t="shared" si="3"/>
        <v>0</v>
      </c>
      <c r="S43" s="48">
        <f t="shared" si="3"/>
        <v>0</v>
      </c>
      <c r="T43" s="48">
        <f t="shared" si="3"/>
        <v>0</v>
      </c>
      <c r="U43" s="48">
        <f t="shared" si="3"/>
        <v>0</v>
      </c>
      <c r="V43" s="48">
        <f t="shared" si="3"/>
        <v>0</v>
      </c>
      <c r="W43" s="48">
        <f t="shared" si="3"/>
        <v>0</v>
      </c>
      <c r="X43" s="48">
        <f t="shared" si="3"/>
        <v>0</v>
      </c>
      <c r="Y43" s="48">
        <f t="shared" si="3"/>
        <v>0</v>
      </c>
      <c r="Z43" s="48">
        <f t="shared" si="3"/>
        <v>0</v>
      </c>
      <c r="AA43" s="48">
        <f t="shared" si="3"/>
        <v>0</v>
      </c>
      <c r="AB43" s="48">
        <f t="shared" si="3"/>
        <v>0</v>
      </c>
      <c r="AC43" s="48">
        <f t="shared" si="3"/>
        <v>0</v>
      </c>
      <c r="AD43" s="49">
        <f t="shared" si="3"/>
        <v>0</v>
      </c>
    </row>
    <row r="44" spans="2:30" ht="14.25" customHeight="1">
      <c r="B44" s="14" t="s">
        <v>12</v>
      </c>
      <c r="C44" s="6"/>
      <c r="D44" s="6"/>
      <c r="E44" s="7"/>
      <c r="F44" s="43">
        <f t="shared" si="4"/>
        <v>39.29712460063898</v>
      </c>
      <c r="G44" s="44">
        <f t="shared" si="4"/>
        <v>42.94117647058823</v>
      </c>
      <c r="H44" s="44">
        <f t="shared" si="4"/>
        <v>34.96503496503497</v>
      </c>
      <c r="I44" s="44">
        <f t="shared" si="4"/>
        <v>34.95145631067961</v>
      </c>
      <c r="J44" s="44">
        <f t="shared" si="4"/>
        <v>30.851063829787233</v>
      </c>
      <c r="K44" s="44">
        <f t="shared" si="4"/>
        <v>0</v>
      </c>
      <c r="L44" s="44">
        <f t="shared" si="4"/>
        <v>0</v>
      </c>
      <c r="M44" s="48">
        <f t="shared" si="3"/>
        <v>58.333333333333336</v>
      </c>
      <c r="N44" s="48">
        <f t="shared" si="3"/>
        <v>0</v>
      </c>
      <c r="O44" s="48">
        <f t="shared" si="3"/>
        <v>20</v>
      </c>
      <c r="P44" s="48">
        <f t="shared" si="3"/>
        <v>0</v>
      </c>
      <c r="Q44" s="48">
        <f t="shared" si="3"/>
        <v>0</v>
      </c>
      <c r="R44" s="48">
        <f t="shared" si="3"/>
        <v>0</v>
      </c>
      <c r="S44" s="48">
        <f t="shared" si="3"/>
        <v>64.70588235294117</v>
      </c>
      <c r="T44" s="48">
        <f t="shared" si="3"/>
        <v>45.45454545454545</v>
      </c>
      <c r="U44" s="48">
        <f t="shared" si="3"/>
        <v>0</v>
      </c>
      <c r="V44" s="48">
        <f t="shared" si="3"/>
        <v>0</v>
      </c>
      <c r="W44" s="48">
        <f t="shared" si="3"/>
        <v>0</v>
      </c>
      <c r="X44" s="48">
        <f t="shared" si="3"/>
        <v>0</v>
      </c>
      <c r="Y44" s="48">
        <f t="shared" si="3"/>
        <v>0</v>
      </c>
      <c r="Z44" s="48">
        <f t="shared" si="3"/>
        <v>0</v>
      </c>
      <c r="AA44" s="48">
        <f t="shared" si="3"/>
        <v>44.44444444444444</v>
      </c>
      <c r="AB44" s="48">
        <f aca="true" t="shared" si="5" ref="N44:AD53">IF(AB$6=0,0,AB19/AB$6*100)</f>
        <v>47.82608695652174</v>
      </c>
      <c r="AC44" s="48">
        <f t="shared" si="5"/>
        <v>0</v>
      </c>
      <c r="AD44" s="49">
        <f t="shared" si="5"/>
        <v>0</v>
      </c>
    </row>
    <row r="45" spans="2:30" ht="14.25" customHeight="1">
      <c r="B45" s="14" t="s">
        <v>48</v>
      </c>
      <c r="C45" s="6"/>
      <c r="D45" s="6"/>
      <c r="E45" s="7"/>
      <c r="F45" s="43">
        <f t="shared" si="4"/>
        <v>20.766773162939298</v>
      </c>
      <c r="G45" s="44">
        <f t="shared" si="4"/>
        <v>18.235294117647058</v>
      </c>
      <c r="H45" s="44">
        <f t="shared" si="4"/>
        <v>23.776223776223777</v>
      </c>
      <c r="I45" s="44">
        <f t="shared" si="4"/>
        <v>16.50485436893204</v>
      </c>
      <c r="J45" s="44">
        <f t="shared" si="4"/>
        <v>26.595744680851062</v>
      </c>
      <c r="K45" s="44">
        <f t="shared" si="4"/>
        <v>0</v>
      </c>
      <c r="L45" s="44">
        <f t="shared" si="4"/>
        <v>0</v>
      </c>
      <c r="M45" s="48">
        <f t="shared" si="4"/>
        <v>27.77777777777778</v>
      </c>
      <c r="N45" s="48">
        <f t="shared" si="5"/>
        <v>66.66666666666666</v>
      </c>
      <c r="O45" s="48">
        <f t="shared" si="5"/>
        <v>60</v>
      </c>
      <c r="P45" s="48">
        <f t="shared" si="5"/>
        <v>100</v>
      </c>
      <c r="Q45" s="48">
        <f t="shared" si="5"/>
        <v>0</v>
      </c>
      <c r="R45" s="48">
        <f t="shared" si="5"/>
        <v>0</v>
      </c>
      <c r="S45" s="48">
        <f t="shared" si="5"/>
        <v>5.88235294117647</v>
      </c>
      <c r="T45" s="48">
        <f t="shared" si="5"/>
        <v>22.727272727272727</v>
      </c>
      <c r="U45" s="48">
        <f t="shared" si="5"/>
        <v>0</v>
      </c>
      <c r="V45" s="48">
        <f t="shared" si="5"/>
        <v>0</v>
      </c>
      <c r="W45" s="48">
        <f t="shared" si="5"/>
        <v>0</v>
      </c>
      <c r="X45" s="48">
        <f t="shared" si="5"/>
        <v>0</v>
      </c>
      <c r="Y45" s="48">
        <f t="shared" si="5"/>
        <v>0</v>
      </c>
      <c r="Z45" s="48">
        <f t="shared" si="5"/>
        <v>0</v>
      </c>
      <c r="AA45" s="48">
        <f t="shared" si="5"/>
        <v>0</v>
      </c>
      <c r="AB45" s="48">
        <f t="shared" si="5"/>
        <v>4.3478260869565215</v>
      </c>
      <c r="AC45" s="48">
        <f t="shared" si="5"/>
        <v>0</v>
      </c>
      <c r="AD45" s="49">
        <f t="shared" si="5"/>
        <v>0</v>
      </c>
    </row>
    <row r="46" spans="2:30" ht="14.25" customHeight="1">
      <c r="B46" s="11" t="s">
        <v>50</v>
      </c>
      <c r="C46" s="58"/>
      <c r="D46" s="12"/>
      <c r="E46" s="7"/>
      <c r="F46" s="43">
        <f t="shared" si="4"/>
        <v>8.626198083067091</v>
      </c>
      <c r="G46" s="44">
        <f t="shared" si="4"/>
        <v>5.88235294117647</v>
      </c>
      <c r="H46" s="44">
        <f t="shared" si="4"/>
        <v>11.888111888111888</v>
      </c>
      <c r="I46" s="44">
        <f t="shared" si="4"/>
        <v>7.766990291262135</v>
      </c>
      <c r="J46" s="44">
        <f t="shared" si="4"/>
        <v>13.829787234042554</v>
      </c>
      <c r="K46" s="44">
        <f t="shared" si="4"/>
        <v>0</v>
      </c>
      <c r="L46" s="44">
        <f t="shared" si="4"/>
        <v>0</v>
      </c>
      <c r="M46" s="48">
        <f t="shared" si="4"/>
        <v>2.7777777777777777</v>
      </c>
      <c r="N46" s="48">
        <f t="shared" si="5"/>
        <v>33.33333333333333</v>
      </c>
      <c r="O46" s="44">
        <f t="shared" si="5"/>
        <v>20</v>
      </c>
      <c r="P46" s="44">
        <f t="shared" si="5"/>
        <v>0</v>
      </c>
      <c r="Q46" s="48">
        <f t="shared" si="5"/>
        <v>0</v>
      </c>
      <c r="R46" s="48">
        <f t="shared" si="5"/>
        <v>0</v>
      </c>
      <c r="S46" s="48">
        <f t="shared" si="5"/>
        <v>0</v>
      </c>
      <c r="T46" s="48">
        <f t="shared" si="5"/>
        <v>4.545454545454546</v>
      </c>
      <c r="U46" s="48">
        <f t="shared" si="5"/>
        <v>0</v>
      </c>
      <c r="V46" s="48">
        <f t="shared" si="5"/>
        <v>0</v>
      </c>
      <c r="W46" s="48">
        <f t="shared" si="5"/>
        <v>0</v>
      </c>
      <c r="X46" s="48">
        <f t="shared" si="5"/>
        <v>0</v>
      </c>
      <c r="Y46" s="48">
        <f t="shared" si="5"/>
        <v>0</v>
      </c>
      <c r="Z46" s="48">
        <f t="shared" si="5"/>
        <v>0</v>
      </c>
      <c r="AA46" s="48">
        <f t="shared" si="5"/>
        <v>0</v>
      </c>
      <c r="AB46" s="48">
        <f t="shared" si="5"/>
        <v>8.695652173913043</v>
      </c>
      <c r="AC46" s="48">
        <f t="shared" si="5"/>
        <v>0</v>
      </c>
      <c r="AD46" s="49">
        <f t="shared" si="5"/>
        <v>0</v>
      </c>
    </row>
    <row r="47" spans="2:30" ht="14.25" customHeight="1">
      <c r="B47" s="14" t="s">
        <v>49</v>
      </c>
      <c r="C47" s="30"/>
      <c r="D47" s="6"/>
      <c r="E47" s="7"/>
      <c r="F47" s="43">
        <f t="shared" si="4"/>
        <v>0</v>
      </c>
      <c r="G47" s="44">
        <f t="shared" si="4"/>
        <v>0</v>
      </c>
      <c r="H47" s="44">
        <f t="shared" si="4"/>
        <v>0</v>
      </c>
      <c r="I47" s="44">
        <f t="shared" si="4"/>
        <v>0</v>
      </c>
      <c r="J47" s="44">
        <f t="shared" si="4"/>
        <v>0</v>
      </c>
      <c r="K47" s="44">
        <f t="shared" si="4"/>
        <v>0</v>
      </c>
      <c r="L47" s="44">
        <f t="shared" si="4"/>
        <v>0</v>
      </c>
      <c r="M47" s="48">
        <f t="shared" si="4"/>
        <v>0</v>
      </c>
      <c r="N47" s="48">
        <f t="shared" si="5"/>
        <v>0</v>
      </c>
      <c r="O47" s="48">
        <f t="shared" si="5"/>
        <v>0</v>
      </c>
      <c r="P47" s="48">
        <f t="shared" si="5"/>
        <v>0</v>
      </c>
      <c r="Q47" s="48">
        <f t="shared" si="5"/>
        <v>0</v>
      </c>
      <c r="R47" s="48">
        <f t="shared" si="5"/>
        <v>0</v>
      </c>
      <c r="S47" s="48">
        <f t="shared" si="5"/>
        <v>0</v>
      </c>
      <c r="T47" s="48">
        <f t="shared" si="5"/>
        <v>0</v>
      </c>
      <c r="U47" s="48">
        <f t="shared" si="5"/>
        <v>0</v>
      </c>
      <c r="V47" s="48">
        <f t="shared" si="5"/>
        <v>0</v>
      </c>
      <c r="W47" s="48">
        <f t="shared" si="5"/>
        <v>0</v>
      </c>
      <c r="X47" s="48">
        <f t="shared" si="5"/>
        <v>0</v>
      </c>
      <c r="Y47" s="48">
        <f t="shared" si="5"/>
        <v>0</v>
      </c>
      <c r="Z47" s="48">
        <f t="shared" si="5"/>
        <v>0</v>
      </c>
      <c r="AA47" s="48">
        <f t="shared" si="5"/>
        <v>0</v>
      </c>
      <c r="AB47" s="48">
        <f t="shared" si="5"/>
        <v>0</v>
      </c>
      <c r="AC47" s="48">
        <f t="shared" si="5"/>
        <v>0</v>
      </c>
      <c r="AD47" s="49">
        <f t="shared" si="5"/>
        <v>0</v>
      </c>
    </row>
    <row r="48" spans="2:30" ht="14.25" customHeight="1">
      <c r="B48" s="16"/>
      <c r="C48" s="8"/>
      <c r="D48" s="9"/>
      <c r="E48" s="9" t="s">
        <v>13</v>
      </c>
      <c r="F48" s="43">
        <f t="shared" si="4"/>
        <v>0</v>
      </c>
      <c r="G48" s="44">
        <f t="shared" si="4"/>
        <v>0</v>
      </c>
      <c r="H48" s="44">
        <f t="shared" si="4"/>
        <v>0</v>
      </c>
      <c r="I48" s="44">
        <f t="shared" si="4"/>
        <v>0</v>
      </c>
      <c r="J48" s="44">
        <f t="shared" si="4"/>
        <v>0</v>
      </c>
      <c r="K48" s="44">
        <f t="shared" si="4"/>
        <v>0</v>
      </c>
      <c r="L48" s="44">
        <f t="shared" si="4"/>
        <v>0</v>
      </c>
      <c r="M48" s="48">
        <f t="shared" si="4"/>
        <v>0</v>
      </c>
      <c r="N48" s="48">
        <f t="shared" si="5"/>
        <v>0</v>
      </c>
      <c r="O48" s="48">
        <f t="shared" si="5"/>
        <v>0</v>
      </c>
      <c r="P48" s="48">
        <f t="shared" si="5"/>
        <v>0</v>
      </c>
      <c r="Q48" s="48">
        <f t="shared" si="5"/>
        <v>0</v>
      </c>
      <c r="R48" s="48">
        <f t="shared" si="5"/>
        <v>0</v>
      </c>
      <c r="S48" s="48">
        <f t="shared" si="5"/>
        <v>0</v>
      </c>
      <c r="T48" s="48">
        <f t="shared" si="5"/>
        <v>0</v>
      </c>
      <c r="U48" s="48">
        <f t="shared" si="5"/>
        <v>0</v>
      </c>
      <c r="V48" s="48">
        <f t="shared" si="5"/>
        <v>0</v>
      </c>
      <c r="W48" s="48">
        <f t="shared" si="5"/>
        <v>0</v>
      </c>
      <c r="X48" s="48">
        <f t="shared" si="5"/>
        <v>0</v>
      </c>
      <c r="Y48" s="48">
        <f t="shared" si="5"/>
        <v>0</v>
      </c>
      <c r="Z48" s="48">
        <f t="shared" si="5"/>
        <v>0</v>
      </c>
      <c r="AA48" s="48">
        <f t="shared" si="5"/>
        <v>0</v>
      </c>
      <c r="AB48" s="48">
        <f t="shared" si="5"/>
        <v>0</v>
      </c>
      <c r="AC48" s="48">
        <f t="shared" si="5"/>
        <v>0</v>
      </c>
      <c r="AD48" s="49">
        <f t="shared" si="5"/>
        <v>0</v>
      </c>
    </row>
    <row r="49" spans="2:30" ht="14.25" customHeight="1">
      <c r="B49" s="17" t="s">
        <v>14</v>
      </c>
      <c r="C49" s="8"/>
      <c r="D49" s="9"/>
      <c r="E49" s="9" t="s">
        <v>15</v>
      </c>
      <c r="F49" s="43">
        <f t="shared" si="4"/>
        <v>0</v>
      </c>
      <c r="G49" s="44">
        <f t="shared" si="4"/>
        <v>0</v>
      </c>
      <c r="H49" s="44">
        <f t="shared" si="4"/>
        <v>0</v>
      </c>
      <c r="I49" s="44">
        <f t="shared" si="4"/>
        <v>0</v>
      </c>
      <c r="J49" s="44">
        <f t="shared" si="4"/>
        <v>0</v>
      </c>
      <c r="K49" s="44">
        <f t="shared" si="4"/>
        <v>0</v>
      </c>
      <c r="L49" s="44">
        <f t="shared" si="4"/>
        <v>0</v>
      </c>
      <c r="M49" s="48">
        <f t="shared" si="4"/>
        <v>0</v>
      </c>
      <c r="N49" s="48">
        <f t="shared" si="5"/>
        <v>0</v>
      </c>
      <c r="O49" s="48">
        <f t="shared" si="5"/>
        <v>0</v>
      </c>
      <c r="P49" s="48">
        <f t="shared" si="5"/>
        <v>0</v>
      </c>
      <c r="Q49" s="48">
        <f t="shared" si="5"/>
        <v>0</v>
      </c>
      <c r="R49" s="48">
        <f t="shared" si="5"/>
        <v>0</v>
      </c>
      <c r="S49" s="48">
        <f t="shared" si="5"/>
        <v>0</v>
      </c>
      <c r="T49" s="48">
        <f t="shared" si="5"/>
        <v>0</v>
      </c>
      <c r="U49" s="48">
        <f t="shared" si="5"/>
        <v>0</v>
      </c>
      <c r="V49" s="48">
        <f t="shared" si="5"/>
        <v>0</v>
      </c>
      <c r="W49" s="48">
        <f t="shared" si="5"/>
        <v>0</v>
      </c>
      <c r="X49" s="48">
        <f t="shared" si="5"/>
        <v>0</v>
      </c>
      <c r="Y49" s="48">
        <f t="shared" si="5"/>
        <v>0</v>
      </c>
      <c r="Z49" s="48">
        <f t="shared" si="5"/>
        <v>0</v>
      </c>
      <c r="AA49" s="48">
        <f t="shared" si="5"/>
        <v>0</v>
      </c>
      <c r="AB49" s="48">
        <f t="shared" si="5"/>
        <v>0</v>
      </c>
      <c r="AC49" s="48">
        <f t="shared" si="5"/>
        <v>0</v>
      </c>
      <c r="AD49" s="49">
        <f t="shared" si="5"/>
        <v>0</v>
      </c>
    </row>
    <row r="50" spans="2:30" ht="14.25" customHeight="1">
      <c r="B50" s="17" t="s">
        <v>16</v>
      </c>
      <c r="C50" s="8"/>
      <c r="D50" s="9"/>
      <c r="E50" s="9" t="s">
        <v>17</v>
      </c>
      <c r="F50" s="43">
        <f t="shared" si="4"/>
        <v>0</v>
      </c>
      <c r="G50" s="44">
        <f t="shared" si="4"/>
        <v>0</v>
      </c>
      <c r="H50" s="44">
        <f t="shared" si="4"/>
        <v>0</v>
      </c>
      <c r="I50" s="44">
        <f t="shared" si="4"/>
        <v>0</v>
      </c>
      <c r="J50" s="44">
        <f t="shared" si="4"/>
        <v>0</v>
      </c>
      <c r="K50" s="44">
        <f t="shared" si="4"/>
        <v>0</v>
      </c>
      <c r="L50" s="44">
        <f t="shared" si="4"/>
        <v>0</v>
      </c>
      <c r="M50" s="48">
        <f t="shared" si="4"/>
        <v>0</v>
      </c>
      <c r="N50" s="48">
        <f t="shared" si="5"/>
        <v>0</v>
      </c>
      <c r="O50" s="48">
        <f t="shared" si="5"/>
        <v>0</v>
      </c>
      <c r="P50" s="48">
        <f t="shared" si="5"/>
        <v>0</v>
      </c>
      <c r="Q50" s="48">
        <f t="shared" si="5"/>
        <v>0</v>
      </c>
      <c r="R50" s="48">
        <f t="shared" si="5"/>
        <v>0</v>
      </c>
      <c r="S50" s="48">
        <f t="shared" si="5"/>
        <v>0</v>
      </c>
      <c r="T50" s="48">
        <f t="shared" si="5"/>
        <v>0</v>
      </c>
      <c r="U50" s="48">
        <f t="shared" si="5"/>
        <v>0</v>
      </c>
      <c r="V50" s="48">
        <f t="shared" si="5"/>
        <v>0</v>
      </c>
      <c r="W50" s="48">
        <f t="shared" si="5"/>
        <v>0</v>
      </c>
      <c r="X50" s="48">
        <f t="shared" si="5"/>
        <v>0</v>
      </c>
      <c r="Y50" s="48">
        <f t="shared" si="5"/>
        <v>0</v>
      </c>
      <c r="Z50" s="48">
        <f t="shared" si="5"/>
        <v>0</v>
      </c>
      <c r="AA50" s="48">
        <f t="shared" si="5"/>
        <v>0</v>
      </c>
      <c r="AB50" s="48">
        <f t="shared" si="5"/>
        <v>0</v>
      </c>
      <c r="AC50" s="48">
        <f t="shared" si="5"/>
        <v>0</v>
      </c>
      <c r="AD50" s="49">
        <f t="shared" si="5"/>
        <v>0</v>
      </c>
    </row>
    <row r="51" spans="2:30" ht="14.25" customHeight="1">
      <c r="B51" s="17" t="s">
        <v>18</v>
      </c>
      <c r="C51" s="6"/>
      <c r="D51" s="7"/>
      <c r="E51" s="7" t="s">
        <v>19</v>
      </c>
      <c r="F51" s="43">
        <f t="shared" si="4"/>
        <v>0</v>
      </c>
      <c r="G51" s="44">
        <f t="shared" si="4"/>
        <v>0</v>
      </c>
      <c r="H51" s="44">
        <f t="shared" si="4"/>
        <v>0</v>
      </c>
      <c r="I51" s="44">
        <f t="shared" si="4"/>
        <v>0</v>
      </c>
      <c r="J51" s="44">
        <f t="shared" si="4"/>
        <v>0</v>
      </c>
      <c r="K51" s="44">
        <f t="shared" si="4"/>
        <v>0</v>
      </c>
      <c r="L51" s="44">
        <f t="shared" si="4"/>
        <v>0</v>
      </c>
      <c r="M51" s="48">
        <f t="shared" si="4"/>
        <v>0</v>
      </c>
      <c r="N51" s="48">
        <f t="shared" si="5"/>
        <v>0</v>
      </c>
      <c r="O51" s="48">
        <f t="shared" si="5"/>
        <v>0</v>
      </c>
      <c r="P51" s="48">
        <f t="shared" si="5"/>
        <v>0</v>
      </c>
      <c r="Q51" s="48">
        <f t="shared" si="5"/>
        <v>0</v>
      </c>
      <c r="R51" s="48">
        <f t="shared" si="5"/>
        <v>0</v>
      </c>
      <c r="S51" s="48">
        <f t="shared" si="5"/>
        <v>0</v>
      </c>
      <c r="T51" s="48">
        <f t="shared" si="5"/>
        <v>0</v>
      </c>
      <c r="U51" s="48">
        <f t="shared" si="5"/>
        <v>0</v>
      </c>
      <c r="V51" s="48">
        <f t="shared" si="5"/>
        <v>0</v>
      </c>
      <c r="W51" s="48">
        <f t="shared" si="5"/>
        <v>0</v>
      </c>
      <c r="X51" s="48">
        <f t="shared" si="5"/>
        <v>0</v>
      </c>
      <c r="Y51" s="48">
        <f t="shared" si="5"/>
        <v>0</v>
      </c>
      <c r="Z51" s="48">
        <f t="shared" si="5"/>
        <v>0</v>
      </c>
      <c r="AA51" s="48">
        <f t="shared" si="5"/>
        <v>0</v>
      </c>
      <c r="AB51" s="48">
        <f t="shared" si="5"/>
        <v>0</v>
      </c>
      <c r="AC51" s="48">
        <f t="shared" si="5"/>
        <v>0</v>
      </c>
      <c r="AD51" s="49">
        <f t="shared" si="5"/>
        <v>0</v>
      </c>
    </row>
    <row r="52" spans="2:30" ht="14.25" customHeight="1">
      <c r="B52" s="17" t="s">
        <v>20</v>
      </c>
      <c r="C52" s="8" t="s">
        <v>30</v>
      </c>
      <c r="D52" s="9"/>
      <c r="E52" s="9" t="s">
        <v>21</v>
      </c>
      <c r="F52" s="43">
        <f t="shared" si="4"/>
        <v>10.223642172523961</v>
      </c>
      <c r="G52" s="44">
        <f t="shared" si="4"/>
        <v>14.117647058823529</v>
      </c>
      <c r="H52" s="44">
        <f t="shared" si="4"/>
        <v>5.594405594405594</v>
      </c>
      <c r="I52" s="44">
        <f t="shared" si="4"/>
        <v>16.50485436893204</v>
      </c>
      <c r="J52" s="44">
        <f t="shared" si="4"/>
        <v>5.319148936170213</v>
      </c>
      <c r="K52" s="44">
        <f t="shared" si="4"/>
        <v>0</v>
      </c>
      <c r="L52" s="44">
        <f t="shared" si="4"/>
        <v>0</v>
      </c>
      <c r="M52" s="48">
        <f t="shared" si="4"/>
        <v>0</v>
      </c>
      <c r="N52" s="48">
        <f t="shared" si="5"/>
        <v>0</v>
      </c>
      <c r="O52" s="48">
        <f t="shared" si="5"/>
        <v>0</v>
      </c>
      <c r="P52" s="48">
        <f t="shared" si="5"/>
        <v>0</v>
      </c>
      <c r="Q52" s="48">
        <f t="shared" si="5"/>
        <v>0</v>
      </c>
      <c r="R52" s="48">
        <f t="shared" si="5"/>
        <v>0</v>
      </c>
      <c r="S52" s="48">
        <f t="shared" si="5"/>
        <v>17.647058823529413</v>
      </c>
      <c r="T52" s="48">
        <f t="shared" si="5"/>
        <v>0</v>
      </c>
      <c r="U52" s="48">
        <f t="shared" si="5"/>
        <v>0</v>
      </c>
      <c r="V52" s="48">
        <f t="shared" si="5"/>
        <v>0</v>
      </c>
      <c r="W52" s="48">
        <f t="shared" si="5"/>
        <v>0</v>
      </c>
      <c r="X52" s="48">
        <f t="shared" si="5"/>
        <v>0</v>
      </c>
      <c r="Y52" s="48">
        <f t="shared" si="5"/>
        <v>0</v>
      </c>
      <c r="Z52" s="48">
        <f t="shared" si="5"/>
        <v>0</v>
      </c>
      <c r="AA52" s="48">
        <f t="shared" si="5"/>
        <v>44.44444444444444</v>
      </c>
      <c r="AB52" s="48">
        <f t="shared" si="5"/>
        <v>13.043478260869565</v>
      </c>
      <c r="AC52" s="48">
        <f t="shared" si="5"/>
        <v>0</v>
      </c>
      <c r="AD52" s="49">
        <f t="shared" si="5"/>
        <v>0</v>
      </c>
    </row>
    <row r="53" spans="2:30" ht="14.25" customHeight="1">
      <c r="B53" s="18"/>
      <c r="C53" s="6" t="s">
        <v>51</v>
      </c>
      <c r="D53" s="7"/>
      <c r="E53" s="7" t="s">
        <v>31</v>
      </c>
      <c r="F53" s="46">
        <f t="shared" si="4"/>
        <v>7.667731629392971</v>
      </c>
      <c r="G53" s="47">
        <f t="shared" si="4"/>
        <v>3.5294117647058822</v>
      </c>
      <c r="H53" s="47">
        <f t="shared" si="4"/>
        <v>12.587412587412588</v>
      </c>
      <c r="I53" s="47">
        <f t="shared" si="4"/>
        <v>4.854368932038835</v>
      </c>
      <c r="J53" s="47">
        <f t="shared" si="4"/>
        <v>12.76595744680851</v>
      </c>
      <c r="K53" s="47">
        <f t="shared" si="4"/>
        <v>0</v>
      </c>
      <c r="L53" s="47">
        <f t="shared" si="4"/>
        <v>0</v>
      </c>
      <c r="M53" s="50">
        <f t="shared" si="4"/>
        <v>0</v>
      </c>
      <c r="N53" s="50">
        <f t="shared" si="5"/>
        <v>0</v>
      </c>
      <c r="O53" s="50">
        <f t="shared" si="5"/>
        <v>0</v>
      </c>
      <c r="P53" s="50">
        <f t="shared" si="5"/>
        <v>0</v>
      </c>
      <c r="Q53" s="50">
        <f t="shared" si="5"/>
        <v>0</v>
      </c>
      <c r="R53" s="50">
        <f t="shared" si="5"/>
        <v>0</v>
      </c>
      <c r="S53" s="50">
        <f t="shared" si="5"/>
        <v>0</v>
      </c>
      <c r="T53" s="50">
        <f t="shared" si="5"/>
        <v>9.090909090909092</v>
      </c>
      <c r="U53" s="50">
        <f t="shared" si="5"/>
        <v>0</v>
      </c>
      <c r="V53" s="50">
        <f t="shared" si="5"/>
        <v>0</v>
      </c>
      <c r="W53" s="50">
        <f t="shared" si="5"/>
        <v>0</v>
      </c>
      <c r="X53" s="50">
        <f t="shared" si="5"/>
        <v>0</v>
      </c>
      <c r="Y53" s="50">
        <f t="shared" si="5"/>
        <v>0</v>
      </c>
      <c r="Z53" s="50">
        <f t="shared" si="5"/>
        <v>0</v>
      </c>
      <c r="AA53" s="50">
        <f t="shared" si="5"/>
        <v>11.11111111111111</v>
      </c>
      <c r="AB53" s="50">
        <f t="shared" si="5"/>
        <v>17.391304347826086</v>
      </c>
      <c r="AC53" s="50">
        <f t="shared" si="5"/>
        <v>0</v>
      </c>
      <c r="AD53" s="51">
        <f t="shared" si="5"/>
        <v>0</v>
      </c>
    </row>
    <row r="54" spans="4:30" ht="11.25">
      <c r="D54" s="3"/>
      <c r="E54" s="2"/>
      <c r="F54" s="5"/>
      <c r="G54" s="5"/>
      <c r="H54" s="5"/>
      <c r="I54" s="5"/>
      <c r="J54" s="5"/>
      <c r="K54" s="5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4:21" ht="11.25"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4:21" ht="11.25"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4:21" ht="11.25"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4:21" ht="11.25"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4:21" ht="11.2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4:21" ht="11.25"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4:21" ht="11.25"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4:21" ht="11.25"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4:21" ht="11.2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4:21" ht="11.25"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4:21" ht="11.25"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4:21" ht="11.25"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4:21" ht="11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4:21" ht="11.25"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4:21" ht="11.25"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4:21" ht="11.25"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4:21" ht="11.25"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4:21" ht="11.25"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6:21" ht="11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6:12" ht="11.25">
      <c r="F74" s="2"/>
      <c r="G74" s="2"/>
      <c r="H74" s="2"/>
      <c r="I74" s="2"/>
      <c r="J74" s="2"/>
      <c r="K74" s="2"/>
      <c r="L74" s="2"/>
    </row>
  </sheetData>
  <mergeCells count="13">
    <mergeCell ref="F4:H4"/>
    <mergeCell ref="B4:E5"/>
    <mergeCell ref="I4:J4"/>
    <mergeCell ref="K4:L4"/>
    <mergeCell ref="M4:N4"/>
    <mergeCell ref="O4:P4"/>
    <mergeCell ref="Q4:R4"/>
    <mergeCell ref="S4:T4"/>
    <mergeCell ref="AC4:AD4"/>
    <mergeCell ref="U4:V4"/>
    <mergeCell ref="W4:X4"/>
    <mergeCell ref="Y4:Z4"/>
    <mergeCell ref="AA4:AB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G875"/>
  <sheetViews>
    <sheetView workbookViewId="0" topLeftCell="A27">
      <selection activeCell="B48" sqref="B48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5" width="7.125" style="1" customWidth="1"/>
    <col min="6" max="27" width="6.125" style="1" customWidth="1"/>
    <col min="28" max="16384" width="9.00390625" style="1" customWidth="1"/>
  </cols>
  <sheetData>
    <row r="1" ht="16.5" customHeight="1" hidden="1">
      <c r="A1" s="1" t="s">
        <v>60</v>
      </c>
    </row>
    <row r="2" ht="15" customHeight="1">
      <c r="A2" s="62" t="s">
        <v>55</v>
      </c>
    </row>
    <row r="3" ht="15" customHeight="1">
      <c r="A3" s="62" t="s">
        <v>56</v>
      </c>
    </row>
    <row r="4" spans="1:26" ht="30.75" customHeight="1">
      <c r="A4" s="59" t="s">
        <v>61</v>
      </c>
      <c r="H4" s="1" t="s">
        <v>136</v>
      </c>
      <c r="Z4" s="1" t="s">
        <v>47</v>
      </c>
    </row>
    <row r="5" spans="1:27" ht="24.75" customHeight="1">
      <c r="A5" s="281" t="s">
        <v>62</v>
      </c>
      <c r="B5" s="282"/>
      <c r="C5" s="273" t="s">
        <v>0</v>
      </c>
      <c r="D5" s="273"/>
      <c r="E5" s="273"/>
      <c r="F5" s="273" t="s">
        <v>33</v>
      </c>
      <c r="G5" s="273"/>
      <c r="H5" s="280" t="s">
        <v>46</v>
      </c>
      <c r="I5" s="273"/>
      <c r="J5" s="272" t="s">
        <v>34</v>
      </c>
      <c r="K5" s="271"/>
      <c r="L5" s="272" t="s">
        <v>35</v>
      </c>
      <c r="M5" s="271"/>
      <c r="N5" s="272" t="s">
        <v>36</v>
      </c>
      <c r="O5" s="271"/>
      <c r="P5" s="272" t="s">
        <v>37</v>
      </c>
      <c r="Q5" s="271"/>
      <c r="R5" s="272" t="s">
        <v>38</v>
      </c>
      <c r="S5" s="271"/>
      <c r="T5" s="272" t="s">
        <v>41</v>
      </c>
      <c r="U5" s="271"/>
      <c r="V5" s="272" t="s">
        <v>42</v>
      </c>
      <c r="W5" s="271"/>
      <c r="X5" s="271" t="s">
        <v>39</v>
      </c>
      <c r="Y5" s="271"/>
      <c r="Z5" s="271" t="s">
        <v>40</v>
      </c>
      <c r="AA5" s="271"/>
    </row>
    <row r="6" spans="1:27" ht="16.5" customHeight="1">
      <c r="A6" s="283"/>
      <c r="B6" s="284"/>
      <c r="C6" s="22" t="s">
        <v>0</v>
      </c>
      <c r="D6" s="22" t="s">
        <v>1</v>
      </c>
      <c r="E6" s="22" t="s">
        <v>2</v>
      </c>
      <c r="F6" s="22" t="s">
        <v>1</v>
      </c>
      <c r="G6" s="22" t="s">
        <v>2</v>
      </c>
      <c r="H6" s="22" t="s">
        <v>1</v>
      </c>
      <c r="I6" s="22" t="s">
        <v>2</v>
      </c>
      <c r="J6" s="22" t="s">
        <v>1</v>
      </c>
      <c r="K6" s="22" t="s">
        <v>2</v>
      </c>
      <c r="L6" s="22" t="s">
        <v>1</v>
      </c>
      <c r="M6" s="22" t="s">
        <v>2</v>
      </c>
      <c r="N6" s="22" t="s">
        <v>1</v>
      </c>
      <c r="O6" s="22" t="s">
        <v>2</v>
      </c>
      <c r="P6" s="22" t="s">
        <v>1</v>
      </c>
      <c r="Q6" s="22" t="s">
        <v>2</v>
      </c>
      <c r="R6" s="22" t="s">
        <v>1</v>
      </c>
      <c r="S6" s="22" t="s">
        <v>2</v>
      </c>
      <c r="T6" s="22" t="s">
        <v>1</v>
      </c>
      <c r="U6" s="22" t="s">
        <v>2</v>
      </c>
      <c r="V6" s="22" t="s">
        <v>1</v>
      </c>
      <c r="W6" s="22" t="s">
        <v>2</v>
      </c>
      <c r="X6" s="22" t="s">
        <v>1</v>
      </c>
      <c r="Y6" s="22" t="s">
        <v>2</v>
      </c>
      <c r="Z6" s="22" t="s">
        <v>1</v>
      </c>
      <c r="AA6" s="22" t="s">
        <v>2</v>
      </c>
    </row>
    <row r="7" spans="1:27" ht="16.5" customHeight="1">
      <c r="A7" s="64" t="s">
        <v>63</v>
      </c>
      <c r="B7" s="65"/>
      <c r="C7" s="91">
        <f>C8+C28</f>
        <v>2232</v>
      </c>
      <c r="D7" s="92">
        <f>D8+D28</f>
        <v>1317</v>
      </c>
      <c r="E7" s="92">
        <f>E8+E28</f>
        <v>915</v>
      </c>
      <c r="F7" s="66">
        <f>'産業別労働者数（全日制）'!F7+'産業別労働者数（定時制）'!F7</f>
        <v>457</v>
      </c>
      <c r="G7" s="66">
        <f>'産業別労働者数（全日制）'!G7+'産業別労働者数（定時制）'!G7</f>
        <v>362</v>
      </c>
      <c r="H7" s="66">
        <f>'産業別労働者数（全日制）'!H7+'産業別労働者数（定時制）'!H7</f>
        <v>168</v>
      </c>
      <c r="I7" s="66">
        <f>'産業別労働者数（全日制）'!I7+'産業別労働者数（定時制）'!I7</f>
        <v>78</v>
      </c>
      <c r="J7" s="67">
        <f>'産業別労働者数（全日制）'!J7+'産業別労働者数（定時制）'!J7</f>
        <v>501</v>
      </c>
      <c r="K7" s="67">
        <f>'産業別労働者数（全日制）'!K7+'産業別労働者数（定時制）'!K7</f>
        <v>28</v>
      </c>
      <c r="L7" s="67">
        <f>'産業別労働者数（全日制）'!L7+'産業別労働者数（定時制）'!L7</f>
        <v>71</v>
      </c>
      <c r="M7" s="67">
        <f>'産業別労働者数（全日制）'!M7+'産業別労働者数（定時制）'!M7</f>
        <v>211</v>
      </c>
      <c r="N7" s="67">
        <f>'産業別労働者数（全日制）'!N7+'産業別労働者数（定時制）'!N7</f>
        <v>0</v>
      </c>
      <c r="O7" s="67">
        <f>'産業別労働者数（全日制）'!O7+'産業別労働者数（定時制）'!O7</f>
        <v>0</v>
      </c>
      <c r="P7" s="67">
        <f>'産業別労働者数（全日制）'!P7+'産業別労働者数（定時制）'!P7</f>
        <v>11</v>
      </c>
      <c r="Q7" s="67">
        <f>'産業別労働者数（全日制）'!Q7+'産業別労働者数（定時制）'!Q7</f>
        <v>87</v>
      </c>
      <c r="R7" s="67">
        <f>'産業別労働者数（全日制）'!R7+'産業別労働者数（定時制）'!R7</f>
        <v>0</v>
      </c>
      <c r="S7" s="67">
        <f>'産業別労働者数（全日制）'!S7+'産業別労働者数（定時制）'!S7</f>
        <v>0</v>
      </c>
      <c r="T7" s="67">
        <f>'産業別労働者数（全日制）'!T7+'産業別労働者数（定時制）'!T7</f>
        <v>0</v>
      </c>
      <c r="U7" s="67">
        <f>'産業別労働者数（全日制）'!U7+'産業別労働者数（定時制）'!U7</f>
        <v>0</v>
      </c>
      <c r="V7" s="67">
        <f>'産業別労働者数（全日制）'!V7+'産業別労働者数（定時制）'!V7</f>
        <v>0</v>
      </c>
      <c r="W7" s="67">
        <f>'産業別労働者数（全日制）'!W7+'産業別労働者数（定時制）'!W7</f>
        <v>0</v>
      </c>
      <c r="X7" s="67">
        <f>'産業別労働者数（全日制）'!X7+'産業別労働者数（定時制）'!X7</f>
        <v>10</v>
      </c>
      <c r="Y7" s="67">
        <f>'産業別労働者数（全日制）'!Y7+'産業別労働者数（定時制）'!Y7</f>
        <v>36</v>
      </c>
      <c r="Z7" s="67">
        <f>'産業別労働者数（全日制）'!Z7+'産業別労働者数（定時制）'!Z7</f>
        <v>99</v>
      </c>
      <c r="AA7" s="68">
        <f>'産業別労働者数（全日制）'!AA7+'産業別労働者数（定時制）'!AA7</f>
        <v>113</v>
      </c>
    </row>
    <row r="8" spans="1:27" ht="16.5" customHeight="1">
      <c r="A8" s="69"/>
      <c r="B8" s="70" t="s">
        <v>64</v>
      </c>
      <c r="C8" s="34">
        <f aca="true" t="shared" si="0" ref="C8:C47">D8+E8</f>
        <v>1918</v>
      </c>
      <c r="D8" s="35">
        <f>F8+H8+J8+L8+N9+P8+R8+T8+V8+X8+Z8</f>
        <v>1101</v>
      </c>
      <c r="E8" s="35">
        <f>G8+I8+K8+M8+O9+Q8+S8+U8+W8+Y8+AA8</f>
        <v>817</v>
      </c>
      <c r="F8" s="71">
        <f>'産業別労働者数（全日制）'!F8+'産業別労働者数（定時制）'!F8</f>
        <v>393</v>
      </c>
      <c r="G8" s="71">
        <f>'産業別労働者数（全日制）'!G8+'産業別労働者数（定時制）'!G8</f>
        <v>322</v>
      </c>
      <c r="H8" s="71">
        <f>'産業別労働者数（全日制）'!H8+'産業別労働者数（定時制）'!H8</f>
        <v>158</v>
      </c>
      <c r="I8" s="71">
        <f>'産業別労働者数（全日制）'!I8+'産業別労働者数（定時制）'!I8</f>
        <v>76</v>
      </c>
      <c r="J8" s="53">
        <f>'産業別労働者数（全日制）'!J8+'産業別労働者数（定時制）'!J8</f>
        <v>395</v>
      </c>
      <c r="K8" s="53">
        <f>'産業別労働者数（全日制）'!K8+'産業別労働者数（定時制）'!K8</f>
        <v>24</v>
      </c>
      <c r="L8" s="53">
        <f>'産業別労働者数（全日制）'!L8+'産業別労働者数（定時制）'!L8</f>
        <v>55</v>
      </c>
      <c r="M8" s="53">
        <f>'産業別労働者数（全日制）'!M8+'産業別労働者数（定時制）'!M8</f>
        <v>182</v>
      </c>
      <c r="N8" s="53">
        <f>'産業別労働者数（全日制）'!N8+'産業別労働者数（定時制）'!N8</f>
        <v>0</v>
      </c>
      <c r="O8" s="53">
        <f>'産業別労働者数（全日制）'!O8+'産業別労働者数（定時制）'!O8</f>
        <v>0</v>
      </c>
      <c r="P8" s="53">
        <f>'産業別労働者数（全日制）'!P8+'産業別労働者数（定時制）'!P8</f>
        <v>6</v>
      </c>
      <c r="Q8" s="53">
        <f>'産業別労働者数（全日制）'!Q8+'産業別労働者数（定時制）'!Q8</f>
        <v>77</v>
      </c>
      <c r="R8" s="53">
        <f>'産業別労働者数（全日制）'!R8+'産業別労働者数（定時制）'!R8</f>
        <v>0</v>
      </c>
      <c r="S8" s="53">
        <f>'産業別労働者数（全日制）'!S8+'産業別労働者数（定時制）'!S8</f>
        <v>0</v>
      </c>
      <c r="T8" s="53">
        <f>'産業別労働者数（全日制）'!T8+'産業別労働者数（定時制）'!T8</f>
        <v>0</v>
      </c>
      <c r="U8" s="53">
        <f>'産業別労働者数（全日制）'!U8+'産業別労働者数（定時制）'!U8</f>
        <v>0</v>
      </c>
      <c r="V8" s="53">
        <f>'産業別労働者数（全日制）'!V8+'産業別労働者数（定時制）'!V8</f>
        <v>0</v>
      </c>
      <c r="W8" s="53">
        <f>'産業別労働者数（全日制）'!W8+'産業別労働者数（定時制）'!W8</f>
        <v>0</v>
      </c>
      <c r="X8" s="53">
        <f>'産業別労働者数（全日制）'!X8+'産業別労働者数（定時制）'!X8</f>
        <v>8</v>
      </c>
      <c r="Y8" s="53">
        <f>'産業別労働者数（全日制）'!Y8+'産業別労働者数（定時制）'!Y8</f>
        <v>30</v>
      </c>
      <c r="Z8" s="53">
        <f>'産業別労働者数（全日制）'!Z8+'産業別労働者数（定時制）'!Z8</f>
        <v>86</v>
      </c>
      <c r="AA8" s="56">
        <f>'産業別労働者数（全日制）'!AA8+'産業別労働者数（定時制）'!AA8</f>
        <v>106</v>
      </c>
    </row>
    <row r="9" spans="1:27" ht="16.5" customHeight="1">
      <c r="A9" s="72"/>
      <c r="B9" s="73" t="s">
        <v>65</v>
      </c>
      <c r="C9" s="34">
        <f t="shared" si="0"/>
        <v>11</v>
      </c>
      <c r="D9" s="35">
        <f aca="true" t="shared" si="1" ref="D9:E27">F9+H9+J9+L9+N10+P9+R9+T9+V9+X9+Z9</f>
        <v>8</v>
      </c>
      <c r="E9" s="35">
        <f t="shared" si="1"/>
        <v>3</v>
      </c>
      <c r="F9" s="71">
        <f>'産業別労働者数（全日制）'!F9+'産業別労働者数（定時制）'!F9</f>
        <v>6</v>
      </c>
      <c r="G9" s="71">
        <f>'産業別労働者数（全日制）'!G9+'産業別労働者数（定時制）'!G9</f>
        <v>1</v>
      </c>
      <c r="H9" s="71">
        <f>'産業別労働者数（全日制）'!H9+'産業別労働者数（定時制）'!H9</f>
        <v>2</v>
      </c>
      <c r="I9" s="71">
        <f>'産業別労働者数（全日制）'!I9+'産業別労働者数（定時制）'!I9</f>
        <v>2</v>
      </c>
      <c r="J9" s="53">
        <f>'産業別労働者数（全日制）'!J9+'産業別労働者数（定時制）'!J9</f>
        <v>0</v>
      </c>
      <c r="K9" s="53">
        <f>'産業別労働者数（全日制）'!K9+'産業別労働者数（定時制）'!K9</f>
        <v>0</v>
      </c>
      <c r="L9" s="53">
        <f>'産業別労働者数（全日制）'!L9+'産業別労働者数（定時制）'!L9</f>
        <v>0</v>
      </c>
      <c r="M9" s="53">
        <f>'産業別労働者数（全日制）'!M9+'産業別労働者数（定時制）'!M9</f>
        <v>0</v>
      </c>
      <c r="N9" s="53">
        <f>'産業別労働者数（全日制）'!N9+'産業別労働者数（定時制）'!N9</f>
        <v>0</v>
      </c>
      <c r="O9" s="53">
        <f>'産業別労働者数（全日制）'!O9+'産業別労働者数（定時制）'!O9</f>
        <v>0</v>
      </c>
      <c r="P9" s="53">
        <f>'産業別労働者数（全日制）'!P9+'産業別労働者数（定時制）'!P9</f>
        <v>0</v>
      </c>
      <c r="Q9" s="53">
        <f>'産業別労働者数（全日制）'!Q9+'産業別労働者数（定時制）'!Q9</f>
        <v>0</v>
      </c>
      <c r="R9" s="53">
        <f>'産業別労働者数（全日制）'!R9+'産業別労働者数（定時制）'!R9</f>
        <v>0</v>
      </c>
      <c r="S9" s="53">
        <f>'産業別労働者数（全日制）'!S9+'産業別労働者数（定時制）'!S9</f>
        <v>0</v>
      </c>
      <c r="T9" s="53">
        <f>'産業別労働者数（全日制）'!T9+'産業別労働者数（定時制）'!T9</f>
        <v>0</v>
      </c>
      <c r="U9" s="53">
        <f>'産業別労働者数（全日制）'!U9+'産業別労働者数（定時制）'!U9</f>
        <v>0</v>
      </c>
      <c r="V9" s="53">
        <f>'産業別労働者数（全日制）'!V9+'産業別労働者数（定時制）'!V9</f>
        <v>0</v>
      </c>
      <c r="W9" s="53">
        <f>'産業別労働者数（全日制）'!W9+'産業別労働者数（定時制）'!W9</f>
        <v>0</v>
      </c>
      <c r="X9" s="53">
        <f>'産業別労働者数（全日制）'!X9+'産業別労働者数（定時制）'!X9</f>
        <v>0</v>
      </c>
      <c r="Y9" s="53">
        <f>'産業別労働者数（全日制）'!Y9+'産業別労働者数（定時制）'!Y9</f>
        <v>0</v>
      </c>
      <c r="Z9" s="53">
        <f>'産業別労働者数（全日制）'!Z9+'産業別労働者数（定時制）'!Z9</f>
        <v>0</v>
      </c>
      <c r="AA9" s="54">
        <f>'産業別労働者数（全日制）'!AA9+'産業別労働者数（定時制）'!AA9</f>
        <v>0</v>
      </c>
    </row>
    <row r="10" spans="1:27" ht="16.5" customHeight="1">
      <c r="A10" s="72"/>
      <c r="B10" s="74" t="s">
        <v>66</v>
      </c>
      <c r="C10" s="34">
        <f t="shared" si="0"/>
        <v>0</v>
      </c>
      <c r="D10" s="35">
        <f t="shared" si="1"/>
        <v>0</v>
      </c>
      <c r="E10" s="35">
        <f t="shared" si="1"/>
        <v>0</v>
      </c>
      <c r="F10" s="71">
        <f>'産業別労働者数（全日制）'!F10+'産業別労働者数（定時制）'!F10</f>
        <v>0</v>
      </c>
      <c r="G10" s="71">
        <f>'産業別労働者数（全日制）'!G10+'産業別労働者数（定時制）'!G10</f>
        <v>0</v>
      </c>
      <c r="H10" s="71">
        <f>'産業別労働者数（全日制）'!H10+'産業別労働者数（定時制）'!H10</f>
        <v>0</v>
      </c>
      <c r="I10" s="71">
        <f>'産業別労働者数（全日制）'!I10+'産業別労働者数（定時制）'!I10</f>
        <v>0</v>
      </c>
      <c r="J10" s="53">
        <f>'産業別労働者数（全日制）'!J10+'産業別労働者数（定時制）'!J10</f>
        <v>0</v>
      </c>
      <c r="K10" s="53">
        <f>'産業別労働者数（全日制）'!K10+'産業別労働者数（定時制）'!K10</f>
        <v>0</v>
      </c>
      <c r="L10" s="53">
        <f>'産業別労働者数（全日制）'!L10+'産業別労働者数（定時制）'!L10</f>
        <v>0</v>
      </c>
      <c r="M10" s="53">
        <f>'産業別労働者数（全日制）'!M10+'産業別労働者数（定時制）'!M10</f>
        <v>0</v>
      </c>
      <c r="N10" s="53">
        <f>'産業別労働者数（全日制）'!N10+'産業別労働者数（定時制）'!N10</f>
        <v>0</v>
      </c>
      <c r="O10" s="53">
        <f>'産業別労働者数（全日制）'!O10+'産業別労働者数（定時制）'!O10</f>
        <v>0</v>
      </c>
      <c r="P10" s="53">
        <f>'産業別労働者数（全日制）'!P10+'産業別労働者数（定時制）'!P10</f>
        <v>0</v>
      </c>
      <c r="Q10" s="53">
        <f>'産業別労働者数（全日制）'!Q10+'産業別労働者数（定時制）'!Q10</f>
        <v>0</v>
      </c>
      <c r="R10" s="53">
        <f>'産業別労働者数（全日制）'!R10+'産業別労働者数（定時制）'!R10</f>
        <v>0</v>
      </c>
      <c r="S10" s="53">
        <f>'産業別労働者数（全日制）'!S10+'産業別労働者数（定時制）'!S10</f>
        <v>0</v>
      </c>
      <c r="T10" s="53">
        <f>'産業別労働者数（全日制）'!T10+'産業別労働者数（定時制）'!T10</f>
        <v>0</v>
      </c>
      <c r="U10" s="53">
        <f>'産業別労働者数（全日制）'!U10+'産業別労働者数（定時制）'!U10</f>
        <v>0</v>
      </c>
      <c r="V10" s="53">
        <f>'産業別労働者数（全日制）'!V10+'産業別労働者数（定時制）'!V10</f>
        <v>0</v>
      </c>
      <c r="W10" s="53">
        <f>'産業別労働者数（全日制）'!W10+'産業別労働者数（定時制）'!W10</f>
        <v>0</v>
      </c>
      <c r="X10" s="53">
        <f>'産業別労働者数（全日制）'!X10+'産業別労働者数（定時制）'!X10</f>
        <v>0</v>
      </c>
      <c r="Y10" s="53">
        <f>'産業別労働者数（全日制）'!Y10+'産業別労働者数（定時制）'!Y10</f>
        <v>0</v>
      </c>
      <c r="Z10" s="53">
        <f>'産業別労働者数（全日制）'!Z10+'産業別労働者数（定時制）'!Z10</f>
        <v>0</v>
      </c>
      <c r="AA10" s="54">
        <f>'産業別労働者数（全日制）'!AA10+'産業別労働者数（定時制）'!AA10</f>
        <v>0</v>
      </c>
    </row>
    <row r="11" spans="1:27" ht="16.5" customHeight="1">
      <c r="A11" s="72"/>
      <c r="B11" s="74" t="s">
        <v>67</v>
      </c>
      <c r="C11" s="34">
        <f t="shared" si="0"/>
        <v>0</v>
      </c>
      <c r="D11" s="35">
        <f t="shared" si="1"/>
        <v>0</v>
      </c>
      <c r="E11" s="35">
        <f t="shared" si="1"/>
        <v>0</v>
      </c>
      <c r="F11" s="71">
        <f>'産業別労働者数（全日制）'!F11+'産業別労働者数（定時制）'!F11</f>
        <v>0</v>
      </c>
      <c r="G11" s="71">
        <f>'産業別労働者数（全日制）'!G11+'産業別労働者数（定時制）'!G11</f>
        <v>0</v>
      </c>
      <c r="H11" s="71">
        <f>'産業別労働者数（全日制）'!H11+'産業別労働者数（定時制）'!H11</f>
        <v>0</v>
      </c>
      <c r="I11" s="71">
        <f>'産業別労働者数（全日制）'!I11+'産業別労働者数（定時制）'!I11</f>
        <v>0</v>
      </c>
      <c r="J11" s="53">
        <f>'産業別労働者数（全日制）'!J11+'産業別労働者数（定時制）'!J11</f>
        <v>0</v>
      </c>
      <c r="K11" s="53">
        <f>'産業別労働者数（全日制）'!K11+'産業別労働者数（定時制）'!K11</f>
        <v>0</v>
      </c>
      <c r="L11" s="53">
        <f>'産業別労働者数（全日制）'!L11+'産業別労働者数（定時制）'!L11</f>
        <v>0</v>
      </c>
      <c r="M11" s="53">
        <f>'産業別労働者数（全日制）'!M11+'産業別労働者数（定時制）'!M11</f>
        <v>0</v>
      </c>
      <c r="N11" s="53">
        <f>'産業別労働者数（全日制）'!N11+'産業別労働者数（定時制）'!N11</f>
        <v>0</v>
      </c>
      <c r="O11" s="53">
        <f>'産業別労働者数（全日制）'!O11+'産業別労働者数（定時制）'!O11</f>
        <v>0</v>
      </c>
      <c r="P11" s="53">
        <f>'産業別労働者数（全日制）'!P11+'産業別労働者数（定時制）'!P11</f>
        <v>0</v>
      </c>
      <c r="Q11" s="53">
        <f>'産業別労働者数（全日制）'!Q11+'産業別労働者数（定時制）'!Q11</f>
        <v>0</v>
      </c>
      <c r="R11" s="53">
        <f>'産業別労働者数（全日制）'!R11+'産業別労働者数（定時制）'!R11</f>
        <v>0</v>
      </c>
      <c r="S11" s="53">
        <f>'産業別労働者数（全日制）'!S11+'産業別労働者数（定時制）'!S11</f>
        <v>0</v>
      </c>
      <c r="T11" s="53">
        <f>'産業別労働者数（全日制）'!T11+'産業別労働者数（定時制）'!T11</f>
        <v>0</v>
      </c>
      <c r="U11" s="53">
        <f>'産業別労働者数（全日制）'!U11+'産業別労働者数（定時制）'!U11</f>
        <v>0</v>
      </c>
      <c r="V11" s="53">
        <f>'産業別労働者数（全日制）'!V11+'産業別労働者数（定時制）'!V11</f>
        <v>0</v>
      </c>
      <c r="W11" s="53">
        <f>'産業別労働者数（全日制）'!W11+'産業別労働者数（定時制）'!W11</f>
        <v>0</v>
      </c>
      <c r="X11" s="53">
        <f>'産業別労働者数（全日制）'!X11+'産業別労働者数（定時制）'!X11</f>
        <v>0</v>
      </c>
      <c r="Y11" s="53">
        <f>'産業別労働者数（全日制）'!Y11+'産業別労働者数（定時制）'!Y11</f>
        <v>0</v>
      </c>
      <c r="Z11" s="53">
        <f>'産業別労働者数（全日制）'!Z11+'産業別労働者数（定時制）'!Z11</f>
        <v>0</v>
      </c>
      <c r="AA11" s="54">
        <f>'産業別労働者数（全日制）'!AA11+'産業別労働者数（定時制）'!AA11</f>
        <v>0</v>
      </c>
    </row>
    <row r="12" spans="1:27" ht="16.5" customHeight="1">
      <c r="A12" s="72"/>
      <c r="B12" s="74" t="s">
        <v>68</v>
      </c>
      <c r="C12" s="34">
        <f t="shared" si="0"/>
        <v>4</v>
      </c>
      <c r="D12" s="35">
        <f t="shared" si="1"/>
        <v>4</v>
      </c>
      <c r="E12" s="35">
        <f t="shared" si="1"/>
        <v>0</v>
      </c>
      <c r="F12" s="71">
        <f>'産業別労働者数（全日制）'!F12+'産業別労働者数（定時制）'!F12</f>
        <v>2</v>
      </c>
      <c r="G12" s="71">
        <f>'産業別労働者数（全日制）'!G12+'産業別労働者数（定時制）'!G12</f>
        <v>0</v>
      </c>
      <c r="H12" s="71">
        <f>'産業別労働者数（全日制）'!H12+'産業別労働者数（定時制）'!H12</f>
        <v>2</v>
      </c>
      <c r="I12" s="71">
        <f>'産業別労働者数（全日制）'!I12+'産業別労働者数（定時制）'!I12</f>
        <v>0</v>
      </c>
      <c r="J12" s="53">
        <f>'産業別労働者数（全日制）'!J12+'産業別労働者数（定時制）'!J12</f>
        <v>0</v>
      </c>
      <c r="K12" s="53">
        <f>'産業別労働者数（全日制）'!K12+'産業別労働者数（定時制）'!K12</f>
        <v>0</v>
      </c>
      <c r="L12" s="53">
        <f>'産業別労働者数（全日制）'!L12+'産業別労働者数（定時制）'!L12</f>
        <v>0</v>
      </c>
      <c r="M12" s="53">
        <f>'産業別労働者数（全日制）'!M12+'産業別労働者数（定時制）'!M12</f>
        <v>0</v>
      </c>
      <c r="N12" s="53">
        <f>'産業別労働者数（全日制）'!N12+'産業別労働者数（定時制）'!N12</f>
        <v>0</v>
      </c>
      <c r="O12" s="53">
        <f>'産業別労働者数（全日制）'!O12+'産業別労働者数（定時制）'!O12</f>
        <v>0</v>
      </c>
      <c r="P12" s="53">
        <f>'産業別労働者数（全日制）'!P12+'産業別労働者数（定時制）'!P12</f>
        <v>0</v>
      </c>
      <c r="Q12" s="53">
        <f>'産業別労働者数（全日制）'!Q12+'産業別労働者数（定時制）'!Q12</f>
        <v>0</v>
      </c>
      <c r="R12" s="53">
        <f>'産業別労働者数（全日制）'!R12+'産業別労働者数（定時制）'!R12</f>
        <v>0</v>
      </c>
      <c r="S12" s="53">
        <f>'産業別労働者数（全日制）'!S12+'産業別労働者数（定時制）'!S12</f>
        <v>0</v>
      </c>
      <c r="T12" s="53">
        <f>'産業別労働者数（全日制）'!T12+'産業別労働者数（定時制）'!T12</f>
        <v>0</v>
      </c>
      <c r="U12" s="53">
        <f>'産業別労働者数（全日制）'!U12+'産業別労働者数（定時制）'!U12</f>
        <v>0</v>
      </c>
      <c r="V12" s="53">
        <f>'産業別労働者数（全日制）'!V12+'産業別労働者数（定時制）'!V12</f>
        <v>0</v>
      </c>
      <c r="W12" s="53">
        <f>'産業別労働者数（全日制）'!W12+'産業別労働者数（定時制）'!W12</f>
        <v>0</v>
      </c>
      <c r="X12" s="53">
        <f>'産業別労働者数（全日制）'!X12+'産業別労働者数（定時制）'!X12</f>
        <v>0</v>
      </c>
      <c r="Y12" s="53">
        <f>'産業別労働者数（全日制）'!Y12+'産業別労働者数（定時制）'!Y12</f>
        <v>0</v>
      </c>
      <c r="Z12" s="53">
        <f>'産業別労働者数（全日制）'!Z12+'産業別労働者数（定時制）'!Z12</f>
        <v>0</v>
      </c>
      <c r="AA12" s="54">
        <f>'産業別労働者数（全日制）'!AA12+'産業別労働者数（定時制）'!AA12</f>
        <v>0</v>
      </c>
    </row>
    <row r="13" spans="1:27" ht="16.5" customHeight="1">
      <c r="A13" s="72"/>
      <c r="B13" s="74" t="s">
        <v>69</v>
      </c>
      <c r="C13" s="34">
        <f t="shared" si="0"/>
        <v>126</v>
      </c>
      <c r="D13" s="35">
        <f t="shared" si="1"/>
        <v>93</v>
      </c>
      <c r="E13" s="35">
        <f t="shared" si="1"/>
        <v>33</v>
      </c>
      <c r="F13" s="71">
        <f>'産業別労働者数（全日制）'!F13+'産業別労働者数（定時制）'!F13</f>
        <v>27</v>
      </c>
      <c r="G13" s="71">
        <f>'産業別労働者数（全日制）'!G13+'産業別労働者数（定時制）'!G13</f>
        <v>3</v>
      </c>
      <c r="H13" s="71">
        <f>'産業別労働者数（全日制）'!H13+'産業別労働者数（定時制）'!H13</f>
        <v>21</v>
      </c>
      <c r="I13" s="71">
        <f>'産業別労働者数（全日制）'!I13+'産業別労働者数（定時制）'!I13</f>
        <v>3</v>
      </c>
      <c r="J13" s="53">
        <f>'産業別労働者数（全日制）'!J13+'産業別労働者数（定時制）'!J13</f>
        <v>36</v>
      </c>
      <c r="K13" s="53">
        <f>'産業別労働者数（全日制）'!K13+'産業別労働者数（定時制）'!K13</f>
        <v>6</v>
      </c>
      <c r="L13" s="53">
        <f>'産業別労働者数（全日制）'!L13+'産業別労働者数（定時制）'!L13</f>
        <v>1</v>
      </c>
      <c r="M13" s="53">
        <f>'産業別労働者数（全日制）'!M13+'産業別労働者数（定時制）'!M13</f>
        <v>5</v>
      </c>
      <c r="N13" s="53">
        <f>'産業別労働者数（全日制）'!N13+'産業別労働者数（定時制）'!N13</f>
        <v>0</v>
      </c>
      <c r="O13" s="53">
        <f>'産業別労働者数（全日制）'!O13+'産業別労働者数（定時制）'!O13</f>
        <v>0</v>
      </c>
      <c r="P13" s="53">
        <f>'産業別労働者数（全日制）'!P13+'産業別労働者数（定時制）'!P13</f>
        <v>1</v>
      </c>
      <c r="Q13" s="53">
        <f>'産業別労働者数（全日制）'!Q13+'産業別労働者数（定時制）'!Q13</f>
        <v>12</v>
      </c>
      <c r="R13" s="53">
        <f>'産業別労働者数（全日制）'!R13+'産業別労働者数（定時制）'!R13</f>
        <v>0</v>
      </c>
      <c r="S13" s="53">
        <f>'産業別労働者数（全日制）'!S13+'産業別労働者数（定時制）'!S13</f>
        <v>0</v>
      </c>
      <c r="T13" s="53">
        <f>'産業別労働者数（全日制）'!T13+'産業別労働者数（定時制）'!T13</f>
        <v>0</v>
      </c>
      <c r="U13" s="53">
        <f>'産業別労働者数（全日制）'!U13+'産業別労働者数（定時制）'!U13</f>
        <v>0</v>
      </c>
      <c r="V13" s="53">
        <f>'産業別労働者数（全日制）'!V13+'産業別労働者数（定時制）'!V13</f>
        <v>0</v>
      </c>
      <c r="W13" s="53">
        <f>'産業別労働者数（全日制）'!W13+'産業別労働者数（定時制）'!W13</f>
        <v>0</v>
      </c>
      <c r="X13" s="53">
        <f>'産業別労働者数（全日制）'!X13+'産業別労働者数（定時制）'!X13</f>
        <v>1</v>
      </c>
      <c r="Y13" s="53">
        <f>'産業別労働者数（全日制）'!Y13+'産業別労働者数（定時制）'!Y13</f>
        <v>0</v>
      </c>
      <c r="Z13" s="53">
        <f>'産業別労働者数（全日制）'!Z13+'産業別労働者数（定時制）'!Z13</f>
        <v>6</v>
      </c>
      <c r="AA13" s="54">
        <f>'産業別労働者数（全日制）'!AA13+'産業別労働者数（定時制）'!AA13</f>
        <v>4</v>
      </c>
    </row>
    <row r="14" spans="1:27" ht="16.5" customHeight="1">
      <c r="A14" s="72"/>
      <c r="B14" s="74" t="s">
        <v>70</v>
      </c>
      <c r="C14" s="34">
        <f t="shared" si="0"/>
        <v>1241</v>
      </c>
      <c r="D14" s="35">
        <f t="shared" si="1"/>
        <v>840</v>
      </c>
      <c r="E14" s="35">
        <f t="shared" si="1"/>
        <v>401</v>
      </c>
      <c r="F14" s="71">
        <f>'産業別労働者数（全日制）'!F14+'産業別労働者数（定時制）'!F14</f>
        <v>290</v>
      </c>
      <c r="G14" s="71">
        <f>'産業別労働者数（全日制）'!G14+'産業別労働者数（定時制）'!G14</f>
        <v>170</v>
      </c>
      <c r="H14" s="71">
        <f>'産業別労働者数（全日制）'!H14+'産業別労働者数（定時制）'!H14</f>
        <v>110</v>
      </c>
      <c r="I14" s="71">
        <f>'産業別労働者数（全日制）'!I14+'産業別労働者数（定時制）'!I14</f>
        <v>34</v>
      </c>
      <c r="J14" s="53">
        <f>'産業別労働者数（全日制）'!J14+'産業別労働者数（定時制）'!J14</f>
        <v>329</v>
      </c>
      <c r="K14" s="53">
        <f>'産業別労働者数（全日制）'!K14+'産業別労働者数（定時制）'!K14</f>
        <v>7</v>
      </c>
      <c r="L14" s="53">
        <f>'産業別労働者数（全日制）'!L14+'産業別労働者数（定時制）'!L14</f>
        <v>45</v>
      </c>
      <c r="M14" s="53">
        <f>'産業別労働者数（全日制）'!M14+'産業別労働者数（定時制）'!M14</f>
        <v>103</v>
      </c>
      <c r="N14" s="53">
        <f>'産業別労働者数（全日制）'!N14+'産業別労働者数（定時制）'!N14</f>
        <v>0</v>
      </c>
      <c r="O14" s="53">
        <f>'産業別労働者数（全日制）'!O14+'産業別労働者数（定時制）'!O14</f>
        <v>0</v>
      </c>
      <c r="P14" s="53">
        <f>'産業別労働者数（全日制）'!P14+'産業別労働者数（定時制）'!P14</f>
        <v>0</v>
      </c>
      <c r="Q14" s="53">
        <f>'産業別労働者数（全日制）'!Q14+'産業別労働者数（定時制）'!Q14</f>
        <v>28</v>
      </c>
      <c r="R14" s="53">
        <f>'産業別労働者数（全日制）'!R14+'産業別労働者数（定時制）'!R14</f>
        <v>0</v>
      </c>
      <c r="S14" s="53">
        <f>'産業別労働者数（全日制）'!S14+'産業別労働者数（定時制）'!S14</f>
        <v>0</v>
      </c>
      <c r="T14" s="53">
        <f>'産業別労働者数（全日制）'!T14+'産業別労働者数（定時制）'!T14</f>
        <v>0</v>
      </c>
      <c r="U14" s="53">
        <f>'産業別労働者数（全日制）'!U14+'産業別労働者数（定時制）'!U14</f>
        <v>0</v>
      </c>
      <c r="V14" s="53">
        <f>'産業別労働者数（全日制）'!V14+'産業別労働者数（定時制）'!V14</f>
        <v>0</v>
      </c>
      <c r="W14" s="53">
        <f>'産業別労働者数（全日制）'!W14+'産業別労働者数（定時制）'!W14</f>
        <v>0</v>
      </c>
      <c r="X14" s="53">
        <f>'産業別労働者数（全日制）'!X14+'産業別労働者数（定時制）'!X14</f>
        <v>1</v>
      </c>
      <c r="Y14" s="53">
        <f>'産業別労働者数（全日制）'!Y14+'産業別労働者数（定時制）'!Y14</f>
        <v>6</v>
      </c>
      <c r="Z14" s="53">
        <f>'産業別労働者数（全日制）'!Z14+'産業別労働者数（定時制）'!Z14</f>
        <v>65</v>
      </c>
      <c r="AA14" s="54">
        <f>'産業別労働者数（全日制）'!AA14+'産業別労働者数（定時制）'!AA14</f>
        <v>53</v>
      </c>
    </row>
    <row r="15" spans="1:27" ht="16.5" customHeight="1">
      <c r="A15" s="75"/>
      <c r="B15" s="74" t="s">
        <v>83</v>
      </c>
      <c r="C15" s="34">
        <f t="shared" si="0"/>
        <v>10</v>
      </c>
      <c r="D15" s="35">
        <f t="shared" si="1"/>
        <v>8</v>
      </c>
      <c r="E15" s="35">
        <f t="shared" si="1"/>
        <v>2</v>
      </c>
      <c r="F15" s="71">
        <f>'産業別労働者数（全日制）'!F15+'産業別労働者数（定時制）'!F15</f>
        <v>3</v>
      </c>
      <c r="G15" s="71">
        <f>'産業別労働者数（全日制）'!G15+'産業別労働者数（定時制）'!G15</f>
        <v>1</v>
      </c>
      <c r="H15" s="71">
        <f>'産業別労働者数（全日制）'!H15+'産業別労働者数（定時制）'!H15</f>
        <v>3</v>
      </c>
      <c r="I15" s="71">
        <f>'産業別労働者数（全日制）'!I15+'産業別労働者数（定時制）'!I15</f>
        <v>0</v>
      </c>
      <c r="J15" s="53">
        <f>'産業別労働者数（全日制）'!J15+'産業別労働者数（定時制）'!J15</f>
        <v>1</v>
      </c>
      <c r="K15" s="53">
        <f>'産業別労働者数（全日制）'!K15+'産業別労働者数（定時制）'!K15</f>
        <v>0</v>
      </c>
      <c r="L15" s="53">
        <f>'産業別労働者数（全日制）'!L15+'産業別労働者数（定時制）'!L15</f>
        <v>1</v>
      </c>
      <c r="M15" s="53">
        <f>'産業別労働者数（全日制）'!M15+'産業別労働者数（定時制）'!M15</f>
        <v>1</v>
      </c>
      <c r="N15" s="53">
        <f>'産業別労働者数（全日制）'!N15+'産業別労働者数（定時制）'!N15</f>
        <v>0</v>
      </c>
      <c r="O15" s="53">
        <f>'産業別労働者数（全日制）'!O15+'産業別労働者数（定時制）'!O15</f>
        <v>0</v>
      </c>
      <c r="P15" s="53">
        <f>'産業別労働者数（全日制）'!P15+'産業別労働者数（定時制）'!P15</f>
        <v>0</v>
      </c>
      <c r="Q15" s="53">
        <f>'産業別労働者数（全日制）'!Q15+'産業別労働者数（定時制）'!Q15</f>
        <v>0</v>
      </c>
      <c r="R15" s="53">
        <f>'産業別労働者数（全日制）'!R15+'産業別労働者数（定時制）'!R15</f>
        <v>0</v>
      </c>
      <c r="S15" s="53">
        <f>'産業別労働者数（全日制）'!S15+'産業別労働者数（定時制）'!S15</f>
        <v>0</v>
      </c>
      <c r="T15" s="53">
        <f>'産業別労働者数（全日制）'!T15+'産業別労働者数（定時制）'!T15</f>
        <v>0</v>
      </c>
      <c r="U15" s="53">
        <f>'産業別労働者数（全日制）'!U15+'産業別労働者数（定時制）'!U15</f>
        <v>0</v>
      </c>
      <c r="V15" s="53">
        <f>'産業別労働者数（全日制）'!V15+'産業別労働者数（定時制）'!V15</f>
        <v>0</v>
      </c>
      <c r="W15" s="53">
        <f>'産業別労働者数（全日制）'!W15+'産業別労働者数（定時制）'!W15</f>
        <v>0</v>
      </c>
      <c r="X15" s="53">
        <f>'産業別労働者数（全日制）'!X15+'産業別労働者数（定時制）'!X15</f>
        <v>0</v>
      </c>
      <c r="Y15" s="53">
        <f>'産業別労働者数（全日制）'!Y15+'産業別労働者数（定時制）'!Y15</f>
        <v>0</v>
      </c>
      <c r="Z15" s="53">
        <f>'産業別労働者数（全日制）'!Z15+'産業別労働者数（定時制）'!Z15</f>
        <v>0</v>
      </c>
      <c r="AA15" s="54">
        <f>'産業別労働者数（全日制）'!AA15+'産業別労働者数（定時制）'!AA15</f>
        <v>0</v>
      </c>
    </row>
    <row r="16" spans="1:27" ht="16.5" customHeight="1">
      <c r="A16" s="75"/>
      <c r="B16" s="74" t="s">
        <v>71</v>
      </c>
      <c r="C16" s="34">
        <f t="shared" si="0"/>
        <v>4</v>
      </c>
      <c r="D16" s="35">
        <f t="shared" si="1"/>
        <v>0</v>
      </c>
      <c r="E16" s="35">
        <f t="shared" si="1"/>
        <v>4</v>
      </c>
      <c r="F16" s="71">
        <f>'産業別労働者数（全日制）'!F16+'産業別労働者数（定時制）'!F16</f>
        <v>0</v>
      </c>
      <c r="G16" s="71">
        <f>'産業別労働者数（全日制）'!G16+'産業別労働者数（定時制）'!G16</f>
        <v>3</v>
      </c>
      <c r="H16" s="71">
        <f>'産業別労働者数（全日制）'!H16+'産業別労働者数（定時制）'!H16</f>
        <v>0</v>
      </c>
      <c r="I16" s="71">
        <f>'産業別労働者数（全日制）'!I16+'産業別労働者数（定時制）'!I16</f>
        <v>0</v>
      </c>
      <c r="J16" s="53">
        <f>'産業別労働者数（全日制）'!J16+'産業別労働者数（定時制）'!J16</f>
        <v>0</v>
      </c>
      <c r="K16" s="53">
        <f>'産業別労働者数（全日制）'!K16+'産業別労働者数（定時制）'!K16</f>
        <v>0</v>
      </c>
      <c r="L16" s="53">
        <f>'産業別労働者数（全日制）'!L16+'産業別労働者数（定時制）'!L16</f>
        <v>0</v>
      </c>
      <c r="M16" s="53">
        <f>'産業別労働者数（全日制）'!M16+'産業別労働者数（定時制）'!M16</f>
        <v>0</v>
      </c>
      <c r="N16" s="53">
        <f>'産業別労働者数（全日制）'!N16+'産業別労働者数（定時制）'!N16</f>
        <v>0</v>
      </c>
      <c r="O16" s="53">
        <f>'産業別労働者数（全日制）'!O16+'産業別労働者数（定時制）'!O16</f>
        <v>0</v>
      </c>
      <c r="P16" s="53">
        <f>'産業別労働者数（全日制）'!P16+'産業別労働者数（定時制）'!P16</f>
        <v>0</v>
      </c>
      <c r="Q16" s="53">
        <f>'産業別労働者数（全日制）'!Q16+'産業別労働者数（定時制）'!Q16</f>
        <v>0</v>
      </c>
      <c r="R16" s="53">
        <f>'産業別労働者数（全日制）'!R16+'産業別労働者数（定時制）'!R16</f>
        <v>0</v>
      </c>
      <c r="S16" s="53">
        <f>'産業別労働者数（全日制）'!S16+'産業別労働者数（定時制）'!S16</f>
        <v>0</v>
      </c>
      <c r="T16" s="53">
        <f>'産業別労働者数（全日制）'!T16+'産業別労働者数（定時制）'!T16</f>
        <v>0</v>
      </c>
      <c r="U16" s="53">
        <f>'産業別労働者数（全日制）'!U16+'産業別労働者数（定時制）'!U16</f>
        <v>0</v>
      </c>
      <c r="V16" s="53">
        <f>'産業別労働者数（全日制）'!V16+'産業別労働者数（定時制）'!V16</f>
        <v>0</v>
      </c>
      <c r="W16" s="53">
        <f>'産業別労働者数（全日制）'!W16+'産業別労働者数（定時制）'!W16</f>
        <v>0</v>
      </c>
      <c r="X16" s="53">
        <f>'産業別労働者数（全日制）'!X16+'産業別労働者数（定時制）'!X16</f>
        <v>0</v>
      </c>
      <c r="Y16" s="53">
        <f>'産業別労働者数（全日制）'!Y16+'産業別労働者数（定時制）'!Y16</f>
        <v>0</v>
      </c>
      <c r="Z16" s="53">
        <f>'産業別労働者数（全日制）'!Z16+'産業別労働者数（定時制）'!Z16</f>
        <v>0</v>
      </c>
      <c r="AA16" s="54">
        <f>'産業別労働者数（全日制）'!AA16+'産業別労働者数（定時制）'!AA16</f>
        <v>1</v>
      </c>
    </row>
    <row r="17" spans="1:27" ht="16.5" customHeight="1">
      <c r="A17" s="75" t="s">
        <v>72</v>
      </c>
      <c r="B17" s="74" t="s">
        <v>73</v>
      </c>
      <c r="C17" s="34">
        <f t="shared" si="0"/>
        <v>25</v>
      </c>
      <c r="D17" s="35">
        <f t="shared" si="1"/>
        <v>8</v>
      </c>
      <c r="E17" s="35">
        <f t="shared" si="1"/>
        <v>17</v>
      </c>
      <c r="F17" s="71">
        <f>'産業別労働者数（全日制）'!F17+'産業別労働者数（定時制）'!F17</f>
        <v>5</v>
      </c>
      <c r="G17" s="71">
        <f>'産業別労働者数（全日制）'!G17+'産業別労働者数（定時制）'!G17</f>
        <v>7</v>
      </c>
      <c r="H17" s="71">
        <f>'産業別労働者数（全日制）'!H17+'産業別労働者数（定時制）'!H17</f>
        <v>1</v>
      </c>
      <c r="I17" s="71">
        <f>'産業別労働者数（全日制）'!I17+'産業別労働者数（定時制）'!I17</f>
        <v>0</v>
      </c>
      <c r="J17" s="53">
        <f>'産業別労働者数（全日制）'!J17+'産業別労働者数（定時制）'!J17</f>
        <v>1</v>
      </c>
      <c r="K17" s="53">
        <f>'産業別労働者数（全日制）'!K17+'産業別労働者数（定時制）'!K17</f>
        <v>1</v>
      </c>
      <c r="L17" s="53">
        <f>'産業別労働者数（全日制）'!L17+'産業別労働者数（定時制）'!L17</f>
        <v>0</v>
      </c>
      <c r="M17" s="53">
        <f>'産業別労働者数（全日制）'!M17+'産業別労働者数（定時制）'!M17</f>
        <v>4</v>
      </c>
      <c r="N17" s="53">
        <f>'産業別労働者数（全日制）'!N17+'産業別労働者数（定時制）'!N17</f>
        <v>0</v>
      </c>
      <c r="O17" s="53">
        <f>'産業別労働者数（全日制）'!O17+'産業別労働者数（定時制）'!O17</f>
        <v>0</v>
      </c>
      <c r="P17" s="53">
        <f>'産業別労働者数（全日制）'!P17+'産業別労働者数（定時制）'!P17</f>
        <v>0</v>
      </c>
      <c r="Q17" s="53">
        <f>'産業別労働者数（全日制）'!Q17+'産業別労働者数（定時制）'!Q17</f>
        <v>0</v>
      </c>
      <c r="R17" s="53">
        <f>'産業別労働者数（全日制）'!R17+'産業別労働者数（定時制）'!R17</f>
        <v>0</v>
      </c>
      <c r="S17" s="53">
        <f>'産業別労働者数（全日制）'!S17+'産業別労働者数（定時制）'!S17</f>
        <v>0</v>
      </c>
      <c r="T17" s="53">
        <f>'産業別労働者数（全日制）'!T17+'産業別労働者数（定時制）'!T17</f>
        <v>0</v>
      </c>
      <c r="U17" s="53">
        <f>'産業別労働者数（全日制）'!U17+'産業別労働者数（定時制）'!U17</f>
        <v>0</v>
      </c>
      <c r="V17" s="53">
        <f>'産業別労働者数（全日制）'!V17+'産業別労働者数（定時制）'!V17</f>
        <v>0</v>
      </c>
      <c r="W17" s="53">
        <f>'産業別労働者数（全日制）'!W17+'産業別労働者数（定時制）'!W17</f>
        <v>0</v>
      </c>
      <c r="X17" s="53">
        <f>'産業別労働者数（全日制）'!X17+'産業別労働者数（定時制）'!X17</f>
        <v>0</v>
      </c>
      <c r="Y17" s="53">
        <f>'産業別労働者数（全日制）'!Y17+'産業別労働者数（定時制）'!Y17</f>
        <v>0</v>
      </c>
      <c r="Z17" s="53">
        <f>'産業別労働者数（全日制）'!Z17+'産業別労働者数（定時制）'!Z17</f>
        <v>1</v>
      </c>
      <c r="AA17" s="54">
        <f>'産業別労働者数（全日制）'!AA17+'産業別労働者数（定時制）'!AA17</f>
        <v>5</v>
      </c>
    </row>
    <row r="18" spans="1:27" ht="16.5" customHeight="1">
      <c r="A18" s="75"/>
      <c r="B18" s="74" t="s">
        <v>84</v>
      </c>
      <c r="C18" s="34">
        <f t="shared" si="0"/>
        <v>135</v>
      </c>
      <c r="D18" s="35">
        <f t="shared" si="1"/>
        <v>39</v>
      </c>
      <c r="E18" s="35">
        <f t="shared" si="1"/>
        <v>96</v>
      </c>
      <c r="F18" s="71">
        <f>'産業別労働者数（全日制）'!F18+'産業別労働者数（定時制）'!F18</f>
        <v>17</v>
      </c>
      <c r="G18" s="71">
        <f>'産業別労働者数（全日制）'!G18+'産業別労働者数（定時制）'!G18</f>
        <v>44</v>
      </c>
      <c r="H18" s="71">
        <f>'産業別労働者数（全日制）'!H18+'産業別労働者数（定時制）'!H18</f>
        <v>8</v>
      </c>
      <c r="I18" s="71">
        <f>'産業別労働者数（全日制）'!I18+'産業別労働者数（定時制）'!I18</f>
        <v>9</v>
      </c>
      <c r="J18" s="53">
        <f>'産業別労働者数（全日制）'!J18+'産業別労働者数（定時制）'!J18</f>
        <v>10</v>
      </c>
      <c r="K18" s="53">
        <f>'産業別労働者数（全日制）'!K18+'産業別労働者数（定時制）'!K18</f>
        <v>2</v>
      </c>
      <c r="L18" s="53">
        <f>'産業別労働者数（全日制）'!L18+'産業別労働者数（定時制）'!L18</f>
        <v>1</v>
      </c>
      <c r="M18" s="53">
        <f>'産業別労働者数（全日制）'!M18+'産業別労働者数（定時制）'!M18</f>
        <v>22</v>
      </c>
      <c r="N18" s="53">
        <f>'産業別労働者数（全日制）'!N18+'産業別労働者数（定時制）'!N18</f>
        <v>0</v>
      </c>
      <c r="O18" s="53">
        <f>'産業別労働者数（全日制）'!O18+'産業別労働者数（定時制）'!O18</f>
        <v>0</v>
      </c>
      <c r="P18" s="53">
        <f>'産業別労働者数（全日制）'!P18+'産業別労働者数（定時制）'!P18</f>
        <v>0</v>
      </c>
      <c r="Q18" s="53">
        <f>'産業別労働者数（全日制）'!Q18+'産業別労働者数（定時制）'!Q18</f>
        <v>6</v>
      </c>
      <c r="R18" s="53">
        <f>'産業別労働者数（全日制）'!R18+'産業別労働者数（定時制）'!R18</f>
        <v>0</v>
      </c>
      <c r="S18" s="53">
        <f>'産業別労働者数（全日制）'!S18+'産業別労働者数（定時制）'!S18</f>
        <v>0</v>
      </c>
      <c r="T18" s="53">
        <f>'産業別労働者数（全日制）'!T18+'産業別労働者数（定時制）'!T18</f>
        <v>0</v>
      </c>
      <c r="U18" s="53">
        <f>'産業別労働者数（全日制）'!U18+'産業別労働者数（定時制）'!U18</f>
        <v>0</v>
      </c>
      <c r="V18" s="53">
        <f>'産業別労働者数（全日制）'!V18+'産業別労働者数（定時制）'!V18</f>
        <v>0</v>
      </c>
      <c r="W18" s="53">
        <f>'産業別労働者数（全日制）'!W18+'産業別労働者数（定時制）'!W18</f>
        <v>0</v>
      </c>
      <c r="X18" s="53">
        <f>'産業別労働者数（全日制）'!X18+'産業別労働者数（定時制）'!X18</f>
        <v>1</v>
      </c>
      <c r="Y18" s="53">
        <f>'産業別労働者数（全日制）'!Y18+'産業別労働者数（定時制）'!Y18</f>
        <v>2</v>
      </c>
      <c r="Z18" s="53">
        <f>'産業別労働者数（全日制）'!Z18+'産業別労働者数（定時制）'!Z18</f>
        <v>2</v>
      </c>
      <c r="AA18" s="54">
        <f>'産業別労働者数（全日制）'!AA18+'産業別労働者数（定時制）'!AA18</f>
        <v>11</v>
      </c>
    </row>
    <row r="19" spans="1:27" ht="16.5" customHeight="1">
      <c r="A19" s="75"/>
      <c r="B19" s="74" t="s">
        <v>85</v>
      </c>
      <c r="C19" s="34">
        <f t="shared" si="0"/>
        <v>19</v>
      </c>
      <c r="D19" s="35">
        <f t="shared" si="1"/>
        <v>0</v>
      </c>
      <c r="E19" s="35">
        <f t="shared" si="1"/>
        <v>19</v>
      </c>
      <c r="F19" s="71">
        <f>'産業別労働者数（全日制）'!F19+'産業別労働者数（定時制）'!F19</f>
        <v>0</v>
      </c>
      <c r="G19" s="71">
        <f>'産業別労働者数（全日制）'!G19+'産業別労働者数（定時制）'!G19</f>
        <v>8</v>
      </c>
      <c r="H19" s="71">
        <f>'産業別労働者数（全日制）'!H19+'産業別労働者数（定時制）'!H19</f>
        <v>0</v>
      </c>
      <c r="I19" s="71">
        <f>'産業別労働者数（全日制）'!I19+'産業別労働者数（定時制）'!I19</f>
        <v>1</v>
      </c>
      <c r="J19" s="53">
        <f>'産業別労働者数（全日制）'!J19+'産業別労働者数（定時制）'!J19</f>
        <v>0</v>
      </c>
      <c r="K19" s="53">
        <f>'産業別労働者数（全日制）'!K19+'産業別労働者数（定時制）'!K19</f>
        <v>0</v>
      </c>
      <c r="L19" s="53">
        <f>'産業別労働者数（全日制）'!L19+'産業別労働者数（定時制）'!L19</f>
        <v>0</v>
      </c>
      <c r="M19" s="53">
        <f>'産業別労働者数（全日制）'!M19+'産業別労働者数（定時制）'!M19</f>
        <v>7</v>
      </c>
      <c r="N19" s="53">
        <f>'産業別労働者数（全日制）'!N19+'産業別労働者数（定時制）'!N19</f>
        <v>0</v>
      </c>
      <c r="O19" s="53">
        <f>'産業別労働者数（全日制）'!O19+'産業別労働者数（定時制）'!O19</f>
        <v>0</v>
      </c>
      <c r="P19" s="53">
        <f>'産業別労働者数（全日制）'!P19+'産業別労働者数（定時制）'!P19</f>
        <v>0</v>
      </c>
      <c r="Q19" s="53">
        <f>'産業別労働者数（全日制）'!Q19+'産業別労働者数（定時制）'!Q19</f>
        <v>0</v>
      </c>
      <c r="R19" s="53">
        <f>'産業別労働者数（全日制）'!R19+'産業別労働者数（定時制）'!R19</f>
        <v>0</v>
      </c>
      <c r="S19" s="53">
        <f>'産業別労働者数（全日制）'!S19+'産業別労働者数（定時制）'!S19</f>
        <v>0</v>
      </c>
      <c r="T19" s="53">
        <f>'産業別労働者数（全日制）'!T19+'産業別労働者数（定時制）'!T19</f>
        <v>0</v>
      </c>
      <c r="U19" s="53">
        <f>'産業別労働者数（全日制）'!U19+'産業別労働者数（定時制）'!U19</f>
        <v>0</v>
      </c>
      <c r="V19" s="53">
        <f>'産業別労働者数（全日制）'!V19+'産業別労働者数（定時制）'!V19</f>
        <v>0</v>
      </c>
      <c r="W19" s="53">
        <f>'産業別労働者数（全日制）'!W19+'産業別労働者数（定時制）'!W19</f>
        <v>0</v>
      </c>
      <c r="X19" s="53">
        <f>'産業別労働者数（全日制）'!X19+'産業別労働者数（定時制）'!X19</f>
        <v>0</v>
      </c>
      <c r="Y19" s="53">
        <f>'産業別労働者数（全日制）'!Y19+'産業別労働者数（定時制）'!Y19</f>
        <v>1</v>
      </c>
      <c r="Z19" s="53">
        <f>'産業別労働者数（全日制）'!Z19+'産業別労働者数（定時制）'!Z19</f>
        <v>0</v>
      </c>
      <c r="AA19" s="54">
        <f>'産業別労働者数（全日制）'!AA19+'産業別労働者数（定時制）'!AA19</f>
        <v>2</v>
      </c>
    </row>
    <row r="20" spans="1:27" ht="16.5" customHeight="1">
      <c r="A20" s="75"/>
      <c r="B20" s="74" t="s">
        <v>74</v>
      </c>
      <c r="C20" s="34">
        <f t="shared" si="0"/>
        <v>1</v>
      </c>
      <c r="D20" s="35">
        <f t="shared" si="1"/>
        <v>0</v>
      </c>
      <c r="E20" s="35">
        <f t="shared" si="1"/>
        <v>1</v>
      </c>
      <c r="F20" s="71">
        <f>'産業別労働者数（全日制）'!F20+'産業別労働者数（定時制）'!F20</f>
        <v>0</v>
      </c>
      <c r="G20" s="71">
        <f>'産業別労働者数（全日制）'!G20+'産業別労働者数（定時制）'!G20</f>
        <v>0</v>
      </c>
      <c r="H20" s="71">
        <f>'産業別労働者数（全日制）'!H20+'産業別労働者数（定時制）'!H20</f>
        <v>0</v>
      </c>
      <c r="I20" s="71">
        <f>'産業別労働者数（全日制）'!I20+'産業別労働者数（定時制）'!I20</f>
        <v>0</v>
      </c>
      <c r="J20" s="53">
        <f>'産業別労働者数（全日制）'!J20+'産業別労働者数（定時制）'!J20</f>
        <v>0</v>
      </c>
      <c r="K20" s="53">
        <f>'産業別労働者数（全日制）'!K20+'産業別労働者数（定時制）'!K20</f>
        <v>0</v>
      </c>
      <c r="L20" s="53">
        <f>'産業別労働者数（全日制）'!L20+'産業別労働者数（定時制）'!L20</f>
        <v>0</v>
      </c>
      <c r="M20" s="53">
        <f>'産業別労働者数（全日制）'!M20+'産業別労働者数（定時制）'!M20</f>
        <v>1</v>
      </c>
      <c r="N20" s="53">
        <f>'産業別労働者数（全日制）'!N20+'産業別労働者数（定時制）'!N20</f>
        <v>0</v>
      </c>
      <c r="O20" s="53">
        <f>'産業別労働者数（全日制）'!O20+'産業別労働者数（定時制）'!O20</f>
        <v>0</v>
      </c>
      <c r="P20" s="53">
        <f>'産業別労働者数（全日制）'!P20+'産業別労働者数（定時制）'!P20</f>
        <v>0</v>
      </c>
      <c r="Q20" s="53">
        <f>'産業別労働者数（全日制）'!Q20+'産業別労働者数（定時制）'!Q20</f>
        <v>0</v>
      </c>
      <c r="R20" s="53">
        <f>'産業別労働者数（全日制）'!R20+'産業別労働者数（定時制）'!R20</f>
        <v>0</v>
      </c>
      <c r="S20" s="53">
        <f>'産業別労働者数（全日制）'!S20+'産業別労働者数（定時制）'!S20</f>
        <v>0</v>
      </c>
      <c r="T20" s="53">
        <f>'産業別労働者数（全日制）'!T20+'産業別労働者数（定時制）'!T20</f>
        <v>0</v>
      </c>
      <c r="U20" s="53">
        <f>'産業別労働者数（全日制）'!U20+'産業別労働者数（定時制）'!U20</f>
        <v>0</v>
      </c>
      <c r="V20" s="53">
        <f>'産業別労働者数（全日制）'!V20+'産業別労働者数（定時制）'!V20</f>
        <v>0</v>
      </c>
      <c r="W20" s="53">
        <f>'産業別労働者数（全日制）'!W20+'産業別労働者数（定時制）'!W20</f>
        <v>0</v>
      </c>
      <c r="X20" s="53">
        <f>'産業別労働者数（全日制）'!X20+'産業別労働者数（定時制）'!X20</f>
        <v>0</v>
      </c>
      <c r="Y20" s="53">
        <f>'産業別労働者数（全日制）'!Y20+'産業別労働者数（定時制）'!Y20</f>
        <v>0</v>
      </c>
      <c r="Z20" s="53">
        <f>'産業別労働者数（全日制）'!Z20+'産業別労働者数（定時制）'!Z20</f>
        <v>0</v>
      </c>
      <c r="AA20" s="54">
        <f>'産業別労働者数（全日制）'!AA20+'産業別労働者数（定時制）'!AA20</f>
        <v>0</v>
      </c>
    </row>
    <row r="21" spans="1:27" ht="16.5" customHeight="1">
      <c r="A21" s="75"/>
      <c r="B21" s="74" t="s">
        <v>75</v>
      </c>
      <c r="C21" s="34">
        <f t="shared" si="0"/>
        <v>84</v>
      </c>
      <c r="D21" s="35">
        <f t="shared" si="1"/>
        <v>31</v>
      </c>
      <c r="E21" s="35">
        <f t="shared" si="1"/>
        <v>53</v>
      </c>
      <c r="F21" s="71">
        <f>'産業別労働者数（全日制）'!F21+'産業別労働者数（定時制）'!F21</f>
        <v>10</v>
      </c>
      <c r="G21" s="71">
        <f>'産業別労働者数（全日制）'!G21+'産業別労働者数（定時制）'!G21</f>
        <v>25</v>
      </c>
      <c r="H21" s="71">
        <f>'産業別労働者数（全日制）'!H21+'産業別労働者数（定時制）'!H21</f>
        <v>6</v>
      </c>
      <c r="I21" s="71">
        <f>'産業別労働者数（全日制）'!I21+'産業別労働者数（定時制）'!I21</f>
        <v>0</v>
      </c>
      <c r="J21" s="53">
        <f>'産業別労働者数（全日制）'!J21+'産業別労働者数（定時制）'!J21</f>
        <v>5</v>
      </c>
      <c r="K21" s="53">
        <f>'産業別労働者数（全日制）'!K21+'産業別労働者数（定時制）'!K21</f>
        <v>0</v>
      </c>
      <c r="L21" s="53">
        <f>'産業別労働者数（全日制）'!L21+'産業別労働者数（定時制）'!L21</f>
        <v>2</v>
      </c>
      <c r="M21" s="53">
        <f>'産業別労働者数（全日制）'!M21+'産業別労働者数（定時制）'!M21</f>
        <v>8</v>
      </c>
      <c r="N21" s="53">
        <f>'産業別労働者数（全日制）'!N21+'産業別労働者数（定時制）'!N21</f>
        <v>0</v>
      </c>
      <c r="O21" s="53">
        <f>'産業別労働者数（全日制）'!O21+'産業別労働者数（定時制）'!O21</f>
        <v>0</v>
      </c>
      <c r="P21" s="53">
        <f>'産業別労働者数（全日制）'!P21+'産業別労働者数（定時制）'!P21</f>
        <v>5</v>
      </c>
      <c r="Q21" s="53">
        <f>'産業別労働者数（全日制）'!Q21+'産業別労働者数（定時制）'!Q21</f>
        <v>11</v>
      </c>
      <c r="R21" s="53">
        <f>'産業別労働者数（全日制）'!R21+'産業別労働者数（定時制）'!R21</f>
        <v>0</v>
      </c>
      <c r="S21" s="53">
        <f>'産業別労働者数（全日制）'!S21+'産業別労働者数（定時制）'!S21</f>
        <v>0</v>
      </c>
      <c r="T21" s="53">
        <f>'産業別労働者数（全日制）'!T21+'産業別労働者数（定時制）'!T21</f>
        <v>0</v>
      </c>
      <c r="U21" s="53">
        <f>'産業別労働者数（全日制）'!U21+'産業別労働者数（定時制）'!U21</f>
        <v>0</v>
      </c>
      <c r="V21" s="53">
        <f>'産業別労働者数（全日制）'!V21+'産業別労働者数（定時制）'!V21</f>
        <v>0</v>
      </c>
      <c r="W21" s="53">
        <f>'産業別労働者数（全日制）'!W21+'産業別労働者数（定時制）'!W21</f>
        <v>0</v>
      </c>
      <c r="X21" s="53">
        <f>'産業別労働者数（全日制）'!X21+'産業別労働者数（定時制）'!X21</f>
        <v>1</v>
      </c>
      <c r="Y21" s="53">
        <f>'産業別労働者数（全日制）'!Y21+'産業別労働者数（定時制）'!Y21</f>
        <v>0</v>
      </c>
      <c r="Z21" s="53">
        <f>'産業別労働者数（全日制）'!Z21+'産業別労働者数（定時制）'!Z21</f>
        <v>2</v>
      </c>
      <c r="AA21" s="54">
        <f>'産業別労働者数（全日制）'!AA21+'産業別労働者数（定時制）'!AA21</f>
        <v>9</v>
      </c>
    </row>
    <row r="22" spans="1:27" ht="16.5" customHeight="1">
      <c r="A22" s="75"/>
      <c r="B22" s="74" t="s">
        <v>76</v>
      </c>
      <c r="C22" s="34">
        <f t="shared" si="0"/>
        <v>53</v>
      </c>
      <c r="D22" s="35">
        <f t="shared" si="1"/>
        <v>5</v>
      </c>
      <c r="E22" s="35">
        <f t="shared" si="1"/>
        <v>48</v>
      </c>
      <c r="F22" s="71">
        <f>'産業別労働者数（全日制）'!F22+'産業別労働者数（定時制）'!F22</f>
        <v>2</v>
      </c>
      <c r="G22" s="71">
        <f>'産業別労働者数（全日制）'!G22+'産業別労働者数（定時制）'!G22</f>
        <v>13</v>
      </c>
      <c r="H22" s="71">
        <f>'産業別労働者数（全日制）'!H22+'産業別労働者数（定時制）'!H22</f>
        <v>1</v>
      </c>
      <c r="I22" s="71">
        <f>'産業別労働者数（全日制）'!I22+'産業別労働者数（定時制）'!I22</f>
        <v>3</v>
      </c>
      <c r="J22" s="53">
        <f>'産業別労働者数（全日制）'!J22+'産業別労働者数（定時制）'!J22</f>
        <v>0</v>
      </c>
      <c r="K22" s="53">
        <f>'産業別労働者数（全日制）'!K22+'産業別労働者数（定時制）'!K22</f>
        <v>2</v>
      </c>
      <c r="L22" s="53">
        <f>'産業別労働者数（全日制）'!L22+'産業別労働者数（定時制）'!L22</f>
        <v>0</v>
      </c>
      <c r="M22" s="53">
        <f>'産業別労働者数（全日制）'!M22+'産業別労働者数（定時制）'!M22</f>
        <v>5</v>
      </c>
      <c r="N22" s="53">
        <f>'産業別労働者数（全日制）'!N22+'産業別労働者数（定時制）'!N22</f>
        <v>0</v>
      </c>
      <c r="O22" s="53">
        <f>'産業別労働者数（全日制）'!O22+'産業別労働者数（定時制）'!O22</f>
        <v>0</v>
      </c>
      <c r="P22" s="53">
        <f>'産業別労働者数（全日制）'!P22+'産業別労働者数（定時制）'!P22</f>
        <v>0</v>
      </c>
      <c r="Q22" s="53">
        <f>'産業別労働者数（全日制）'!Q22+'産業別労働者数（定時制）'!Q22</f>
        <v>4</v>
      </c>
      <c r="R22" s="53">
        <f>'産業別労働者数（全日制）'!R22+'産業別労働者数（定時制）'!R22</f>
        <v>0</v>
      </c>
      <c r="S22" s="53">
        <f>'産業別労働者数（全日制）'!S22+'産業別労働者数（定時制）'!S22</f>
        <v>0</v>
      </c>
      <c r="T22" s="53">
        <f>'産業別労働者数（全日制）'!T22+'産業別労働者数（定時制）'!T22</f>
        <v>0</v>
      </c>
      <c r="U22" s="53">
        <f>'産業別労働者数（全日制）'!U22+'産業別労働者数（定時制）'!U22</f>
        <v>0</v>
      </c>
      <c r="V22" s="53">
        <f>'産業別労働者数（全日制）'!V22+'産業別労働者数（定時制）'!V22</f>
        <v>0</v>
      </c>
      <c r="W22" s="53">
        <f>'産業別労働者数（全日制）'!W22+'産業別労働者数（定時制）'!W22</f>
        <v>0</v>
      </c>
      <c r="X22" s="53">
        <f>'産業別労働者数（全日制）'!X22+'産業別労働者数（定時制）'!X22</f>
        <v>2</v>
      </c>
      <c r="Y22" s="53">
        <f>'産業別労働者数（全日制）'!Y22+'産業別労働者数（定時制）'!Y22</f>
        <v>19</v>
      </c>
      <c r="Z22" s="53">
        <f>'産業別労働者数（全日制）'!Z22+'産業別労働者数（定時制）'!Z22</f>
        <v>0</v>
      </c>
      <c r="AA22" s="54">
        <f>'産業別労働者数（全日制）'!AA22+'産業別労働者数（定時制）'!AA22</f>
        <v>2</v>
      </c>
    </row>
    <row r="23" spans="1:27" ht="16.5" customHeight="1">
      <c r="A23" s="75"/>
      <c r="B23" s="74" t="s">
        <v>77</v>
      </c>
      <c r="C23" s="34">
        <f t="shared" si="0"/>
        <v>3</v>
      </c>
      <c r="D23" s="35">
        <f t="shared" si="1"/>
        <v>0</v>
      </c>
      <c r="E23" s="35">
        <f t="shared" si="1"/>
        <v>3</v>
      </c>
      <c r="F23" s="71">
        <f>'産業別労働者数（全日制）'!F23+'産業別労働者数（定時制）'!F23</f>
        <v>0</v>
      </c>
      <c r="G23" s="71">
        <f>'産業別労働者数（全日制）'!G23+'産業別労働者数（定時制）'!G23</f>
        <v>1</v>
      </c>
      <c r="H23" s="71">
        <f>'産業別労働者数（全日制）'!H23+'産業別労働者数（定時制）'!H23</f>
        <v>0</v>
      </c>
      <c r="I23" s="71">
        <f>'産業別労働者数（全日制）'!I23+'産業別労働者数（定時制）'!I23</f>
        <v>0</v>
      </c>
      <c r="J23" s="53">
        <f>'産業別労働者数（全日制）'!J23+'産業別労働者数（定時制）'!J23</f>
        <v>0</v>
      </c>
      <c r="K23" s="53">
        <f>'産業別労働者数（全日制）'!K23+'産業別労働者数（定時制）'!K23</f>
        <v>0</v>
      </c>
      <c r="L23" s="53">
        <f>'産業別労働者数（全日制）'!L23+'産業別労働者数（定時制）'!L23</f>
        <v>0</v>
      </c>
      <c r="M23" s="53">
        <f>'産業別労働者数（全日制）'!M23+'産業別労働者数（定時制）'!M23</f>
        <v>2</v>
      </c>
      <c r="N23" s="53">
        <f>'産業別労働者数（全日制）'!N23+'産業別労働者数（定時制）'!N23</f>
        <v>0</v>
      </c>
      <c r="O23" s="53">
        <f>'産業別労働者数（全日制）'!O23+'産業別労働者数（定時制）'!O23</f>
        <v>0</v>
      </c>
      <c r="P23" s="53">
        <f>'産業別労働者数（全日制）'!P23+'産業別労働者数（定時制）'!P23</f>
        <v>0</v>
      </c>
      <c r="Q23" s="53">
        <f>'産業別労働者数（全日制）'!Q23+'産業別労働者数（定時制）'!Q23</f>
        <v>0</v>
      </c>
      <c r="R23" s="53">
        <f>'産業別労働者数（全日制）'!R23+'産業別労働者数（定時制）'!R23</f>
        <v>0</v>
      </c>
      <c r="S23" s="53">
        <f>'産業別労働者数（全日制）'!S23+'産業別労働者数（定時制）'!S23</f>
        <v>0</v>
      </c>
      <c r="T23" s="53">
        <f>'産業別労働者数（全日制）'!T23+'産業別労働者数（定時制）'!T23</f>
        <v>0</v>
      </c>
      <c r="U23" s="53">
        <f>'産業別労働者数（全日制）'!U23+'産業別労働者数（定時制）'!U23</f>
        <v>0</v>
      </c>
      <c r="V23" s="53">
        <f>'産業別労働者数（全日制）'!V23+'産業別労働者数（定時制）'!V23</f>
        <v>0</v>
      </c>
      <c r="W23" s="53">
        <f>'産業別労働者数（全日制）'!W23+'産業別労働者数（定時制）'!W23</f>
        <v>0</v>
      </c>
      <c r="X23" s="53">
        <f>'産業別労働者数（全日制）'!X23+'産業別労働者数（定時制）'!X23</f>
        <v>0</v>
      </c>
      <c r="Y23" s="53">
        <f>'産業別労働者数（全日制）'!Y23+'産業別労働者数（定時制）'!Y23</f>
        <v>0</v>
      </c>
      <c r="Z23" s="53">
        <f>'産業別労働者数（全日制）'!Z23+'産業別労働者数（定時制）'!Z23</f>
        <v>0</v>
      </c>
      <c r="AA23" s="54">
        <f>'産業別労働者数（全日制）'!AA23+'産業別労働者数（定時制）'!AA23</f>
        <v>0</v>
      </c>
    </row>
    <row r="24" spans="1:27" ht="16.5" customHeight="1">
      <c r="A24" s="75"/>
      <c r="B24" s="74" t="s">
        <v>78</v>
      </c>
      <c r="C24" s="34">
        <f t="shared" si="0"/>
        <v>32</v>
      </c>
      <c r="D24" s="35">
        <f t="shared" si="1"/>
        <v>4</v>
      </c>
      <c r="E24" s="35">
        <f t="shared" si="1"/>
        <v>28</v>
      </c>
      <c r="F24" s="71">
        <f>'産業別労働者数（全日制）'!F24+'産業別労働者数（定時制）'!F24</f>
        <v>1</v>
      </c>
      <c r="G24" s="71">
        <f>'産業別労働者数（全日制）'!G24+'産業別労働者数（定時制）'!G24</f>
        <v>6</v>
      </c>
      <c r="H24" s="71">
        <f>'産業別労働者数（全日制）'!H24+'産業別労働者数（定時制）'!H24</f>
        <v>1</v>
      </c>
      <c r="I24" s="71">
        <f>'産業別労働者数（全日制）'!I24+'産業別労働者数（定時制）'!I24</f>
        <v>3</v>
      </c>
      <c r="J24" s="53">
        <f>'産業別労働者数（全日制）'!J24+'産業別労働者数（定時制）'!J24</f>
        <v>0</v>
      </c>
      <c r="K24" s="53">
        <f>'産業別労働者数（全日制）'!K24+'産業別労働者数（定時制）'!K24</f>
        <v>0</v>
      </c>
      <c r="L24" s="53">
        <f>'産業別労働者数（全日制）'!L24+'産業別労働者数（定時制）'!L24</f>
        <v>1</v>
      </c>
      <c r="M24" s="53">
        <f>'産業別労働者数（全日制）'!M24+'産業別労働者数（定時制）'!M24</f>
        <v>10</v>
      </c>
      <c r="N24" s="53">
        <f>'産業別労働者数（全日制）'!N24+'産業別労働者数（定時制）'!N24</f>
        <v>0</v>
      </c>
      <c r="O24" s="53">
        <f>'産業別労働者数（全日制）'!O24+'産業別労働者数（定時制）'!O24</f>
        <v>0</v>
      </c>
      <c r="P24" s="53">
        <f>'産業別労働者数（全日制）'!P24+'産業別労働者数（定時制）'!P24</f>
        <v>0</v>
      </c>
      <c r="Q24" s="53">
        <f>'産業別労働者数（全日制）'!Q24+'産業別労働者数（定時制）'!Q24</f>
        <v>2</v>
      </c>
      <c r="R24" s="53">
        <f>'産業別労働者数（全日制）'!R24+'産業別労働者数（定時制）'!R24</f>
        <v>0</v>
      </c>
      <c r="S24" s="53">
        <f>'産業別労働者数（全日制）'!S24+'産業別労働者数（定時制）'!S24</f>
        <v>0</v>
      </c>
      <c r="T24" s="53">
        <f>'産業別労働者数（全日制）'!T24+'産業別労働者数（定時制）'!T24</f>
        <v>0</v>
      </c>
      <c r="U24" s="53">
        <f>'産業別労働者数（全日制）'!U24+'産業別労働者数（定時制）'!U24</f>
        <v>0</v>
      </c>
      <c r="V24" s="53">
        <f>'産業別労働者数（全日制）'!V24+'産業別労働者数（定時制）'!V24</f>
        <v>0</v>
      </c>
      <c r="W24" s="53">
        <f>'産業別労働者数（全日制）'!W24+'産業別労働者数（定時制）'!W24</f>
        <v>0</v>
      </c>
      <c r="X24" s="53">
        <f>'産業別労働者数（全日制）'!X24+'産業別労働者数（定時制）'!X24</f>
        <v>0</v>
      </c>
      <c r="Y24" s="53">
        <f>'産業別労働者数（全日制）'!Y24+'産業別労働者数（定時制）'!Y24</f>
        <v>1</v>
      </c>
      <c r="Z24" s="53">
        <f>'産業別労働者数（全日制）'!Z24+'産業別労働者数（定時制）'!Z24</f>
        <v>1</v>
      </c>
      <c r="AA24" s="54">
        <f>'産業別労働者数（全日制）'!AA24+'産業別労働者数（定時制）'!AA24</f>
        <v>6</v>
      </c>
    </row>
    <row r="25" spans="1:27" ht="16.5" customHeight="1">
      <c r="A25" s="75"/>
      <c r="B25" s="74" t="s">
        <v>79</v>
      </c>
      <c r="C25" s="34">
        <f t="shared" si="0"/>
        <v>129</v>
      </c>
      <c r="D25" s="35">
        <f t="shared" si="1"/>
        <v>26</v>
      </c>
      <c r="E25" s="35">
        <f t="shared" si="1"/>
        <v>103</v>
      </c>
      <c r="F25" s="71">
        <f>'産業別労働者数（全日制）'!F25+'産業別労働者数（定時制）'!F25</f>
        <v>13</v>
      </c>
      <c r="G25" s="71">
        <f>'産業別労働者数（全日制）'!G25+'産業別労働者数（定時制）'!G25</f>
        <v>40</v>
      </c>
      <c r="H25" s="71">
        <f>'産業別労働者数（全日制）'!H25+'産業別労働者数（定時制）'!H25</f>
        <v>3</v>
      </c>
      <c r="I25" s="71">
        <f>'産業別労働者数（全日制）'!I25+'産業別労働者数（定時制）'!I25</f>
        <v>19</v>
      </c>
      <c r="J25" s="53">
        <f>'産業別労働者数（全日制）'!J25+'産業別労働者数（定時制）'!J25</f>
        <v>7</v>
      </c>
      <c r="K25" s="53">
        <f>'産業別労働者数（全日制）'!K25+'産業別労働者数（定時制）'!K25</f>
        <v>6</v>
      </c>
      <c r="L25" s="53">
        <f>'産業別労働者数（全日制）'!L25+'産業別労働者数（定時制）'!L25</f>
        <v>2</v>
      </c>
      <c r="M25" s="53">
        <f>'産業別労働者数（全日制）'!M25+'産業別労働者数（定時制）'!M25</f>
        <v>11</v>
      </c>
      <c r="N25" s="53">
        <f>'産業別労働者数（全日制）'!N25+'産業別労働者数（定時制）'!N25</f>
        <v>0</v>
      </c>
      <c r="O25" s="53">
        <f>'産業別労働者数（全日制）'!O25+'産業別労働者数（定時制）'!O25</f>
        <v>0</v>
      </c>
      <c r="P25" s="53">
        <f>'産業別労働者数（全日制）'!P25+'産業別労働者数（定時制）'!P25</f>
        <v>0</v>
      </c>
      <c r="Q25" s="53">
        <f>'産業別労働者数（全日制）'!Q25+'産業別労働者数（定時制）'!Q25</f>
        <v>13</v>
      </c>
      <c r="R25" s="53">
        <f>'産業別労働者数（全日制）'!R25+'産業別労働者数（定時制）'!R25</f>
        <v>0</v>
      </c>
      <c r="S25" s="53">
        <f>'産業別労働者数（全日制）'!S25+'産業別労働者数（定時制）'!S25</f>
        <v>0</v>
      </c>
      <c r="T25" s="53">
        <f>'産業別労働者数（全日制）'!T25+'産業別労働者数（定時制）'!T25</f>
        <v>0</v>
      </c>
      <c r="U25" s="53">
        <f>'産業別労働者数（全日制）'!U25+'産業別労働者数（定時制）'!U25</f>
        <v>0</v>
      </c>
      <c r="V25" s="53">
        <f>'産業別労働者数（全日制）'!V25+'産業別労働者数（定時制）'!V25</f>
        <v>0</v>
      </c>
      <c r="W25" s="53">
        <f>'産業別労働者数（全日制）'!W25+'産業別労働者数（定時制）'!W25</f>
        <v>0</v>
      </c>
      <c r="X25" s="53">
        <f>'産業別労働者数（全日制）'!X25+'産業別労働者数（定時制）'!X25</f>
        <v>0</v>
      </c>
      <c r="Y25" s="53">
        <f>'産業別労働者数（全日制）'!Y25+'産業別労働者数（定時制）'!Y25</f>
        <v>1</v>
      </c>
      <c r="Z25" s="53">
        <f>'産業別労働者数（全日制）'!Z25+'産業別労働者数（定時制）'!Z25</f>
        <v>1</v>
      </c>
      <c r="AA25" s="54">
        <f>'産業別労働者数（全日制）'!AA25+'産業別労働者数（定時制）'!AA25</f>
        <v>13</v>
      </c>
    </row>
    <row r="26" spans="1:27" ht="16.5" customHeight="1">
      <c r="A26" s="75"/>
      <c r="B26" s="74" t="s">
        <v>86</v>
      </c>
      <c r="C26" s="34">
        <f t="shared" si="0"/>
        <v>35</v>
      </c>
      <c r="D26" s="35">
        <f t="shared" si="1"/>
        <v>32</v>
      </c>
      <c r="E26" s="35">
        <f t="shared" si="1"/>
        <v>3</v>
      </c>
      <c r="F26" s="71">
        <f>'産業別労働者数（全日制）'!F26+'産業別労働者数（定時制）'!F26</f>
        <v>16</v>
      </c>
      <c r="G26" s="71">
        <f>'産業別労働者数（全日制）'!G26+'産業別労働者数（定時制）'!G26</f>
        <v>0</v>
      </c>
      <c r="H26" s="71">
        <f>'産業別労働者数（全日制）'!H26+'産業別労働者数（定時制）'!H26</f>
        <v>0</v>
      </c>
      <c r="I26" s="71">
        <f>'産業別労働者数（全日制）'!I26+'産業別労働者数（定時制）'!I26</f>
        <v>0</v>
      </c>
      <c r="J26" s="53">
        <f>'産業別労働者数（全日制）'!J26+'産業別労働者数（定時制）'!J26</f>
        <v>6</v>
      </c>
      <c r="K26" s="53">
        <f>'産業別労働者数（全日制）'!K26+'産業別労働者数（定時制）'!K26</f>
        <v>0</v>
      </c>
      <c r="L26" s="53">
        <f>'産業別労働者数（全日制）'!L26+'産業別労働者数（定時制）'!L26</f>
        <v>0</v>
      </c>
      <c r="M26" s="53">
        <f>'産業別労働者数（全日制）'!M26+'産業別労働者数（定時制）'!M26</f>
        <v>2</v>
      </c>
      <c r="N26" s="53">
        <f>'産業別労働者数（全日制）'!N26+'産業別労働者数（定時制）'!N26</f>
        <v>0</v>
      </c>
      <c r="O26" s="53">
        <f>'産業別労働者数（全日制）'!O26+'産業別労働者数（定時制）'!O26</f>
        <v>0</v>
      </c>
      <c r="P26" s="53">
        <f>'産業別労働者数（全日制）'!P26+'産業別労働者数（定時制）'!P26</f>
        <v>0</v>
      </c>
      <c r="Q26" s="53">
        <f>'産業別労働者数（全日制）'!Q26+'産業別労働者数（定時制）'!Q26</f>
        <v>1</v>
      </c>
      <c r="R26" s="53">
        <f>'産業別労働者数（全日制）'!R26+'産業別労働者数（定時制）'!R26</f>
        <v>0</v>
      </c>
      <c r="S26" s="53">
        <f>'産業別労働者数（全日制）'!S26+'産業別労働者数（定時制）'!S26</f>
        <v>0</v>
      </c>
      <c r="T26" s="53">
        <f>'産業別労働者数（全日制）'!T26+'産業別労働者数（定時制）'!T26</f>
        <v>0</v>
      </c>
      <c r="U26" s="53">
        <f>'産業別労働者数（全日制）'!U26+'産業別労働者数（定時制）'!U26</f>
        <v>0</v>
      </c>
      <c r="V26" s="53">
        <f>'産業別労働者数（全日制）'!V26+'産業別労働者数（定時制）'!V26</f>
        <v>0</v>
      </c>
      <c r="W26" s="53">
        <f>'産業別労働者数（全日制）'!W26+'産業別労働者数（定時制）'!W26</f>
        <v>0</v>
      </c>
      <c r="X26" s="53">
        <f>'産業別労働者数（全日制）'!X26+'産業別労働者数（定時制）'!X26</f>
        <v>2</v>
      </c>
      <c r="Y26" s="53">
        <f>'産業別労働者数（全日制）'!Y26+'産業別労働者数（定時制）'!Y26</f>
        <v>0</v>
      </c>
      <c r="Z26" s="53">
        <f>'産業別労働者数（全日制）'!Z26+'産業別労働者数（定時制）'!Z26</f>
        <v>8</v>
      </c>
      <c r="AA26" s="54">
        <f>'産業別労働者数（全日制）'!AA26+'産業別労働者数（定時制）'!AA26</f>
        <v>0</v>
      </c>
    </row>
    <row r="27" spans="1:27" ht="16.5" customHeight="1">
      <c r="A27" s="76"/>
      <c r="B27" s="77" t="s">
        <v>80</v>
      </c>
      <c r="C27" s="37">
        <f t="shared" si="0"/>
        <v>6</v>
      </c>
      <c r="D27" s="38">
        <f t="shared" si="1"/>
        <v>3</v>
      </c>
      <c r="E27" s="38">
        <f t="shared" si="1"/>
        <v>3</v>
      </c>
      <c r="F27" s="78">
        <f>'産業別労働者数（全日制）'!F27+'産業別労働者数（定時制）'!F27</f>
        <v>1</v>
      </c>
      <c r="G27" s="78">
        <f>'産業別労働者数（全日制）'!G27+'産業別労働者数（定時制）'!G27</f>
        <v>0</v>
      </c>
      <c r="H27" s="78">
        <f>'産業別労働者数（全日制）'!H27+'産業別労働者数（定時制）'!H27</f>
        <v>0</v>
      </c>
      <c r="I27" s="78">
        <f>'産業別労働者数（全日制）'!I27+'産業別労働者数（定時制）'!I27</f>
        <v>2</v>
      </c>
      <c r="J27" s="55">
        <f>'産業別労働者数（全日制）'!J27+'産業別労働者数（定時制）'!J27</f>
        <v>0</v>
      </c>
      <c r="K27" s="55">
        <f>'産業別労働者数（全日制）'!K27+'産業別労働者数（定時制）'!K27</f>
        <v>0</v>
      </c>
      <c r="L27" s="55">
        <f>'産業別労働者数（全日制）'!L27+'産業別労働者数（定時制）'!L27</f>
        <v>2</v>
      </c>
      <c r="M27" s="55">
        <f>'産業別労働者数（全日制）'!M27+'産業別労働者数（定時制）'!M27</f>
        <v>1</v>
      </c>
      <c r="N27" s="55">
        <f>'産業別労働者数（全日制）'!N27+'産業別労働者数（定時制）'!N27</f>
        <v>0</v>
      </c>
      <c r="O27" s="55">
        <f>'産業別労働者数（全日制）'!O27+'産業別労働者数（定時制）'!O27</f>
        <v>0</v>
      </c>
      <c r="P27" s="55">
        <f>'産業別労働者数（全日制）'!P27+'産業別労働者数（定時制）'!P27</f>
        <v>0</v>
      </c>
      <c r="Q27" s="55">
        <f>'産業別労働者数（全日制）'!Q27+'産業別労働者数（定時制）'!Q27</f>
        <v>0</v>
      </c>
      <c r="R27" s="55">
        <f>'産業別労働者数（全日制）'!R27+'産業別労働者数（定時制）'!R27</f>
        <v>0</v>
      </c>
      <c r="S27" s="55">
        <f>'産業別労働者数（全日制）'!S27+'産業別労働者数（定時制）'!S27</f>
        <v>0</v>
      </c>
      <c r="T27" s="55">
        <f>'産業別労働者数（全日制）'!T27+'産業別労働者数（定時制）'!T27</f>
        <v>0</v>
      </c>
      <c r="U27" s="55">
        <f>'産業別労働者数（全日制）'!U27+'産業別労働者数（定時制）'!U27</f>
        <v>0</v>
      </c>
      <c r="V27" s="55">
        <f>'産業別労働者数（全日制）'!V27+'産業別労働者数（定時制）'!V27</f>
        <v>0</v>
      </c>
      <c r="W27" s="55">
        <f>'産業別労働者数（全日制）'!W27+'産業別労働者数（定時制）'!W27</f>
        <v>0</v>
      </c>
      <c r="X27" s="55">
        <f>'産業別労働者数（全日制）'!X27+'産業別労働者数（定時制）'!X27</f>
        <v>0</v>
      </c>
      <c r="Y27" s="55">
        <f>'産業別労働者数（全日制）'!Y27+'産業別労働者数（定時制）'!Y27</f>
        <v>0</v>
      </c>
      <c r="Z27" s="55">
        <f>'産業別労働者数（全日制）'!Z27+'産業別労働者数（定時制）'!Z27</f>
        <v>0</v>
      </c>
      <c r="AA27" s="57">
        <f>'産業別労働者数（全日制）'!AA27+'産業別労働者数（定時制）'!AA27</f>
        <v>0</v>
      </c>
    </row>
    <row r="28" spans="1:27" ht="16.5" customHeight="1">
      <c r="A28" s="79"/>
      <c r="B28" s="80" t="s">
        <v>64</v>
      </c>
      <c r="C28" s="34">
        <f t="shared" si="0"/>
        <v>314</v>
      </c>
      <c r="D28" s="35">
        <f aca="true" t="shared" si="2" ref="D28:E47">F28+H28+J28+L28+N29+P28+R28+T28+V28+X28+Z28</f>
        <v>216</v>
      </c>
      <c r="E28" s="35">
        <f t="shared" si="2"/>
        <v>98</v>
      </c>
      <c r="F28" s="81">
        <f>'産業別労働者数（全日制）'!F28+'産業別労働者数（定時制）'!F28</f>
        <v>64</v>
      </c>
      <c r="G28" s="81">
        <f>'産業別労働者数（全日制）'!G28+'産業別労働者数（定時制）'!G28</f>
        <v>40</v>
      </c>
      <c r="H28" s="81">
        <f>'産業別労働者数（全日制）'!H28+'産業別労働者数（定時制）'!H28</f>
        <v>10</v>
      </c>
      <c r="I28" s="81">
        <f>'産業別労働者数（全日制）'!I28+'産業別労働者数（定時制）'!I28</f>
        <v>2</v>
      </c>
      <c r="J28" s="53">
        <f>'産業別労働者数（全日制）'!J28+'産業別労働者数（定時制）'!J28</f>
        <v>106</v>
      </c>
      <c r="K28" s="53">
        <f>'産業別労働者数（全日制）'!K28+'産業別労働者数（定時制）'!K28</f>
        <v>4</v>
      </c>
      <c r="L28" s="53">
        <f>'産業別労働者数（全日制）'!L28+'産業別労働者数（定時制）'!L28</f>
        <v>16</v>
      </c>
      <c r="M28" s="53">
        <f>'産業別労働者数（全日制）'!M28+'産業別労働者数（定時制）'!M28</f>
        <v>29</v>
      </c>
      <c r="N28" s="53">
        <f>'産業別労働者数（全日制）'!N28+'産業別労働者数（定時制）'!N28</f>
        <v>0</v>
      </c>
      <c r="O28" s="53">
        <f>'産業別労働者数（全日制）'!O28+'産業別労働者数（定時制）'!O28</f>
        <v>0</v>
      </c>
      <c r="P28" s="53">
        <f>'産業別労働者数（全日制）'!P28+'産業別労働者数（定時制）'!P28</f>
        <v>5</v>
      </c>
      <c r="Q28" s="53">
        <f>'産業別労働者数（全日制）'!Q28+'産業別労働者数（定時制）'!Q28</f>
        <v>10</v>
      </c>
      <c r="R28" s="53">
        <f>'産業別労働者数（全日制）'!R28+'産業別労働者数（定時制）'!R28</f>
        <v>0</v>
      </c>
      <c r="S28" s="53">
        <f>'産業別労働者数（全日制）'!S28+'産業別労働者数（定時制）'!S28</f>
        <v>0</v>
      </c>
      <c r="T28" s="53">
        <f>'産業別労働者数（全日制）'!T28+'産業別労働者数（定時制）'!T28</f>
        <v>0</v>
      </c>
      <c r="U28" s="53">
        <f>'産業別労働者数（全日制）'!U28+'産業別労働者数（定時制）'!U28</f>
        <v>0</v>
      </c>
      <c r="V28" s="53">
        <f>'産業別労働者数（全日制）'!V28+'産業別労働者数（定時制）'!V28</f>
        <v>0</v>
      </c>
      <c r="W28" s="53">
        <f>'産業別労働者数（全日制）'!W28+'産業別労働者数（定時制）'!W28</f>
        <v>0</v>
      </c>
      <c r="X28" s="53">
        <f>'産業別労働者数（全日制）'!X28+'産業別労働者数（定時制）'!X28</f>
        <v>2</v>
      </c>
      <c r="Y28" s="53">
        <f>'産業別労働者数（全日制）'!Y28+'産業別労働者数（定時制）'!Y28</f>
        <v>6</v>
      </c>
      <c r="Z28" s="53">
        <f>'産業別労働者数（全日制）'!Z28+'産業別労働者数（定時制）'!Z28</f>
        <v>13</v>
      </c>
      <c r="AA28" s="56">
        <f>'産業別労働者数（全日制）'!AA28+'産業別労働者数（定時制）'!AA28</f>
        <v>7</v>
      </c>
    </row>
    <row r="29" spans="1:27" ht="16.5" customHeight="1">
      <c r="A29" s="82"/>
      <c r="B29" s="74" t="s">
        <v>65</v>
      </c>
      <c r="C29" s="34">
        <f t="shared" si="0"/>
        <v>3</v>
      </c>
      <c r="D29" s="35">
        <f t="shared" si="2"/>
        <v>3</v>
      </c>
      <c r="E29" s="35">
        <f t="shared" si="2"/>
        <v>0</v>
      </c>
      <c r="F29" s="71">
        <f>'産業別労働者数（全日制）'!F29+'産業別労働者数（定時制）'!F29</f>
        <v>2</v>
      </c>
      <c r="G29" s="71">
        <f>'産業別労働者数（全日制）'!G29+'産業別労働者数（定時制）'!G29</f>
        <v>0</v>
      </c>
      <c r="H29" s="71">
        <f>'産業別労働者数（全日制）'!H29+'産業別労働者数（定時制）'!H29</f>
        <v>0</v>
      </c>
      <c r="I29" s="71">
        <f>'産業別労働者数（全日制）'!I29+'産業別労働者数（定時制）'!I29</f>
        <v>0</v>
      </c>
      <c r="J29" s="53">
        <f>'産業別労働者数（全日制）'!J29+'産業別労働者数（定時制）'!J29</f>
        <v>1</v>
      </c>
      <c r="K29" s="53">
        <f>'産業別労働者数（全日制）'!K29+'産業別労働者数（定時制）'!K29</f>
        <v>0</v>
      </c>
      <c r="L29" s="53">
        <f>'産業別労働者数（全日制）'!L29+'産業別労働者数（定時制）'!L29</f>
        <v>0</v>
      </c>
      <c r="M29" s="53">
        <f>'産業別労働者数（全日制）'!M29+'産業別労働者数（定時制）'!M29</f>
        <v>0</v>
      </c>
      <c r="N29" s="53">
        <f>'産業別労働者数（全日制）'!N29+'産業別労働者数（定時制）'!N29</f>
        <v>0</v>
      </c>
      <c r="O29" s="53">
        <f>'産業別労働者数（全日制）'!O29+'産業別労働者数（定時制）'!O29</f>
        <v>0</v>
      </c>
      <c r="P29" s="53">
        <f>'産業別労働者数（全日制）'!P29+'産業別労働者数（定時制）'!P29</f>
        <v>0</v>
      </c>
      <c r="Q29" s="53">
        <f>'産業別労働者数（全日制）'!Q29+'産業別労働者数（定時制）'!Q29</f>
        <v>0</v>
      </c>
      <c r="R29" s="53">
        <f>'産業別労働者数（全日制）'!R29+'産業別労働者数（定時制）'!R29</f>
        <v>0</v>
      </c>
      <c r="S29" s="53">
        <f>'産業別労働者数（全日制）'!S29+'産業別労働者数（定時制）'!S29</f>
        <v>0</v>
      </c>
      <c r="T29" s="53">
        <f>'産業別労働者数（全日制）'!T29+'産業別労働者数（定時制）'!T29</f>
        <v>0</v>
      </c>
      <c r="U29" s="53">
        <f>'産業別労働者数（全日制）'!U29+'産業別労働者数（定時制）'!U29</f>
        <v>0</v>
      </c>
      <c r="V29" s="53">
        <f>'産業別労働者数（全日制）'!V29+'産業別労働者数（定時制）'!V29</f>
        <v>0</v>
      </c>
      <c r="W29" s="53">
        <f>'産業別労働者数（全日制）'!W29+'産業別労働者数（定時制）'!W29</f>
        <v>0</v>
      </c>
      <c r="X29" s="53">
        <f>'産業別労働者数（全日制）'!X29+'産業別労働者数（定時制）'!X29</f>
        <v>0</v>
      </c>
      <c r="Y29" s="53">
        <f>'産業別労働者数（全日制）'!Y29+'産業別労働者数（定時制）'!Y29</f>
        <v>0</v>
      </c>
      <c r="Z29" s="53">
        <f>'産業別労働者数（全日制）'!Z29+'産業別労働者数（定時制）'!Z29</f>
        <v>0</v>
      </c>
      <c r="AA29" s="54">
        <f>'産業別労働者数（全日制）'!AA29+'産業別労働者数（定時制）'!AA29</f>
        <v>0</v>
      </c>
    </row>
    <row r="30" spans="1:27" ht="16.5" customHeight="1">
      <c r="A30" s="82"/>
      <c r="B30" s="74" t="s">
        <v>66</v>
      </c>
      <c r="C30" s="34">
        <f t="shared" si="0"/>
        <v>0</v>
      </c>
      <c r="D30" s="35">
        <f t="shared" si="2"/>
        <v>0</v>
      </c>
      <c r="E30" s="35">
        <f t="shared" si="2"/>
        <v>0</v>
      </c>
      <c r="F30" s="71">
        <f>'産業別労働者数（全日制）'!F30+'産業別労働者数（定時制）'!F30</f>
        <v>0</v>
      </c>
      <c r="G30" s="71">
        <f>'産業別労働者数（全日制）'!G30+'産業別労働者数（定時制）'!G30</f>
        <v>0</v>
      </c>
      <c r="H30" s="71">
        <f>'産業別労働者数（全日制）'!H30+'産業別労働者数（定時制）'!H30</f>
        <v>0</v>
      </c>
      <c r="I30" s="71">
        <f>'産業別労働者数（全日制）'!I30+'産業別労働者数（定時制）'!I30</f>
        <v>0</v>
      </c>
      <c r="J30" s="53">
        <f>'産業別労働者数（全日制）'!J30+'産業別労働者数（定時制）'!J30</f>
        <v>0</v>
      </c>
      <c r="K30" s="53">
        <f>'産業別労働者数（全日制）'!K30+'産業別労働者数（定時制）'!K30</f>
        <v>0</v>
      </c>
      <c r="L30" s="53">
        <f>'産業別労働者数（全日制）'!L30+'産業別労働者数（定時制）'!L30</f>
        <v>0</v>
      </c>
      <c r="M30" s="53">
        <f>'産業別労働者数（全日制）'!M30+'産業別労働者数（定時制）'!M30</f>
        <v>0</v>
      </c>
      <c r="N30" s="53">
        <f>'産業別労働者数（全日制）'!N30+'産業別労働者数（定時制）'!N30</f>
        <v>0</v>
      </c>
      <c r="O30" s="53">
        <f>'産業別労働者数（全日制）'!O30+'産業別労働者数（定時制）'!O30</f>
        <v>0</v>
      </c>
      <c r="P30" s="53">
        <f>'産業別労働者数（全日制）'!P30+'産業別労働者数（定時制）'!P30</f>
        <v>0</v>
      </c>
      <c r="Q30" s="53">
        <f>'産業別労働者数（全日制）'!Q30+'産業別労働者数（定時制）'!Q30</f>
        <v>0</v>
      </c>
      <c r="R30" s="53">
        <f>'産業別労働者数（全日制）'!R30+'産業別労働者数（定時制）'!R30</f>
        <v>0</v>
      </c>
      <c r="S30" s="53">
        <f>'産業別労働者数（全日制）'!S30+'産業別労働者数（定時制）'!S30</f>
        <v>0</v>
      </c>
      <c r="T30" s="53">
        <f>'産業別労働者数（全日制）'!T30+'産業別労働者数（定時制）'!T30</f>
        <v>0</v>
      </c>
      <c r="U30" s="53">
        <f>'産業別労働者数（全日制）'!U30+'産業別労働者数（定時制）'!U30</f>
        <v>0</v>
      </c>
      <c r="V30" s="53">
        <f>'産業別労働者数（全日制）'!V30+'産業別労働者数（定時制）'!V30</f>
        <v>0</v>
      </c>
      <c r="W30" s="53">
        <f>'産業別労働者数（全日制）'!W30+'産業別労働者数（定時制）'!W30</f>
        <v>0</v>
      </c>
      <c r="X30" s="53">
        <f>'産業別労働者数（全日制）'!X30+'産業別労働者数（定時制）'!X30</f>
        <v>0</v>
      </c>
      <c r="Y30" s="53">
        <f>'産業別労働者数（全日制）'!Y30+'産業別労働者数（定時制）'!Y30</f>
        <v>0</v>
      </c>
      <c r="Z30" s="53">
        <f>'産業別労働者数（全日制）'!Z30+'産業別労働者数（定時制）'!Z30</f>
        <v>0</v>
      </c>
      <c r="AA30" s="54">
        <f>'産業別労働者数（全日制）'!AA30+'産業別労働者数（定時制）'!AA30</f>
        <v>0</v>
      </c>
    </row>
    <row r="31" spans="1:27" ht="16.5" customHeight="1">
      <c r="A31" s="82"/>
      <c r="B31" s="74" t="s">
        <v>67</v>
      </c>
      <c r="C31" s="34">
        <f t="shared" si="0"/>
        <v>0</v>
      </c>
      <c r="D31" s="35">
        <f t="shared" si="2"/>
        <v>0</v>
      </c>
      <c r="E31" s="35">
        <f t="shared" si="2"/>
        <v>0</v>
      </c>
      <c r="F31" s="71">
        <f>'産業別労働者数（全日制）'!F31+'産業別労働者数（定時制）'!F31</f>
        <v>0</v>
      </c>
      <c r="G31" s="71">
        <f>'産業別労働者数（全日制）'!G31+'産業別労働者数（定時制）'!G31</f>
        <v>0</v>
      </c>
      <c r="H31" s="71">
        <f>'産業別労働者数（全日制）'!H31+'産業別労働者数（定時制）'!H31</f>
        <v>0</v>
      </c>
      <c r="I31" s="71">
        <f>'産業別労働者数（全日制）'!I31+'産業別労働者数（定時制）'!I31</f>
        <v>0</v>
      </c>
      <c r="J31" s="53">
        <f>'産業別労働者数（全日制）'!J31+'産業別労働者数（定時制）'!J31</f>
        <v>0</v>
      </c>
      <c r="K31" s="53">
        <f>'産業別労働者数（全日制）'!K31+'産業別労働者数（定時制）'!K31</f>
        <v>0</v>
      </c>
      <c r="L31" s="53">
        <f>'産業別労働者数（全日制）'!L31+'産業別労働者数（定時制）'!L31</f>
        <v>0</v>
      </c>
      <c r="M31" s="53">
        <f>'産業別労働者数（全日制）'!M31+'産業別労働者数（定時制）'!M31</f>
        <v>0</v>
      </c>
      <c r="N31" s="53">
        <f>'産業別労働者数（全日制）'!N31+'産業別労働者数（定時制）'!N31</f>
        <v>0</v>
      </c>
      <c r="O31" s="53">
        <f>'産業別労働者数（全日制）'!O31+'産業別労働者数（定時制）'!O31</f>
        <v>0</v>
      </c>
      <c r="P31" s="53">
        <f>'産業別労働者数（全日制）'!P31+'産業別労働者数（定時制）'!P31</f>
        <v>0</v>
      </c>
      <c r="Q31" s="53">
        <f>'産業別労働者数（全日制）'!Q31+'産業別労働者数（定時制）'!Q31</f>
        <v>0</v>
      </c>
      <c r="R31" s="53">
        <f>'産業別労働者数（全日制）'!R31+'産業別労働者数（定時制）'!R31</f>
        <v>0</v>
      </c>
      <c r="S31" s="53">
        <f>'産業別労働者数（全日制）'!S31+'産業別労働者数（定時制）'!S31</f>
        <v>0</v>
      </c>
      <c r="T31" s="53">
        <f>'産業別労働者数（全日制）'!T31+'産業別労働者数（定時制）'!T31</f>
        <v>0</v>
      </c>
      <c r="U31" s="53">
        <f>'産業別労働者数（全日制）'!U31+'産業別労働者数（定時制）'!U31</f>
        <v>0</v>
      </c>
      <c r="V31" s="53">
        <f>'産業別労働者数（全日制）'!V31+'産業別労働者数（定時制）'!V31</f>
        <v>0</v>
      </c>
      <c r="W31" s="53">
        <f>'産業別労働者数（全日制）'!W31+'産業別労働者数（定時制）'!W31</f>
        <v>0</v>
      </c>
      <c r="X31" s="53">
        <f>'産業別労働者数（全日制）'!X31+'産業別労働者数（定時制）'!X31</f>
        <v>0</v>
      </c>
      <c r="Y31" s="53">
        <f>'産業別労働者数（全日制）'!Y31+'産業別労働者数（定時制）'!Y31</f>
        <v>0</v>
      </c>
      <c r="Z31" s="53">
        <f>'産業別労働者数（全日制）'!Z31+'産業別労働者数（定時制）'!Z31</f>
        <v>0</v>
      </c>
      <c r="AA31" s="54">
        <f>'産業別労働者数（全日制）'!AA31+'産業別労働者数（定時制）'!AA31</f>
        <v>0</v>
      </c>
    </row>
    <row r="32" spans="1:27" ht="16.5" customHeight="1">
      <c r="A32" s="82"/>
      <c r="B32" s="74" t="s">
        <v>68</v>
      </c>
      <c r="C32" s="34">
        <f t="shared" si="0"/>
        <v>0</v>
      </c>
      <c r="D32" s="35">
        <f t="shared" si="2"/>
        <v>0</v>
      </c>
      <c r="E32" s="35">
        <f t="shared" si="2"/>
        <v>0</v>
      </c>
      <c r="F32" s="71">
        <f>'産業別労働者数（全日制）'!F32+'産業別労働者数（定時制）'!F32</f>
        <v>0</v>
      </c>
      <c r="G32" s="71">
        <f>'産業別労働者数（全日制）'!G32+'産業別労働者数（定時制）'!G32</f>
        <v>0</v>
      </c>
      <c r="H32" s="71">
        <f>'産業別労働者数（全日制）'!H32+'産業別労働者数（定時制）'!H32</f>
        <v>0</v>
      </c>
      <c r="I32" s="71">
        <f>'産業別労働者数（全日制）'!I32+'産業別労働者数（定時制）'!I32</f>
        <v>0</v>
      </c>
      <c r="J32" s="53">
        <f>'産業別労働者数（全日制）'!J32+'産業別労働者数（定時制）'!J32</f>
        <v>0</v>
      </c>
      <c r="K32" s="53">
        <f>'産業別労働者数（全日制）'!K32+'産業別労働者数（定時制）'!K32</f>
        <v>0</v>
      </c>
      <c r="L32" s="53">
        <f>'産業別労働者数（全日制）'!L32+'産業別労働者数（定時制）'!L32</f>
        <v>0</v>
      </c>
      <c r="M32" s="53">
        <f>'産業別労働者数（全日制）'!M32+'産業別労働者数（定時制）'!M32</f>
        <v>0</v>
      </c>
      <c r="N32" s="53">
        <f>'産業別労働者数（全日制）'!N32+'産業別労働者数（定時制）'!N32</f>
        <v>0</v>
      </c>
      <c r="O32" s="53">
        <f>'産業別労働者数（全日制）'!O32+'産業別労働者数（定時制）'!O32</f>
        <v>0</v>
      </c>
      <c r="P32" s="53">
        <f>'産業別労働者数（全日制）'!P32+'産業別労働者数（定時制）'!P32</f>
        <v>0</v>
      </c>
      <c r="Q32" s="53">
        <f>'産業別労働者数（全日制）'!Q32+'産業別労働者数（定時制）'!Q32</f>
        <v>0</v>
      </c>
      <c r="R32" s="53">
        <f>'産業別労働者数（全日制）'!R32+'産業別労働者数（定時制）'!R32</f>
        <v>0</v>
      </c>
      <c r="S32" s="53">
        <f>'産業別労働者数（全日制）'!S32+'産業別労働者数（定時制）'!S32</f>
        <v>0</v>
      </c>
      <c r="T32" s="53">
        <f>'産業別労働者数（全日制）'!T32+'産業別労働者数（定時制）'!T32</f>
        <v>0</v>
      </c>
      <c r="U32" s="53">
        <f>'産業別労働者数（全日制）'!U32+'産業別労働者数（定時制）'!U32</f>
        <v>0</v>
      </c>
      <c r="V32" s="53">
        <f>'産業別労働者数（全日制）'!V32+'産業別労働者数（定時制）'!V32</f>
        <v>0</v>
      </c>
      <c r="W32" s="53">
        <f>'産業別労働者数（全日制）'!W32+'産業別労働者数（定時制）'!W32</f>
        <v>0</v>
      </c>
      <c r="X32" s="53">
        <f>'産業別労働者数（全日制）'!X32+'産業別労働者数（定時制）'!X32</f>
        <v>0</v>
      </c>
      <c r="Y32" s="53">
        <f>'産業別労働者数（全日制）'!Y32+'産業別労働者数（定時制）'!Y32</f>
        <v>0</v>
      </c>
      <c r="Z32" s="53">
        <f>'産業別労働者数（全日制）'!Z32+'産業別労働者数（定時制）'!Z32</f>
        <v>0</v>
      </c>
      <c r="AA32" s="54">
        <f>'産業別労働者数（全日制）'!AA32+'産業別労働者数（定時制）'!AA32</f>
        <v>0</v>
      </c>
    </row>
    <row r="33" spans="1:27" ht="16.5" customHeight="1">
      <c r="A33" s="82"/>
      <c r="B33" s="74" t="s">
        <v>69</v>
      </c>
      <c r="C33" s="34">
        <f t="shared" si="0"/>
        <v>12</v>
      </c>
      <c r="D33" s="35">
        <f t="shared" si="2"/>
        <v>11</v>
      </c>
      <c r="E33" s="35">
        <f t="shared" si="2"/>
        <v>1</v>
      </c>
      <c r="F33" s="71">
        <f>'産業別労働者数（全日制）'!F33+'産業別労働者数（定時制）'!F33</f>
        <v>3</v>
      </c>
      <c r="G33" s="71">
        <f>'産業別労働者数（全日制）'!G33+'産業別労働者数（定時制）'!G33</f>
        <v>0</v>
      </c>
      <c r="H33" s="71">
        <f>'産業別労働者数（全日制）'!H33+'産業別労働者数（定時制）'!H33</f>
        <v>2</v>
      </c>
      <c r="I33" s="71">
        <f>'産業別労働者数（全日制）'!I33+'産業別労働者数（定時制）'!I33</f>
        <v>0</v>
      </c>
      <c r="J33" s="53">
        <f>'産業別労働者数（全日制）'!J33+'産業別労働者数（定時制）'!J33</f>
        <v>6</v>
      </c>
      <c r="K33" s="53">
        <f>'産業別労働者数（全日制）'!K33+'産業別労働者数（定時制）'!K33</f>
        <v>0</v>
      </c>
      <c r="L33" s="53">
        <f>'産業別労働者数（全日制）'!L33+'産業別労働者数（定時制）'!L33</f>
        <v>0</v>
      </c>
      <c r="M33" s="53">
        <f>'産業別労働者数（全日制）'!M33+'産業別労働者数（定時制）'!M33</f>
        <v>1</v>
      </c>
      <c r="N33" s="53">
        <f>'産業別労働者数（全日制）'!N33+'産業別労働者数（定時制）'!N33</f>
        <v>0</v>
      </c>
      <c r="O33" s="53">
        <f>'産業別労働者数（全日制）'!O33+'産業別労働者数（定時制）'!O33</f>
        <v>0</v>
      </c>
      <c r="P33" s="53">
        <f>'産業別労働者数（全日制）'!P33+'産業別労働者数（定時制）'!P33</f>
        <v>0</v>
      </c>
      <c r="Q33" s="53">
        <f>'産業別労働者数（全日制）'!Q33+'産業別労働者数（定時制）'!Q33</f>
        <v>0</v>
      </c>
      <c r="R33" s="53">
        <f>'産業別労働者数（全日制）'!R33+'産業別労働者数（定時制）'!R33</f>
        <v>0</v>
      </c>
      <c r="S33" s="53">
        <f>'産業別労働者数（全日制）'!S33+'産業別労働者数（定時制）'!S33</f>
        <v>0</v>
      </c>
      <c r="T33" s="53">
        <f>'産業別労働者数（全日制）'!T33+'産業別労働者数（定時制）'!T33</f>
        <v>0</v>
      </c>
      <c r="U33" s="53">
        <f>'産業別労働者数（全日制）'!U33+'産業別労働者数（定時制）'!U33</f>
        <v>0</v>
      </c>
      <c r="V33" s="53">
        <f>'産業別労働者数（全日制）'!V33+'産業別労働者数（定時制）'!V33</f>
        <v>0</v>
      </c>
      <c r="W33" s="53">
        <f>'産業別労働者数（全日制）'!W33+'産業別労働者数（定時制）'!W33</f>
        <v>0</v>
      </c>
      <c r="X33" s="53">
        <f>'産業別労働者数（全日制）'!X33+'産業別労働者数（定時制）'!X33</f>
        <v>0</v>
      </c>
      <c r="Y33" s="53">
        <f>'産業別労働者数（全日制）'!Y33+'産業別労働者数（定時制）'!Y33</f>
        <v>0</v>
      </c>
      <c r="Z33" s="53">
        <f>'産業別労働者数（全日制）'!Z33+'産業別労働者数（定時制）'!Z33</f>
        <v>0</v>
      </c>
      <c r="AA33" s="54">
        <f>'産業別労働者数（全日制）'!AA33+'産業別労働者数（定時制）'!AA33</f>
        <v>0</v>
      </c>
    </row>
    <row r="34" spans="1:27" ht="16.5" customHeight="1">
      <c r="A34" s="82"/>
      <c r="B34" s="74" t="s">
        <v>70</v>
      </c>
      <c r="C34" s="34">
        <f t="shared" si="0"/>
        <v>116</v>
      </c>
      <c r="D34" s="35">
        <f t="shared" si="2"/>
        <v>96</v>
      </c>
      <c r="E34" s="35">
        <f t="shared" si="2"/>
        <v>20</v>
      </c>
      <c r="F34" s="71">
        <f>'産業別労働者数（全日制）'!F34+'産業別労働者数（定時制）'!F34</f>
        <v>20</v>
      </c>
      <c r="G34" s="71">
        <f>'産業別労働者数（全日制）'!G34+'産業別労働者数（定時制）'!G34</f>
        <v>5</v>
      </c>
      <c r="H34" s="71">
        <f>'産業別労働者数（全日制）'!H34+'産業別労働者数（定時制）'!H34</f>
        <v>3</v>
      </c>
      <c r="I34" s="71">
        <f>'産業別労働者数（全日制）'!I34+'産業別労働者数（定時制）'!I34</f>
        <v>1</v>
      </c>
      <c r="J34" s="53">
        <f>'産業別労働者数（全日制）'!J34+'産業別労働者数（定時制）'!J34</f>
        <v>65</v>
      </c>
      <c r="K34" s="53">
        <f>'産業別労働者数（全日制）'!K34+'産業別労働者数（定時制）'!K34</f>
        <v>3</v>
      </c>
      <c r="L34" s="53">
        <f>'産業別労働者数（全日制）'!L34+'産業別労働者数（定時制）'!L34</f>
        <v>5</v>
      </c>
      <c r="M34" s="53">
        <f>'産業別労働者数（全日制）'!M34+'産業別労働者数（定時制）'!M34</f>
        <v>9</v>
      </c>
      <c r="N34" s="53">
        <f>'産業別労働者数（全日制）'!N34+'産業別労働者数（定時制）'!N34</f>
        <v>0</v>
      </c>
      <c r="O34" s="53">
        <f>'産業別労働者数（全日制）'!O34+'産業別労働者数（定時制）'!O34</f>
        <v>0</v>
      </c>
      <c r="P34" s="53">
        <f>'産業別労働者数（全日制）'!P34+'産業別労働者数（定時制）'!P34</f>
        <v>0</v>
      </c>
      <c r="Q34" s="53">
        <f>'産業別労働者数（全日制）'!Q34+'産業別労働者数（定時制）'!Q34</f>
        <v>0</v>
      </c>
      <c r="R34" s="53">
        <f>'産業別労働者数（全日制）'!R34+'産業別労働者数（定時制）'!R34</f>
        <v>0</v>
      </c>
      <c r="S34" s="53">
        <f>'産業別労働者数（全日制）'!S34+'産業別労働者数（定時制）'!S34</f>
        <v>0</v>
      </c>
      <c r="T34" s="53">
        <f>'産業別労働者数（全日制）'!T34+'産業別労働者数（定時制）'!T34</f>
        <v>0</v>
      </c>
      <c r="U34" s="53">
        <f>'産業別労働者数（全日制）'!U34+'産業別労働者数（定時制）'!U34</f>
        <v>0</v>
      </c>
      <c r="V34" s="53">
        <f>'産業別労働者数（全日制）'!V34+'産業別労働者数（定時制）'!V34</f>
        <v>0</v>
      </c>
      <c r="W34" s="53">
        <f>'産業別労働者数（全日制）'!W34+'産業別労働者数（定時制）'!W34</f>
        <v>0</v>
      </c>
      <c r="X34" s="53">
        <f>'産業別労働者数（全日制）'!X34+'産業別労働者数（定時制）'!X34</f>
        <v>0</v>
      </c>
      <c r="Y34" s="53">
        <f>'産業別労働者数（全日制）'!Y34+'産業別労働者数（定時制）'!Y34</f>
        <v>0</v>
      </c>
      <c r="Z34" s="53">
        <f>'産業別労働者数（全日制）'!Z34+'産業別労働者数（定時制）'!Z34</f>
        <v>3</v>
      </c>
      <c r="AA34" s="54">
        <f>'産業別労働者数（全日制）'!AA34+'産業別労働者数（定時制）'!AA34</f>
        <v>2</v>
      </c>
    </row>
    <row r="35" spans="1:27" ht="16.5" customHeight="1">
      <c r="A35" s="82"/>
      <c r="B35" s="74" t="s">
        <v>87</v>
      </c>
      <c r="C35" s="34">
        <f t="shared" si="0"/>
        <v>8</v>
      </c>
      <c r="D35" s="35">
        <f t="shared" si="2"/>
        <v>7</v>
      </c>
      <c r="E35" s="35">
        <f t="shared" si="2"/>
        <v>1</v>
      </c>
      <c r="F35" s="71">
        <f>'産業別労働者数（全日制）'!F35+'産業別労働者数（定時制）'!F35</f>
        <v>2</v>
      </c>
      <c r="G35" s="71">
        <f>'産業別労働者数（全日制）'!G35+'産業別労働者数（定時制）'!G35</f>
        <v>0</v>
      </c>
      <c r="H35" s="71">
        <f>'産業別労働者数（全日制）'!H35+'産業別労働者数（定時制）'!H35</f>
        <v>0</v>
      </c>
      <c r="I35" s="71">
        <f>'産業別労働者数（全日制）'!I35+'産業別労働者数（定時制）'!I35</f>
        <v>0</v>
      </c>
      <c r="J35" s="53">
        <f>'産業別労働者数（全日制）'!J35+'産業別労働者数（定時制）'!J35</f>
        <v>4</v>
      </c>
      <c r="K35" s="53">
        <f>'産業別労働者数（全日制）'!K35+'産業別労働者数（定時制）'!K35</f>
        <v>0</v>
      </c>
      <c r="L35" s="53">
        <f>'産業別労働者数（全日制）'!L35+'産業別労働者数（定時制）'!L35</f>
        <v>0</v>
      </c>
      <c r="M35" s="53">
        <f>'産業別労働者数（全日制）'!M35+'産業別労働者数（定時制）'!M35</f>
        <v>0</v>
      </c>
      <c r="N35" s="53">
        <f>'産業別労働者数（全日制）'!N35+'産業別労働者数（定時制）'!N35</f>
        <v>0</v>
      </c>
      <c r="O35" s="53">
        <f>'産業別労働者数（全日制）'!O35+'産業別労働者数（定時制）'!O35</f>
        <v>0</v>
      </c>
      <c r="P35" s="53">
        <f>'産業別労働者数（全日制）'!P35+'産業別労働者数（定時制）'!P35</f>
        <v>0</v>
      </c>
      <c r="Q35" s="53">
        <f>'産業別労働者数（全日制）'!Q35+'産業別労働者数（定時制）'!Q35</f>
        <v>0</v>
      </c>
      <c r="R35" s="53">
        <f>'産業別労働者数（全日制）'!R35+'産業別労働者数（定時制）'!R35</f>
        <v>0</v>
      </c>
      <c r="S35" s="53">
        <f>'産業別労働者数（全日制）'!S35+'産業別労働者数（定時制）'!S35</f>
        <v>0</v>
      </c>
      <c r="T35" s="53">
        <f>'産業別労働者数（全日制）'!T35+'産業別労働者数（定時制）'!T35</f>
        <v>0</v>
      </c>
      <c r="U35" s="53">
        <f>'産業別労働者数（全日制）'!U35+'産業別労働者数（定時制）'!U35</f>
        <v>0</v>
      </c>
      <c r="V35" s="53">
        <f>'産業別労働者数（全日制）'!V35+'産業別労働者数（定時制）'!V35</f>
        <v>0</v>
      </c>
      <c r="W35" s="53">
        <f>'産業別労働者数（全日制）'!W35+'産業別労働者数（定時制）'!W35</f>
        <v>0</v>
      </c>
      <c r="X35" s="53">
        <f>'産業別労働者数（全日制）'!X35+'産業別労働者数（定時制）'!X35</f>
        <v>0</v>
      </c>
      <c r="Y35" s="53">
        <f>'産業別労働者数（全日制）'!Y35+'産業別労働者数（定時制）'!Y35</f>
        <v>1</v>
      </c>
      <c r="Z35" s="53">
        <f>'産業別労働者数（全日制）'!Z35+'産業別労働者数（定時制）'!Z35</f>
        <v>1</v>
      </c>
      <c r="AA35" s="54">
        <f>'産業別労働者数（全日制）'!AA35+'産業別労働者数（定時制）'!AA35</f>
        <v>0</v>
      </c>
    </row>
    <row r="36" spans="1:27" ht="16.5" customHeight="1">
      <c r="A36" s="82"/>
      <c r="B36" s="74" t="s">
        <v>71</v>
      </c>
      <c r="C36" s="34">
        <f t="shared" si="0"/>
        <v>3</v>
      </c>
      <c r="D36" s="35">
        <f t="shared" si="2"/>
        <v>3</v>
      </c>
      <c r="E36" s="35">
        <f t="shared" si="2"/>
        <v>0</v>
      </c>
      <c r="F36" s="71">
        <f>'産業別労働者数（全日制）'!F36+'産業別労働者数（定時制）'!F36</f>
        <v>2</v>
      </c>
      <c r="G36" s="71">
        <f>'産業別労働者数（全日制）'!G36+'産業別労働者数（定時制）'!G36</f>
        <v>0</v>
      </c>
      <c r="H36" s="71">
        <f>'産業別労働者数（全日制）'!H36+'産業別労働者数（定時制）'!H36</f>
        <v>0</v>
      </c>
      <c r="I36" s="71">
        <f>'産業別労働者数（全日制）'!I36+'産業別労働者数（定時制）'!I36</f>
        <v>0</v>
      </c>
      <c r="J36" s="53">
        <f>'産業別労働者数（全日制）'!J36+'産業別労働者数（定時制）'!J36</f>
        <v>0</v>
      </c>
      <c r="K36" s="53">
        <f>'産業別労働者数（全日制）'!K36+'産業別労働者数（定時制）'!K36</f>
        <v>0</v>
      </c>
      <c r="L36" s="53">
        <f>'産業別労働者数（全日制）'!L36+'産業別労働者数（定時制）'!L36</f>
        <v>0</v>
      </c>
      <c r="M36" s="53">
        <f>'産業別労働者数（全日制）'!M36+'産業別労働者数（定時制）'!M36</f>
        <v>0</v>
      </c>
      <c r="N36" s="53">
        <f>'産業別労働者数（全日制）'!N36+'産業別労働者数（定時制）'!N36</f>
        <v>0</v>
      </c>
      <c r="O36" s="53">
        <f>'産業別労働者数（全日制）'!O36+'産業別労働者数（定時制）'!O36</f>
        <v>0</v>
      </c>
      <c r="P36" s="53">
        <f>'産業別労働者数（全日制）'!P36+'産業別労働者数（定時制）'!P36</f>
        <v>0</v>
      </c>
      <c r="Q36" s="53">
        <f>'産業別労働者数（全日制）'!Q36+'産業別労働者数（定時制）'!Q36</f>
        <v>0</v>
      </c>
      <c r="R36" s="53">
        <f>'産業別労働者数（全日制）'!R36+'産業別労働者数（定時制）'!R36</f>
        <v>0</v>
      </c>
      <c r="S36" s="53">
        <f>'産業別労働者数（全日制）'!S36+'産業別労働者数（定時制）'!S36</f>
        <v>0</v>
      </c>
      <c r="T36" s="53">
        <f>'産業別労働者数（全日制）'!T36+'産業別労働者数（定時制）'!T36</f>
        <v>0</v>
      </c>
      <c r="U36" s="53">
        <f>'産業別労働者数（全日制）'!U36+'産業別労働者数（定時制）'!U36</f>
        <v>0</v>
      </c>
      <c r="V36" s="53">
        <f>'産業別労働者数（全日制）'!V36+'産業別労働者数（定時制）'!V36</f>
        <v>0</v>
      </c>
      <c r="W36" s="53">
        <f>'産業別労働者数（全日制）'!W36+'産業別労働者数（定時制）'!W36</f>
        <v>0</v>
      </c>
      <c r="X36" s="53">
        <f>'産業別労働者数（全日制）'!X36+'産業別労働者数（定時制）'!X36</f>
        <v>0</v>
      </c>
      <c r="Y36" s="53">
        <f>'産業別労働者数（全日制）'!Y36+'産業別労働者数（定時制）'!Y36</f>
        <v>0</v>
      </c>
      <c r="Z36" s="53">
        <f>'産業別労働者数（全日制）'!Z36+'産業別労働者数（定時制）'!Z36</f>
        <v>1</v>
      </c>
      <c r="AA36" s="54">
        <f>'産業別労働者数（全日制）'!AA36+'産業別労働者数（定時制）'!AA36</f>
        <v>0</v>
      </c>
    </row>
    <row r="37" spans="1:27" ht="16.5" customHeight="1">
      <c r="A37" s="83" t="s">
        <v>81</v>
      </c>
      <c r="B37" s="74" t="s">
        <v>73</v>
      </c>
      <c r="C37" s="34">
        <f t="shared" si="0"/>
        <v>30</v>
      </c>
      <c r="D37" s="35">
        <f t="shared" si="2"/>
        <v>22</v>
      </c>
      <c r="E37" s="35">
        <f t="shared" si="2"/>
        <v>8</v>
      </c>
      <c r="F37" s="71">
        <f>'産業別労働者数（全日制）'!F37+'産業別労働者数（定時制）'!F37</f>
        <v>8</v>
      </c>
      <c r="G37" s="71">
        <f>'産業別労働者数（全日制）'!G37+'産業別労働者数（定時制）'!G37</f>
        <v>5</v>
      </c>
      <c r="H37" s="71">
        <f>'産業別労働者数（全日制）'!H37+'産業別労働者数（定時制）'!H37</f>
        <v>1</v>
      </c>
      <c r="I37" s="71">
        <f>'産業別労働者数（全日制）'!I37+'産業別労働者数（定時制）'!I37</f>
        <v>0</v>
      </c>
      <c r="J37" s="53">
        <f>'産業別労働者数（全日制）'!J37+'産業別労働者数（定時制）'!J37</f>
        <v>8</v>
      </c>
      <c r="K37" s="53">
        <f>'産業別労働者数（全日制）'!K37+'産業別労働者数（定時制）'!K37</f>
        <v>0</v>
      </c>
      <c r="L37" s="53">
        <f>'産業別労働者数（全日制）'!L37+'産業別労働者数（定時制）'!L37</f>
        <v>3</v>
      </c>
      <c r="M37" s="53">
        <f>'産業別労働者数（全日制）'!M37+'産業別労働者数（定時制）'!M37</f>
        <v>0</v>
      </c>
      <c r="N37" s="53">
        <f>'産業別労働者数（全日制）'!N37+'産業別労働者数（定時制）'!N37</f>
        <v>0</v>
      </c>
      <c r="O37" s="53">
        <f>'産業別労働者数（全日制）'!O37+'産業別労働者数（定時制）'!O37</f>
        <v>0</v>
      </c>
      <c r="P37" s="53">
        <f>'産業別労働者数（全日制）'!P37+'産業別労働者数（定時制）'!P37</f>
        <v>0</v>
      </c>
      <c r="Q37" s="53">
        <f>'産業別労働者数（全日制）'!Q37+'産業別労働者数（定時制）'!Q37</f>
        <v>1</v>
      </c>
      <c r="R37" s="53">
        <f>'産業別労働者数（全日制）'!R37+'産業別労働者数（定時制）'!R37</f>
        <v>0</v>
      </c>
      <c r="S37" s="53">
        <f>'産業別労働者数（全日制）'!S37+'産業別労働者数（定時制）'!S37</f>
        <v>0</v>
      </c>
      <c r="T37" s="53">
        <f>'産業別労働者数（全日制）'!T37+'産業別労働者数（定時制）'!T37</f>
        <v>0</v>
      </c>
      <c r="U37" s="53">
        <f>'産業別労働者数（全日制）'!U37+'産業別労働者数（定時制）'!U37</f>
        <v>0</v>
      </c>
      <c r="V37" s="53">
        <f>'産業別労働者数（全日制）'!V37+'産業別労働者数（定時制）'!V37</f>
        <v>0</v>
      </c>
      <c r="W37" s="53">
        <f>'産業別労働者数（全日制）'!W37+'産業別労働者数（定時制）'!W37</f>
        <v>0</v>
      </c>
      <c r="X37" s="53">
        <f>'産業別労働者数（全日制）'!X37+'産業別労働者数（定時制）'!X37</f>
        <v>0</v>
      </c>
      <c r="Y37" s="53">
        <f>'産業別労働者数（全日制）'!Y37+'産業別労働者数（定時制）'!Y37</f>
        <v>1</v>
      </c>
      <c r="Z37" s="53">
        <f>'産業別労働者数（全日制）'!Z37+'産業別労働者数（定時制）'!Z37</f>
        <v>2</v>
      </c>
      <c r="AA37" s="54">
        <f>'産業別労働者数（全日制）'!AA37+'産業別労働者数（定時制）'!AA37</f>
        <v>1</v>
      </c>
    </row>
    <row r="38" spans="1:27" ht="16.5" customHeight="1">
      <c r="A38" s="82"/>
      <c r="B38" s="74" t="s">
        <v>84</v>
      </c>
      <c r="C38" s="34">
        <f t="shared" si="0"/>
        <v>47</v>
      </c>
      <c r="D38" s="35">
        <f t="shared" si="2"/>
        <v>19</v>
      </c>
      <c r="E38" s="35">
        <f t="shared" si="2"/>
        <v>28</v>
      </c>
      <c r="F38" s="71">
        <f>'産業別労働者数（全日制）'!F38+'産業別労働者数（定時制）'!F38</f>
        <v>7</v>
      </c>
      <c r="G38" s="71">
        <f>'産業別労働者数（全日制）'!G38+'産業別労働者数（定時制）'!G38</f>
        <v>11</v>
      </c>
      <c r="H38" s="71">
        <f>'産業別労働者数（全日制）'!H38+'産業別労働者数（定時制）'!H38</f>
        <v>1</v>
      </c>
      <c r="I38" s="71">
        <f>'産業別労働者数（全日制）'!I38+'産業別労働者数（定時制）'!I38</f>
        <v>1</v>
      </c>
      <c r="J38" s="53">
        <f>'産業別労働者数（全日制）'!J38+'産業別労働者数（定時制）'!J38</f>
        <v>7</v>
      </c>
      <c r="K38" s="53">
        <f>'産業別労働者数（全日制）'!K38+'産業別労働者数（定時制）'!K38</f>
        <v>0</v>
      </c>
      <c r="L38" s="53">
        <f>'産業別労働者数（全日制）'!L38+'産業別労働者数（定時制）'!L38</f>
        <v>2</v>
      </c>
      <c r="M38" s="53">
        <f>'産業別労働者数（全日制）'!M38+'産業別労働者数（定時制）'!M38</f>
        <v>13</v>
      </c>
      <c r="N38" s="53">
        <f>'産業別労働者数（全日制）'!N38+'産業別労働者数（定時制）'!N38</f>
        <v>0</v>
      </c>
      <c r="O38" s="53">
        <f>'産業別労働者数（全日制）'!O38+'産業別労働者数（定時制）'!O38</f>
        <v>0</v>
      </c>
      <c r="P38" s="53">
        <f>'産業別労働者数（全日制）'!P38+'産業別労働者数（定時制）'!P38</f>
        <v>0</v>
      </c>
      <c r="Q38" s="53">
        <f>'産業別労働者数（全日制）'!Q38+'産業別労働者数（定時制）'!Q38</f>
        <v>2</v>
      </c>
      <c r="R38" s="53">
        <f>'産業別労働者数（全日制）'!R38+'産業別労働者数（定時制）'!R38</f>
        <v>0</v>
      </c>
      <c r="S38" s="53">
        <f>'産業別労働者数（全日制）'!S38+'産業別労働者数（定時制）'!S38</f>
        <v>0</v>
      </c>
      <c r="T38" s="53">
        <f>'産業別労働者数（全日制）'!T38+'産業別労働者数（定時制）'!T38</f>
        <v>0</v>
      </c>
      <c r="U38" s="53">
        <f>'産業別労働者数（全日制）'!U38+'産業別労働者数（定時制）'!U38</f>
        <v>0</v>
      </c>
      <c r="V38" s="53">
        <f>'産業別労働者数（全日制）'!V38+'産業別労働者数（定時制）'!V38</f>
        <v>0</v>
      </c>
      <c r="W38" s="53">
        <f>'産業別労働者数（全日制）'!W38+'産業別労働者数（定時制）'!W38</f>
        <v>0</v>
      </c>
      <c r="X38" s="53">
        <f>'産業別労働者数（全日制）'!X38+'産業別労働者数（定時制）'!X38</f>
        <v>0</v>
      </c>
      <c r="Y38" s="53">
        <f>'産業別労働者数（全日制）'!Y38+'産業別労働者数（定時制）'!Y38</f>
        <v>0</v>
      </c>
      <c r="Z38" s="53">
        <f>'産業別労働者数（全日制）'!Z38+'産業別労働者数（定時制）'!Z38</f>
        <v>2</v>
      </c>
      <c r="AA38" s="54">
        <f>'産業別労働者数（全日制）'!AA38+'産業別労働者数（定時制）'!AA38</f>
        <v>1</v>
      </c>
    </row>
    <row r="39" spans="1:27" ht="16.5" customHeight="1">
      <c r="A39" s="82"/>
      <c r="B39" s="74" t="s">
        <v>85</v>
      </c>
      <c r="C39" s="34">
        <f t="shared" si="0"/>
        <v>1</v>
      </c>
      <c r="D39" s="35">
        <f t="shared" si="2"/>
        <v>0</v>
      </c>
      <c r="E39" s="35">
        <f t="shared" si="2"/>
        <v>1</v>
      </c>
      <c r="F39" s="71">
        <f>'産業別労働者数（全日制）'!F39+'産業別労働者数（定時制）'!F39</f>
        <v>0</v>
      </c>
      <c r="G39" s="71">
        <f>'産業別労働者数（全日制）'!G39+'産業別労働者数（定時制）'!G39</f>
        <v>0</v>
      </c>
      <c r="H39" s="71">
        <f>'産業別労働者数（全日制）'!H39+'産業別労働者数（定時制）'!H39</f>
        <v>0</v>
      </c>
      <c r="I39" s="71">
        <f>'産業別労働者数（全日制）'!I39+'産業別労働者数（定時制）'!I39</f>
        <v>0</v>
      </c>
      <c r="J39" s="53">
        <f>'産業別労働者数（全日制）'!J39+'産業別労働者数（定時制）'!J39</f>
        <v>0</v>
      </c>
      <c r="K39" s="53">
        <f>'産業別労働者数（全日制）'!K39+'産業別労働者数（定時制）'!K39</f>
        <v>0</v>
      </c>
      <c r="L39" s="53">
        <f>'産業別労働者数（全日制）'!L39+'産業別労働者数（定時制）'!L39</f>
        <v>0</v>
      </c>
      <c r="M39" s="53">
        <f>'産業別労働者数（全日制）'!M39+'産業別労働者数（定時制）'!M39</f>
        <v>1</v>
      </c>
      <c r="N39" s="53">
        <f>'産業別労働者数（全日制）'!N39+'産業別労働者数（定時制）'!N39</f>
        <v>0</v>
      </c>
      <c r="O39" s="53">
        <f>'産業別労働者数（全日制）'!O39+'産業別労働者数（定時制）'!O39</f>
        <v>0</v>
      </c>
      <c r="P39" s="53">
        <f>'産業別労働者数（全日制）'!P39+'産業別労働者数（定時制）'!P39</f>
        <v>0</v>
      </c>
      <c r="Q39" s="53">
        <f>'産業別労働者数（全日制）'!Q39+'産業別労働者数（定時制）'!Q39</f>
        <v>0</v>
      </c>
      <c r="R39" s="53">
        <f>'産業別労働者数（全日制）'!R39+'産業別労働者数（定時制）'!R39</f>
        <v>0</v>
      </c>
      <c r="S39" s="53">
        <f>'産業別労働者数（全日制）'!S39+'産業別労働者数（定時制）'!S39</f>
        <v>0</v>
      </c>
      <c r="T39" s="53">
        <f>'産業別労働者数（全日制）'!T39+'産業別労働者数（定時制）'!T39</f>
        <v>0</v>
      </c>
      <c r="U39" s="53">
        <f>'産業別労働者数（全日制）'!U39+'産業別労働者数（定時制）'!U39</f>
        <v>0</v>
      </c>
      <c r="V39" s="53">
        <f>'産業別労働者数（全日制）'!V39+'産業別労働者数（定時制）'!V39</f>
        <v>0</v>
      </c>
      <c r="W39" s="53">
        <f>'産業別労働者数（全日制）'!W39+'産業別労働者数（定時制）'!W39</f>
        <v>0</v>
      </c>
      <c r="X39" s="53">
        <f>'産業別労働者数（全日制）'!X39+'産業別労働者数（定時制）'!X39</f>
        <v>0</v>
      </c>
      <c r="Y39" s="53">
        <f>'産業別労働者数（全日制）'!Y39+'産業別労働者数（定時制）'!Y39</f>
        <v>0</v>
      </c>
      <c r="Z39" s="53">
        <f>'産業別労働者数（全日制）'!Z39+'産業別労働者数（定時制）'!Z39</f>
        <v>0</v>
      </c>
      <c r="AA39" s="54">
        <f>'産業別労働者数（全日制）'!AA39+'産業別労働者数（定時制）'!AA39</f>
        <v>0</v>
      </c>
    </row>
    <row r="40" spans="1:27" ht="16.5" customHeight="1">
      <c r="A40" s="82"/>
      <c r="B40" s="74" t="s">
        <v>74</v>
      </c>
      <c r="C40" s="34">
        <f t="shared" si="0"/>
        <v>0</v>
      </c>
      <c r="D40" s="35">
        <f t="shared" si="2"/>
        <v>0</v>
      </c>
      <c r="E40" s="35">
        <f t="shared" si="2"/>
        <v>0</v>
      </c>
      <c r="F40" s="71">
        <f>'産業別労働者数（全日制）'!F40+'産業別労働者数（定時制）'!F40</f>
        <v>0</v>
      </c>
      <c r="G40" s="71">
        <f>'産業別労働者数（全日制）'!G40+'産業別労働者数（定時制）'!G40</f>
        <v>0</v>
      </c>
      <c r="H40" s="71">
        <f>'産業別労働者数（全日制）'!H40+'産業別労働者数（定時制）'!H40</f>
        <v>0</v>
      </c>
      <c r="I40" s="71">
        <f>'産業別労働者数（全日制）'!I40+'産業別労働者数（定時制）'!I40</f>
        <v>0</v>
      </c>
      <c r="J40" s="53">
        <f>'産業別労働者数（全日制）'!J40+'産業別労働者数（定時制）'!J40</f>
        <v>0</v>
      </c>
      <c r="K40" s="53">
        <f>'産業別労働者数（全日制）'!K40+'産業別労働者数（定時制）'!K40</f>
        <v>0</v>
      </c>
      <c r="L40" s="53">
        <f>'産業別労働者数（全日制）'!L40+'産業別労働者数（定時制）'!L40</f>
        <v>0</v>
      </c>
      <c r="M40" s="53">
        <f>'産業別労働者数（全日制）'!M40+'産業別労働者数（定時制）'!M40</f>
        <v>0</v>
      </c>
      <c r="N40" s="53">
        <f>'産業別労働者数（全日制）'!N40+'産業別労働者数（定時制）'!N40</f>
        <v>0</v>
      </c>
      <c r="O40" s="53">
        <f>'産業別労働者数（全日制）'!O40+'産業別労働者数（定時制）'!O40</f>
        <v>0</v>
      </c>
      <c r="P40" s="53">
        <f>'産業別労働者数（全日制）'!P40+'産業別労働者数（定時制）'!P40</f>
        <v>0</v>
      </c>
      <c r="Q40" s="53">
        <f>'産業別労働者数（全日制）'!Q40+'産業別労働者数（定時制）'!Q40</f>
        <v>0</v>
      </c>
      <c r="R40" s="53">
        <f>'産業別労働者数（全日制）'!R40+'産業別労働者数（定時制）'!R40</f>
        <v>0</v>
      </c>
      <c r="S40" s="53">
        <f>'産業別労働者数（全日制）'!S40+'産業別労働者数（定時制）'!S40</f>
        <v>0</v>
      </c>
      <c r="T40" s="53">
        <f>'産業別労働者数（全日制）'!T40+'産業別労働者数（定時制）'!T40</f>
        <v>0</v>
      </c>
      <c r="U40" s="53">
        <f>'産業別労働者数（全日制）'!U40+'産業別労働者数（定時制）'!U40</f>
        <v>0</v>
      </c>
      <c r="V40" s="53">
        <f>'産業別労働者数（全日制）'!V40+'産業別労働者数（定時制）'!V40</f>
        <v>0</v>
      </c>
      <c r="W40" s="53">
        <f>'産業別労働者数（全日制）'!W40+'産業別労働者数（定時制）'!W40</f>
        <v>0</v>
      </c>
      <c r="X40" s="53">
        <f>'産業別労働者数（全日制）'!X40+'産業別労働者数（定時制）'!X40</f>
        <v>0</v>
      </c>
      <c r="Y40" s="53">
        <f>'産業別労働者数（全日制）'!Y40+'産業別労働者数（定時制）'!Y40</f>
        <v>0</v>
      </c>
      <c r="Z40" s="53">
        <f>'産業別労働者数（全日制）'!Z40+'産業別労働者数（定時制）'!Z40</f>
        <v>0</v>
      </c>
      <c r="AA40" s="54">
        <f>'産業別労働者数（全日制）'!AA40+'産業別労働者数（定時制）'!AA40</f>
        <v>0</v>
      </c>
    </row>
    <row r="41" spans="1:27" ht="16.5" customHeight="1">
      <c r="A41" s="82"/>
      <c r="B41" s="74" t="s">
        <v>75</v>
      </c>
      <c r="C41" s="34">
        <f t="shared" si="0"/>
        <v>20</v>
      </c>
      <c r="D41" s="35">
        <f t="shared" si="2"/>
        <v>11</v>
      </c>
      <c r="E41" s="35">
        <f t="shared" si="2"/>
        <v>9</v>
      </c>
      <c r="F41" s="71">
        <f>'産業別労働者数（全日制）'!F41+'産業別労働者数（定時制）'!F41</f>
        <v>1</v>
      </c>
      <c r="G41" s="71">
        <f>'産業別労働者数（全日制）'!G41+'産業別労働者数（定時制）'!G41</f>
        <v>2</v>
      </c>
      <c r="H41" s="71">
        <f>'産業別労働者数（全日制）'!H41+'産業別労働者数（定時制）'!H41</f>
        <v>0</v>
      </c>
      <c r="I41" s="71">
        <f>'産業別労働者数（全日制）'!I41+'産業別労働者数（定時制）'!I41</f>
        <v>0</v>
      </c>
      <c r="J41" s="53">
        <f>'産業別労働者数（全日制）'!J41+'産業別労働者数（定時制）'!J41</f>
        <v>1</v>
      </c>
      <c r="K41" s="53">
        <f>'産業別労働者数（全日制）'!K41+'産業別労働者数（定時制）'!K41</f>
        <v>0</v>
      </c>
      <c r="L41" s="53">
        <f>'産業別労働者数（全日制）'!L41+'産業別労働者数（定時制）'!L41</f>
        <v>2</v>
      </c>
      <c r="M41" s="53">
        <f>'産業別労働者数（全日制）'!M41+'産業別労働者数（定時制）'!M41</f>
        <v>2</v>
      </c>
      <c r="N41" s="53">
        <f>'産業別労働者数（全日制）'!N41+'産業別労働者数（定時制）'!N41</f>
        <v>0</v>
      </c>
      <c r="O41" s="53">
        <f>'産業別労働者数（全日制）'!O41+'産業別労働者数（定時制）'!O41</f>
        <v>0</v>
      </c>
      <c r="P41" s="53">
        <f>'産業別労働者数（全日制）'!P41+'産業別労働者数（定時制）'!P41</f>
        <v>5</v>
      </c>
      <c r="Q41" s="53">
        <f>'産業別労働者数（全日制）'!Q41+'産業別労働者数（定時制）'!Q41</f>
        <v>4</v>
      </c>
      <c r="R41" s="53">
        <f>'産業別労働者数（全日制）'!R41+'産業別労働者数（定時制）'!R41</f>
        <v>0</v>
      </c>
      <c r="S41" s="53">
        <f>'産業別労働者数（全日制）'!S41+'産業別労働者数（定時制）'!S41</f>
        <v>0</v>
      </c>
      <c r="T41" s="53">
        <f>'産業別労働者数（全日制）'!T41+'産業別労働者数（定時制）'!T41</f>
        <v>0</v>
      </c>
      <c r="U41" s="53">
        <f>'産業別労働者数（全日制）'!U41+'産業別労働者数（定時制）'!U41</f>
        <v>0</v>
      </c>
      <c r="V41" s="53">
        <f>'産業別労働者数（全日制）'!V41+'産業別労働者数（定時制）'!V41</f>
        <v>0</v>
      </c>
      <c r="W41" s="53">
        <f>'産業別労働者数（全日制）'!W41+'産業別労働者数（定時制）'!W41</f>
        <v>0</v>
      </c>
      <c r="X41" s="53">
        <f>'産業別労働者数（全日制）'!X41+'産業別労働者数（定時制）'!X41</f>
        <v>0</v>
      </c>
      <c r="Y41" s="53">
        <f>'産業別労働者数（全日制）'!Y41+'産業別労働者数（定時制）'!Y41</f>
        <v>0</v>
      </c>
      <c r="Z41" s="53">
        <f>'産業別労働者数（全日制）'!Z41+'産業別労働者数（定時制）'!Z41</f>
        <v>2</v>
      </c>
      <c r="AA41" s="54">
        <f>'産業別労働者数（全日制）'!AA41+'産業別労働者数（定時制）'!AA41</f>
        <v>1</v>
      </c>
    </row>
    <row r="42" spans="1:27" ht="16.5" customHeight="1">
      <c r="A42" s="82"/>
      <c r="B42" s="74" t="s">
        <v>76</v>
      </c>
      <c r="C42" s="34">
        <f t="shared" si="0"/>
        <v>9</v>
      </c>
      <c r="D42" s="35">
        <f t="shared" si="2"/>
        <v>3</v>
      </c>
      <c r="E42" s="35">
        <f t="shared" si="2"/>
        <v>6</v>
      </c>
      <c r="F42" s="71">
        <f>'産業別労働者数（全日制）'!F42+'産業別労働者数（定時制）'!F42</f>
        <v>0</v>
      </c>
      <c r="G42" s="71">
        <f>'産業別労働者数（全日制）'!G42+'産業別労働者数（定時制）'!G42</f>
        <v>2</v>
      </c>
      <c r="H42" s="71">
        <f>'産業別労働者数（全日制）'!H42+'産業別労働者数（定時制）'!H42</f>
        <v>0</v>
      </c>
      <c r="I42" s="71">
        <f>'産業別労働者数（全日制）'!I42+'産業別労働者数（定時制）'!I42</f>
        <v>0</v>
      </c>
      <c r="J42" s="53">
        <f>'産業別労働者数（全日制）'!J42+'産業別労働者数（定時制）'!J42</f>
        <v>1</v>
      </c>
      <c r="K42" s="53">
        <f>'産業別労働者数（全日制）'!K42+'産業別労働者数（定時制）'!K42</f>
        <v>0</v>
      </c>
      <c r="L42" s="53">
        <f>'産業別労働者数（全日制）'!L42+'産業別労働者数（定時制）'!L42</f>
        <v>0</v>
      </c>
      <c r="M42" s="53">
        <f>'産業別労働者数（全日制）'!M42+'産業別労働者数（定時制）'!M42</f>
        <v>0</v>
      </c>
      <c r="N42" s="53">
        <f>'産業別労働者数（全日制）'!N42+'産業別労働者数（定時制）'!N42</f>
        <v>0</v>
      </c>
      <c r="O42" s="53">
        <f>'産業別労働者数（全日制）'!O42+'産業別労働者数（定時制）'!O42</f>
        <v>0</v>
      </c>
      <c r="P42" s="53">
        <f>'産業別労働者数（全日制）'!P42+'産業別労働者数（定時制）'!P42</f>
        <v>0</v>
      </c>
      <c r="Q42" s="53">
        <f>'産業別労働者数（全日制）'!Q42+'産業別労働者数（定時制）'!Q42</f>
        <v>1</v>
      </c>
      <c r="R42" s="53">
        <f>'産業別労働者数（全日制）'!R42+'産業別労働者数（定時制）'!R42</f>
        <v>0</v>
      </c>
      <c r="S42" s="53">
        <f>'産業別労働者数（全日制）'!S42+'産業別労働者数（定時制）'!S42</f>
        <v>0</v>
      </c>
      <c r="T42" s="53">
        <f>'産業別労働者数（全日制）'!T42+'産業別労働者数（定時制）'!T42</f>
        <v>0</v>
      </c>
      <c r="U42" s="53">
        <f>'産業別労働者数（全日制）'!U42+'産業別労働者数（定時制）'!U42</f>
        <v>0</v>
      </c>
      <c r="V42" s="53">
        <f>'産業別労働者数（全日制）'!V42+'産業別労働者数（定時制）'!V42</f>
        <v>0</v>
      </c>
      <c r="W42" s="53">
        <f>'産業別労働者数（全日制）'!W42+'産業別労働者数（定時制）'!W42</f>
        <v>0</v>
      </c>
      <c r="X42" s="53">
        <f>'産業別労働者数（全日制）'!X42+'産業別労働者数（定時制）'!X42</f>
        <v>2</v>
      </c>
      <c r="Y42" s="53">
        <f>'産業別労働者数（全日制）'!Y42+'産業別労働者数（定時制）'!Y42</f>
        <v>3</v>
      </c>
      <c r="Z42" s="53">
        <f>'産業別労働者数（全日制）'!Z42+'産業別労働者数（定時制）'!Z42</f>
        <v>0</v>
      </c>
      <c r="AA42" s="54">
        <f>'産業別労働者数（全日制）'!AA42+'産業別労働者数（定時制）'!AA42</f>
        <v>0</v>
      </c>
    </row>
    <row r="43" spans="1:27" ht="16.5" customHeight="1">
      <c r="A43" s="82"/>
      <c r="B43" s="74" t="s">
        <v>77</v>
      </c>
      <c r="C43" s="34">
        <f t="shared" si="0"/>
        <v>2</v>
      </c>
      <c r="D43" s="35">
        <f t="shared" si="2"/>
        <v>1</v>
      </c>
      <c r="E43" s="35">
        <f t="shared" si="2"/>
        <v>1</v>
      </c>
      <c r="F43" s="71">
        <f>'産業別労働者数（全日制）'!F43+'産業別労働者数（定時制）'!F43</f>
        <v>1</v>
      </c>
      <c r="G43" s="71">
        <f>'産業別労働者数（全日制）'!G43+'産業別労働者数（定時制）'!G43</f>
        <v>0</v>
      </c>
      <c r="H43" s="71">
        <f>'産業別労働者数（全日制）'!H43+'産業別労働者数（定時制）'!H43</f>
        <v>0</v>
      </c>
      <c r="I43" s="71">
        <f>'産業別労働者数（全日制）'!I43+'産業別労働者数（定時制）'!I43</f>
        <v>0</v>
      </c>
      <c r="J43" s="53">
        <f>'産業別労働者数（全日制）'!J43+'産業別労働者数（定時制）'!J43</f>
        <v>0</v>
      </c>
      <c r="K43" s="53">
        <f>'産業別労働者数（全日制）'!K43+'産業別労働者数（定時制）'!K43</f>
        <v>0</v>
      </c>
      <c r="L43" s="53">
        <f>'産業別労働者数（全日制）'!L43+'産業別労働者数（定時制）'!L43</f>
        <v>0</v>
      </c>
      <c r="M43" s="53">
        <f>'産業別労働者数（全日制）'!M43+'産業別労働者数（定時制）'!M43</f>
        <v>1</v>
      </c>
      <c r="N43" s="53">
        <f>'産業別労働者数（全日制）'!N43+'産業別労働者数（定時制）'!N43</f>
        <v>0</v>
      </c>
      <c r="O43" s="53">
        <f>'産業別労働者数（全日制）'!O43+'産業別労働者数（定時制）'!O43</f>
        <v>0</v>
      </c>
      <c r="P43" s="53">
        <f>'産業別労働者数（全日制）'!P43+'産業別労働者数（定時制）'!P43</f>
        <v>0</v>
      </c>
      <c r="Q43" s="53">
        <f>'産業別労働者数（全日制）'!Q43+'産業別労働者数（定時制）'!Q43</f>
        <v>0</v>
      </c>
      <c r="R43" s="53">
        <f>'産業別労働者数（全日制）'!R43+'産業別労働者数（定時制）'!R43</f>
        <v>0</v>
      </c>
      <c r="S43" s="53">
        <f>'産業別労働者数（全日制）'!S43+'産業別労働者数（定時制）'!S43</f>
        <v>0</v>
      </c>
      <c r="T43" s="53">
        <f>'産業別労働者数（全日制）'!T43+'産業別労働者数（定時制）'!T43</f>
        <v>0</v>
      </c>
      <c r="U43" s="53">
        <f>'産業別労働者数（全日制）'!U43+'産業別労働者数（定時制）'!U43</f>
        <v>0</v>
      </c>
      <c r="V43" s="53">
        <f>'産業別労働者数（全日制）'!V43+'産業別労働者数（定時制）'!V43</f>
        <v>0</v>
      </c>
      <c r="W43" s="53">
        <f>'産業別労働者数（全日制）'!W43+'産業別労働者数（定時制）'!W43</f>
        <v>0</v>
      </c>
      <c r="X43" s="53">
        <f>'産業別労働者数（全日制）'!X43+'産業別労働者数（定時制）'!X43</f>
        <v>0</v>
      </c>
      <c r="Y43" s="53">
        <f>'産業別労働者数（全日制）'!Y43+'産業別労働者数（定時制）'!Y43</f>
        <v>0</v>
      </c>
      <c r="Z43" s="53">
        <f>'産業別労働者数（全日制）'!Z43+'産業別労働者数（定時制）'!Z43</f>
        <v>0</v>
      </c>
      <c r="AA43" s="54">
        <f>'産業別労働者数（全日制）'!AA43+'産業別労働者数（定時制）'!AA43</f>
        <v>0</v>
      </c>
    </row>
    <row r="44" spans="1:27" ht="16.5" customHeight="1">
      <c r="A44" s="82"/>
      <c r="B44" s="74" t="s">
        <v>78</v>
      </c>
      <c r="C44" s="34">
        <f t="shared" si="0"/>
        <v>1</v>
      </c>
      <c r="D44" s="35">
        <f t="shared" si="2"/>
        <v>0</v>
      </c>
      <c r="E44" s="35">
        <f t="shared" si="2"/>
        <v>1</v>
      </c>
      <c r="F44" s="71">
        <f>'産業別労働者数（全日制）'!F44+'産業別労働者数（定時制）'!F44</f>
        <v>0</v>
      </c>
      <c r="G44" s="71">
        <f>'産業別労働者数（全日制）'!G44+'産業別労働者数（定時制）'!G44</f>
        <v>0</v>
      </c>
      <c r="H44" s="71">
        <f>'産業別労働者数（全日制）'!H44+'産業別労働者数（定時制）'!H44</f>
        <v>0</v>
      </c>
      <c r="I44" s="71">
        <f>'産業別労働者数（全日制）'!I44+'産業別労働者数（定時制）'!I44</f>
        <v>0</v>
      </c>
      <c r="J44" s="53">
        <f>'産業別労働者数（全日制）'!J44+'産業別労働者数（定時制）'!J44</f>
        <v>0</v>
      </c>
      <c r="K44" s="53">
        <f>'産業別労働者数（全日制）'!K44+'産業別労働者数（定時制）'!K44</f>
        <v>0</v>
      </c>
      <c r="L44" s="53">
        <f>'産業別労働者数（全日制）'!L44+'産業別労働者数（定時制）'!L44</f>
        <v>0</v>
      </c>
      <c r="M44" s="53">
        <f>'産業別労働者数（全日制）'!M44+'産業別労働者数（定時制）'!M44</f>
        <v>1</v>
      </c>
      <c r="N44" s="53">
        <f>'産業別労働者数（全日制）'!N44+'産業別労働者数（定時制）'!N44</f>
        <v>0</v>
      </c>
      <c r="O44" s="53">
        <f>'産業別労働者数（全日制）'!O44+'産業別労働者数（定時制）'!O44</f>
        <v>0</v>
      </c>
      <c r="P44" s="53">
        <f>'産業別労働者数（全日制）'!P44+'産業別労働者数（定時制）'!P44</f>
        <v>0</v>
      </c>
      <c r="Q44" s="53">
        <f>'産業別労働者数（全日制）'!Q44+'産業別労働者数（定時制）'!Q44</f>
        <v>0</v>
      </c>
      <c r="R44" s="53">
        <f>'産業別労働者数（全日制）'!R44+'産業別労働者数（定時制）'!R44</f>
        <v>0</v>
      </c>
      <c r="S44" s="53">
        <f>'産業別労働者数（全日制）'!S44+'産業別労働者数（定時制）'!S44</f>
        <v>0</v>
      </c>
      <c r="T44" s="53">
        <f>'産業別労働者数（全日制）'!T44+'産業別労働者数（定時制）'!T44</f>
        <v>0</v>
      </c>
      <c r="U44" s="53">
        <f>'産業別労働者数（全日制）'!U44+'産業別労働者数（定時制）'!U44</f>
        <v>0</v>
      </c>
      <c r="V44" s="53">
        <f>'産業別労働者数（全日制）'!V44+'産業別労働者数（定時制）'!V44</f>
        <v>0</v>
      </c>
      <c r="W44" s="53">
        <f>'産業別労働者数（全日制）'!W44+'産業別労働者数（定時制）'!W44</f>
        <v>0</v>
      </c>
      <c r="X44" s="53">
        <f>'産業別労働者数（全日制）'!X44+'産業別労働者数（定時制）'!X44</f>
        <v>0</v>
      </c>
      <c r="Y44" s="53">
        <f>'産業別労働者数（全日制）'!Y44+'産業別労働者数（定時制）'!Y44</f>
        <v>0</v>
      </c>
      <c r="Z44" s="53">
        <f>'産業別労働者数（全日制）'!Z44+'産業別労働者数（定時制）'!Z44</f>
        <v>0</v>
      </c>
      <c r="AA44" s="54">
        <f>'産業別労働者数（全日制）'!AA44+'産業別労働者数（定時制）'!AA44</f>
        <v>0</v>
      </c>
    </row>
    <row r="45" spans="1:27" ht="16.5" customHeight="1">
      <c r="A45" s="82"/>
      <c r="B45" s="74" t="s">
        <v>79</v>
      </c>
      <c r="C45" s="34">
        <f t="shared" si="0"/>
        <v>43</v>
      </c>
      <c r="D45" s="35">
        <f t="shared" si="2"/>
        <v>23</v>
      </c>
      <c r="E45" s="35">
        <f t="shared" si="2"/>
        <v>20</v>
      </c>
      <c r="F45" s="71">
        <f>'産業別労働者数（全日制）'!F45+'産業別労働者数（定時制）'!F45</f>
        <v>9</v>
      </c>
      <c r="G45" s="71">
        <f>'産業別労働者数（全日制）'!G45+'産業別労働者数（定時制）'!G45</f>
        <v>13</v>
      </c>
      <c r="H45" s="71">
        <f>'産業別労働者数（全日制）'!H45+'産業別労働者数（定時制）'!H45</f>
        <v>1</v>
      </c>
      <c r="I45" s="71">
        <f>'産業別労働者数（全日制）'!I45+'産業別労働者数（定時制）'!I45</f>
        <v>0</v>
      </c>
      <c r="J45" s="53">
        <f>'産業別労働者数（全日制）'!J45+'産業別労働者数（定時制）'!J45</f>
        <v>9</v>
      </c>
      <c r="K45" s="53">
        <f>'産業別労働者数（全日制）'!K45+'産業別労働者数（定時制）'!K45</f>
        <v>1</v>
      </c>
      <c r="L45" s="53">
        <f>'産業別労働者数（全日制）'!L45+'産業別労働者数（定時制）'!L45</f>
        <v>3</v>
      </c>
      <c r="M45" s="53">
        <f>'産業別労働者数（全日制）'!M45+'産業別労働者数（定時制）'!M45</f>
        <v>1</v>
      </c>
      <c r="N45" s="53">
        <f>'産業別労働者数（全日制）'!N45+'産業別労働者数（定時制）'!N45</f>
        <v>0</v>
      </c>
      <c r="O45" s="53">
        <f>'産業別労働者数（全日制）'!O45+'産業別労働者数（定時制）'!O45</f>
        <v>0</v>
      </c>
      <c r="P45" s="53">
        <f>'産業別労働者数（全日制）'!P45+'産業別労働者数（定時制）'!P45</f>
        <v>0</v>
      </c>
      <c r="Q45" s="53">
        <f>'産業別労働者数（全日制）'!Q45+'産業別労働者数（定時制）'!Q45</f>
        <v>2</v>
      </c>
      <c r="R45" s="53">
        <f>'産業別労働者数（全日制）'!R45+'産業別労働者数（定時制）'!R45</f>
        <v>0</v>
      </c>
      <c r="S45" s="53">
        <f>'産業別労働者数（全日制）'!S45+'産業別労働者数（定時制）'!S45</f>
        <v>0</v>
      </c>
      <c r="T45" s="53">
        <f>'産業別労働者数（全日制）'!T45+'産業別労働者数（定時制）'!T45</f>
        <v>0</v>
      </c>
      <c r="U45" s="53">
        <f>'産業別労働者数（全日制）'!U45+'産業別労働者数（定時制）'!U45</f>
        <v>0</v>
      </c>
      <c r="V45" s="53">
        <f>'産業別労働者数（全日制）'!V45+'産業別労働者数（定時制）'!V45</f>
        <v>0</v>
      </c>
      <c r="W45" s="53">
        <f>'産業別労働者数（全日制）'!W45+'産業別労働者数（定時制）'!W45</f>
        <v>0</v>
      </c>
      <c r="X45" s="53">
        <f>'産業別労働者数（全日制）'!X45+'産業別労働者数（定時制）'!X45</f>
        <v>0</v>
      </c>
      <c r="Y45" s="53">
        <f>'産業別労働者数（全日制）'!Y45+'産業別労働者数（定時制）'!Y45</f>
        <v>1</v>
      </c>
      <c r="Z45" s="53">
        <f>'産業別労働者数（全日制）'!Z45+'産業別労働者数（定時制）'!Z45</f>
        <v>1</v>
      </c>
      <c r="AA45" s="54">
        <f>'産業別労働者数（全日制）'!AA45+'産業別労働者数（定時制）'!AA45</f>
        <v>2</v>
      </c>
    </row>
    <row r="46" spans="1:27" ht="16.5" customHeight="1">
      <c r="A46" s="82"/>
      <c r="B46" s="74" t="s">
        <v>86</v>
      </c>
      <c r="C46" s="34">
        <f t="shared" si="0"/>
        <v>16</v>
      </c>
      <c r="D46" s="35">
        <f t="shared" si="2"/>
        <v>14</v>
      </c>
      <c r="E46" s="35">
        <f t="shared" si="2"/>
        <v>2</v>
      </c>
      <c r="F46" s="71">
        <f>'産業別労働者数（全日制）'!F46+'産業別労働者数（定時制）'!F46</f>
        <v>7</v>
      </c>
      <c r="G46" s="71">
        <f>'産業別労働者数（全日制）'!G46+'産業別労働者数（定時制）'!G46</f>
        <v>2</v>
      </c>
      <c r="H46" s="71">
        <f>'産業別労働者数（全日制）'!H46+'産業別労働者数（定時制）'!H46</f>
        <v>2</v>
      </c>
      <c r="I46" s="71">
        <f>'産業別労働者数（全日制）'!I46+'産業別労働者数（定時制）'!I46</f>
        <v>0</v>
      </c>
      <c r="J46" s="53">
        <f>'産業別労働者数（全日制）'!J46+'産業別労働者数（定時制）'!J46</f>
        <v>4</v>
      </c>
      <c r="K46" s="53">
        <f>'産業別労働者数（全日制）'!K46+'産業別労働者数（定時制）'!K46</f>
        <v>0</v>
      </c>
      <c r="L46" s="53">
        <f>'産業別労働者数（全日制）'!L46+'産業別労働者数（定時制）'!L46</f>
        <v>1</v>
      </c>
      <c r="M46" s="53">
        <f>'産業別労働者数（全日制）'!M46+'産業別労働者数（定時制）'!M46</f>
        <v>0</v>
      </c>
      <c r="N46" s="53">
        <f>'産業別労働者数（全日制）'!N46+'産業別労働者数（定時制）'!N46</f>
        <v>0</v>
      </c>
      <c r="O46" s="53">
        <f>'産業別労働者数（全日制）'!O46+'産業別労働者数（定時制）'!O46</f>
        <v>0</v>
      </c>
      <c r="P46" s="53">
        <f>'産業別労働者数（全日制）'!P46+'産業別労働者数（定時制）'!P46</f>
        <v>0</v>
      </c>
      <c r="Q46" s="53">
        <f>'産業別労働者数（全日制）'!Q46+'産業別労働者数（定時制）'!Q46</f>
        <v>0</v>
      </c>
      <c r="R46" s="53">
        <f>'産業別労働者数（全日制）'!R46+'産業別労働者数（定時制）'!R46</f>
        <v>0</v>
      </c>
      <c r="S46" s="53">
        <f>'産業別労働者数（全日制）'!S46+'産業別労働者数（定時制）'!S46</f>
        <v>0</v>
      </c>
      <c r="T46" s="53">
        <f>'産業別労働者数（全日制）'!T46+'産業別労働者数（定時制）'!T46</f>
        <v>0</v>
      </c>
      <c r="U46" s="53">
        <f>'産業別労働者数（全日制）'!U46+'産業別労働者数（定時制）'!U46</f>
        <v>0</v>
      </c>
      <c r="V46" s="53">
        <f>'産業別労働者数（全日制）'!V46+'産業別労働者数（定時制）'!V46</f>
        <v>0</v>
      </c>
      <c r="W46" s="53">
        <f>'産業別労働者数（全日制）'!W46+'産業別労働者数（定時制）'!W46</f>
        <v>0</v>
      </c>
      <c r="X46" s="53">
        <f>'産業別労働者数（全日制）'!X46+'産業別労働者数（定時制）'!X46</f>
        <v>0</v>
      </c>
      <c r="Y46" s="53">
        <f>'産業別労働者数（全日制）'!Y46+'産業別労働者数（定時制）'!Y46</f>
        <v>0</v>
      </c>
      <c r="Z46" s="53">
        <f>'産業別労働者数（全日制）'!Z46+'産業別労働者数（定時制）'!Z46</f>
        <v>0</v>
      </c>
      <c r="AA46" s="54">
        <f>'産業別労働者数（全日制）'!AA46+'産業別労働者数（定時制）'!AA46</f>
        <v>0</v>
      </c>
    </row>
    <row r="47" spans="1:27" ht="16.5" customHeight="1">
      <c r="A47" s="84"/>
      <c r="B47" s="77" t="s">
        <v>80</v>
      </c>
      <c r="C47" s="37">
        <f t="shared" si="0"/>
        <v>3</v>
      </c>
      <c r="D47" s="38">
        <f t="shared" si="2"/>
        <v>3</v>
      </c>
      <c r="E47" s="38">
        <f t="shared" si="2"/>
        <v>0</v>
      </c>
      <c r="F47" s="78">
        <f>'産業別労働者数（全日制）'!F47+'産業別労働者数（定時制）'!F47</f>
        <v>2</v>
      </c>
      <c r="G47" s="78">
        <f>'産業別労働者数（全日制）'!G47+'産業別労働者数（定時制）'!G47</f>
        <v>0</v>
      </c>
      <c r="H47" s="78">
        <f>'産業別労働者数（全日制）'!H47+'産業別労働者数（定時制）'!H47</f>
        <v>0</v>
      </c>
      <c r="I47" s="78">
        <f>'産業別労働者数（全日制）'!I47+'産業別労働者数（定時制）'!I47</f>
        <v>0</v>
      </c>
      <c r="J47" s="55">
        <f>'産業別労働者数（全日制）'!J47+'産業別労働者数（定時制）'!J47</f>
        <v>0</v>
      </c>
      <c r="K47" s="55">
        <f>'産業別労働者数（全日制）'!K47+'産業別労働者数（定時制）'!K47</f>
        <v>0</v>
      </c>
      <c r="L47" s="55">
        <f>'産業別労働者数（全日制）'!L47+'産業別労働者数（定時制）'!L47</f>
        <v>0</v>
      </c>
      <c r="M47" s="55">
        <f>'産業別労働者数（全日制）'!M47+'産業別労働者数（定時制）'!M47</f>
        <v>0</v>
      </c>
      <c r="N47" s="55">
        <f>'産業別労働者数（全日制）'!N47+'産業別労働者数（定時制）'!N47</f>
        <v>0</v>
      </c>
      <c r="O47" s="55">
        <f>'産業別労働者数（全日制）'!O47+'産業別労働者数（定時制）'!O47</f>
        <v>0</v>
      </c>
      <c r="P47" s="55">
        <f>'産業別労働者数（全日制）'!P47+'産業別労働者数（定時制）'!P47</f>
        <v>0</v>
      </c>
      <c r="Q47" s="55">
        <f>'産業別労働者数（全日制）'!Q47+'産業別労働者数（定時制）'!Q47</f>
        <v>0</v>
      </c>
      <c r="R47" s="55">
        <f>'産業別労働者数（全日制）'!R47+'産業別労働者数（定時制）'!R47</f>
        <v>0</v>
      </c>
      <c r="S47" s="55">
        <f>'産業別労働者数（全日制）'!S47+'産業別労働者数（定時制）'!S47</f>
        <v>0</v>
      </c>
      <c r="T47" s="55">
        <f>'産業別労働者数（全日制）'!T47+'産業別労働者数（定時制）'!T47</f>
        <v>0</v>
      </c>
      <c r="U47" s="55">
        <f>'産業別労働者数（全日制）'!U47+'産業別労働者数（定時制）'!U47</f>
        <v>0</v>
      </c>
      <c r="V47" s="55">
        <f>'産業別労働者数（全日制）'!V47+'産業別労働者数（定時制）'!V47</f>
        <v>0</v>
      </c>
      <c r="W47" s="55">
        <f>'産業別労働者数（全日制）'!W47+'産業別労働者数（定時制）'!W47</f>
        <v>0</v>
      </c>
      <c r="X47" s="55">
        <f>'産業別労働者数（全日制）'!X47+'産業別労働者数（定時制）'!X47</f>
        <v>0</v>
      </c>
      <c r="Y47" s="55">
        <f>'産業別労働者数（全日制）'!Y47+'産業別労働者数（定時制）'!Y47</f>
        <v>0</v>
      </c>
      <c r="Z47" s="55">
        <f>'産業別労働者数（全日制）'!Z47+'産業別労働者数（定時制）'!Z47</f>
        <v>1</v>
      </c>
      <c r="AA47" s="57">
        <f>'産業別労働者数（全日制）'!AA47+'産業別労働者数（定時制）'!AA47</f>
        <v>0</v>
      </c>
    </row>
    <row r="48" spans="1:24" ht="15" customHeight="1">
      <c r="A48" s="62" t="s">
        <v>55</v>
      </c>
      <c r="B48" s="20"/>
      <c r="F48" s="71"/>
      <c r="H48" s="71"/>
      <c r="I48" s="71"/>
      <c r="X48" s="62" t="s">
        <v>136</v>
      </c>
    </row>
    <row r="49" spans="1:24" ht="15" customHeight="1">
      <c r="A49" s="62" t="s">
        <v>82</v>
      </c>
      <c r="B49" s="20"/>
      <c r="F49" s="85"/>
      <c r="H49" s="85"/>
      <c r="I49" s="85"/>
      <c r="X49" s="62" t="s">
        <v>136</v>
      </c>
    </row>
    <row r="50" spans="1:27" ht="30" customHeight="1">
      <c r="A50" s="59" t="s">
        <v>61</v>
      </c>
      <c r="B50" s="20"/>
      <c r="C50" s="89"/>
      <c r="D50" s="89"/>
      <c r="E50" s="89"/>
      <c r="F50" s="85"/>
      <c r="G50" s="85"/>
      <c r="H50" s="86" t="s">
        <v>136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7" t="s">
        <v>44</v>
      </c>
      <c r="AA50" s="26"/>
    </row>
    <row r="51" spans="1:27" ht="24.75" customHeight="1">
      <c r="A51" s="281" t="s">
        <v>62</v>
      </c>
      <c r="B51" s="282"/>
      <c r="C51" s="273" t="s">
        <v>0</v>
      </c>
      <c r="D51" s="273"/>
      <c r="E51" s="273"/>
      <c r="F51" s="273" t="s">
        <v>33</v>
      </c>
      <c r="G51" s="273"/>
      <c r="H51" s="280" t="s">
        <v>46</v>
      </c>
      <c r="I51" s="273"/>
      <c r="J51" s="272" t="s">
        <v>34</v>
      </c>
      <c r="K51" s="271"/>
      <c r="L51" s="272" t="s">
        <v>35</v>
      </c>
      <c r="M51" s="271"/>
      <c r="N51" s="272" t="s">
        <v>36</v>
      </c>
      <c r="O51" s="271"/>
      <c r="P51" s="272" t="s">
        <v>37</v>
      </c>
      <c r="Q51" s="271"/>
      <c r="R51" s="272" t="s">
        <v>38</v>
      </c>
      <c r="S51" s="271"/>
      <c r="T51" s="272" t="s">
        <v>41</v>
      </c>
      <c r="U51" s="271"/>
      <c r="V51" s="272" t="s">
        <v>42</v>
      </c>
      <c r="W51" s="271"/>
      <c r="X51" s="271" t="s">
        <v>39</v>
      </c>
      <c r="Y51" s="271"/>
      <c r="Z51" s="271" t="s">
        <v>40</v>
      </c>
      <c r="AA51" s="271"/>
    </row>
    <row r="52" spans="1:27" ht="16.5" customHeight="1">
      <c r="A52" s="283"/>
      <c r="B52" s="284"/>
      <c r="C52" s="22" t="s">
        <v>0</v>
      </c>
      <c r="D52" s="22" t="s">
        <v>1</v>
      </c>
      <c r="E52" s="22" t="s">
        <v>2</v>
      </c>
      <c r="F52" s="22" t="s">
        <v>1</v>
      </c>
      <c r="G52" s="22" t="s">
        <v>2</v>
      </c>
      <c r="H52" s="22" t="s">
        <v>1</v>
      </c>
      <c r="I52" s="22" t="s">
        <v>2</v>
      </c>
      <c r="J52" s="22" t="s">
        <v>1</v>
      </c>
      <c r="K52" s="22" t="s">
        <v>2</v>
      </c>
      <c r="L52" s="22" t="s">
        <v>1</v>
      </c>
      <c r="M52" s="22" t="s">
        <v>2</v>
      </c>
      <c r="N52" s="22" t="s">
        <v>1</v>
      </c>
      <c r="O52" s="22" t="s">
        <v>2</v>
      </c>
      <c r="P52" s="22" t="s">
        <v>1</v>
      </c>
      <c r="Q52" s="22" t="s">
        <v>2</v>
      </c>
      <c r="R52" s="22" t="s">
        <v>1</v>
      </c>
      <c r="S52" s="22" t="s">
        <v>2</v>
      </c>
      <c r="T52" s="22" t="s">
        <v>1</v>
      </c>
      <c r="U52" s="22" t="s">
        <v>2</v>
      </c>
      <c r="V52" s="22" t="s">
        <v>1</v>
      </c>
      <c r="W52" s="22" t="s">
        <v>2</v>
      </c>
      <c r="X52" s="22" t="s">
        <v>1</v>
      </c>
      <c r="Y52" s="22" t="s">
        <v>2</v>
      </c>
      <c r="Z52" s="22" t="s">
        <v>1</v>
      </c>
      <c r="AA52" s="22" t="s">
        <v>2</v>
      </c>
    </row>
    <row r="53" spans="1:33" ht="16.5" customHeight="1">
      <c r="A53" s="64" t="s">
        <v>63</v>
      </c>
      <c r="B53" s="88"/>
      <c r="C53" s="268">
        <f aca="true" t="shared" si="3" ref="C53:E68">IF(C$7=0,0,C7/C$7*100)</f>
        <v>100</v>
      </c>
      <c r="D53" s="93">
        <f t="shared" si="3"/>
        <v>100</v>
      </c>
      <c r="E53" s="93">
        <f t="shared" si="3"/>
        <v>100</v>
      </c>
      <c r="F53" s="270">
        <f aca="true" t="shared" si="4" ref="F53:AA53">IF(F$7=0,0,F7/F$7*100)</f>
        <v>100</v>
      </c>
      <c r="G53" s="270">
        <f t="shared" si="4"/>
        <v>100</v>
      </c>
      <c r="H53" s="270">
        <f t="shared" si="4"/>
        <v>100</v>
      </c>
      <c r="I53" s="270">
        <f t="shared" si="4"/>
        <v>100</v>
      </c>
      <c r="J53" s="268">
        <f t="shared" si="4"/>
        <v>100</v>
      </c>
      <c r="K53" s="93">
        <f t="shared" si="4"/>
        <v>100</v>
      </c>
      <c r="L53" s="93">
        <f t="shared" si="4"/>
        <v>100</v>
      </c>
      <c r="M53" s="93">
        <f t="shared" si="4"/>
        <v>100</v>
      </c>
      <c r="N53" s="93">
        <f t="shared" si="4"/>
        <v>0</v>
      </c>
      <c r="O53" s="93">
        <f t="shared" si="4"/>
        <v>0</v>
      </c>
      <c r="P53" s="93">
        <f t="shared" si="4"/>
        <v>100</v>
      </c>
      <c r="Q53" s="93">
        <f t="shared" si="4"/>
        <v>100</v>
      </c>
      <c r="R53" s="93">
        <f t="shared" si="4"/>
        <v>0</v>
      </c>
      <c r="S53" s="93">
        <f t="shared" si="4"/>
        <v>0</v>
      </c>
      <c r="T53" s="93">
        <f t="shared" si="4"/>
        <v>0</v>
      </c>
      <c r="U53" s="93">
        <f t="shared" si="4"/>
        <v>0</v>
      </c>
      <c r="V53" s="93">
        <f t="shared" si="4"/>
        <v>0</v>
      </c>
      <c r="W53" s="93">
        <f t="shared" si="4"/>
        <v>0</v>
      </c>
      <c r="X53" s="93">
        <f t="shared" si="4"/>
        <v>100</v>
      </c>
      <c r="Y53" s="93">
        <f t="shared" si="4"/>
        <v>100</v>
      </c>
      <c r="Z53" s="93">
        <f t="shared" si="4"/>
        <v>100</v>
      </c>
      <c r="AA53" s="94">
        <f t="shared" si="4"/>
        <v>100</v>
      </c>
      <c r="AB53" s="5"/>
      <c r="AC53" s="5"/>
      <c r="AD53" s="5"/>
      <c r="AE53" s="5"/>
      <c r="AF53" s="5"/>
      <c r="AG53" s="5"/>
    </row>
    <row r="54" spans="1:33" ht="16.5" customHeight="1">
      <c r="A54" s="69"/>
      <c r="B54" s="80" t="s">
        <v>64</v>
      </c>
      <c r="C54" s="257">
        <f t="shared" si="3"/>
        <v>85.93189964157706</v>
      </c>
      <c r="D54" s="63">
        <f t="shared" si="3"/>
        <v>83.5990888382688</v>
      </c>
      <c r="E54" s="63">
        <f t="shared" si="3"/>
        <v>89.2896174863388</v>
      </c>
      <c r="F54" s="63">
        <f aca="true" t="shared" si="5" ref="F54:AA54">IF(F$7=0,0,F8/F$7*100)</f>
        <v>85.99562363238512</v>
      </c>
      <c r="G54" s="63">
        <f t="shared" si="5"/>
        <v>88.95027624309392</v>
      </c>
      <c r="H54" s="63">
        <f t="shared" si="5"/>
        <v>94.04761904761905</v>
      </c>
      <c r="I54" s="63">
        <f t="shared" si="5"/>
        <v>97.43589743589743</v>
      </c>
      <c r="J54" s="63">
        <f t="shared" si="5"/>
        <v>78.84231536926147</v>
      </c>
      <c r="K54" s="63">
        <f t="shared" si="5"/>
        <v>85.71428571428571</v>
      </c>
      <c r="L54" s="63">
        <f t="shared" si="5"/>
        <v>77.46478873239437</v>
      </c>
      <c r="M54" s="63">
        <f t="shared" si="5"/>
        <v>86.25592417061611</v>
      </c>
      <c r="N54" s="63">
        <f t="shared" si="5"/>
        <v>0</v>
      </c>
      <c r="O54" s="63">
        <f t="shared" si="5"/>
        <v>0</v>
      </c>
      <c r="P54" s="63">
        <f t="shared" si="5"/>
        <v>54.54545454545454</v>
      </c>
      <c r="Q54" s="63">
        <f t="shared" si="5"/>
        <v>88.50574712643679</v>
      </c>
      <c r="R54" s="63">
        <f t="shared" si="5"/>
        <v>0</v>
      </c>
      <c r="S54" s="63">
        <f t="shared" si="5"/>
        <v>0</v>
      </c>
      <c r="T54" s="63">
        <f t="shared" si="5"/>
        <v>0</v>
      </c>
      <c r="U54" s="63">
        <f t="shared" si="5"/>
        <v>0</v>
      </c>
      <c r="V54" s="63">
        <f t="shared" si="5"/>
        <v>0</v>
      </c>
      <c r="W54" s="63">
        <f t="shared" si="5"/>
        <v>0</v>
      </c>
      <c r="X54" s="63">
        <f t="shared" si="5"/>
        <v>80</v>
      </c>
      <c r="Y54" s="63">
        <f t="shared" si="5"/>
        <v>83.33333333333334</v>
      </c>
      <c r="Z54" s="63">
        <f t="shared" si="5"/>
        <v>86.86868686868688</v>
      </c>
      <c r="AA54" s="258">
        <f t="shared" si="5"/>
        <v>93.80530973451327</v>
      </c>
      <c r="AB54" s="5"/>
      <c r="AC54" s="5"/>
      <c r="AD54" s="5"/>
      <c r="AE54" s="5"/>
      <c r="AF54" s="5"/>
      <c r="AG54" s="5"/>
    </row>
    <row r="55" spans="1:33" ht="16.5" customHeight="1">
      <c r="A55" s="72"/>
      <c r="B55" s="74" t="s">
        <v>65</v>
      </c>
      <c r="C55" s="257">
        <f t="shared" si="3"/>
        <v>0.492831541218638</v>
      </c>
      <c r="D55" s="63">
        <f t="shared" si="3"/>
        <v>0.6074411541381929</v>
      </c>
      <c r="E55" s="63">
        <f t="shared" si="3"/>
        <v>0.32786885245901637</v>
      </c>
      <c r="F55" s="63">
        <f aca="true" t="shared" si="6" ref="F55:AA55">IF(F$7=0,0,F9/F$7*100)</f>
        <v>1.312910284463895</v>
      </c>
      <c r="G55" s="63">
        <f t="shared" si="6"/>
        <v>0.2762430939226519</v>
      </c>
      <c r="H55" s="63">
        <f t="shared" si="6"/>
        <v>1.1904761904761905</v>
      </c>
      <c r="I55" s="63">
        <f t="shared" si="6"/>
        <v>2.564102564102564</v>
      </c>
      <c r="J55" s="63">
        <f t="shared" si="6"/>
        <v>0</v>
      </c>
      <c r="K55" s="63">
        <f t="shared" si="6"/>
        <v>0</v>
      </c>
      <c r="L55" s="63">
        <f t="shared" si="6"/>
        <v>0</v>
      </c>
      <c r="M55" s="63">
        <f t="shared" si="6"/>
        <v>0</v>
      </c>
      <c r="N55" s="63">
        <f t="shared" si="6"/>
        <v>0</v>
      </c>
      <c r="O55" s="63">
        <f t="shared" si="6"/>
        <v>0</v>
      </c>
      <c r="P55" s="63">
        <f t="shared" si="6"/>
        <v>0</v>
      </c>
      <c r="Q55" s="63">
        <f t="shared" si="6"/>
        <v>0</v>
      </c>
      <c r="R55" s="63">
        <f t="shared" si="6"/>
        <v>0</v>
      </c>
      <c r="S55" s="63">
        <f t="shared" si="6"/>
        <v>0</v>
      </c>
      <c r="T55" s="63">
        <f t="shared" si="6"/>
        <v>0</v>
      </c>
      <c r="U55" s="63">
        <f t="shared" si="6"/>
        <v>0</v>
      </c>
      <c r="V55" s="63">
        <f t="shared" si="6"/>
        <v>0</v>
      </c>
      <c r="W55" s="63">
        <f t="shared" si="6"/>
        <v>0</v>
      </c>
      <c r="X55" s="63">
        <f t="shared" si="6"/>
        <v>0</v>
      </c>
      <c r="Y55" s="63">
        <f t="shared" si="6"/>
        <v>0</v>
      </c>
      <c r="Z55" s="63">
        <f t="shared" si="6"/>
        <v>0</v>
      </c>
      <c r="AA55" s="258">
        <f t="shared" si="6"/>
        <v>0</v>
      </c>
      <c r="AB55" s="5"/>
      <c r="AC55" s="5"/>
      <c r="AD55" s="5"/>
      <c r="AE55" s="5"/>
      <c r="AF55" s="5"/>
      <c r="AG55" s="5"/>
    </row>
    <row r="56" spans="1:33" ht="16.5" customHeight="1">
      <c r="A56" s="72"/>
      <c r="B56" s="74" t="s">
        <v>66</v>
      </c>
      <c r="C56" s="257">
        <f t="shared" si="3"/>
        <v>0</v>
      </c>
      <c r="D56" s="63">
        <f t="shared" si="3"/>
        <v>0</v>
      </c>
      <c r="E56" s="63">
        <f t="shared" si="3"/>
        <v>0</v>
      </c>
      <c r="F56" s="63">
        <f aca="true" t="shared" si="7" ref="F56:AA56">IF(F$7=0,0,F10/F$7*100)</f>
        <v>0</v>
      </c>
      <c r="G56" s="63">
        <f t="shared" si="7"/>
        <v>0</v>
      </c>
      <c r="H56" s="63">
        <f t="shared" si="7"/>
        <v>0</v>
      </c>
      <c r="I56" s="63">
        <f t="shared" si="7"/>
        <v>0</v>
      </c>
      <c r="J56" s="63">
        <f t="shared" si="7"/>
        <v>0</v>
      </c>
      <c r="K56" s="63">
        <f t="shared" si="7"/>
        <v>0</v>
      </c>
      <c r="L56" s="63">
        <f t="shared" si="7"/>
        <v>0</v>
      </c>
      <c r="M56" s="63">
        <f t="shared" si="7"/>
        <v>0</v>
      </c>
      <c r="N56" s="63">
        <f t="shared" si="7"/>
        <v>0</v>
      </c>
      <c r="O56" s="63">
        <f t="shared" si="7"/>
        <v>0</v>
      </c>
      <c r="P56" s="63">
        <f t="shared" si="7"/>
        <v>0</v>
      </c>
      <c r="Q56" s="63">
        <f t="shared" si="7"/>
        <v>0</v>
      </c>
      <c r="R56" s="63">
        <f t="shared" si="7"/>
        <v>0</v>
      </c>
      <c r="S56" s="63">
        <f t="shared" si="7"/>
        <v>0</v>
      </c>
      <c r="T56" s="63">
        <f t="shared" si="7"/>
        <v>0</v>
      </c>
      <c r="U56" s="63">
        <f t="shared" si="7"/>
        <v>0</v>
      </c>
      <c r="V56" s="63">
        <f t="shared" si="7"/>
        <v>0</v>
      </c>
      <c r="W56" s="63">
        <f t="shared" si="7"/>
        <v>0</v>
      </c>
      <c r="X56" s="63">
        <f t="shared" si="7"/>
        <v>0</v>
      </c>
      <c r="Y56" s="63">
        <f t="shared" si="7"/>
        <v>0</v>
      </c>
      <c r="Z56" s="63">
        <f t="shared" si="7"/>
        <v>0</v>
      </c>
      <c r="AA56" s="258">
        <f t="shared" si="7"/>
        <v>0</v>
      </c>
      <c r="AB56" s="5"/>
      <c r="AC56" s="5"/>
      <c r="AD56" s="5"/>
      <c r="AE56" s="5"/>
      <c r="AF56" s="5"/>
      <c r="AG56" s="5"/>
    </row>
    <row r="57" spans="1:33" ht="16.5" customHeight="1">
      <c r="A57" s="72"/>
      <c r="B57" s="74" t="s">
        <v>67</v>
      </c>
      <c r="C57" s="257">
        <f t="shared" si="3"/>
        <v>0</v>
      </c>
      <c r="D57" s="63">
        <f t="shared" si="3"/>
        <v>0</v>
      </c>
      <c r="E57" s="63">
        <f t="shared" si="3"/>
        <v>0</v>
      </c>
      <c r="F57" s="63">
        <f aca="true" t="shared" si="8" ref="F57:AA57">IF(F$7=0,0,F11/F$7*100)</f>
        <v>0</v>
      </c>
      <c r="G57" s="63">
        <f t="shared" si="8"/>
        <v>0</v>
      </c>
      <c r="H57" s="63">
        <f t="shared" si="8"/>
        <v>0</v>
      </c>
      <c r="I57" s="63">
        <f t="shared" si="8"/>
        <v>0</v>
      </c>
      <c r="J57" s="63">
        <f t="shared" si="8"/>
        <v>0</v>
      </c>
      <c r="K57" s="63">
        <f t="shared" si="8"/>
        <v>0</v>
      </c>
      <c r="L57" s="63">
        <f t="shared" si="8"/>
        <v>0</v>
      </c>
      <c r="M57" s="63">
        <f t="shared" si="8"/>
        <v>0</v>
      </c>
      <c r="N57" s="63">
        <f t="shared" si="8"/>
        <v>0</v>
      </c>
      <c r="O57" s="63">
        <f t="shared" si="8"/>
        <v>0</v>
      </c>
      <c r="P57" s="63">
        <f t="shared" si="8"/>
        <v>0</v>
      </c>
      <c r="Q57" s="63">
        <f t="shared" si="8"/>
        <v>0</v>
      </c>
      <c r="R57" s="63">
        <f t="shared" si="8"/>
        <v>0</v>
      </c>
      <c r="S57" s="63">
        <f t="shared" si="8"/>
        <v>0</v>
      </c>
      <c r="T57" s="63">
        <f t="shared" si="8"/>
        <v>0</v>
      </c>
      <c r="U57" s="63">
        <f t="shared" si="8"/>
        <v>0</v>
      </c>
      <c r="V57" s="63">
        <f t="shared" si="8"/>
        <v>0</v>
      </c>
      <c r="W57" s="63">
        <f t="shared" si="8"/>
        <v>0</v>
      </c>
      <c r="X57" s="63">
        <f t="shared" si="8"/>
        <v>0</v>
      </c>
      <c r="Y57" s="63">
        <f t="shared" si="8"/>
        <v>0</v>
      </c>
      <c r="Z57" s="63">
        <f t="shared" si="8"/>
        <v>0</v>
      </c>
      <c r="AA57" s="258">
        <f t="shared" si="8"/>
        <v>0</v>
      </c>
      <c r="AB57" s="5"/>
      <c r="AC57" s="5"/>
      <c r="AD57" s="5"/>
      <c r="AE57" s="5"/>
      <c r="AF57" s="5"/>
      <c r="AG57" s="5"/>
    </row>
    <row r="58" spans="1:33" ht="16.5" customHeight="1">
      <c r="A58" s="72"/>
      <c r="B58" s="74" t="s">
        <v>68</v>
      </c>
      <c r="C58" s="257">
        <f t="shared" si="3"/>
        <v>0.17921146953405018</v>
      </c>
      <c r="D58" s="63">
        <f t="shared" si="3"/>
        <v>0.30372057706909644</v>
      </c>
      <c r="E58" s="63">
        <f t="shared" si="3"/>
        <v>0</v>
      </c>
      <c r="F58" s="63">
        <f aca="true" t="shared" si="9" ref="F58:AA58">IF(F$7=0,0,F12/F$7*100)</f>
        <v>0.437636761487965</v>
      </c>
      <c r="G58" s="63">
        <f t="shared" si="9"/>
        <v>0</v>
      </c>
      <c r="H58" s="63">
        <f t="shared" si="9"/>
        <v>1.1904761904761905</v>
      </c>
      <c r="I58" s="63">
        <f t="shared" si="9"/>
        <v>0</v>
      </c>
      <c r="J58" s="63">
        <f t="shared" si="9"/>
        <v>0</v>
      </c>
      <c r="K58" s="63">
        <f t="shared" si="9"/>
        <v>0</v>
      </c>
      <c r="L58" s="63">
        <f t="shared" si="9"/>
        <v>0</v>
      </c>
      <c r="M58" s="63">
        <f t="shared" si="9"/>
        <v>0</v>
      </c>
      <c r="N58" s="63">
        <f t="shared" si="9"/>
        <v>0</v>
      </c>
      <c r="O58" s="63">
        <f t="shared" si="9"/>
        <v>0</v>
      </c>
      <c r="P58" s="63">
        <f t="shared" si="9"/>
        <v>0</v>
      </c>
      <c r="Q58" s="63">
        <f t="shared" si="9"/>
        <v>0</v>
      </c>
      <c r="R58" s="63">
        <f t="shared" si="9"/>
        <v>0</v>
      </c>
      <c r="S58" s="63">
        <f t="shared" si="9"/>
        <v>0</v>
      </c>
      <c r="T58" s="63">
        <f t="shared" si="9"/>
        <v>0</v>
      </c>
      <c r="U58" s="63">
        <f t="shared" si="9"/>
        <v>0</v>
      </c>
      <c r="V58" s="63">
        <f t="shared" si="9"/>
        <v>0</v>
      </c>
      <c r="W58" s="63">
        <f t="shared" si="9"/>
        <v>0</v>
      </c>
      <c r="X58" s="63">
        <f t="shared" si="9"/>
        <v>0</v>
      </c>
      <c r="Y58" s="63">
        <f t="shared" si="9"/>
        <v>0</v>
      </c>
      <c r="Z58" s="63">
        <f t="shared" si="9"/>
        <v>0</v>
      </c>
      <c r="AA58" s="258">
        <f t="shared" si="9"/>
        <v>0</v>
      </c>
      <c r="AB58" s="5"/>
      <c r="AC58" s="5"/>
      <c r="AD58" s="5"/>
      <c r="AE58" s="5"/>
      <c r="AF58" s="5"/>
      <c r="AG58" s="5"/>
    </row>
    <row r="59" spans="1:33" ht="16.5" customHeight="1">
      <c r="A59" s="72"/>
      <c r="B59" s="74" t="s">
        <v>69</v>
      </c>
      <c r="C59" s="257">
        <f t="shared" si="3"/>
        <v>5.64516129032258</v>
      </c>
      <c r="D59" s="63">
        <f t="shared" si="3"/>
        <v>7.061503416856492</v>
      </c>
      <c r="E59" s="63">
        <f t="shared" si="3"/>
        <v>3.606557377049181</v>
      </c>
      <c r="F59" s="63">
        <f aca="true" t="shared" si="10" ref="F59:AA59">IF(F$7=0,0,F13/F$7*100)</f>
        <v>5.908096280087528</v>
      </c>
      <c r="G59" s="63">
        <f t="shared" si="10"/>
        <v>0.8287292817679558</v>
      </c>
      <c r="H59" s="63">
        <f t="shared" si="10"/>
        <v>12.5</v>
      </c>
      <c r="I59" s="63">
        <f t="shared" si="10"/>
        <v>3.8461538461538463</v>
      </c>
      <c r="J59" s="63">
        <f t="shared" si="10"/>
        <v>7.18562874251497</v>
      </c>
      <c r="K59" s="63">
        <f t="shared" si="10"/>
        <v>21.428571428571427</v>
      </c>
      <c r="L59" s="63">
        <f t="shared" si="10"/>
        <v>1.4084507042253522</v>
      </c>
      <c r="M59" s="63">
        <f t="shared" si="10"/>
        <v>2.3696682464454977</v>
      </c>
      <c r="N59" s="63">
        <f t="shared" si="10"/>
        <v>0</v>
      </c>
      <c r="O59" s="63">
        <f t="shared" si="10"/>
        <v>0</v>
      </c>
      <c r="P59" s="63">
        <f t="shared" si="10"/>
        <v>9.090909090909092</v>
      </c>
      <c r="Q59" s="63">
        <f t="shared" si="10"/>
        <v>13.793103448275861</v>
      </c>
      <c r="R59" s="63">
        <f t="shared" si="10"/>
        <v>0</v>
      </c>
      <c r="S59" s="63">
        <f t="shared" si="10"/>
        <v>0</v>
      </c>
      <c r="T59" s="63">
        <f t="shared" si="10"/>
        <v>0</v>
      </c>
      <c r="U59" s="63">
        <f t="shared" si="10"/>
        <v>0</v>
      </c>
      <c r="V59" s="63">
        <f t="shared" si="10"/>
        <v>0</v>
      </c>
      <c r="W59" s="63">
        <f t="shared" si="10"/>
        <v>0</v>
      </c>
      <c r="X59" s="63">
        <f t="shared" si="10"/>
        <v>10</v>
      </c>
      <c r="Y59" s="63">
        <f t="shared" si="10"/>
        <v>0</v>
      </c>
      <c r="Z59" s="63">
        <f t="shared" si="10"/>
        <v>6.0606060606060606</v>
      </c>
      <c r="AA59" s="258">
        <f t="shared" si="10"/>
        <v>3.5398230088495577</v>
      </c>
      <c r="AB59" s="5"/>
      <c r="AC59" s="5"/>
      <c r="AD59" s="5"/>
      <c r="AE59" s="5"/>
      <c r="AF59" s="5"/>
      <c r="AG59" s="5"/>
    </row>
    <row r="60" spans="1:33" ht="16.5" customHeight="1">
      <c r="A60" s="72"/>
      <c r="B60" s="74" t="s">
        <v>70</v>
      </c>
      <c r="C60" s="257">
        <f t="shared" si="3"/>
        <v>55.60035842293907</v>
      </c>
      <c r="D60" s="63">
        <f t="shared" si="3"/>
        <v>63.781321184510254</v>
      </c>
      <c r="E60" s="63">
        <f t="shared" si="3"/>
        <v>43.82513661202186</v>
      </c>
      <c r="F60" s="63">
        <f aca="true" t="shared" si="11" ref="F60:AA60">IF(F$7=0,0,F14/F$7*100)</f>
        <v>63.45733041575492</v>
      </c>
      <c r="G60" s="63">
        <f t="shared" si="11"/>
        <v>46.96132596685083</v>
      </c>
      <c r="H60" s="63">
        <f t="shared" si="11"/>
        <v>65.47619047619048</v>
      </c>
      <c r="I60" s="63">
        <f t="shared" si="11"/>
        <v>43.58974358974359</v>
      </c>
      <c r="J60" s="63">
        <f t="shared" si="11"/>
        <v>65.6686626746507</v>
      </c>
      <c r="K60" s="63">
        <f t="shared" si="11"/>
        <v>25</v>
      </c>
      <c r="L60" s="63">
        <f t="shared" si="11"/>
        <v>63.38028169014085</v>
      </c>
      <c r="M60" s="63">
        <f t="shared" si="11"/>
        <v>48.81516587677725</v>
      </c>
      <c r="N60" s="63">
        <f t="shared" si="11"/>
        <v>0</v>
      </c>
      <c r="O60" s="63">
        <f t="shared" si="11"/>
        <v>0</v>
      </c>
      <c r="P60" s="63">
        <f t="shared" si="11"/>
        <v>0</v>
      </c>
      <c r="Q60" s="63">
        <f t="shared" si="11"/>
        <v>32.18390804597701</v>
      </c>
      <c r="R60" s="63">
        <f t="shared" si="11"/>
        <v>0</v>
      </c>
      <c r="S60" s="63">
        <f t="shared" si="11"/>
        <v>0</v>
      </c>
      <c r="T60" s="63">
        <f t="shared" si="11"/>
        <v>0</v>
      </c>
      <c r="U60" s="63">
        <f t="shared" si="11"/>
        <v>0</v>
      </c>
      <c r="V60" s="63">
        <f t="shared" si="11"/>
        <v>0</v>
      </c>
      <c r="W60" s="63">
        <f t="shared" si="11"/>
        <v>0</v>
      </c>
      <c r="X60" s="63">
        <f t="shared" si="11"/>
        <v>10</v>
      </c>
      <c r="Y60" s="63">
        <f t="shared" si="11"/>
        <v>16.666666666666664</v>
      </c>
      <c r="Z60" s="63">
        <f t="shared" si="11"/>
        <v>65.65656565656566</v>
      </c>
      <c r="AA60" s="258">
        <f t="shared" si="11"/>
        <v>46.902654867256636</v>
      </c>
      <c r="AB60" s="5"/>
      <c r="AC60" s="5"/>
      <c r="AD60" s="5"/>
      <c r="AE60" s="5"/>
      <c r="AF60" s="5"/>
      <c r="AG60" s="5"/>
    </row>
    <row r="61" spans="1:33" ht="16.5" customHeight="1">
      <c r="A61" s="75"/>
      <c r="B61" s="74" t="s">
        <v>83</v>
      </c>
      <c r="C61" s="257">
        <f t="shared" si="3"/>
        <v>0.4480286738351254</v>
      </c>
      <c r="D61" s="63">
        <f t="shared" si="3"/>
        <v>0.6074411541381929</v>
      </c>
      <c r="E61" s="63">
        <f t="shared" si="3"/>
        <v>0.2185792349726776</v>
      </c>
      <c r="F61" s="63">
        <f aca="true" t="shared" si="12" ref="F61:AA61">IF(F$7=0,0,F15/F$7*100)</f>
        <v>0.6564551422319475</v>
      </c>
      <c r="G61" s="63">
        <f t="shared" si="12"/>
        <v>0.2762430939226519</v>
      </c>
      <c r="H61" s="63">
        <f t="shared" si="12"/>
        <v>1.7857142857142856</v>
      </c>
      <c r="I61" s="63">
        <f t="shared" si="12"/>
        <v>0</v>
      </c>
      <c r="J61" s="63">
        <f t="shared" si="12"/>
        <v>0.19960079840319359</v>
      </c>
      <c r="K61" s="63">
        <f t="shared" si="12"/>
        <v>0</v>
      </c>
      <c r="L61" s="63">
        <f t="shared" si="12"/>
        <v>1.4084507042253522</v>
      </c>
      <c r="M61" s="63">
        <f t="shared" si="12"/>
        <v>0.47393364928909953</v>
      </c>
      <c r="N61" s="63">
        <f t="shared" si="12"/>
        <v>0</v>
      </c>
      <c r="O61" s="63">
        <f t="shared" si="12"/>
        <v>0</v>
      </c>
      <c r="P61" s="63">
        <f t="shared" si="12"/>
        <v>0</v>
      </c>
      <c r="Q61" s="63">
        <f t="shared" si="12"/>
        <v>0</v>
      </c>
      <c r="R61" s="63">
        <f t="shared" si="12"/>
        <v>0</v>
      </c>
      <c r="S61" s="63">
        <f t="shared" si="12"/>
        <v>0</v>
      </c>
      <c r="T61" s="63">
        <f t="shared" si="12"/>
        <v>0</v>
      </c>
      <c r="U61" s="63">
        <f t="shared" si="12"/>
        <v>0</v>
      </c>
      <c r="V61" s="63">
        <f t="shared" si="12"/>
        <v>0</v>
      </c>
      <c r="W61" s="63">
        <f t="shared" si="12"/>
        <v>0</v>
      </c>
      <c r="X61" s="63">
        <f t="shared" si="12"/>
        <v>0</v>
      </c>
      <c r="Y61" s="63">
        <f t="shared" si="12"/>
        <v>0</v>
      </c>
      <c r="Z61" s="63">
        <f t="shared" si="12"/>
        <v>0</v>
      </c>
      <c r="AA61" s="258">
        <f t="shared" si="12"/>
        <v>0</v>
      </c>
      <c r="AB61" s="5"/>
      <c r="AC61" s="5"/>
      <c r="AD61" s="5"/>
      <c r="AE61" s="5"/>
      <c r="AF61" s="5"/>
      <c r="AG61" s="5"/>
    </row>
    <row r="62" spans="1:33" ht="16.5" customHeight="1">
      <c r="A62" s="75"/>
      <c r="B62" s="74" t="s">
        <v>71</v>
      </c>
      <c r="C62" s="257">
        <f t="shared" si="3"/>
        <v>0.17921146953405018</v>
      </c>
      <c r="D62" s="63">
        <f t="shared" si="3"/>
        <v>0</v>
      </c>
      <c r="E62" s="63">
        <f t="shared" si="3"/>
        <v>0.4371584699453552</v>
      </c>
      <c r="F62" s="63">
        <f aca="true" t="shared" si="13" ref="F62:AA62">IF(F$7=0,0,F16/F$7*100)</f>
        <v>0</v>
      </c>
      <c r="G62" s="63">
        <f t="shared" si="13"/>
        <v>0.8287292817679558</v>
      </c>
      <c r="H62" s="63">
        <f t="shared" si="13"/>
        <v>0</v>
      </c>
      <c r="I62" s="63">
        <f t="shared" si="13"/>
        <v>0</v>
      </c>
      <c r="J62" s="63">
        <f t="shared" si="13"/>
        <v>0</v>
      </c>
      <c r="K62" s="63">
        <f t="shared" si="13"/>
        <v>0</v>
      </c>
      <c r="L62" s="63">
        <f t="shared" si="13"/>
        <v>0</v>
      </c>
      <c r="M62" s="63">
        <f t="shared" si="13"/>
        <v>0</v>
      </c>
      <c r="N62" s="63">
        <f t="shared" si="13"/>
        <v>0</v>
      </c>
      <c r="O62" s="63">
        <f t="shared" si="13"/>
        <v>0</v>
      </c>
      <c r="P62" s="63">
        <f t="shared" si="13"/>
        <v>0</v>
      </c>
      <c r="Q62" s="63">
        <f t="shared" si="13"/>
        <v>0</v>
      </c>
      <c r="R62" s="63">
        <f t="shared" si="13"/>
        <v>0</v>
      </c>
      <c r="S62" s="63">
        <f t="shared" si="13"/>
        <v>0</v>
      </c>
      <c r="T62" s="63">
        <f t="shared" si="13"/>
        <v>0</v>
      </c>
      <c r="U62" s="63">
        <f t="shared" si="13"/>
        <v>0</v>
      </c>
      <c r="V62" s="63">
        <f t="shared" si="13"/>
        <v>0</v>
      </c>
      <c r="W62" s="63">
        <f t="shared" si="13"/>
        <v>0</v>
      </c>
      <c r="X62" s="63">
        <f t="shared" si="13"/>
        <v>0</v>
      </c>
      <c r="Y62" s="63">
        <f t="shared" si="13"/>
        <v>0</v>
      </c>
      <c r="Z62" s="63">
        <f t="shared" si="13"/>
        <v>0</v>
      </c>
      <c r="AA62" s="258">
        <f t="shared" si="13"/>
        <v>0.8849557522123894</v>
      </c>
      <c r="AB62" s="5"/>
      <c r="AC62" s="5"/>
      <c r="AD62" s="5"/>
      <c r="AE62" s="5"/>
      <c r="AF62" s="5"/>
      <c r="AG62" s="5"/>
    </row>
    <row r="63" spans="1:33" ht="16.5" customHeight="1">
      <c r="A63" s="75" t="s">
        <v>72</v>
      </c>
      <c r="B63" s="74" t="s">
        <v>73</v>
      </c>
      <c r="C63" s="257">
        <f t="shared" si="3"/>
        <v>1.1200716845878136</v>
      </c>
      <c r="D63" s="63">
        <f t="shared" si="3"/>
        <v>0.6074411541381929</v>
      </c>
      <c r="E63" s="63">
        <f t="shared" si="3"/>
        <v>1.8579234972677594</v>
      </c>
      <c r="F63" s="63">
        <f aca="true" t="shared" si="14" ref="F63:AA63">IF(F$7=0,0,F17/F$7*100)</f>
        <v>1.0940919037199124</v>
      </c>
      <c r="G63" s="63">
        <f t="shared" si="14"/>
        <v>1.9337016574585635</v>
      </c>
      <c r="H63" s="63">
        <f t="shared" si="14"/>
        <v>0.5952380952380952</v>
      </c>
      <c r="I63" s="63">
        <f t="shared" si="14"/>
        <v>0</v>
      </c>
      <c r="J63" s="63">
        <f t="shared" si="14"/>
        <v>0.19960079840319359</v>
      </c>
      <c r="K63" s="63">
        <f t="shared" si="14"/>
        <v>3.571428571428571</v>
      </c>
      <c r="L63" s="63">
        <f t="shared" si="14"/>
        <v>0</v>
      </c>
      <c r="M63" s="63">
        <f t="shared" si="14"/>
        <v>1.8957345971563981</v>
      </c>
      <c r="N63" s="63">
        <f t="shared" si="14"/>
        <v>0</v>
      </c>
      <c r="O63" s="63">
        <f t="shared" si="14"/>
        <v>0</v>
      </c>
      <c r="P63" s="63">
        <f t="shared" si="14"/>
        <v>0</v>
      </c>
      <c r="Q63" s="63">
        <f t="shared" si="14"/>
        <v>0</v>
      </c>
      <c r="R63" s="63">
        <f t="shared" si="14"/>
        <v>0</v>
      </c>
      <c r="S63" s="63">
        <f t="shared" si="14"/>
        <v>0</v>
      </c>
      <c r="T63" s="63">
        <f t="shared" si="14"/>
        <v>0</v>
      </c>
      <c r="U63" s="63">
        <f t="shared" si="14"/>
        <v>0</v>
      </c>
      <c r="V63" s="63">
        <f t="shared" si="14"/>
        <v>0</v>
      </c>
      <c r="W63" s="63">
        <f t="shared" si="14"/>
        <v>0</v>
      </c>
      <c r="X63" s="63">
        <f t="shared" si="14"/>
        <v>0</v>
      </c>
      <c r="Y63" s="63">
        <f t="shared" si="14"/>
        <v>0</v>
      </c>
      <c r="Z63" s="63">
        <f t="shared" si="14"/>
        <v>1.0101010101010102</v>
      </c>
      <c r="AA63" s="258">
        <f t="shared" si="14"/>
        <v>4.424778761061947</v>
      </c>
      <c r="AB63" s="5"/>
      <c r="AC63" s="5"/>
      <c r="AD63" s="5"/>
      <c r="AE63" s="5"/>
      <c r="AF63" s="5"/>
      <c r="AG63" s="5"/>
    </row>
    <row r="64" spans="1:33" ht="16.5" customHeight="1">
      <c r="A64" s="75"/>
      <c r="B64" s="74" t="s">
        <v>84</v>
      </c>
      <c r="C64" s="257">
        <f t="shared" si="3"/>
        <v>6.048387096774194</v>
      </c>
      <c r="D64" s="63">
        <f t="shared" si="3"/>
        <v>2.9612756264236904</v>
      </c>
      <c r="E64" s="63">
        <f t="shared" si="3"/>
        <v>10.491803278688524</v>
      </c>
      <c r="F64" s="63">
        <f aca="true" t="shared" si="15" ref="F64:AA64">IF(F$7=0,0,F18/F$7*100)</f>
        <v>3.7199124726477026</v>
      </c>
      <c r="G64" s="63">
        <f t="shared" si="15"/>
        <v>12.154696132596685</v>
      </c>
      <c r="H64" s="63">
        <f t="shared" si="15"/>
        <v>4.761904761904762</v>
      </c>
      <c r="I64" s="63">
        <f t="shared" si="15"/>
        <v>11.538461538461538</v>
      </c>
      <c r="J64" s="63">
        <f t="shared" si="15"/>
        <v>1.996007984031936</v>
      </c>
      <c r="K64" s="63">
        <f t="shared" si="15"/>
        <v>7.142857142857142</v>
      </c>
      <c r="L64" s="63">
        <f t="shared" si="15"/>
        <v>1.4084507042253522</v>
      </c>
      <c r="M64" s="63">
        <f t="shared" si="15"/>
        <v>10.42654028436019</v>
      </c>
      <c r="N64" s="63">
        <f t="shared" si="15"/>
        <v>0</v>
      </c>
      <c r="O64" s="63">
        <f t="shared" si="15"/>
        <v>0</v>
      </c>
      <c r="P64" s="63">
        <f t="shared" si="15"/>
        <v>0</v>
      </c>
      <c r="Q64" s="63">
        <f t="shared" si="15"/>
        <v>6.896551724137931</v>
      </c>
      <c r="R64" s="63">
        <f t="shared" si="15"/>
        <v>0</v>
      </c>
      <c r="S64" s="63">
        <f t="shared" si="15"/>
        <v>0</v>
      </c>
      <c r="T64" s="63">
        <f t="shared" si="15"/>
        <v>0</v>
      </c>
      <c r="U64" s="63">
        <f t="shared" si="15"/>
        <v>0</v>
      </c>
      <c r="V64" s="63">
        <f t="shared" si="15"/>
        <v>0</v>
      </c>
      <c r="W64" s="63">
        <f t="shared" si="15"/>
        <v>0</v>
      </c>
      <c r="X64" s="63">
        <f t="shared" si="15"/>
        <v>10</v>
      </c>
      <c r="Y64" s="63">
        <f t="shared" si="15"/>
        <v>5.555555555555555</v>
      </c>
      <c r="Z64" s="63">
        <f t="shared" si="15"/>
        <v>2.0202020202020203</v>
      </c>
      <c r="AA64" s="258">
        <f t="shared" si="15"/>
        <v>9.734513274336283</v>
      </c>
      <c r="AB64" s="5"/>
      <c r="AC64" s="5"/>
      <c r="AD64" s="5"/>
      <c r="AE64" s="5"/>
      <c r="AF64" s="5"/>
      <c r="AG64" s="5"/>
    </row>
    <row r="65" spans="1:33" ht="16.5" customHeight="1">
      <c r="A65" s="75"/>
      <c r="B65" s="74" t="s">
        <v>85</v>
      </c>
      <c r="C65" s="257">
        <f t="shared" si="3"/>
        <v>0.8512544802867384</v>
      </c>
      <c r="D65" s="63">
        <f t="shared" si="3"/>
        <v>0</v>
      </c>
      <c r="E65" s="63">
        <f t="shared" si="3"/>
        <v>2.0765027322404372</v>
      </c>
      <c r="F65" s="63">
        <f aca="true" t="shared" si="16" ref="F65:AA65">IF(F$7=0,0,F19/F$7*100)</f>
        <v>0</v>
      </c>
      <c r="G65" s="63">
        <f t="shared" si="16"/>
        <v>2.209944751381215</v>
      </c>
      <c r="H65" s="63">
        <f t="shared" si="16"/>
        <v>0</v>
      </c>
      <c r="I65" s="63">
        <f t="shared" si="16"/>
        <v>1.282051282051282</v>
      </c>
      <c r="J65" s="63">
        <f t="shared" si="16"/>
        <v>0</v>
      </c>
      <c r="K65" s="63">
        <f t="shared" si="16"/>
        <v>0</v>
      </c>
      <c r="L65" s="63">
        <f t="shared" si="16"/>
        <v>0</v>
      </c>
      <c r="M65" s="63">
        <f t="shared" si="16"/>
        <v>3.3175355450236967</v>
      </c>
      <c r="N65" s="63">
        <f t="shared" si="16"/>
        <v>0</v>
      </c>
      <c r="O65" s="63">
        <f t="shared" si="16"/>
        <v>0</v>
      </c>
      <c r="P65" s="63">
        <f t="shared" si="16"/>
        <v>0</v>
      </c>
      <c r="Q65" s="63">
        <f t="shared" si="16"/>
        <v>0</v>
      </c>
      <c r="R65" s="63">
        <f t="shared" si="16"/>
        <v>0</v>
      </c>
      <c r="S65" s="63">
        <f t="shared" si="16"/>
        <v>0</v>
      </c>
      <c r="T65" s="63">
        <f t="shared" si="16"/>
        <v>0</v>
      </c>
      <c r="U65" s="63">
        <f t="shared" si="16"/>
        <v>0</v>
      </c>
      <c r="V65" s="63">
        <f t="shared" si="16"/>
        <v>0</v>
      </c>
      <c r="W65" s="63">
        <f t="shared" si="16"/>
        <v>0</v>
      </c>
      <c r="X65" s="63">
        <f t="shared" si="16"/>
        <v>0</v>
      </c>
      <c r="Y65" s="63">
        <f t="shared" si="16"/>
        <v>2.7777777777777777</v>
      </c>
      <c r="Z65" s="63">
        <f t="shared" si="16"/>
        <v>0</v>
      </c>
      <c r="AA65" s="258">
        <f t="shared" si="16"/>
        <v>1.7699115044247788</v>
      </c>
      <c r="AB65" s="5"/>
      <c r="AC65" s="5"/>
      <c r="AD65" s="5"/>
      <c r="AE65" s="5"/>
      <c r="AF65" s="5"/>
      <c r="AG65" s="5"/>
    </row>
    <row r="66" spans="1:33" ht="16.5" customHeight="1">
      <c r="A66" s="75"/>
      <c r="B66" s="74" t="s">
        <v>74</v>
      </c>
      <c r="C66" s="257">
        <f t="shared" si="3"/>
        <v>0.044802867383512544</v>
      </c>
      <c r="D66" s="63">
        <f t="shared" si="3"/>
        <v>0</v>
      </c>
      <c r="E66" s="63">
        <f t="shared" si="3"/>
        <v>0.1092896174863388</v>
      </c>
      <c r="F66" s="63">
        <f aca="true" t="shared" si="17" ref="F66:AA66">IF(F$7=0,0,F20/F$7*100)</f>
        <v>0</v>
      </c>
      <c r="G66" s="63">
        <f t="shared" si="17"/>
        <v>0</v>
      </c>
      <c r="H66" s="63">
        <f t="shared" si="17"/>
        <v>0</v>
      </c>
      <c r="I66" s="63">
        <f t="shared" si="17"/>
        <v>0</v>
      </c>
      <c r="J66" s="63">
        <f t="shared" si="17"/>
        <v>0</v>
      </c>
      <c r="K66" s="63">
        <f t="shared" si="17"/>
        <v>0</v>
      </c>
      <c r="L66" s="63">
        <f t="shared" si="17"/>
        <v>0</v>
      </c>
      <c r="M66" s="63">
        <f t="shared" si="17"/>
        <v>0.47393364928909953</v>
      </c>
      <c r="N66" s="63">
        <f t="shared" si="17"/>
        <v>0</v>
      </c>
      <c r="O66" s="63">
        <f t="shared" si="17"/>
        <v>0</v>
      </c>
      <c r="P66" s="63">
        <f t="shared" si="17"/>
        <v>0</v>
      </c>
      <c r="Q66" s="63">
        <f t="shared" si="17"/>
        <v>0</v>
      </c>
      <c r="R66" s="63">
        <f t="shared" si="17"/>
        <v>0</v>
      </c>
      <c r="S66" s="63">
        <f t="shared" si="17"/>
        <v>0</v>
      </c>
      <c r="T66" s="63">
        <f t="shared" si="17"/>
        <v>0</v>
      </c>
      <c r="U66" s="63">
        <f t="shared" si="17"/>
        <v>0</v>
      </c>
      <c r="V66" s="63">
        <f t="shared" si="17"/>
        <v>0</v>
      </c>
      <c r="W66" s="63">
        <f t="shared" si="17"/>
        <v>0</v>
      </c>
      <c r="X66" s="63">
        <f t="shared" si="17"/>
        <v>0</v>
      </c>
      <c r="Y66" s="63">
        <f t="shared" si="17"/>
        <v>0</v>
      </c>
      <c r="Z66" s="63">
        <f t="shared" si="17"/>
        <v>0</v>
      </c>
      <c r="AA66" s="258">
        <f t="shared" si="17"/>
        <v>0</v>
      </c>
      <c r="AB66" s="5"/>
      <c r="AC66" s="5"/>
      <c r="AD66" s="5"/>
      <c r="AE66" s="5"/>
      <c r="AF66" s="5"/>
      <c r="AG66" s="5"/>
    </row>
    <row r="67" spans="1:33" ht="16.5" customHeight="1">
      <c r="A67" s="75"/>
      <c r="B67" s="74" t="s">
        <v>75</v>
      </c>
      <c r="C67" s="257">
        <f t="shared" si="3"/>
        <v>3.763440860215054</v>
      </c>
      <c r="D67" s="63">
        <f t="shared" si="3"/>
        <v>2.3538344722854974</v>
      </c>
      <c r="E67" s="63">
        <f t="shared" si="3"/>
        <v>5.7923497267759565</v>
      </c>
      <c r="F67" s="63">
        <f aca="true" t="shared" si="18" ref="F67:AA67">IF(F$7=0,0,F21/F$7*100)</f>
        <v>2.1881838074398248</v>
      </c>
      <c r="G67" s="63">
        <f t="shared" si="18"/>
        <v>6.906077348066299</v>
      </c>
      <c r="H67" s="63">
        <f t="shared" si="18"/>
        <v>3.571428571428571</v>
      </c>
      <c r="I67" s="63">
        <f t="shared" si="18"/>
        <v>0</v>
      </c>
      <c r="J67" s="63">
        <f t="shared" si="18"/>
        <v>0.998003992015968</v>
      </c>
      <c r="K67" s="63">
        <f t="shared" si="18"/>
        <v>0</v>
      </c>
      <c r="L67" s="63">
        <f t="shared" si="18"/>
        <v>2.8169014084507045</v>
      </c>
      <c r="M67" s="63">
        <f t="shared" si="18"/>
        <v>3.7914691943127963</v>
      </c>
      <c r="N67" s="63">
        <f t="shared" si="18"/>
        <v>0</v>
      </c>
      <c r="O67" s="63">
        <f t="shared" si="18"/>
        <v>0</v>
      </c>
      <c r="P67" s="63">
        <f t="shared" si="18"/>
        <v>45.45454545454545</v>
      </c>
      <c r="Q67" s="63">
        <f t="shared" si="18"/>
        <v>12.643678160919542</v>
      </c>
      <c r="R67" s="63">
        <f t="shared" si="18"/>
        <v>0</v>
      </c>
      <c r="S67" s="63">
        <f t="shared" si="18"/>
        <v>0</v>
      </c>
      <c r="T67" s="63">
        <f t="shared" si="18"/>
        <v>0</v>
      </c>
      <c r="U67" s="63">
        <f t="shared" si="18"/>
        <v>0</v>
      </c>
      <c r="V67" s="63">
        <f t="shared" si="18"/>
        <v>0</v>
      </c>
      <c r="W67" s="63">
        <f t="shared" si="18"/>
        <v>0</v>
      </c>
      <c r="X67" s="63">
        <f t="shared" si="18"/>
        <v>10</v>
      </c>
      <c r="Y67" s="63">
        <f t="shared" si="18"/>
        <v>0</v>
      </c>
      <c r="Z67" s="63">
        <f t="shared" si="18"/>
        <v>2.0202020202020203</v>
      </c>
      <c r="AA67" s="258">
        <f t="shared" si="18"/>
        <v>7.964601769911504</v>
      </c>
      <c r="AB67" s="5"/>
      <c r="AC67" s="5"/>
      <c r="AD67" s="5"/>
      <c r="AE67" s="5"/>
      <c r="AF67" s="5"/>
      <c r="AG67" s="5"/>
    </row>
    <row r="68" spans="1:33" ht="16.5" customHeight="1">
      <c r="A68" s="75"/>
      <c r="B68" s="74" t="s">
        <v>76</v>
      </c>
      <c r="C68" s="257">
        <f t="shared" si="3"/>
        <v>2.3745519713261647</v>
      </c>
      <c r="D68" s="63">
        <f t="shared" si="3"/>
        <v>0.3796507213363705</v>
      </c>
      <c r="E68" s="63">
        <f t="shared" si="3"/>
        <v>5.245901639344262</v>
      </c>
      <c r="F68" s="63">
        <f aca="true" t="shared" si="19" ref="F68:AA68">IF(F$7=0,0,F22/F$7*100)</f>
        <v>0.437636761487965</v>
      </c>
      <c r="G68" s="63">
        <f t="shared" si="19"/>
        <v>3.591160220994475</v>
      </c>
      <c r="H68" s="63">
        <f t="shared" si="19"/>
        <v>0.5952380952380952</v>
      </c>
      <c r="I68" s="63">
        <f t="shared" si="19"/>
        <v>3.8461538461538463</v>
      </c>
      <c r="J68" s="63">
        <f t="shared" si="19"/>
        <v>0</v>
      </c>
      <c r="K68" s="63">
        <f t="shared" si="19"/>
        <v>7.142857142857142</v>
      </c>
      <c r="L68" s="63">
        <f t="shared" si="19"/>
        <v>0</v>
      </c>
      <c r="M68" s="63">
        <f t="shared" si="19"/>
        <v>2.3696682464454977</v>
      </c>
      <c r="N68" s="63">
        <f t="shared" si="19"/>
        <v>0</v>
      </c>
      <c r="O68" s="63">
        <f t="shared" si="19"/>
        <v>0</v>
      </c>
      <c r="P68" s="63">
        <f t="shared" si="19"/>
        <v>0</v>
      </c>
      <c r="Q68" s="63">
        <f t="shared" si="19"/>
        <v>4.597701149425287</v>
      </c>
      <c r="R68" s="63">
        <f t="shared" si="19"/>
        <v>0</v>
      </c>
      <c r="S68" s="63">
        <f t="shared" si="19"/>
        <v>0</v>
      </c>
      <c r="T68" s="63">
        <f t="shared" si="19"/>
        <v>0</v>
      </c>
      <c r="U68" s="63">
        <f t="shared" si="19"/>
        <v>0</v>
      </c>
      <c r="V68" s="63">
        <f t="shared" si="19"/>
        <v>0</v>
      </c>
      <c r="W68" s="63">
        <f t="shared" si="19"/>
        <v>0</v>
      </c>
      <c r="X68" s="63">
        <f t="shared" si="19"/>
        <v>20</v>
      </c>
      <c r="Y68" s="63">
        <f t="shared" si="19"/>
        <v>52.77777777777778</v>
      </c>
      <c r="Z68" s="63">
        <f t="shared" si="19"/>
        <v>0</v>
      </c>
      <c r="AA68" s="258">
        <f t="shared" si="19"/>
        <v>1.7699115044247788</v>
      </c>
      <c r="AB68" s="5"/>
      <c r="AC68" s="5"/>
      <c r="AD68" s="5"/>
      <c r="AE68" s="5"/>
      <c r="AF68" s="5"/>
      <c r="AG68" s="5"/>
    </row>
    <row r="69" spans="1:33" ht="16.5" customHeight="1">
      <c r="A69" s="75"/>
      <c r="B69" s="74" t="s">
        <v>77</v>
      </c>
      <c r="C69" s="257">
        <f aca="true" t="shared" si="20" ref="C69:E84">IF(C$7=0,0,C23/C$7*100)</f>
        <v>0.13440860215053765</v>
      </c>
      <c r="D69" s="63">
        <f t="shared" si="20"/>
        <v>0</v>
      </c>
      <c r="E69" s="63">
        <f t="shared" si="20"/>
        <v>0.32786885245901637</v>
      </c>
      <c r="F69" s="63">
        <f aca="true" t="shared" si="21" ref="F69:AA69">IF(F$7=0,0,F23/F$7*100)</f>
        <v>0</v>
      </c>
      <c r="G69" s="63">
        <f t="shared" si="21"/>
        <v>0.2762430939226519</v>
      </c>
      <c r="H69" s="63">
        <f t="shared" si="21"/>
        <v>0</v>
      </c>
      <c r="I69" s="63">
        <f t="shared" si="21"/>
        <v>0</v>
      </c>
      <c r="J69" s="63">
        <f t="shared" si="21"/>
        <v>0</v>
      </c>
      <c r="K69" s="63">
        <f t="shared" si="21"/>
        <v>0</v>
      </c>
      <c r="L69" s="63">
        <f t="shared" si="21"/>
        <v>0</v>
      </c>
      <c r="M69" s="63">
        <f t="shared" si="21"/>
        <v>0.9478672985781991</v>
      </c>
      <c r="N69" s="63">
        <f t="shared" si="21"/>
        <v>0</v>
      </c>
      <c r="O69" s="63">
        <f t="shared" si="21"/>
        <v>0</v>
      </c>
      <c r="P69" s="63">
        <f t="shared" si="21"/>
        <v>0</v>
      </c>
      <c r="Q69" s="63">
        <f t="shared" si="21"/>
        <v>0</v>
      </c>
      <c r="R69" s="63">
        <f t="shared" si="21"/>
        <v>0</v>
      </c>
      <c r="S69" s="63">
        <f t="shared" si="21"/>
        <v>0</v>
      </c>
      <c r="T69" s="63">
        <f t="shared" si="21"/>
        <v>0</v>
      </c>
      <c r="U69" s="63">
        <f t="shared" si="21"/>
        <v>0</v>
      </c>
      <c r="V69" s="63">
        <f t="shared" si="21"/>
        <v>0</v>
      </c>
      <c r="W69" s="63">
        <f t="shared" si="21"/>
        <v>0</v>
      </c>
      <c r="X69" s="63">
        <f t="shared" si="21"/>
        <v>0</v>
      </c>
      <c r="Y69" s="63">
        <f t="shared" si="21"/>
        <v>0</v>
      </c>
      <c r="Z69" s="63">
        <f t="shared" si="21"/>
        <v>0</v>
      </c>
      <c r="AA69" s="258">
        <f t="shared" si="21"/>
        <v>0</v>
      </c>
      <c r="AB69" s="5"/>
      <c r="AC69" s="5"/>
      <c r="AD69" s="5"/>
      <c r="AE69" s="5"/>
      <c r="AF69" s="5"/>
      <c r="AG69" s="5"/>
    </row>
    <row r="70" spans="1:33" ht="16.5" customHeight="1">
      <c r="A70" s="75"/>
      <c r="B70" s="74" t="s">
        <v>78</v>
      </c>
      <c r="C70" s="257">
        <f t="shared" si="20"/>
        <v>1.4336917562724014</v>
      </c>
      <c r="D70" s="63">
        <f t="shared" si="20"/>
        <v>0.30372057706909644</v>
      </c>
      <c r="E70" s="63">
        <f t="shared" si="20"/>
        <v>3.060109289617486</v>
      </c>
      <c r="F70" s="63">
        <f aca="true" t="shared" si="22" ref="F70:AA70">IF(F$7=0,0,F24/F$7*100)</f>
        <v>0.2188183807439825</v>
      </c>
      <c r="G70" s="63">
        <f t="shared" si="22"/>
        <v>1.6574585635359116</v>
      </c>
      <c r="H70" s="63">
        <f t="shared" si="22"/>
        <v>0.5952380952380952</v>
      </c>
      <c r="I70" s="63">
        <f t="shared" si="22"/>
        <v>3.8461538461538463</v>
      </c>
      <c r="J70" s="63">
        <f t="shared" si="22"/>
        <v>0</v>
      </c>
      <c r="K70" s="63">
        <f t="shared" si="22"/>
        <v>0</v>
      </c>
      <c r="L70" s="63">
        <f t="shared" si="22"/>
        <v>1.4084507042253522</v>
      </c>
      <c r="M70" s="63">
        <f t="shared" si="22"/>
        <v>4.739336492890995</v>
      </c>
      <c r="N70" s="63">
        <f t="shared" si="22"/>
        <v>0</v>
      </c>
      <c r="O70" s="63">
        <f t="shared" si="22"/>
        <v>0</v>
      </c>
      <c r="P70" s="63">
        <f t="shared" si="22"/>
        <v>0</v>
      </c>
      <c r="Q70" s="63">
        <f t="shared" si="22"/>
        <v>2.2988505747126435</v>
      </c>
      <c r="R70" s="63">
        <f t="shared" si="22"/>
        <v>0</v>
      </c>
      <c r="S70" s="63">
        <f t="shared" si="22"/>
        <v>0</v>
      </c>
      <c r="T70" s="63">
        <f t="shared" si="22"/>
        <v>0</v>
      </c>
      <c r="U70" s="63">
        <f t="shared" si="22"/>
        <v>0</v>
      </c>
      <c r="V70" s="63">
        <f t="shared" si="22"/>
        <v>0</v>
      </c>
      <c r="W70" s="63">
        <f t="shared" si="22"/>
        <v>0</v>
      </c>
      <c r="X70" s="63">
        <f t="shared" si="22"/>
        <v>0</v>
      </c>
      <c r="Y70" s="63">
        <f t="shared" si="22"/>
        <v>2.7777777777777777</v>
      </c>
      <c r="Z70" s="63">
        <f t="shared" si="22"/>
        <v>1.0101010101010102</v>
      </c>
      <c r="AA70" s="258">
        <f t="shared" si="22"/>
        <v>5.3097345132743365</v>
      </c>
      <c r="AB70" s="5"/>
      <c r="AC70" s="5"/>
      <c r="AD70" s="5"/>
      <c r="AE70" s="5"/>
      <c r="AF70" s="5"/>
      <c r="AG70" s="5"/>
    </row>
    <row r="71" spans="1:33" ht="16.5" customHeight="1">
      <c r="A71" s="75"/>
      <c r="B71" s="74" t="s">
        <v>79</v>
      </c>
      <c r="C71" s="257">
        <f t="shared" si="20"/>
        <v>5.779569892473118</v>
      </c>
      <c r="D71" s="63">
        <f t="shared" si="20"/>
        <v>1.9741837509491267</v>
      </c>
      <c r="E71" s="63">
        <f t="shared" si="20"/>
        <v>11.256830601092895</v>
      </c>
      <c r="F71" s="63">
        <f aca="true" t="shared" si="23" ref="F71:AA71">IF(F$7=0,0,F25/F$7*100)</f>
        <v>2.8446389496717726</v>
      </c>
      <c r="G71" s="63">
        <f t="shared" si="23"/>
        <v>11.049723756906078</v>
      </c>
      <c r="H71" s="63">
        <f t="shared" si="23"/>
        <v>1.7857142857142856</v>
      </c>
      <c r="I71" s="63">
        <f t="shared" si="23"/>
        <v>24.358974358974358</v>
      </c>
      <c r="J71" s="63">
        <f t="shared" si="23"/>
        <v>1.3972055888223553</v>
      </c>
      <c r="K71" s="63">
        <f t="shared" si="23"/>
        <v>21.428571428571427</v>
      </c>
      <c r="L71" s="63">
        <f t="shared" si="23"/>
        <v>2.8169014084507045</v>
      </c>
      <c r="M71" s="63">
        <f t="shared" si="23"/>
        <v>5.213270142180095</v>
      </c>
      <c r="N71" s="63">
        <f t="shared" si="23"/>
        <v>0</v>
      </c>
      <c r="O71" s="63">
        <f t="shared" si="23"/>
        <v>0</v>
      </c>
      <c r="P71" s="63">
        <f t="shared" si="23"/>
        <v>0</v>
      </c>
      <c r="Q71" s="63">
        <f t="shared" si="23"/>
        <v>14.942528735632186</v>
      </c>
      <c r="R71" s="63">
        <f t="shared" si="23"/>
        <v>0</v>
      </c>
      <c r="S71" s="63">
        <f t="shared" si="23"/>
        <v>0</v>
      </c>
      <c r="T71" s="63">
        <f t="shared" si="23"/>
        <v>0</v>
      </c>
      <c r="U71" s="63">
        <f t="shared" si="23"/>
        <v>0</v>
      </c>
      <c r="V71" s="63">
        <f t="shared" si="23"/>
        <v>0</v>
      </c>
      <c r="W71" s="63">
        <f t="shared" si="23"/>
        <v>0</v>
      </c>
      <c r="X71" s="63">
        <f t="shared" si="23"/>
        <v>0</v>
      </c>
      <c r="Y71" s="63">
        <f t="shared" si="23"/>
        <v>2.7777777777777777</v>
      </c>
      <c r="Z71" s="63">
        <f t="shared" si="23"/>
        <v>1.0101010101010102</v>
      </c>
      <c r="AA71" s="258">
        <f t="shared" si="23"/>
        <v>11.504424778761061</v>
      </c>
      <c r="AB71" s="5"/>
      <c r="AC71" s="5"/>
      <c r="AD71" s="5"/>
      <c r="AE71" s="5"/>
      <c r="AF71" s="5"/>
      <c r="AG71" s="5"/>
    </row>
    <row r="72" spans="1:33" ht="16.5" customHeight="1">
      <c r="A72" s="75"/>
      <c r="B72" s="74" t="s">
        <v>86</v>
      </c>
      <c r="C72" s="257">
        <f t="shared" si="20"/>
        <v>1.568100358422939</v>
      </c>
      <c r="D72" s="63">
        <f t="shared" si="20"/>
        <v>2.4297646165527715</v>
      </c>
      <c r="E72" s="63">
        <f t="shared" si="20"/>
        <v>0.32786885245901637</v>
      </c>
      <c r="F72" s="63">
        <f aca="true" t="shared" si="24" ref="F72:AA72">IF(F$7=0,0,F26/F$7*100)</f>
        <v>3.50109409190372</v>
      </c>
      <c r="G72" s="63">
        <f t="shared" si="24"/>
        <v>0</v>
      </c>
      <c r="H72" s="63">
        <f t="shared" si="24"/>
        <v>0</v>
      </c>
      <c r="I72" s="63">
        <f t="shared" si="24"/>
        <v>0</v>
      </c>
      <c r="J72" s="63">
        <f t="shared" si="24"/>
        <v>1.1976047904191618</v>
      </c>
      <c r="K72" s="63">
        <f t="shared" si="24"/>
        <v>0</v>
      </c>
      <c r="L72" s="63">
        <f t="shared" si="24"/>
        <v>0</v>
      </c>
      <c r="M72" s="63">
        <f t="shared" si="24"/>
        <v>0.9478672985781991</v>
      </c>
      <c r="N72" s="63">
        <f t="shared" si="24"/>
        <v>0</v>
      </c>
      <c r="O72" s="63">
        <f t="shared" si="24"/>
        <v>0</v>
      </c>
      <c r="P72" s="63">
        <f t="shared" si="24"/>
        <v>0</v>
      </c>
      <c r="Q72" s="63">
        <f t="shared" si="24"/>
        <v>1.1494252873563218</v>
      </c>
      <c r="R72" s="63">
        <f t="shared" si="24"/>
        <v>0</v>
      </c>
      <c r="S72" s="63">
        <f t="shared" si="24"/>
        <v>0</v>
      </c>
      <c r="T72" s="63">
        <f t="shared" si="24"/>
        <v>0</v>
      </c>
      <c r="U72" s="63">
        <f t="shared" si="24"/>
        <v>0</v>
      </c>
      <c r="V72" s="63">
        <f t="shared" si="24"/>
        <v>0</v>
      </c>
      <c r="W72" s="63">
        <f t="shared" si="24"/>
        <v>0</v>
      </c>
      <c r="X72" s="63">
        <f t="shared" si="24"/>
        <v>20</v>
      </c>
      <c r="Y72" s="63">
        <f t="shared" si="24"/>
        <v>0</v>
      </c>
      <c r="Z72" s="63">
        <f t="shared" si="24"/>
        <v>8.080808080808081</v>
      </c>
      <c r="AA72" s="258">
        <f t="shared" si="24"/>
        <v>0</v>
      </c>
      <c r="AB72" s="5"/>
      <c r="AC72" s="5"/>
      <c r="AD72" s="5"/>
      <c r="AE72" s="5"/>
      <c r="AF72" s="5"/>
      <c r="AG72" s="5"/>
    </row>
    <row r="73" spans="1:33" ht="16.5" customHeight="1">
      <c r="A73" s="76"/>
      <c r="B73" s="77" t="s">
        <v>80</v>
      </c>
      <c r="C73" s="259">
        <f t="shared" si="20"/>
        <v>0.2688172043010753</v>
      </c>
      <c r="D73" s="260">
        <f t="shared" si="20"/>
        <v>0.22779043280182232</v>
      </c>
      <c r="E73" s="260">
        <f t="shared" si="20"/>
        <v>0.32786885245901637</v>
      </c>
      <c r="F73" s="260">
        <f aca="true" t="shared" si="25" ref="F73:AA73">IF(F$7=0,0,F27/F$7*100)</f>
        <v>0.2188183807439825</v>
      </c>
      <c r="G73" s="260">
        <f t="shared" si="25"/>
        <v>0</v>
      </c>
      <c r="H73" s="260">
        <f t="shared" si="25"/>
        <v>0</v>
      </c>
      <c r="I73" s="260">
        <f t="shared" si="25"/>
        <v>2.564102564102564</v>
      </c>
      <c r="J73" s="260">
        <f t="shared" si="25"/>
        <v>0</v>
      </c>
      <c r="K73" s="260">
        <f t="shared" si="25"/>
        <v>0</v>
      </c>
      <c r="L73" s="260">
        <f t="shared" si="25"/>
        <v>2.8169014084507045</v>
      </c>
      <c r="M73" s="260">
        <f t="shared" si="25"/>
        <v>0.47393364928909953</v>
      </c>
      <c r="N73" s="260">
        <f t="shared" si="25"/>
        <v>0</v>
      </c>
      <c r="O73" s="260">
        <f t="shared" si="25"/>
        <v>0</v>
      </c>
      <c r="P73" s="260">
        <f t="shared" si="25"/>
        <v>0</v>
      </c>
      <c r="Q73" s="260">
        <f t="shared" si="25"/>
        <v>0</v>
      </c>
      <c r="R73" s="260">
        <f t="shared" si="25"/>
        <v>0</v>
      </c>
      <c r="S73" s="260">
        <f t="shared" si="25"/>
        <v>0</v>
      </c>
      <c r="T73" s="260">
        <f t="shared" si="25"/>
        <v>0</v>
      </c>
      <c r="U73" s="260">
        <f t="shared" si="25"/>
        <v>0</v>
      </c>
      <c r="V73" s="260">
        <f t="shared" si="25"/>
        <v>0</v>
      </c>
      <c r="W73" s="260">
        <f t="shared" si="25"/>
        <v>0</v>
      </c>
      <c r="X73" s="260">
        <f t="shared" si="25"/>
        <v>0</v>
      </c>
      <c r="Y73" s="260">
        <f t="shared" si="25"/>
        <v>0</v>
      </c>
      <c r="Z73" s="260">
        <f t="shared" si="25"/>
        <v>0</v>
      </c>
      <c r="AA73" s="261">
        <f t="shared" si="25"/>
        <v>0</v>
      </c>
      <c r="AB73" s="5"/>
      <c r="AC73" s="5"/>
      <c r="AD73" s="5"/>
      <c r="AE73" s="5"/>
      <c r="AF73" s="5"/>
      <c r="AG73" s="5"/>
    </row>
    <row r="74" spans="1:33" ht="16.5" customHeight="1">
      <c r="A74" s="79"/>
      <c r="B74" s="80" t="s">
        <v>64</v>
      </c>
      <c r="C74" s="257">
        <f t="shared" si="20"/>
        <v>14.068100358422939</v>
      </c>
      <c r="D74" s="63">
        <f t="shared" si="20"/>
        <v>16.40091116173121</v>
      </c>
      <c r="E74" s="63">
        <f t="shared" si="20"/>
        <v>10.710382513661203</v>
      </c>
      <c r="F74" s="60">
        <f aca="true" t="shared" si="26" ref="F74:AA74">IF(F$7=0,0,F28/F$7*100)</f>
        <v>14.00437636761488</v>
      </c>
      <c r="G74" s="60">
        <f t="shared" si="26"/>
        <v>11.049723756906078</v>
      </c>
      <c r="H74" s="60">
        <f t="shared" si="26"/>
        <v>5.952380952380952</v>
      </c>
      <c r="I74" s="60">
        <f t="shared" si="26"/>
        <v>2.564102564102564</v>
      </c>
      <c r="J74" s="63">
        <f t="shared" si="26"/>
        <v>21.157684630738522</v>
      </c>
      <c r="K74" s="63">
        <f t="shared" si="26"/>
        <v>14.285714285714285</v>
      </c>
      <c r="L74" s="63">
        <f t="shared" si="26"/>
        <v>22.535211267605636</v>
      </c>
      <c r="M74" s="63">
        <f t="shared" si="26"/>
        <v>13.744075829383887</v>
      </c>
      <c r="N74" s="63">
        <f t="shared" si="26"/>
        <v>0</v>
      </c>
      <c r="O74" s="63">
        <f t="shared" si="26"/>
        <v>0</v>
      </c>
      <c r="P74" s="63">
        <f t="shared" si="26"/>
        <v>45.45454545454545</v>
      </c>
      <c r="Q74" s="63">
        <f t="shared" si="26"/>
        <v>11.494252873563218</v>
      </c>
      <c r="R74" s="63">
        <f t="shared" si="26"/>
        <v>0</v>
      </c>
      <c r="S74" s="63">
        <f t="shared" si="26"/>
        <v>0</v>
      </c>
      <c r="T74" s="63">
        <f t="shared" si="26"/>
        <v>0</v>
      </c>
      <c r="U74" s="63">
        <f t="shared" si="26"/>
        <v>0</v>
      </c>
      <c r="V74" s="63">
        <f t="shared" si="26"/>
        <v>0</v>
      </c>
      <c r="W74" s="63">
        <f t="shared" si="26"/>
        <v>0</v>
      </c>
      <c r="X74" s="63">
        <f t="shared" si="26"/>
        <v>20</v>
      </c>
      <c r="Y74" s="63">
        <f t="shared" si="26"/>
        <v>16.666666666666664</v>
      </c>
      <c r="Z74" s="63">
        <f t="shared" si="26"/>
        <v>13.131313131313133</v>
      </c>
      <c r="AA74" s="258">
        <f t="shared" si="26"/>
        <v>6.1946902654867255</v>
      </c>
      <c r="AB74" s="5"/>
      <c r="AC74" s="5"/>
      <c r="AD74" s="5"/>
      <c r="AE74" s="5"/>
      <c r="AF74" s="5"/>
      <c r="AG74" s="5"/>
    </row>
    <row r="75" spans="1:33" ht="16.5" customHeight="1">
      <c r="A75" s="82"/>
      <c r="B75" s="74" t="s">
        <v>65</v>
      </c>
      <c r="C75" s="257">
        <f t="shared" si="20"/>
        <v>0.13440860215053765</v>
      </c>
      <c r="D75" s="63">
        <f t="shared" si="20"/>
        <v>0.22779043280182232</v>
      </c>
      <c r="E75" s="63">
        <f t="shared" si="20"/>
        <v>0</v>
      </c>
      <c r="F75" s="63">
        <f aca="true" t="shared" si="27" ref="F75:AA75">IF(F$7=0,0,F29/F$7*100)</f>
        <v>0.437636761487965</v>
      </c>
      <c r="G75" s="63">
        <f t="shared" si="27"/>
        <v>0</v>
      </c>
      <c r="H75" s="63">
        <f t="shared" si="27"/>
        <v>0</v>
      </c>
      <c r="I75" s="63">
        <f t="shared" si="27"/>
        <v>0</v>
      </c>
      <c r="J75" s="63">
        <f t="shared" si="27"/>
        <v>0.19960079840319359</v>
      </c>
      <c r="K75" s="63">
        <f t="shared" si="27"/>
        <v>0</v>
      </c>
      <c r="L75" s="63">
        <f t="shared" si="27"/>
        <v>0</v>
      </c>
      <c r="M75" s="63">
        <f t="shared" si="27"/>
        <v>0</v>
      </c>
      <c r="N75" s="63">
        <f t="shared" si="27"/>
        <v>0</v>
      </c>
      <c r="O75" s="63">
        <f t="shared" si="27"/>
        <v>0</v>
      </c>
      <c r="P75" s="63">
        <f t="shared" si="27"/>
        <v>0</v>
      </c>
      <c r="Q75" s="63">
        <f t="shared" si="27"/>
        <v>0</v>
      </c>
      <c r="R75" s="63">
        <f t="shared" si="27"/>
        <v>0</v>
      </c>
      <c r="S75" s="63">
        <f t="shared" si="27"/>
        <v>0</v>
      </c>
      <c r="T75" s="63">
        <f t="shared" si="27"/>
        <v>0</v>
      </c>
      <c r="U75" s="63">
        <f t="shared" si="27"/>
        <v>0</v>
      </c>
      <c r="V75" s="63">
        <f t="shared" si="27"/>
        <v>0</v>
      </c>
      <c r="W75" s="63">
        <f t="shared" si="27"/>
        <v>0</v>
      </c>
      <c r="X75" s="63">
        <f t="shared" si="27"/>
        <v>0</v>
      </c>
      <c r="Y75" s="63">
        <f t="shared" si="27"/>
        <v>0</v>
      </c>
      <c r="Z75" s="63">
        <f t="shared" si="27"/>
        <v>0</v>
      </c>
      <c r="AA75" s="258">
        <f t="shared" si="27"/>
        <v>0</v>
      </c>
      <c r="AB75" s="5"/>
      <c r="AC75" s="5"/>
      <c r="AD75" s="5"/>
      <c r="AE75" s="5"/>
      <c r="AF75" s="5"/>
      <c r="AG75" s="5"/>
    </row>
    <row r="76" spans="1:33" ht="16.5" customHeight="1">
      <c r="A76" s="82"/>
      <c r="B76" s="74" t="s">
        <v>66</v>
      </c>
      <c r="C76" s="257">
        <f t="shared" si="20"/>
        <v>0</v>
      </c>
      <c r="D76" s="63">
        <f t="shared" si="20"/>
        <v>0</v>
      </c>
      <c r="E76" s="63">
        <f t="shared" si="20"/>
        <v>0</v>
      </c>
      <c r="F76" s="63">
        <f aca="true" t="shared" si="28" ref="F76:AA76">IF(F$7=0,0,F30/F$7*100)</f>
        <v>0</v>
      </c>
      <c r="G76" s="63">
        <f t="shared" si="28"/>
        <v>0</v>
      </c>
      <c r="H76" s="63">
        <f t="shared" si="28"/>
        <v>0</v>
      </c>
      <c r="I76" s="63">
        <f t="shared" si="28"/>
        <v>0</v>
      </c>
      <c r="J76" s="63">
        <f t="shared" si="28"/>
        <v>0</v>
      </c>
      <c r="K76" s="63">
        <f t="shared" si="28"/>
        <v>0</v>
      </c>
      <c r="L76" s="63">
        <f t="shared" si="28"/>
        <v>0</v>
      </c>
      <c r="M76" s="63">
        <f t="shared" si="28"/>
        <v>0</v>
      </c>
      <c r="N76" s="63">
        <f t="shared" si="28"/>
        <v>0</v>
      </c>
      <c r="O76" s="63">
        <f t="shared" si="28"/>
        <v>0</v>
      </c>
      <c r="P76" s="63">
        <f t="shared" si="28"/>
        <v>0</v>
      </c>
      <c r="Q76" s="63">
        <f t="shared" si="28"/>
        <v>0</v>
      </c>
      <c r="R76" s="63">
        <f t="shared" si="28"/>
        <v>0</v>
      </c>
      <c r="S76" s="63">
        <f t="shared" si="28"/>
        <v>0</v>
      </c>
      <c r="T76" s="63">
        <f t="shared" si="28"/>
        <v>0</v>
      </c>
      <c r="U76" s="63">
        <f t="shared" si="28"/>
        <v>0</v>
      </c>
      <c r="V76" s="63">
        <f t="shared" si="28"/>
        <v>0</v>
      </c>
      <c r="W76" s="63">
        <f t="shared" si="28"/>
        <v>0</v>
      </c>
      <c r="X76" s="63">
        <f t="shared" si="28"/>
        <v>0</v>
      </c>
      <c r="Y76" s="63">
        <f t="shared" si="28"/>
        <v>0</v>
      </c>
      <c r="Z76" s="63">
        <f t="shared" si="28"/>
        <v>0</v>
      </c>
      <c r="AA76" s="258">
        <f t="shared" si="28"/>
        <v>0</v>
      </c>
      <c r="AB76" s="5"/>
      <c r="AC76" s="5"/>
      <c r="AD76" s="5"/>
      <c r="AE76" s="5"/>
      <c r="AF76" s="5"/>
      <c r="AG76" s="5"/>
    </row>
    <row r="77" spans="1:33" ht="16.5" customHeight="1">
      <c r="A77" s="82"/>
      <c r="B77" s="74" t="s">
        <v>67</v>
      </c>
      <c r="C77" s="257">
        <f t="shared" si="20"/>
        <v>0</v>
      </c>
      <c r="D77" s="63">
        <f t="shared" si="20"/>
        <v>0</v>
      </c>
      <c r="E77" s="63">
        <f t="shared" si="20"/>
        <v>0</v>
      </c>
      <c r="F77" s="63">
        <f aca="true" t="shared" si="29" ref="F77:AA77">IF(F$7=0,0,F31/F$7*100)</f>
        <v>0</v>
      </c>
      <c r="G77" s="63">
        <f t="shared" si="29"/>
        <v>0</v>
      </c>
      <c r="H77" s="63">
        <f t="shared" si="29"/>
        <v>0</v>
      </c>
      <c r="I77" s="63">
        <f t="shared" si="29"/>
        <v>0</v>
      </c>
      <c r="J77" s="63">
        <f t="shared" si="29"/>
        <v>0</v>
      </c>
      <c r="K77" s="63">
        <f t="shared" si="29"/>
        <v>0</v>
      </c>
      <c r="L77" s="63">
        <f t="shared" si="29"/>
        <v>0</v>
      </c>
      <c r="M77" s="63">
        <f t="shared" si="29"/>
        <v>0</v>
      </c>
      <c r="N77" s="63">
        <f t="shared" si="29"/>
        <v>0</v>
      </c>
      <c r="O77" s="63">
        <f t="shared" si="29"/>
        <v>0</v>
      </c>
      <c r="P77" s="63">
        <f t="shared" si="29"/>
        <v>0</v>
      </c>
      <c r="Q77" s="63">
        <f t="shared" si="29"/>
        <v>0</v>
      </c>
      <c r="R77" s="63">
        <f t="shared" si="29"/>
        <v>0</v>
      </c>
      <c r="S77" s="63">
        <f t="shared" si="29"/>
        <v>0</v>
      </c>
      <c r="T77" s="63">
        <f t="shared" si="29"/>
        <v>0</v>
      </c>
      <c r="U77" s="63">
        <f t="shared" si="29"/>
        <v>0</v>
      </c>
      <c r="V77" s="63">
        <f t="shared" si="29"/>
        <v>0</v>
      </c>
      <c r="W77" s="63">
        <f t="shared" si="29"/>
        <v>0</v>
      </c>
      <c r="X77" s="63">
        <f t="shared" si="29"/>
        <v>0</v>
      </c>
      <c r="Y77" s="63">
        <f t="shared" si="29"/>
        <v>0</v>
      </c>
      <c r="Z77" s="63">
        <f t="shared" si="29"/>
        <v>0</v>
      </c>
      <c r="AA77" s="258">
        <f t="shared" si="29"/>
        <v>0</v>
      </c>
      <c r="AB77" s="5"/>
      <c r="AC77" s="5"/>
      <c r="AD77" s="5"/>
      <c r="AE77" s="5"/>
      <c r="AF77" s="5"/>
      <c r="AG77" s="5"/>
    </row>
    <row r="78" spans="1:33" ht="16.5" customHeight="1">
      <c r="A78" s="82"/>
      <c r="B78" s="74" t="s">
        <v>68</v>
      </c>
      <c r="C78" s="257">
        <f t="shared" si="20"/>
        <v>0</v>
      </c>
      <c r="D78" s="63">
        <f t="shared" si="20"/>
        <v>0</v>
      </c>
      <c r="E78" s="63">
        <f t="shared" si="20"/>
        <v>0</v>
      </c>
      <c r="F78" s="63">
        <f aca="true" t="shared" si="30" ref="F78:AA78">IF(F$7=0,0,F32/F$7*100)</f>
        <v>0</v>
      </c>
      <c r="G78" s="63">
        <f t="shared" si="30"/>
        <v>0</v>
      </c>
      <c r="H78" s="63">
        <f t="shared" si="30"/>
        <v>0</v>
      </c>
      <c r="I78" s="63">
        <f t="shared" si="30"/>
        <v>0</v>
      </c>
      <c r="J78" s="63">
        <f t="shared" si="30"/>
        <v>0</v>
      </c>
      <c r="K78" s="63">
        <f t="shared" si="30"/>
        <v>0</v>
      </c>
      <c r="L78" s="63">
        <f t="shared" si="30"/>
        <v>0</v>
      </c>
      <c r="M78" s="63">
        <f t="shared" si="30"/>
        <v>0</v>
      </c>
      <c r="N78" s="63">
        <f t="shared" si="30"/>
        <v>0</v>
      </c>
      <c r="O78" s="63">
        <f t="shared" si="30"/>
        <v>0</v>
      </c>
      <c r="P78" s="63">
        <f t="shared" si="30"/>
        <v>0</v>
      </c>
      <c r="Q78" s="63">
        <f t="shared" si="30"/>
        <v>0</v>
      </c>
      <c r="R78" s="63">
        <f t="shared" si="30"/>
        <v>0</v>
      </c>
      <c r="S78" s="63">
        <f t="shared" si="30"/>
        <v>0</v>
      </c>
      <c r="T78" s="63">
        <f t="shared" si="30"/>
        <v>0</v>
      </c>
      <c r="U78" s="63">
        <f t="shared" si="30"/>
        <v>0</v>
      </c>
      <c r="V78" s="63">
        <f t="shared" si="30"/>
        <v>0</v>
      </c>
      <c r="W78" s="63">
        <f t="shared" si="30"/>
        <v>0</v>
      </c>
      <c r="X78" s="63">
        <f t="shared" si="30"/>
        <v>0</v>
      </c>
      <c r="Y78" s="63">
        <f t="shared" si="30"/>
        <v>0</v>
      </c>
      <c r="Z78" s="63">
        <f t="shared" si="30"/>
        <v>0</v>
      </c>
      <c r="AA78" s="258">
        <f t="shared" si="30"/>
        <v>0</v>
      </c>
      <c r="AB78" s="5"/>
      <c r="AC78" s="5"/>
      <c r="AD78" s="5"/>
      <c r="AE78" s="5"/>
      <c r="AF78" s="5"/>
      <c r="AG78" s="5"/>
    </row>
    <row r="79" spans="1:33" ht="16.5" customHeight="1">
      <c r="A79" s="82"/>
      <c r="B79" s="74" t="s">
        <v>69</v>
      </c>
      <c r="C79" s="257">
        <f t="shared" si="20"/>
        <v>0.5376344086021506</v>
      </c>
      <c r="D79" s="63">
        <f t="shared" si="20"/>
        <v>0.8352315869400152</v>
      </c>
      <c r="E79" s="63">
        <f t="shared" si="20"/>
        <v>0.1092896174863388</v>
      </c>
      <c r="F79" s="63">
        <f aca="true" t="shared" si="31" ref="F79:AA79">IF(F$7=0,0,F33/F$7*100)</f>
        <v>0.6564551422319475</v>
      </c>
      <c r="G79" s="63">
        <f t="shared" si="31"/>
        <v>0</v>
      </c>
      <c r="H79" s="63">
        <f t="shared" si="31"/>
        <v>1.1904761904761905</v>
      </c>
      <c r="I79" s="63">
        <f t="shared" si="31"/>
        <v>0</v>
      </c>
      <c r="J79" s="63">
        <f t="shared" si="31"/>
        <v>1.1976047904191618</v>
      </c>
      <c r="K79" s="63">
        <f t="shared" si="31"/>
        <v>0</v>
      </c>
      <c r="L79" s="63">
        <f t="shared" si="31"/>
        <v>0</v>
      </c>
      <c r="M79" s="63">
        <f t="shared" si="31"/>
        <v>0.47393364928909953</v>
      </c>
      <c r="N79" s="63">
        <f t="shared" si="31"/>
        <v>0</v>
      </c>
      <c r="O79" s="63">
        <f t="shared" si="31"/>
        <v>0</v>
      </c>
      <c r="P79" s="63">
        <f t="shared" si="31"/>
        <v>0</v>
      </c>
      <c r="Q79" s="63">
        <f t="shared" si="31"/>
        <v>0</v>
      </c>
      <c r="R79" s="63">
        <f t="shared" si="31"/>
        <v>0</v>
      </c>
      <c r="S79" s="63">
        <f t="shared" si="31"/>
        <v>0</v>
      </c>
      <c r="T79" s="63">
        <f t="shared" si="31"/>
        <v>0</v>
      </c>
      <c r="U79" s="63">
        <f t="shared" si="31"/>
        <v>0</v>
      </c>
      <c r="V79" s="63">
        <f t="shared" si="31"/>
        <v>0</v>
      </c>
      <c r="W79" s="63">
        <f t="shared" si="31"/>
        <v>0</v>
      </c>
      <c r="X79" s="63">
        <f t="shared" si="31"/>
        <v>0</v>
      </c>
      <c r="Y79" s="63">
        <f t="shared" si="31"/>
        <v>0</v>
      </c>
      <c r="Z79" s="63">
        <f t="shared" si="31"/>
        <v>0</v>
      </c>
      <c r="AA79" s="258">
        <f t="shared" si="31"/>
        <v>0</v>
      </c>
      <c r="AB79" s="5"/>
      <c r="AC79" s="5"/>
      <c r="AD79" s="5"/>
      <c r="AE79" s="5"/>
      <c r="AF79" s="5"/>
      <c r="AG79" s="5"/>
    </row>
    <row r="80" spans="1:33" ht="16.5" customHeight="1">
      <c r="A80" s="82"/>
      <c r="B80" s="74" t="s">
        <v>70</v>
      </c>
      <c r="C80" s="257">
        <f t="shared" si="20"/>
        <v>5.197132616487455</v>
      </c>
      <c r="D80" s="63">
        <f t="shared" si="20"/>
        <v>7.289293849658314</v>
      </c>
      <c r="E80" s="63">
        <f t="shared" si="20"/>
        <v>2.185792349726776</v>
      </c>
      <c r="F80" s="63">
        <f aca="true" t="shared" si="32" ref="F80:AA80">IF(F$7=0,0,F34/F$7*100)</f>
        <v>4.3763676148796495</v>
      </c>
      <c r="G80" s="63">
        <f t="shared" si="32"/>
        <v>1.3812154696132597</v>
      </c>
      <c r="H80" s="63">
        <f t="shared" si="32"/>
        <v>1.7857142857142856</v>
      </c>
      <c r="I80" s="63">
        <f t="shared" si="32"/>
        <v>1.282051282051282</v>
      </c>
      <c r="J80" s="63">
        <f t="shared" si="32"/>
        <v>12.974051896207584</v>
      </c>
      <c r="K80" s="63">
        <f t="shared" si="32"/>
        <v>10.714285714285714</v>
      </c>
      <c r="L80" s="63">
        <f t="shared" si="32"/>
        <v>7.042253521126761</v>
      </c>
      <c r="M80" s="63">
        <f t="shared" si="32"/>
        <v>4.265402843601896</v>
      </c>
      <c r="N80" s="63">
        <f t="shared" si="32"/>
        <v>0</v>
      </c>
      <c r="O80" s="63">
        <f t="shared" si="32"/>
        <v>0</v>
      </c>
      <c r="P80" s="63">
        <f t="shared" si="32"/>
        <v>0</v>
      </c>
      <c r="Q80" s="63">
        <f t="shared" si="32"/>
        <v>0</v>
      </c>
      <c r="R80" s="63">
        <f t="shared" si="32"/>
        <v>0</v>
      </c>
      <c r="S80" s="63">
        <f t="shared" si="32"/>
        <v>0</v>
      </c>
      <c r="T80" s="63">
        <f t="shared" si="32"/>
        <v>0</v>
      </c>
      <c r="U80" s="63">
        <f t="shared" si="32"/>
        <v>0</v>
      </c>
      <c r="V80" s="63">
        <f t="shared" si="32"/>
        <v>0</v>
      </c>
      <c r="W80" s="63">
        <f t="shared" si="32"/>
        <v>0</v>
      </c>
      <c r="X80" s="63">
        <f t="shared" si="32"/>
        <v>0</v>
      </c>
      <c r="Y80" s="63">
        <f t="shared" si="32"/>
        <v>0</v>
      </c>
      <c r="Z80" s="63">
        <f t="shared" si="32"/>
        <v>3.0303030303030303</v>
      </c>
      <c r="AA80" s="258">
        <f t="shared" si="32"/>
        <v>1.7699115044247788</v>
      </c>
      <c r="AB80" s="5"/>
      <c r="AC80" s="5"/>
      <c r="AD80" s="5"/>
      <c r="AE80" s="5"/>
      <c r="AF80" s="5"/>
      <c r="AG80" s="5"/>
    </row>
    <row r="81" spans="1:33" ht="16.5" customHeight="1">
      <c r="A81" s="82"/>
      <c r="B81" s="74" t="s">
        <v>87</v>
      </c>
      <c r="C81" s="257">
        <f t="shared" si="20"/>
        <v>0.35842293906810035</v>
      </c>
      <c r="D81" s="63">
        <f t="shared" si="20"/>
        <v>0.5315110098709187</v>
      </c>
      <c r="E81" s="63">
        <f t="shared" si="20"/>
        <v>0.1092896174863388</v>
      </c>
      <c r="F81" s="63">
        <f aca="true" t="shared" si="33" ref="F81:AA81">IF(F$7=0,0,F35/F$7*100)</f>
        <v>0.437636761487965</v>
      </c>
      <c r="G81" s="63">
        <f t="shared" si="33"/>
        <v>0</v>
      </c>
      <c r="H81" s="63">
        <f t="shared" si="33"/>
        <v>0</v>
      </c>
      <c r="I81" s="63">
        <f t="shared" si="33"/>
        <v>0</v>
      </c>
      <c r="J81" s="63">
        <f t="shared" si="33"/>
        <v>0.7984031936127743</v>
      </c>
      <c r="K81" s="63">
        <f t="shared" si="33"/>
        <v>0</v>
      </c>
      <c r="L81" s="63">
        <f t="shared" si="33"/>
        <v>0</v>
      </c>
      <c r="M81" s="63">
        <f t="shared" si="33"/>
        <v>0</v>
      </c>
      <c r="N81" s="63">
        <f t="shared" si="33"/>
        <v>0</v>
      </c>
      <c r="O81" s="63">
        <f t="shared" si="33"/>
        <v>0</v>
      </c>
      <c r="P81" s="63">
        <f t="shared" si="33"/>
        <v>0</v>
      </c>
      <c r="Q81" s="63">
        <f t="shared" si="33"/>
        <v>0</v>
      </c>
      <c r="R81" s="63">
        <f t="shared" si="33"/>
        <v>0</v>
      </c>
      <c r="S81" s="63">
        <f t="shared" si="33"/>
        <v>0</v>
      </c>
      <c r="T81" s="63">
        <f t="shared" si="33"/>
        <v>0</v>
      </c>
      <c r="U81" s="63">
        <f t="shared" si="33"/>
        <v>0</v>
      </c>
      <c r="V81" s="63">
        <f t="shared" si="33"/>
        <v>0</v>
      </c>
      <c r="W81" s="63">
        <f t="shared" si="33"/>
        <v>0</v>
      </c>
      <c r="X81" s="63">
        <f t="shared" si="33"/>
        <v>0</v>
      </c>
      <c r="Y81" s="63">
        <f t="shared" si="33"/>
        <v>2.7777777777777777</v>
      </c>
      <c r="Z81" s="63">
        <f t="shared" si="33"/>
        <v>1.0101010101010102</v>
      </c>
      <c r="AA81" s="258">
        <f t="shared" si="33"/>
        <v>0</v>
      </c>
      <c r="AB81" s="5"/>
      <c r="AC81" s="5"/>
      <c r="AD81" s="5"/>
      <c r="AE81" s="5"/>
      <c r="AF81" s="5"/>
      <c r="AG81" s="5"/>
    </row>
    <row r="82" spans="1:33" ht="16.5" customHeight="1">
      <c r="A82" s="82"/>
      <c r="B82" s="74" t="s">
        <v>71</v>
      </c>
      <c r="C82" s="257">
        <f t="shared" si="20"/>
        <v>0.13440860215053765</v>
      </c>
      <c r="D82" s="63">
        <f t="shared" si="20"/>
        <v>0.22779043280182232</v>
      </c>
      <c r="E82" s="63">
        <f t="shared" si="20"/>
        <v>0</v>
      </c>
      <c r="F82" s="63">
        <f aca="true" t="shared" si="34" ref="F82:AA82">IF(F$7=0,0,F36/F$7*100)</f>
        <v>0.437636761487965</v>
      </c>
      <c r="G82" s="63">
        <f t="shared" si="34"/>
        <v>0</v>
      </c>
      <c r="H82" s="63">
        <f t="shared" si="34"/>
        <v>0</v>
      </c>
      <c r="I82" s="63">
        <f t="shared" si="34"/>
        <v>0</v>
      </c>
      <c r="J82" s="63">
        <f t="shared" si="34"/>
        <v>0</v>
      </c>
      <c r="K82" s="63">
        <f t="shared" si="34"/>
        <v>0</v>
      </c>
      <c r="L82" s="63">
        <f t="shared" si="34"/>
        <v>0</v>
      </c>
      <c r="M82" s="63">
        <f t="shared" si="34"/>
        <v>0</v>
      </c>
      <c r="N82" s="63">
        <f t="shared" si="34"/>
        <v>0</v>
      </c>
      <c r="O82" s="63">
        <f t="shared" si="34"/>
        <v>0</v>
      </c>
      <c r="P82" s="63">
        <f t="shared" si="34"/>
        <v>0</v>
      </c>
      <c r="Q82" s="63">
        <f t="shared" si="34"/>
        <v>0</v>
      </c>
      <c r="R82" s="63">
        <f t="shared" si="34"/>
        <v>0</v>
      </c>
      <c r="S82" s="63">
        <f t="shared" si="34"/>
        <v>0</v>
      </c>
      <c r="T82" s="63">
        <f t="shared" si="34"/>
        <v>0</v>
      </c>
      <c r="U82" s="63">
        <f t="shared" si="34"/>
        <v>0</v>
      </c>
      <c r="V82" s="63">
        <f t="shared" si="34"/>
        <v>0</v>
      </c>
      <c r="W82" s="63">
        <f t="shared" si="34"/>
        <v>0</v>
      </c>
      <c r="X82" s="63">
        <f t="shared" si="34"/>
        <v>0</v>
      </c>
      <c r="Y82" s="63">
        <f t="shared" si="34"/>
        <v>0</v>
      </c>
      <c r="Z82" s="63">
        <f t="shared" si="34"/>
        <v>1.0101010101010102</v>
      </c>
      <c r="AA82" s="258">
        <f t="shared" si="34"/>
        <v>0</v>
      </c>
      <c r="AB82" s="5"/>
      <c r="AC82" s="5"/>
      <c r="AD82" s="5"/>
      <c r="AE82" s="5"/>
      <c r="AF82" s="5"/>
      <c r="AG82" s="5"/>
    </row>
    <row r="83" spans="1:33" ht="16.5" customHeight="1">
      <c r="A83" s="83" t="s">
        <v>81</v>
      </c>
      <c r="B83" s="74" t="s">
        <v>73</v>
      </c>
      <c r="C83" s="257">
        <f t="shared" si="20"/>
        <v>1.3440860215053763</v>
      </c>
      <c r="D83" s="63">
        <f t="shared" si="20"/>
        <v>1.6704631738800304</v>
      </c>
      <c r="E83" s="63">
        <f t="shared" si="20"/>
        <v>0.8743169398907104</v>
      </c>
      <c r="F83" s="63">
        <f aca="true" t="shared" si="35" ref="F83:AA83">IF(F$7=0,0,F37/F$7*100)</f>
        <v>1.75054704595186</v>
      </c>
      <c r="G83" s="63">
        <f t="shared" si="35"/>
        <v>1.3812154696132597</v>
      </c>
      <c r="H83" s="63">
        <f t="shared" si="35"/>
        <v>0.5952380952380952</v>
      </c>
      <c r="I83" s="63">
        <f t="shared" si="35"/>
        <v>0</v>
      </c>
      <c r="J83" s="63">
        <f t="shared" si="35"/>
        <v>1.5968063872255487</v>
      </c>
      <c r="K83" s="63">
        <f t="shared" si="35"/>
        <v>0</v>
      </c>
      <c r="L83" s="63">
        <f t="shared" si="35"/>
        <v>4.225352112676056</v>
      </c>
      <c r="M83" s="63">
        <f t="shared" si="35"/>
        <v>0</v>
      </c>
      <c r="N83" s="63">
        <f t="shared" si="35"/>
        <v>0</v>
      </c>
      <c r="O83" s="63">
        <f t="shared" si="35"/>
        <v>0</v>
      </c>
      <c r="P83" s="63">
        <f t="shared" si="35"/>
        <v>0</v>
      </c>
      <c r="Q83" s="63">
        <f t="shared" si="35"/>
        <v>1.1494252873563218</v>
      </c>
      <c r="R83" s="63">
        <f t="shared" si="35"/>
        <v>0</v>
      </c>
      <c r="S83" s="63">
        <f t="shared" si="35"/>
        <v>0</v>
      </c>
      <c r="T83" s="63">
        <f t="shared" si="35"/>
        <v>0</v>
      </c>
      <c r="U83" s="63">
        <f t="shared" si="35"/>
        <v>0</v>
      </c>
      <c r="V83" s="63">
        <f t="shared" si="35"/>
        <v>0</v>
      </c>
      <c r="W83" s="63">
        <f t="shared" si="35"/>
        <v>0</v>
      </c>
      <c r="X83" s="63">
        <f t="shared" si="35"/>
        <v>0</v>
      </c>
      <c r="Y83" s="63">
        <f t="shared" si="35"/>
        <v>2.7777777777777777</v>
      </c>
      <c r="Z83" s="63">
        <f t="shared" si="35"/>
        <v>2.0202020202020203</v>
      </c>
      <c r="AA83" s="258">
        <f t="shared" si="35"/>
        <v>0.8849557522123894</v>
      </c>
      <c r="AB83" s="5"/>
      <c r="AC83" s="5"/>
      <c r="AD83" s="5"/>
      <c r="AE83" s="5"/>
      <c r="AF83" s="5"/>
      <c r="AG83" s="5"/>
    </row>
    <row r="84" spans="1:33" ht="16.5" customHeight="1">
      <c r="A84" s="82"/>
      <c r="B84" s="74" t="s">
        <v>84</v>
      </c>
      <c r="C84" s="257">
        <f t="shared" si="20"/>
        <v>2.1057347670250897</v>
      </c>
      <c r="D84" s="63">
        <f t="shared" si="20"/>
        <v>1.442672741078208</v>
      </c>
      <c r="E84" s="63">
        <f t="shared" si="20"/>
        <v>3.060109289617486</v>
      </c>
      <c r="F84" s="63">
        <f aca="true" t="shared" si="36" ref="F84:AA84">IF(F$7=0,0,F38/F$7*100)</f>
        <v>1.5317286652078774</v>
      </c>
      <c r="G84" s="63">
        <f t="shared" si="36"/>
        <v>3.0386740331491713</v>
      </c>
      <c r="H84" s="63">
        <f t="shared" si="36"/>
        <v>0.5952380952380952</v>
      </c>
      <c r="I84" s="63">
        <f t="shared" si="36"/>
        <v>1.282051282051282</v>
      </c>
      <c r="J84" s="63">
        <f t="shared" si="36"/>
        <v>1.3972055888223553</v>
      </c>
      <c r="K84" s="63">
        <f t="shared" si="36"/>
        <v>0</v>
      </c>
      <c r="L84" s="63">
        <f t="shared" si="36"/>
        <v>2.8169014084507045</v>
      </c>
      <c r="M84" s="63">
        <f t="shared" si="36"/>
        <v>6.161137440758294</v>
      </c>
      <c r="N84" s="63">
        <f t="shared" si="36"/>
        <v>0</v>
      </c>
      <c r="O84" s="63">
        <f t="shared" si="36"/>
        <v>0</v>
      </c>
      <c r="P84" s="63">
        <f t="shared" si="36"/>
        <v>0</v>
      </c>
      <c r="Q84" s="63">
        <f t="shared" si="36"/>
        <v>2.2988505747126435</v>
      </c>
      <c r="R84" s="63">
        <f t="shared" si="36"/>
        <v>0</v>
      </c>
      <c r="S84" s="63">
        <f t="shared" si="36"/>
        <v>0</v>
      </c>
      <c r="T84" s="63">
        <f t="shared" si="36"/>
        <v>0</v>
      </c>
      <c r="U84" s="63">
        <f t="shared" si="36"/>
        <v>0</v>
      </c>
      <c r="V84" s="63">
        <f t="shared" si="36"/>
        <v>0</v>
      </c>
      <c r="W84" s="63">
        <f t="shared" si="36"/>
        <v>0</v>
      </c>
      <c r="X84" s="63">
        <f t="shared" si="36"/>
        <v>0</v>
      </c>
      <c r="Y84" s="63">
        <f t="shared" si="36"/>
        <v>0</v>
      </c>
      <c r="Z84" s="63">
        <f t="shared" si="36"/>
        <v>2.0202020202020203</v>
      </c>
      <c r="AA84" s="258">
        <f t="shared" si="36"/>
        <v>0.8849557522123894</v>
      </c>
      <c r="AB84" s="5"/>
      <c r="AC84" s="5"/>
      <c r="AD84" s="5"/>
      <c r="AE84" s="5"/>
      <c r="AF84" s="5"/>
      <c r="AG84" s="5"/>
    </row>
    <row r="85" spans="1:33" ht="16.5" customHeight="1">
      <c r="A85" s="82"/>
      <c r="B85" s="74" t="s">
        <v>85</v>
      </c>
      <c r="C85" s="257">
        <f aca="true" t="shared" si="37" ref="C85:E93">IF(C$7=0,0,C39/C$7*100)</f>
        <v>0.044802867383512544</v>
      </c>
      <c r="D85" s="63">
        <f t="shared" si="37"/>
        <v>0</v>
      </c>
      <c r="E85" s="63">
        <f t="shared" si="37"/>
        <v>0.1092896174863388</v>
      </c>
      <c r="F85" s="63">
        <f aca="true" t="shared" si="38" ref="F85:AA85">IF(F$7=0,0,F39/F$7*100)</f>
        <v>0</v>
      </c>
      <c r="G85" s="63">
        <f t="shared" si="38"/>
        <v>0</v>
      </c>
      <c r="H85" s="63">
        <f t="shared" si="38"/>
        <v>0</v>
      </c>
      <c r="I85" s="63">
        <f t="shared" si="38"/>
        <v>0</v>
      </c>
      <c r="J85" s="63">
        <f t="shared" si="38"/>
        <v>0</v>
      </c>
      <c r="K85" s="63">
        <f t="shared" si="38"/>
        <v>0</v>
      </c>
      <c r="L85" s="63">
        <f t="shared" si="38"/>
        <v>0</v>
      </c>
      <c r="M85" s="63">
        <f t="shared" si="38"/>
        <v>0.47393364928909953</v>
      </c>
      <c r="N85" s="63">
        <f t="shared" si="38"/>
        <v>0</v>
      </c>
      <c r="O85" s="63">
        <f t="shared" si="38"/>
        <v>0</v>
      </c>
      <c r="P85" s="63">
        <f t="shared" si="38"/>
        <v>0</v>
      </c>
      <c r="Q85" s="63">
        <f t="shared" si="38"/>
        <v>0</v>
      </c>
      <c r="R85" s="63">
        <f t="shared" si="38"/>
        <v>0</v>
      </c>
      <c r="S85" s="63">
        <f t="shared" si="38"/>
        <v>0</v>
      </c>
      <c r="T85" s="63">
        <f t="shared" si="38"/>
        <v>0</v>
      </c>
      <c r="U85" s="63">
        <f t="shared" si="38"/>
        <v>0</v>
      </c>
      <c r="V85" s="63">
        <f t="shared" si="38"/>
        <v>0</v>
      </c>
      <c r="W85" s="63">
        <f t="shared" si="38"/>
        <v>0</v>
      </c>
      <c r="X85" s="63">
        <f t="shared" si="38"/>
        <v>0</v>
      </c>
      <c r="Y85" s="63">
        <f t="shared" si="38"/>
        <v>0</v>
      </c>
      <c r="Z85" s="63">
        <f t="shared" si="38"/>
        <v>0</v>
      </c>
      <c r="AA85" s="258">
        <f t="shared" si="38"/>
        <v>0</v>
      </c>
      <c r="AB85" s="5"/>
      <c r="AC85" s="5"/>
      <c r="AD85" s="5"/>
      <c r="AE85" s="5"/>
      <c r="AF85" s="5"/>
      <c r="AG85" s="5"/>
    </row>
    <row r="86" spans="1:33" ht="16.5" customHeight="1">
      <c r="A86" s="82"/>
      <c r="B86" s="74" t="s">
        <v>74</v>
      </c>
      <c r="C86" s="257">
        <f t="shared" si="37"/>
        <v>0</v>
      </c>
      <c r="D86" s="63">
        <f t="shared" si="37"/>
        <v>0</v>
      </c>
      <c r="E86" s="63">
        <f t="shared" si="37"/>
        <v>0</v>
      </c>
      <c r="F86" s="63">
        <f aca="true" t="shared" si="39" ref="F86:AA86">IF(F$7=0,0,F40/F$7*100)</f>
        <v>0</v>
      </c>
      <c r="G86" s="63">
        <f t="shared" si="39"/>
        <v>0</v>
      </c>
      <c r="H86" s="63">
        <f t="shared" si="39"/>
        <v>0</v>
      </c>
      <c r="I86" s="63">
        <f t="shared" si="39"/>
        <v>0</v>
      </c>
      <c r="J86" s="63">
        <f t="shared" si="39"/>
        <v>0</v>
      </c>
      <c r="K86" s="63">
        <f t="shared" si="39"/>
        <v>0</v>
      </c>
      <c r="L86" s="63">
        <f t="shared" si="39"/>
        <v>0</v>
      </c>
      <c r="M86" s="63">
        <f t="shared" si="39"/>
        <v>0</v>
      </c>
      <c r="N86" s="63">
        <f t="shared" si="39"/>
        <v>0</v>
      </c>
      <c r="O86" s="63">
        <f t="shared" si="39"/>
        <v>0</v>
      </c>
      <c r="P86" s="63">
        <f t="shared" si="39"/>
        <v>0</v>
      </c>
      <c r="Q86" s="63">
        <f t="shared" si="39"/>
        <v>0</v>
      </c>
      <c r="R86" s="63">
        <f t="shared" si="39"/>
        <v>0</v>
      </c>
      <c r="S86" s="63">
        <f t="shared" si="39"/>
        <v>0</v>
      </c>
      <c r="T86" s="63">
        <f t="shared" si="39"/>
        <v>0</v>
      </c>
      <c r="U86" s="63">
        <f t="shared" si="39"/>
        <v>0</v>
      </c>
      <c r="V86" s="63">
        <f t="shared" si="39"/>
        <v>0</v>
      </c>
      <c r="W86" s="63">
        <f t="shared" si="39"/>
        <v>0</v>
      </c>
      <c r="X86" s="63">
        <f t="shared" si="39"/>
        <v>0</v>
      </c>
      <c r="Y86" s="63">
        <f t="shared" si="39"/>
        <v>0</v>
      </c>
      <c r="Z86" s="63">
        <f t="shared" si="39"/>
        <v>0</v>
      </c>
      <c r="AA86" s="258">
        <f t="shared" si="39"/>
        <v>0</v>
      </c>
      <c r="AB86" s="5"/>
      <c r="AC86" s="5"/>
      <c r="AD86" s="5"/>
      <c r="AE86" s="5"/>
      <c r="AF86" s="5"/>
      <c r="AG86" s="5"/>
    </row>
    <row r="87" spans="1:33" ht="16.5" customHeight="1">
      <c r="A87" s="82"/>
      <c r="B87" s="74" t="s">
        <v>75</v>
      </c>
      <c r="C87" s="257">
        <f t="shared" si="37"/>
        <v>0.8960573476702508</v>
      </c>
      <c r="D87" s="63">
        <f t="shared" si="37"/>
        <v>0.8352315869400152</v>
      </c>
      <c r="E87" s="63">
        <f t="shared" si="37"/>
        <v>0.9836065573770493</v>
      </c>
      <c r="F87" s="63">
        <f aca="true" t="shared" si="40" ref="F87:AA87">IF(F$7=0,0,F41/F$7*100)</f>
        <v>0.2188183807439825</v>
      </c>
      <c r="G87" s="63">
        <f t="shared" si="40"/>
        <v>0.5524861878453038</v>
      </c>
      <c r="H87" s="63">
        <f t="shared" si="40"/>
        <v>0</v>
      </c>
      <c r="I87" s="63">
        <f t="shared" si="40"/>
        <v>0</v>
      </c>
      <c r="J87" s="63">
        <f t="shared" si="40"/>
        <v>0.19960079840319359</v>
      </c>
      <c r="K87" s="63">
        <f t="shared" si="40"/>
        <v>0</v>
      </c>
      <c r="L87" s="63">
        <f t="shared" si="40"/>
        <v>2.8169014084507045</v>
      </c>
      <c r="M87" s="63">
        <f t="shared" si="40"/>
        <v>0.9478672985781991</v>
      </c>
      <c r="N87" s="63">
        <f t="shared" si="40"/>
        <v>0</v>
      </c>
      <c r="O87" s="63">
        <f t="shared" si="40"/>
        <v>0</v>
      </c>
      <c r="P87" s="63">
        <f t="shared" si="40"/>
        <v>45.45454545454545</v>
      </c>
      <c r="Q87" s="63">
        <f t="shared" si="40"/>
        <v>4.597701149425287</v>
      </c>
      <c r="R87" s="63">
        <f t="shared" si="40"/>
        <v>0</v>
      </c>
      <c r="S87" s="63">
        <f t="shared" si="40"/>
        <v>0</v>
      </c>
      <c r="T87" s="63">
        <f t="shared" si="40"/>
        <v>0</v>
      </c>
      <c r="U87" s="63">
        <f t="shared" si="40"/>
        <v>0</v>
      </c>
      <c r="V87" s="63">
        <f t="shared" si="40"/>
        <v>0</v>
      </c>
      <c r="W87" s="63">
        <f t="shared" si="40"/>
        <v>0</v>
      </c>
      <c r="X87" s="63">
        <f t="shared" si="40"/>
        <v>0</v>
      </c>
      <c r="Y87" s="63">
        <f t="shared" si="40"/>
        <v>0</v>
      </c>
      <c r="Z87" s="63">
        <f t="shared" si="40"/>
        <v>2.0202020202020203</v>
      </c>
      <c r="AA87" s="258">
        <f t="shared" si="40"/>
        <v>0.8849557522123894</v>
      </c>
      <c r="AB87" s="5"/>
      <c r="AC87" s="5"/>
      <c r="AD87" s="5"/>
      <c r="AE87" s="5"/>
      <c r="AF87" s="5"/>
      <c r="AG87" s="5"/>
    </row>
    <row r="88" spans="1:33" ht="16.5" customHeight="1">
      <c r="A88" s="82"/>
      <c r="B88" s="74" t="s">
        <v>76</v>
      </c>
      <c r="C88" s="257">
        <f t="shared" si="37"/>
        <v>0.4032258064516129</v>
      </c>
      <c r="D88" s="63">
        <f t="shared" si="37"/>
        <v>0.22779043280182232</v>
      </c>
      <c r="E88" s="63">
        <f t="shared" si="37"/>
        <v>0.6557377049180327</v>
      </c>
      <c r="F88" s="63">
        <f aca="true" t="shared" si="41" ref="F88:AA88">IF(F$7=0,0,F42/F$7*100)</f>
        <v>0</v>
      </c>
      <c r="G88" s="63">
        <f t="shared" si="41"/>
        <v>0.5524861878453038</v>
      </c>
      <c r="H88" s="63">
        <f t="shared" si="41"/>
        <v>0</v>
      </c>
      <c r="I88" s="63">
        <f t="shared" si="41"/>
        <v>0</v>
      </c>
      <c r="J88" s="63">
        <f t="shared" si="41"/>
        <v>0.19960079840319359</v>
      </c>
      <c r="K88" s="63">
        <f t="shared" si="41"/>
        <v>0</v>
      </c>
      <c r="L88" s="63">
        <f t="shared" si="41"/>
        <v>0</v>
      </c>
      <c r="M88" s="63">
        <f t="shared" si="41"/>
        <v>0</v>
      </c>
      <c r="N88" s="63">
        <f t="shared" si="41"/>
        <v>0</v>
      </c>
      <c r="O88" s="63">
        <f t="shared" si="41"/>
        <v>0</v>
      </c>
      <c r="P88" s="63">
        <f t="shared" si="41"/>
        <v>0</v>
      </c>
      <c r="Q88" s="63">
        <f t="shared" si="41"/>
        <v>1.1494252873563218</v>
      </c>
      <c r="R88" s="63">
        <f t="shared" si="41"/>
        <v>0</v>
      </c>
      <c r="S88" s="63">
        <f t="shared" si="41"/>
        <v>0</v>
      </c>
      <c r="T88" s="63">
        <f t="shared" si="41"/>
        <v>0</v>
      </c>
      <c r="U88" s="63">
        <f t="shared" si="41"/>
        <v>0</v>
      </c>
      <c r="V88" s="63">
        <f t="shared" si="41"/>
        <v>0</v>
      </c>
      <c r="W88" s="63">
        <f t="shared" si="41"/>
        <v>0</v>
      </c>
      <c r="X88" s="63">
        <f t="shared" si="41"/>
        <v>20</v>
      </c>
      <c r="Y88" s="63">
        <f t="shared" si="41"/>
        <v>8.333333333333332</v>
      </c>
      <c r="Z88" s="63">
        <f t="shared" si="41"/>
        <v>0</v>
      </c>
      <c r="AA88" s="258">
        <f t="shared" si="41"/>
        <v>0</v>
      </c>
      <c r="AB88" s="5"/>
      <c r="AC88" s="5"/>
      <c r="AD88" s="5"/>
      <c r="AE88" s="5"/>
      <c r="AF88" s="5"/>
      <c r="AG88" s="5"/>
    </row>
    <row r="89" spans="1:33" ht="16.5" customHeight="1">
      <c r="A89" s="82"/>
      <c r="B89" s="74" t="s">
        <v>77</v>
      </c>
      <c r="C89" s="257">
        <f t="shared" si="37"/>
        <v>0.08960573476702509</v>
      </c>
      <c r="D89" s="63">
        <f t="shared" si="37"/>
        <v>0.07593014426727411</v>
      </c>
      <c r="E89" s="63">
        <f t="shared" si="37"/>
        <v>0.1092896174863388</v>
      </c>
      <c r="F89" s="63">
        <f aca="true" t="shared" si="42" ref="F89:AA89">IF(F$7=0,0,F43/F$7*100)</f>
        <v>0.2188183807439825</v>
      </c>
      <c r="G89" s="63">
        <f t="shared" si="42"/>
        <v>0</v>
      </c>
      <c r="H89" s="63">
        <f t="shared" si="42"/>
        <v>0</v>
      </c>
      <c r="I89" s="63">
        <f t="shared" si="42"/>
        <v>0</v>
      </c>
      <c r="J89" s="63">
        <f t="shared" si="42"/>
        <v>0</v>
      </c>
      <c r="K89" s="63">
        <f t="shared" si="42"/>
        <v>0</v>
      </c>
      <c r="L89" s="63">
        <f t="shared" si="42"/>
        <v>0</v>
      </c>
      <c r="M89" s="63">
        <f t="shared" si="42"/>
        <v>0.47393364928909953</v>
      </c>
      <c r="N89" s="63">
        <f t="shared" si="42"/>
        <v>0</v>
      </c>
      <c r="O89" s="63">
        <f t="shared" si="42"/>
        <v>0</v>
      </c>
      <c r="P89" s="63">
        <f t="shared" si="42"/>
        <v>0</v>
      </c>
      <c r="Q89" s="63">
        <f t="shared" si="42"/>
        <v>0</v>
      </c>
      <c r="R89" s="63">
        <f t="shared" si="42"/>
        <v>0</v>
      </c>
      <c r="S89" s="63">
        <f t="shared" si="42"/>
        <v>0</v>
      </c>
      <c r="T89" s="63">
        <f t="shared" si="42"/>
        <v>0</v>
      </c>
      <c r="U89" s="63">
        <f t="shared" si="42"/>
        <v>0</v>
      </c>
      <c r="V89" s="63">
        <f t="shared" si="42"/>
        <v>0</v>
      </c>
      <c r="W89" s="63">
        <f t="shared" si="42"/>
        <v>0</v>
      </c>
      <c r="X89" s="63">
        <f t="shared" si="42"/>
        <v>0</v>
      </c>
      <c r="Y89" s="63">
        <f t="shared" si="42"/>
        <v>0</v>
      </c>
      <c r="Z89" s="63">
        <f t="shared" si="42"/>
        <v>0</v>
      </c>
      <c r="AA89" s="258">
        <f t="shared" si="42"/>
        <v>0</v>
      </c>
      <c r="AB89" s="5"/>
      <c r="AC89" s="5"/>
      <c r="AD89" s="5"/>
      <c r="AE89" s="5"/>
      <c r="AF89" s="5"/>
      <c r="AG89" s="5"/>
    </row>
    <row r="90" spans="1:33" ht="16.5" customHeight="1">
      <c r="A90" s="82"/>
      <c r="B90" s="74" t="s">
        <v>78</v>
      </c>
      <c r="C90" s="257">
        <f t="shared" si="37"/>
        <v>0.044802867383512544</v>
      </c>
      <c r="D90" s="63">
        <f t="shared" si="37"/>
        <v>0</v>
      </c>
      <c r="E90" s="63">
        <f t="shared" si="37"/>
        <v>0.1092896174863388</v>
      </c>
      <c r="F90" s="63">
        <f aca="true" t="shared" si="43" ref="F90:AA90">IF(F$7=0,0,F44/F$7*100)</f>
        <v>0</v>
      </c>
      <c r="G90" s="63">
        <f t="shared" si="43"/>
        <v>0</v>
      </c>
      <c r="H90" s="63">
        <f t="shared" si="43"/>
        <v>0</v>
      </c>
      <c r="I90" s="63">
        <f t="shared" si="43"/>
        <v>0</v>
      </c>
      <c r="J90" s="63">
        <f t="shared" si="43"/>
        <v>0</v>
      </c>
      <c r="K90" s="63">
        <f t="shared" si="43"/>
        <v>0</v>
      </c>
      <c r="L90" s="63">
        <f t="shared" si="43"/>
        <v>0</v>
      </c>
      <c r="M90" s="63">
        <f t="shared" si="43"/>
        <v>0.47393364928909953</v>
      </c>
      <c r="N90" s="63">
        <f t="shared" si="43"/>
        <v>0</v>
      </c>
      <c r="O90" s="63">
        <f t="shared" si="43"/>
        <v>0</v>
      </c>
      <c r="P90" s="63">
        <f t="shared" si="43"/>
        <v>0</v>
      </c>
      <c r="Q90" s="63">
        <f t="shared" si="43"/>
        <v>0</v>
      </c>
      <c r="R90" s="63">
        <f t="shared" si="43"/>
        <v>0</v>
      </c>
      <c r="S90" s="63">
        <f t="shared" si="43"/>
        <v>0</v>
      </c>
      <c r="T90" s="63">
        <f t="shared" si="43"/>
        <v>0</v>
      </c>
      <c r="U90" s="63">
        <f t="shared" si="43"/>
        <v>0</v>
      </c>
      <c r="V90" s="63">
        <f t="shared" si="43"/>
        <v>0</v>
      </c>
      <c r="W90" s="63">
        <f t="shared" si="43"/>
        <v>0</v>
      </c>
      <c r="X90" s="63">
        <f t="shared" si="43"/>
        <v>0</v>
      </c>
      <c r="Y90" s="63">
        <f t="shared" si="43"/>
        <v>0</v>
      </c>
      <c r="Z90" s="63">
        <f t="shared" si="43"/>
        <v>0</v>
      </c>
      <c r="AA90" s="258">
        <f t="shared" si="43"/>
        <v>0</v>
      </c>
      <c r="AB90" s="5"/>
      <c r="AC90" s="5"/>
      <c r="AD90" s="5"/>
      <c r="AE90" s="5"/>
      <c r="AF90" s="5"/>
      <c r="AG90" s="5"/>
    </row>
    <row r="91" spans="1:33" ht="16.5" customHeight="1">
      <c r="A91" s="82"/>
      <c r="B91" s="74" t="s">
        <v>79</v>
      </c>
      <c r="C91" s="257">
        <f t="shared" si="37"/>
        <v>1.9265232974910396</v>
      </c>
      <c r="D91" s="63">
        <f t="shared" si="37"/>
        <v>1.7463933181473046</v>
      </c>
      <c r="E91" s="63">
        <f t="shared" si="37"/>
        <v>2.185792349726776</v>
      </c>
      <c r="F91" s="63">
        <f aca="true" t="shared" si="44" ref="F91:AA91">IF(F$7=0,0,F45/F$7*100)</f>
        <v>1.9693654266958425</v>
      </c>
      <c r="G91" s="63">
        <f t="shared" si="44"/>
        <v>3.591160220994475</v>
      </c>
      <c r="H91" s="63">
        <f t="shared" si="44"/>
        <v>0.5952380952380952</v>
      </c>
      <c r="I91" s="63">
        <f t="shared" si="44"/>
        <v>0</v>
      </c>
      <c r="J91" s="63">
        <f t="shared" si="44"/>
        <v>1.7964071856287425</v>
      </c>
      <c r="K91" s="63">
        <f t="shared" si="44"/>
        <v>3.571428571428571</v>
      </c>
      <c r="L91" s="63">
        <f t="shared" si="44"/>
        <v>4.225352112676056</v>
      </c>
      <c r="M91" s="63">
        <f t="shared" si="44"/>
        <v>0.47393364928909953</v>
      </c>
      <c r="N91" s="63">
        <f t="shared" si="44"/>
        <v>0</v>
      </c>
      <c r="O91" s="63">
        <f t="shared" si="44"/>
        <v>0</v>
      </c>
      <c r="P91" s="63">
        <f t="shared" si="44"/>
        <v>0</v>
      </c>
      <c r="Q91" s="63">
        <f t="shared" si="44"/>
        <v>2.2988505747126435</v>
      </c>
      <c r="R91" s="63">
        <f t="shared" si="44"/>
        <v>0</v>
      </c>
      <c r="S91" s="63">
        <f t="shared" si="44"/>
        <v>0</v>
      </c>
      <c r="T91" s="63">
        <f t="shared" si="44"/>
        <v>0</v>
      </c>
      <c r="U91" s="63">
        <f t="shared" si="44"/>
        <v>0</v>
      </c>
      <c r="V91" s="63">
        <f t="shared" si="44"/>
        <v>0</v>
      </c>
      <c r="W91" s="63">
        <f t="shared" si="44"/>
        <v>0</v>
      </c>
      <c r="X91" s="63">
        <f t="shared" si="44"/>
        <v>0</v>
      </c>
      <c r="Y91" s="63">
        <f t="shared" si="44"/>
        <v>2.7777777777777777</v>
      </c>
      <c r="Z91" s="63">
        <f t="shared" si="44"/>
        <v>1.0101010101010102</v>
      </c>
      <c r="AA91" s="258">
        <f t="shared" si="44"/>
        <v>1.7699115044247788</v>
      </c>
      <c r="AB91" s="5"/>
      <c r="AC91" s="5"/>
      <c r="AD91" s="5"/>
      <c r="AE91" s="5"/>
      <c r="AF91" s="5"/>
      <c r="AG91" s="5"/>
    </row>
    <row r="92" spans="1:33" ht="16.5" customHeight="1">
      <c r="A92" s="82"/>
      <c r="B92" s="74" t="s">
        <v>86</v>
      </c>
      <c r="C92" s="257">
        <f t="shared" si="37"/>
        <v>0.7168458781362007</v>
      </c>
      <c r="D92" s="63">
        <f t="shared" si="37"/>
        <v>1.0630220197418374</v>
      </c>
      <c r="E92" s="63">
        <f t="shared" si="37"/>
        <v>0.2185792349726776</v>
      </c>
      <c r="F92" s="63">
        <f aca="true" t="shared" si="45" ref="F92:AA92">IF(F$7=0,0,F46/F$7*100)</f>
        <v>1.5317286652078774</v>
      </c>
      <c r="G92" s="63">
        <f t="shared" si="45"/>
        <v>0.5524861878453038</v>
      </c>
      <c r="H92" s="63">
        <f t="shared" si="45"/>
        <v>1.1904761904761905</v>
      </c>
      <c r="I92" s="63">
        <f t="shared" si="45"/>
        <v>0</v>
      </c>
      <c r="J92" s="63">
        <f t="shared" si="45"/>
        <v>0.7984031936127743</v>
      </c>
      <c r="K92" s="63">
        <f t="shared" si="45"/>
        <v>0</v>
      </c>
      <c r="L92" s="63">
        <f t="shared" si="45"/>
        <v>1.4084507042253522</v>
      </c>
      <c r="M92" s="63">
        <f t="shared" si="45"/>
        <v>0</v>
      </c>
      <c r="N92" s="63">
        <f t="shared" si="45"/>
        <v>0</v>
      </c>
      <c r="O92" s="63">
        <f t="shared" si="45"/>
        <v>0</v>
      </c>
      <c r="P92" s="63">
        <f t="shared" si="45"/>
        <v>0</v>
      </c>
      <c r="Q92" s="63">
        <f t="shared" si="45"/>
        <v>0</v>
      </c>
      <c r="R92" s="63">
        <f t="shared" si="45"/>
        <v>0</v>
      </c>
      <c r="S92" s="63">
        <f t="shared" si="45"/>
        <v>0</v>
      </c>
      <c r="T92" s="63">
        <f t="shared" si="45"/>
        <v>0</v>
      </c>
      <c r="U92" s="63">
        <f t="shared" si="45"/>
        <v>0</v>
      </c>
      <c r="V92" s="63">
        <f t="shared" si="45"/>
        <v>0</v>
      </c>
      <c r="W92" s="63">
        <f t="shared" si="45"/>
        <v>0</v>
      </c>
      <c r="X92" s="63">
        <f t="shared" si="45"/>
        <v>0</v>
      </c>
      <c r="Y92" s="63">
        <f t="shared" si="45"/>
        <v>0</v>
      </c>
      <c r="Z92" s="63">
        <f t="shared" si="45"/>
        <v>0</v>
      </c>
      <c r="AA92" s="258">
        <f t="shared" si="45"/>
        <v>0</v>
      </c>
      <c r="AB92" s="5"/>
      <c r="AC92" s="5"/>
      <c r="AD92" s="5"/>
      <c r="AE92" s="5"/>
      <c r="AF92" s="5"/>
      <c r="AG92" s="5"/>
    </row>
    <row r="93" spans="1:33" ht="16.5" customHeight="1">
      <c r="A93" s="84"/>
      <c r="B93" s="77" t="s">
        <v>80</v>
      </c>
      <c r="C93" s="259">
        <f t="shared" si="37"/>
        <v>0.13440860215053765</v>
      </c>
      <c r="D93" s="260">
        <f t="shared" si="37"/>
        <v>0.22779043280182232</v>
      </c>
      <c r="E93" s="260">
        <f t="shared" si="37"/>
        <v>0</v>
      </c>
      <c r="F93" s="260">
        <f aca="true" t="shared" si="46" ref="F93:AA93">IF(F$7=0,0,F47/F$7*100)</f>
        <v>0.437636761487965</v>
      </c>
      <c r="G93" s="260">
        <f t="shared" si="46"/>
        <v>0</v>
      </c>
      <c r="H93" s="260">
        <f t="shared" si="46"/>
        <v>0</v>
      </c>
      <c r="I93" s="260">
        <f t="shared" si="46"/>
        <v>0</v>
      </c>
      <c r="J93" s="260">
        <f t="shared" si="46"/>
        <v>0</v>
      </c>
      <c r="K93" s="260">
        <f t="shared" si="46"/>
        <v>0</v>
      </c>
      <c r="L93" s="260">
        <f t="shared" si="46"/>
        <v>0</v>
      </c>
      <c r="M93" s="260">
        <f t="shared" si="46"/>
        <v>0</v>
      </c>
      <c r="N93" s="260">
        <f t="shared" si="46"/>
        <v>0</v>
      </c>
      <c r="O93" s="260">
        <f t="shared" si="46"/>
        <v>0</v>
      </c>
      <c r="P93" s="260">
        <f t="shared" si="46"/>
        <v>0</v>
      </c>
      <c r="Q93" s="260">
        <f t="shared" si="46"/>
        <v>0</v>
      </c>
      <c r="R93" s="260">
        <f t="shared" si="46"/>
        <v>0</v>
      </c>
      <c r="S93" s="260">
        <f t="shared" si="46"/>
        <v>0</v>
      </c>
      <c r="T93" s="260">
        <f t="shared" si="46"/>
        <v>0</v>
      </c>
      <c r="U93" s="260">
        <f t="shared" si="46"/>
        <v>0</v>
      </c>
      <c r="V93" s="260">
        <f t="shared" si="46"/>
        <v>0</v>
      </c>
      <c r="W93" s="260">
        <f t="shared" si="46"/>
        <v>0</v>
      </c>
      <c r="X93" s="260">
        <f t="shared" si="46"/>
        <v>0</v>
      </c>
      <c r="Y93" s="260">
        <f t="shared" si="46"/>
        <v>0</v>
      </c>
      <c r="Z93" s="260">
        <f t="shared" si="46"/>
        <v>1.0101010101010102</v>
      </c>
      <c r="AA93" s="261">
        <f t="shared" si="46"/>
        <v>0</v>
      </c>
      <c r="AB93" s="5"/>
      <c r="AC93" s="5"/>
      <c r="AD93" s="5"/>
      <c r="AE93" s="5"/>
      <c r="AF93" s="5"/>
      <c r="AG93" s="5"/>
    </row>
    <row r="94" spans="3:33" ht="11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3:33" ht="11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3:33" ht="11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3:33" ht="11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3:33" ht="11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3:33" ht="11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3:33" ht="11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3:26" ht="11.25"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3:26" ht="11.25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3:26" ht="11.25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3:26" ht="11.25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3:26" ht="11.25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3:26" ht="11.25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3:26" ht="11.25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3:26" ht="11.25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3:26" ht="11.25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3:26" ht="11.25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3:26" ht="11.25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3:26" ht="11.25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3:26" ht="11.25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3:26" ht="11.25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3:26" ht="11.25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3:26" ht="11.25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3:26" ht="11.25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3:26" ht="11.25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3:26" ht="11.25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3:26" ht="11.25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3:26" ht="11.25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3:26" ht="11.25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3:26" ht="11.25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3:26" ht="11.25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3:26" ht="11.25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3:26" ht="11.25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3:26" ht="11.25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3:26" ht="11.25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3:26" ht="11.25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3:26" ht="11.25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3:26" ht="11.25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3:26" ht="11.25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3:26" ht="11.25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3:26" ht="11.25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3:26" ht="11.25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3:26" ht="11.25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3:26" ht="11.25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3:26" ht="11.25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3:26" ht="11.25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3:26" ht="11.25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3:26" ht="11.25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3:26" ht="11.25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3:26" ht="11.25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3:26" ht="11.25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3:26" ht="11.25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3:26" ht="11.25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3:26" ht="11.25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3:26" ht="11.25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3:26" ht="11.25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3:26" ht="11.25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3:26" ht="11.25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3:26" ht="11.25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3:26" ht="11.25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3:26" ht="11.25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3:26" ht="11.25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3:26" ht="11.25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3:26" ht="11.25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3:26" ht="11.25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3:26" ht="11.25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3:26" ht="11.25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3:26" ht="11.25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3:26" ht="11.25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3:26" ht="11.25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3:26" ht="11.25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3:26" ht="11.25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3:26" ht="11.25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3:26" ht="11.25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3:26" ht="11.25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3:26" ht="11.25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3:26" ht="11.25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3:26" ht="11.25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3:26" ht="11.25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3:26" ht="11.25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3:26" ht="11.25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3:26" ht="11.25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3:26" ht="11.25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3:26" ht="11.25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3:26" ht="11.25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3:26" ht="11.25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3:26" ht="11.25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3:26" ht="11.25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3:26" ht="11.25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3:26" ht="11.25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3:26" ht="11.25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3:26" ht="11.25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3:26" ht="11.25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3:26" ht="11.25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3:26" ht="11.25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3:26" ht="11.25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3:26" ht="11.25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3:26" ht="11.25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3:26" ht="11.25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3:26" ht="11.25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3:26" ht="11.25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3:26" ht="11.25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3:26" ht="11.25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3:26" ht="11.25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3:26" ht="11.25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3:26" ht="11.25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3:26" ht="11.25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3:26" ht="11.25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3:26" ht="11.25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3:26" ht="11.25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3:26" ht="11.25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3:26" ht="11.25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3:26" ht="11.25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3:26" ht="11.25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3:26" ht="11.25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3:26" ht="11.25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3:26" ht="11.25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3:26" ht="11.25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3:26" ht="11.25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3:26" ht="11.25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3:26" ht="11.25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3:26" ht="11.25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3:26" ht="11.25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3:26" ht="11.25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3:26" ht="11.25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3:26" ht="11.25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3:26" ht="11.25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3:26" ht="11.25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3:26" ht="11.25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3:26" ht="11.25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3:26" ht="11.25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3:26" ht="11.25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3:26" ht="11.25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3:26" ht="11.25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3:26" ht="11.25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3:26" ht="11.25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3:26" ht="11.25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3:26" ht="11.25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3:26" ht="11.25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3:26" ht="11.25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3:26" ht="11.25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3:26" ht="11.25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3:26" ht="11.25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3:26" ht="11.25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3:26" ht="11.25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3:26" ht="11.25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3:26" ht="11.25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3:26" ht="11.25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3:26" ht="11.25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3:26" ht="11.25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3:26" ht="11.25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3:26" ht="11.25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3:26" ht="11.25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3:26" ht="11.25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3:26" ht="11.25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3:26" ht="11.25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3:26" ht="11.25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3:26" ht="11.25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3:26" ht="11.25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3:26" ht="11.25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3:26" ht="11.25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3:26" ht="11.25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3:26" ht="11.25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3:26" ht="11.25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3:26" ht="11.25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3:26" ht="11.25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3:26" ht="11.25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3:26" ht="11.25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3:26" ht="11.25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3:26" ht="11.25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3:26" ht="11.25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3:26" ht="11.25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3:26" ht="11.25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3:26" ht="11.25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3:26" ht="11.25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3:26" ht="11.25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3:26" ht="11.25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3:26" ht="11.25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3:26" ht="11.25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3:26" ht="11.25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3:26" ht="11.25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3:26" ht="11.25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3:26" ht="11.25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3:26" ht="11.25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3:26" ht="11.25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3:26" ht="11.25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3:26" ht="11.25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3:26" ht="11.25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3:26" ht="11.25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3:26" ht="11.25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3:26" ht="11.25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3:26" ht="11.25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3:26" ht="11.25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3:26" ht="11.25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3:26" ht="11.25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3:26" ht="11.25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3:26" ht="11.25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3:26" ht="11.25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3:26" ht="11.25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3:26" ht="11.25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3:26" ht="11.25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3:26" ht="11.25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3:26" ht="11.25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3:26" ht="11.25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3:26" ht="11.25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3:26" ht="11.25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3:26" ht="11.25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3:26" ht="11.25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3:26" ht="11.25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3:26" ht="11.25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3:26" ht="11.25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3:26" ht="11.25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3:26" ht="11.25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3:26" ht="11.25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3:26" ht="11.25"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3:26" ht="11.25"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3:26" ht="11.25"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3:26" ht="11.25"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3:26" ht="11.25"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3:26" ht="11.25"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3:26" ht="11.25"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3:26" ht="11.25"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3:26" ht="11.25"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3:26" ht="11.25"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3:26" ht="11.25"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3:26" ht="11.25"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3:26" ht="11.25"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3:26" ht="11.25"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3:26" ht="11.25"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3:26" ht="11.25"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3:26" ht="11.25"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3:26" ht="11.25"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3:26" ht="11.25"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3:26" ht="11.25"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3:26" ht="11.25"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3:26" ht="11.25"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3:26" ht="11.25"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3:26" ht="11.25"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3:26" ht="11.25"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3:26" ht="11.25"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3:26" ht="11.25"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3:26" ht="11.25"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3:26" ht="11.25"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3:26" ht="11.25"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3:26" ht="11.25"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3:26" ht="11.25"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3:26" ht="11.25"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3:26" ht="11.25"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3:26" ht="11.25"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3:26" ht="11.25"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3:26" ht="11.25"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3:26" ht="11.25"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3:26" ht="11.25"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3:26" ht="11.25"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3:26" ht="11.25"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3:26" ht="11.25"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3:26" ht="11.25"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3:26" ht="11.25"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3:26" ht="11.25"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3:26" ht="11.25"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3:26" ht="11.25"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3:26" ht="11.25"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3:26" ht="11.25"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3:26" ht="11.25"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3:26" ht="11.25"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3:26" ht="11.25"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3:26" ht="11.25"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3:26" ht="11.25"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3:26" ht="11.25"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3:26" ht="11.25"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3:26" ht="11.25"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3:26" ht="11.25"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3:26" ht="11.25"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3:26" ht="11.25"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3:26" ht="11.25"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3:26" ht="11.25"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3:26" ht="11.25"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3:26" ht="11.25"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3:26" ht="11.25"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3:26" ht="11.25"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3:26" ht="11.25"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3:26" ht="11.25"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3:26" ht="11.25"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3:26" ht="11.25"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3:26" ht="11.25"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3:26" ht="11.25"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3:26" ht="11.25"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3:26" ht="11.25"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3:26" ht="11.25"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3:26" ht="11.25"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3:26" ht="11.25"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3:26" ht="11.25"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3:26" ht="11.25"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3:26" ht="11.25"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3:26" ht="11.25"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3:26" ht="11.25"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3:26" ht="11.25"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3:26" ht="11.25"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3:26" ht="11.25"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3:26" ht="11.25"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3:26" ht="11.25"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3:26" ht="11.25"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3:26" ht="11.25"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3:26" ht="11.25"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3:26" ht="11.25"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3:26" ht="11.25"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3:26" ht="11.25"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3:26" ht="11.25"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3:26" ht="11.25"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3:26" ht="11.25"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3:26" ht="11.25"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3:26" ht="11.25"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3:26" ht="11.25"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3:26" ht="11.25"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3:26" ht="11.25"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3:26" ht="11.25"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3:26" ht="11.25"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3:26" ht="11.25"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3:26" ht="11.25"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3:26" ht="11.25"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3:26" ht="11.25"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3:26" ht="11.25"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3:26" ht="11.25"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3:26" ht="11.25"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3:26" ht="11.25"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3:26" ht="11.25"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3:26" ht="11.25"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3:26" ht="11.25"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3:26" ht="11.25"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3:26" ht="11.25"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3:26" ht="11.25"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3:26" ht="11.25"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3:26" ht="11.25"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3:26" ht="11.25"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3:26" ht="11.25"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3:26" ht="11.25"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3:26" ht="11.25"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3:26" ht="11.25"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3:26" ht="11.25"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3:26" ht="11.25"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3:26" ht="11.25"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3:26" ht="11.25"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3:26" ht="11.25"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3:26" ht="11.25"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3:26" ht="11.25"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3:26" ht="11.25"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3:26" ht="11.25"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3:26" ht="11.25"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3:26" ht="11.25"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3:26" ht="11.25"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3:26" ht="11.25"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3:26" ht="11.25"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3:26" ht="11.25"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3:26" ht="11.25"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3:26" ht="11.25"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3:26" ht="11.25"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3:26" ht="11.25"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3:26" ht="11.25"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3:26" ht="11.25"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3:26" ht="11.25"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3:26" ht="11.25"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3:26" ht="11.25"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3:26" ht="11.25"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3:26" ht="11.25"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3:26" ht="11.25"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3:26" ht="11.25"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3:26" ht="11.25"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3:26" ht="11.25"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3:26" ht="11.25"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3:26" ht="11.25"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3:26" ht="11.25"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3:26" ht="11.25"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3:26" ht="11.25"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3:26" ht="11.25"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3:26" ht="11.25"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3:26" ht="11.25"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3:26" ht="11.25"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3:26" ht="11.25"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3:26" ht="11.25"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3:26" ht="11.25"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3:26" ht="11.25"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3:26" ht="11.25"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3:26" ht="11.25"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3:26" ht="11.25"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3:26" ht="11.25"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3:26" ht="11.25"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3:26" ht="11.25"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3:26" ht="11.25"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3:26" ht="11.25"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3:26" ht="11.25"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3:26" ht="11.25"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3:26" ht="11.25"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3:26" ht="11.25"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3:26" ht="11.25"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3:26" ht="11.25"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3:26" ht="11.25"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3:26" ht="11.25"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3:26" ht="11.25"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3:26" ht="11.25"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3:26" ht="11.25"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3:26" ht="11.25"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3:26" ht="11.25"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3:26" ht="11.25"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3:26" ht="11.25"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3:26" ht="11.25"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3:26" ht="11.25"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3:26" ht="11.25"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3:26" ht="11.25"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3:26" ht="11.25"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3:26" ht="11.25"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3:26" ht="11.25"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3:26" ht="11.25"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3:26" ht="11.25"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3:26" ht="11.25"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3:26" ht="11.25"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3:26" ht="11.25"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3:26" ht="11.25"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3:26" ht="11.25"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3:26" ht="11.25"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3:26" ht="11.25"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3:26" ht="11.25"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3:26" ht="11.25"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3:26" ht="11.25"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3:26" ht="11.25"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3:26" ht="11.25"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3:26" ht="11.25"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3:26" ht="11.25"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3:26" ht="11.25"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3:26" ht="11.25"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3:26" ht="11.25"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3:26" ht="11.25"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3:26" ht="11.25"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3:26" ht="11.25"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3:26" ht="11.25"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3:26" ht="11.25"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3:26" ht="11.25"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3:26" ht="11.25"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3:26" ht="11.25"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3:26" ht="11.25"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3:26" ht="11.25"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3:26" ht="11.25"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3:26" ht="11.25"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3:26" ht="11.25"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3:26" ht="11.25"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3:26" ht="11.25"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3:26" ht="11.25"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3:26" ht="11.25"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3:26" ht="11.25"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3:26" ht="11.25"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3:26" ht="11.25"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3:26" ht="11.25"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3:26" ht="11.25"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3:26" ht="11.25"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3:26" ht="11.25"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3:26" ht="11.25"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3:26" ht="11.25"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3:26" ht="11.25"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3:26" ht="11.25"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3:26" ht="11.25"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3:26" ht="11.25"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3:26" ht="11.25"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3:26" ht="11.25"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3:26" ht="11.25"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3:26" ht="11.25"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3:26" ht="11.25"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3:26" ht="11.25"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3:26" ht="11.25"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3:26" ht="11.25"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3:26" ht="11.25"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3:26" ht="11.25"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3:26" ht="11.25"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3:26" ht="11.25"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3:26" ht="11.25"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3:26" ht="11.25"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3:26" ht="11.25"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3:26" ht="11.25"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3:26" ht="11.25"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3:26" ht="11.25"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3:26" ht="11.25"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3:26" ht="11.25"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3:26" ht="11.25"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3:26" ht="11.25"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3:26" ht="11.25"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3:26" ht="11.25"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3:26" ht="11.25"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3:26" ht="11.25"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3:26" ht="11.25"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3:26" ht="11.25"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3:26" ht="11.25"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3:26" ht="11.25"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3:26" ht="11.25"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3:26" ht="11.25"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3:26" ht="11.25"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3:26" ht="11.25"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3:26" ht="11.25"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3:26" ht="11.25"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3:26" ht="11.25"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3:26" ht="11.25"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3:26" ht="11.25"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3:26" ht="11.25"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3:26" ht="11.25"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3:26" ht="11.25"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3:26" ht="11.25"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3:26" ht="11.25"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3:26" ht="11.25"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3:26" ht="11.25"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3:26" ht="11.25"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3:26" ht="11.25"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3:26" ht="11.25"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3:26" ht="11.25"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3:26" ht="11.25"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3:26" ht="11.25"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3:26" ht="11.25"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3:26" ht="11.25"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3:26" ht="11.25"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3:26" ht="11.25"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3:26" ht="11.25"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3:26" ht="11.25"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3:26" ht="11.25"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3:26" ht="11.25"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3:26" ht="11.25"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3:26" ht="11.25"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3:26" ht="11.25"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3:26" ht="11.25"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3:26" ht="11.25"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3:26" ht="11.25"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3:26" ht="11.25"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3:26" ht="11.25"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3:26" ht="11.25"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3:26" ht="11.25"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3:26" ht="11.25"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3:26" ht="11.25"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3:26" ht="11.25"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3:26" ht="11.25"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3:26" ht="11.25"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3:26" ht="11.25"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3:26" ht="11.25"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3:26" ht="11.25"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3:26" ht="11.25"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3:26" ht="11.25"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3:26" ht="11.25"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3:26" ht="11.25"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3:26" ht="11.25"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3:26" ht="11.25"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3:26" ht="11.25"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3:26" ht="11.25"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3:26" ht="11.25"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3:26" ht="11.25"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3:26" ht="11.25"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3:26" ht="11.25"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3:26" ht="11.25"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3:26" ht="11.25"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3:26" ht="11.25"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3:26" ht="11.25"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3:26" ht="11.25"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3:26" ht="11.25"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3:26" ht="11.25"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3:26" ht="11.25"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3:26" ht="11.25"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3:26" ht="11.25"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3:26" ht="11.25"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3:26" ht="11.25"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3:26" ht="11.25"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3:26" ht="11.25"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3:26" ht="11.25"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3:26" ht="11.25"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3:26" ht="11.25"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3:26" ht="11.25"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3:26" ht="11.25"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3:26" ht="11.25"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3:26" ht="11.25"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3:26" ht="11.25"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3:26" ht="11.25"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3:26" ht="11.25"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3:26" ht="11.25"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3:26" ht="11.25"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3:26" ht="11.25"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3:26" ht="11.25"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3:26" ht="11.25"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3:26" ht="11.25"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3:26" ht="11.25"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3:26" ht="11.25"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3:26" ht="11.25"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3:26" ht="11.25"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3:26" ht="11.25"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3:26" ht="11.25"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3:26" ht="11.25"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3:26" ht="11.25"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3:26" ht="11.25"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3:26" ht="11.25"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3:26" ht="11.25"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3:26" ht="11.25"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3:26" ht="11.25"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3:26" ht="11.25"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3:26" ht="11.25"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3:26" ht="11.25"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3:26" ht="11.25"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3:26" ht="11.25"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3:26" ht="11.25"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3:26" ht="11.25"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3:26" ht="11.25"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3:26" ht="11.25"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3:26" ht="11.25"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3:26" ht="11.25"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3:26" ht="11.25"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3:26" ht="11.25"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3:26" ht="11.25"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3:26" ht="11.25"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3:26" ht="11.25"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3:26" ht="11.25"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3:26" ht="11.25"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3:26" ht="11.25"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3:26" ht="11.25"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3:26" ht="11.25"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3:26" ht="11.25"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3:26" ht="11.25"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3:26" ht="11.25"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3:26" ht="11.25"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3:26" ht="11.25"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3:26" ht="11.25"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3:26" ht="11.25"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3:26" ht="11.25"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3:26" ht="11.25"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3:26" ht="11.25"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3:26" ht="11.25"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3:26" ht="11.25"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3:26" ht="11.25"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3:26" ht="11.25"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3:26" ht="11.25"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3:26" ht="11.25"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3:26" ht="11.25"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3:26" ht="11.25"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3:26" ht="11.25"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3:26" ht="11.25"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3:26" ht="11.25"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3:26" ht="11.25"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3:26" ht="11.25"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3:26" ht="11.25"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3:26" ht="11.25"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3:26" ht="11.25"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3:26" ht="11.25"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3:26" ht="11.25"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3:26" ht="11.25"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3:26" ht="11.25"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3:26" ht="11.25"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3:26" ht="11.25"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3:26" ht="11.25"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3:26" ht="11.25"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3:26" ht="11.25"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3:26" ht="11.25"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3:26" ht="11.25"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3:26" ht="11.25"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3:26" ht="11.25"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3:26" ht="11.25"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3:26" ht="11.25"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3:26" ht="11.25"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3:26" ht="11.25"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3:26" ht="11.25"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3:26" ht="11.25"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3:26" ht="11.25"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3:26" ht="11.25"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3:26" ht="11.25"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3:26" ht="11.25"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3:26" ht="11.25"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3:26" ht="11.25"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3:26" ht="11.25"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3:26" ht="11.25"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3:26" ht="11.25"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3:26" ht="11.25"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3:26" ht="11.25"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3:26" ht="11.25"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3:26" ht="11.25"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3:26" ht="11.25"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3:26" ht="11.25"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3:26" ht="11.25"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3:26" ht="11.25"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3:26" ht="11.25"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3:26" ht="11.25"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3:26" ht="11.25"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3:26" ht="11.25"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3:26" ht="11.25"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3:26" ht="11.25"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3:26" ht="11.25"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3:26" ht="11.25"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3:26" ht="11.25"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3:26" ht="11.25"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3:26" ht="11.25"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3:26" ht="11.25"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3:26" ht="11.25"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3:26" ht="11.25"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3:26" ht="11.25"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3:26" ht="11.25"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3:26" ht="11.25"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3:26" ht="11.25"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3:26" ht="11.25"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3:26" ht="11.25"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3:26" ht="11.25"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3:26" ht="11.25"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3:26" ht="11.25"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3:26" ht="11.25"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3:26" ht="11.25"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3:26" ht="11.25"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3:26" ht="11.25"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3:26" ht="11.25"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3:26" ht="11.25"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3:26" ht="11.25"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3:26" ht="11.25"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3:26" ht="11.25"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3:26" ht="11.25"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3:26" ht="11.25"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3:26" ht="11.25"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3:26" ht="11.25"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3:26" ht="11.25"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3:26" ht="11.25"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3:26" ht="11.25"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3:26" ht="11.25"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3:26" ht="11.25"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3:26" ht="11.25"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3:26" ht="11.25"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3:26" ht="11.25"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3:26" ht="11.25"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3:26" ht="11.25"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3:26" ht="11.25"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3:26" ht="11.25"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3:26" ht="11.25"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3:26" ht="11.25"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3:26" ht="11.25"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3:26" ht="11.25"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3:26" ht="11.25"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3:26" ht="11.25"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3:26" ht="11.25"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3:26" ht="11.25"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3:26" ht="11.25"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3:26" ht="11.25"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3:26" ht="11.25"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3:26" ht="11.25"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3:26" ht="11.25"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3:26" ht="11.25"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3:26" ht="11.25"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3:26" ht="11.25"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3:26" ht="11.25"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3:26" ht="11.25"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3:26" ht="11.25"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3:26" ht="11.25"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3:26" ht="11.25"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3:26" ht="11.25"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3:26" ht="11.25"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3:26" ht="11.25"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3:26" ht="11.25"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3:26" ht="11.25"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3:26" ht="11.25"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3:26" ht="11.25"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3:26" ht="11.25"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3:26" ht="11.25"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3:26" ht="11.25"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3:26" ht="11.25"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3:26" ht="11.25"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3:26" ht="11.25"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3:26" ht="11.25"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3:26" ht="11.25"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3:26" ht="11.25"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3:26" ht="11.25"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3:26" ht="11.25"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3:26" ht="11.25"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3:26" ht="11.25"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3:26" ht="11.25"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3:26" ht="11.25"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3:26" ht="11.25"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3:26" ht="11.25"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3:26" ht="11.25"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3:26" ht="11.25"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3:26" ht="11.25"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3:26" ht="11.25"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3:26" ht="11.25"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3:26" ht="11.25"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3:26" ht="11.25"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3:26" ht="11.25"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3:26" ht="11.25"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3:26" ht="11.25"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3:26" ht="11.25"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3:26" ht="11.25"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3:26" ht="11.25"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</sheetData>
  <mergeCells count="26">
    <mergeCell ref="Z5:AA5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R5:S5"/>
    <mergeCell ref="T5:U5"/>
    <mergeCell ref="V5:W5"/>
    <mergeCell ref="X5:Y5"/>
    <mergeCell ref="J5:K5"/>
    <mergeCell ref="L5:M5"/>
    <mergeCell ref="N5:O5"/>
    <mergeCell ref="P5:Q5"/>
    <mergeCell ref="A51:B52"/>
    <mergeCell ref="C51:E51"/>
    <mergeCell ref="F51:G51"/>
    <mergeCell ref="H51:I51"/>
    <mergeCell ref="H5:I5"/>
    <mergeCell ref="A5:B6"/>
    <mergeCell ref="C5:E5"/>
    <mergeCell ref="F5:G5"/>
  </mergeCells>
  <printOptions/>
  <pageMargins left="0.1968503937007874" right="0.1968503937007874" top="0.1968503937007874" bottom="0.5905511811023623" header="0.5118110236220472" footer="0.5118110236220472"/>
  <pageSetup firstPageNumber="111" useFirstPageNumber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AG128"/>
  <sheetViews>
    <sheetView workbookViewId="0" topLeftCell="P45">
      <selection activeCell="D47" sqref="D47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5" width="7.125" style="1" customWidth="1"/>
    <col min="6" max="27" width="6.125" style="1" customWidth="1"/>
    <col min="28" max="16384" width="9.00390625" style="1" customWidth="1"/>
  </cols>
  <sheetData>
    <row r="1" ht="0.75" customHeight="1"/>
    <row r="2" ht="15" customHeight="1">
      <c r="A2" s="62" t="s">
        <v>55</v>
      </c>
    </row>
    <row r="3" ht="15" customHeight="1">
      <c r="A3" s="62" t="s">
        <v>56</v>
      </c>
    </row>
    <row r="4" spans="1:26" ht="30" customHeight="1">
      <c r="A4" s="59" t="s">
        <v>88</v>
      </c>
      <c r="H4" s="1" t="s">
        <v>137</v>
      </c>
      <c r="Z4" s="1" t="s">
        <v>47</v>
      </c>
    </row>
    <row r="5" spans="1:27" ht="24.75" customHeight="1">
      <c r="A5" s="281" t="s">
        <v>62</v>
      </c>
      <c r="B5" s="282"/>
      <c r="C5" s="273" t="s">
        <v>0</v>
      </c>
      <c r="D5" s="273"/>
      <c r="E5" s="273"/>
      <c r="F5" s="273" t="s">
        <v>33</v>
      </c>
      <c r="G5" s="273"/>
      <c r="H5" s="280" t="s">
        <v>46</v>
      </c>
      <c r="I5" s="273"/>
      <c r="J5" s="272" t="s">
        <v>34</v>
      </c>
      <c r="K5" s="271"/>
      <c r="L5" s="272" t="s">
        <v>35</v>
      </c>
      <c r="M5" s="271"/>
      <c r="N5" s="272" t="s">
        <v>36</v>
      </c>
      <c r="O5" s="271"/>
      <c r="P5" s="272" t="s">
        <v>37</v>
      </c>
      <c r="Q5" s="271"/>
      <c r="R5" s="272" t="s">
        <v>38</v>
      </c>
      <c r="S5" s="271"/>
      <c r="T5" s="272" t="s">
        <v>41</v>
      </c>
      <c r="U5" s="271"/>
      <c r="V5" s="272" t="s">
        <v>42</v>
      </c>
      <c r="W5" s="271"/>
      <c r="X5" s="271" t="s">
        <v>39</v>
      </c>
      <c r="Y5" s="271"/>
      <c r="Z5" s="271" t="s">
        <v>40</v>
      </c>
      <c r="AA5" s="271"/>
    </row>
    <row r="6" spans="1:27" ht="16.5" customHeight="1">
      <c r="A6" s="283"/>
      <c r="B6" s="284"/>
      <c r="C6" s="22" t="s">
        <v>0</v>
      </c>
      <c r="D6" s="22" t="s">
        <v>1</v>
      </c>
      <c r="E6" s="22" t="s">
        <v>2</v>
      </c>
      <c r="F6" s="22" t="s">
        <v>1</v>
      </c>
      <c r="G6" s="22" t="s">
        <v>2</v>
      </c>
      <c r="H6" s="22" t="s">
        <v>1</v>
      </c>
      <c r="I6" s="22" t="s">
        <v>2</v>
      </c>
      <c r="J6" s="22" t="s">
        <v>1</v>
      </c>
      <c r="K6" s="22" t="s">
        <v>2</v>
      </c>
      <c r="L6" s="22" t="s">
        <v>1</v>
      </c>
      <c r="M6" s="22" t="s">
        <v>2</v>
      </c>
      <c r="N6" s="22" t="s">
        <v>1</v>
      </c>
      <c r="O6" s="22" t="s">
        <v>2</v>
      </c>
      <c r="P6" s="22" t="s">
        <v>1</v>
      </c>
      <c r="Q6" s="22" t="s">
        <v>2</v>
      </c>
      <c r="R6" s="22" t="s">
        <v>1</v>
      </c>
      <c r="S6" s="22" t="s">
        <v>2</v>
      </c>
      <c r="T6" s="22" t="s">
        <v>1</v>
      </c>
      <c r="U6" s="22" t="s">
        <v>2</v>
      </c>
      <c r="V6" s="22" t="s">
        <v>1</v>
      </c>
      <c r="W6" s="22" t="s">
        <v>2</v>
      </c>
      <c r="X6" s="22" t="s">
        <v>1</v>
      </c>
      <c r="Y6" s="22" t="s">
        <v>2</v>
      </c>
      <c r="Z6" s="22" t="s">
        <v>1</v>
      </c>
      <c r="AA6" s="22" t="s">
        <v>2</v>
      </c>
    </row>
    <row r="7" spans="1:27" ht="16.5" customHeight="1">
      <c r="A7" s="90" t="s">
        <v>63</v>
      </c>
      <c r="B7" s="65"/>
      <c r="C7" s="91">
        <f aca="true" t="shared" si="0" ref="C7:AA7">C8+C28</f>
        <v>2109</v>
      </c>
      <c r="D7" s="92">
        <f t="shared" si="0"/>
        <v>1244</v>
      </c>
      <c r="E7" s="92">
        <f t="shared" si="0"/>
        <v>865</v>
      </c>
      <c r="F7" s="92">
        <f t="shared" si="0"/>
        <v>421</v>
      </c>
      <c r="G7" s="92">
        <f t="shared" si="0"/>
        <v>333</v>
      </c>
      <c r="H7" s="92">
        <f t="shared" si="0"/>
        <v>168</v>
      </c>
      <c r="I7" s="92">
        <f t="shared" si="0"/>
        <v>78</v>
      </c>
      <c r="J7" s="67">
        <f t="shared" si="0"/>
        <v>480</v>
      </c>
      <c r="K7" s="67">
        <f t="shared" si="0"/>
        <v>28</v>
      </c>
      <c r="L7" s="67">
        <f t="shared" si="0"/>
        <v>70</v>
      </c>
      <c r="M7" s="67">
        <f t="shared" si="0"/>
        <v>211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77</v>
      </c>
      <c r="R7" s="67">
        <f t="shared" si="0"/>
        <v>0</v>
      </c>
      <c r="S7" s="67">
        <f t="shared" si="0"/>
        <v>0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6</v>
      </c>
      <c r="Y7" s="67">
        <f t="shared" si="0"/>
        <v>25</v>
      </c>
      <c r="Z7" s="67">
        <f t="shared" si="0"/>
        <v>99</v>
      </c>
      <c r="AA7" s="68">
        <f t="shared" si="0"/>
        <v>113</v>
      </c>
    </row>
    <row r="8" spans="1:27" ht="16.5" customHeight="1">
      <c r="A8" s="69"/>
      <c r="B8" s="70" t="s">
        <v>64</v>
      </c>
      <c r="C8" s="34">
        <f aca="true" t="shared" si="1" ref="C8:C47">D8+E8</f>
        <v>1840</v>
      </c>
      <c r="D8" s="35">
        <f>F8+H8+J8+L8+N9+P8+R8+T8+V8+X8+Z8</f>
        <v>1052</v>
      </c>
      <c r="E8" s="35">
        <f>G8+I8+K8+M8+O9+Q8+S8+U8+W8+Y8+AA8</f>
        <v>788</v>
      </c>
      <c r="F8" s="35">
        <v>372</v>
      </c>
      <c r="G8" s="35">
        <v>307</v>
      </c>
      <c r="H8" s="35">
        <v>158</v>
      </c>
      <c r="I8" s="35">
        <v>76</v>
      </c>
      <c r="J8" s="53">
        <v>376</v>
      </c>
      <c r="K8" s="53">
        <v>24</v>
      </c>
      <c r="L8" s="53">
        <v>54</v>
      </c>
      <c r="M8" s="53">
        <v>182</v>
      </c>
      <c r="N8" s="53">
        <v>0</v>
      </c>
      <c r="O8" s="53">
        <v>0</v>
      </c>
      <c r="P8" s="53">
        <v>0</v>
      </c>
      <c r="Q8" s="53">
        <v>70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6</v>
      </c>
      <c r="Y8" s="53">
        <v>23</v>
      </c>
      <c r="Z8" s="53">
        <v>86</v>
      </c>
      <c r="AA8" s="54">
        <v>106</v>
      </c>
    </row>
    <row r="9" spans="1:27" ht="16.5" customHeight="1">
      <c r="A9" s="72"/>
      <c r="B9" s="73" t="s">
        <v>65</v>
      </c>
      <c r="C9" s="34">
        <f t="shared" si="1"/>
        <v>11</v>
      </c>
      <c r="D9" s="35">
        <f aca="true" t="shared" si="2" ref="D9:D27">F9+H9+J9+L9+N10+P9+R9+T9+V9+X9+Z9</f>
        <v>8</v>
      </c>
      <c r="E9" s="35">
        <f aca="true" t="shared" si="3" ref="E9:E27">G9+I9+K9+M9+O10+Q9+S9+U9+W9+Y9+AA9</f>
        <v>3</v>
      </c>
      <c r="F9" s="35">
        <v>6</v>
      </c>
      <c r="G9" s="35">
        <v>1</v>
      </c>
      <c r="H9" s="35">
        <v>2</v>
      </c>
      <c r="I9" s="35">
        <v>2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4">
        <v>0</v>
      </c>
    </row>
    <row r="10" spans="1:27" ht="16.5" customHeight="1">
      <c r="A10" s="72"/>
      <c r="B10" s="74" t="s">
        <v>66</v>
      </c>
      <c r="C10" s="34">
        <f t="shared" si="1"/>
        <v>0</v>
      </c>
      <c r="D10" s="35">
        <f t="shared" si="2"/>
        <v>0</v>
      </c>
      <c r="E10" s="35">
        <f t="shared" si="3"/>
        <v>0</v>
      </c>
      <c r="F10" s="35">
        <v>0</v>
      </c>
      <c r="G10" s="35">
        <v>0</v>
      </c>
      <c r="H10" s="35">
        <v>0</v>
      </c>
      <c r="I10" s="35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4">
        <v>0</v>
      </c>
    </row>
    <row r="11" spans="1:27" ht="16.5" customHeight="1">
      <c r="A11" s="72"/>
      <c r="B11" s="74" t="s">
        <v>67</v>
      </c>
      <c r="C11" s="34">
        <f t="shared" si="1"/>
        <v>0</v>
      </c>
      <c r="D11" s="35">
        <f t="shared" si="2"/>
        <v>0</v>
      </c>
      <c r="E11" s="35">
        <f t="shared" si="3"/>
        <v>0</v>
      </c>
      <c r="F11" s="35">
        <v>0</v>
      </c>
      <c r="G11" s="35">
        <v>0</v>
      </c>
      <c r="H11" s="35">
        <v>0</v>
      </c>
      <c r="I11" s="35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4">
        <v>0</v>
      </c>
    </row>
    <row r="12" spans="1:27" ht="16.5" customHeight="1">
      <c r="A12" s="72"/>
      <c r="B12" s="74" t="s">
        <v>68</v>
      </c>
      <c r="C12" s="34">
        <f t="shared" si="1"/>
        <v>4</v>
      </c>
      <c r="D12" s="35">
        <f t="shared" si="2"/>
        <v>4</v>
      </c>
      <c r="E12" s="35">
        <f t="shared" si="3"/>
        <v>0</v>
      </c>
      <c r="F12" s="35">
        <v>2</v>
      </c>
      <c r="G12" s="35">
        <v>0</v>
      </c>
      <c r="H12" s="35">
        <v>2</v>
      </c>
      <c r="I12" s="35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4">
        <v>0</v>
      </c>
    </row>
    <row r="13" spans="1:27" ht="16.5" customHeight="1">
      <c r="A13" s="72"/>
      <c r="B13" s="74" t="s">
        <v>69</v>
      </c>
      <c r="C13" s="34">
        <f t="shared" si="1"/>
        <v>117</v>
      </c>
      <c r="D13" s="35">
        <f t="shared" si="2"/>
        <v>84</v>
      </c>
      <c r="E13" s="35">
        <f t="shared" si="3"/>
        <v>33</v>
      </c>
      <c r="F13" s="35">
        <v>27</v>
      </c>
      <c r="G13" s="35">
        <v>3</v>
      </c>
      <c r="H13" s="35">
        <v>21</v>
      </c>
      <c r="I13" s="35">
        <v>3</v>
      </c>
      <c r="J13" s="53">
        <v>28</v>
      </c>
      <c r="K13" s="53">
        <v>6</v>
      </c>
      <c r="L13" s="53">
        <v>1</v>
      </c>
      <c r="M13" s="53">
        <v>5</v>
      </c>
      <c r="N13" s="53">
        <v>0</v>
      </c>
      <c r="O13" s="53">
        <v>0</v>
      </c>
      <c r="P13" s="53">
        <v>0</v>
      </c>
      <c r="Q13" s="53">
        <v>12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1</v>
      </c>
      <c r="Y13" s="53">
        <v>0</v>
      </c>
      <c r="Z13" s="53">
        <v>6</v>
      </c>
      <c r="AA13" s="54">
        <v>4</v>
      </c>
    </row>
    <row r="14" spans="1:27" ht="16.5" customHeight="1">
      <c r="A14" s="72"/>
      <c r="B14" s="74" t="s">
        <v>70</v>
      </c>
      <c r="C14" s="34">
        <f t="shared" si="1"/>
        <v>1202</v>
      </c>
      <c r="D14" s="35">
        <f t="shared" si="2"/>
        <v>812</v>
      </c>
      <c r="E14" s="35">
        <f t="shared" si="3"/>
        <v>390</v>
      </c>
      <c r="F14" s="35">
        <v>273</v>
      </c>
      <c r="G14" s="35">
        <v>164</v>
      </c>
      <c r="H14" s="35">
        <v>110</v>
      </c>
      <c r="I14" s="35">
        <v>34</v>
      </c>
      <c r="J14" s="53">
        <v>319</v>
      </c>
      <c r="K14" s="53">
        <v>7</v>
      </c>
      <c r="L14" s="53">
        <v>44</v>
      </c>
      <c r="M14" s="53">
        <v>103</v>
      </c>
      <c r="N14" s="53">
        <v>0</v>
      </c>
      <c r="O14" s="53">
        <v>0</v>
      </c>
      <c r="P14" s="53">
        <v>0</v>
      </c>
      <c r="Q14" s="53">
        <v>23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1</v>
      </c>
      <c r="Y14" s="53">
        <v>6</v>
      </c>
      <c r="Z14" s="53">
        <v>65</v>
      </c>
      <c r="AA14" s="54">
        <v>53</v>
      </c>
    </row>
    <row r="15" spans="1:27" ht="16.5" customHeight="1">
      <c r="A15" s="75"/>
      <c r="B15" s="74" t="s">
        <v>83</v>
      </c>
      <c r="C15" s="34">
        <f t="shared" si="1"/>
        <v>10</v>
      </c>
      <c r="D15" s="35">
        <f t="shared" si="2"/>
        <v>8</v>
      </c>
      <c r="E15" s="35">
        <f t="shared" si="3"/>
        <v>2</v>
      </c>
      <c r="F15" s="35">
        <v>3</v>
      </c>
      <c r="G15" s="35">
        <v>1</v>
      </c>
      <c r="H15" s="35">
        <v>3</v>
      </c>
      <c r="I15" s="35">
        <v>0</v>
      </c>
      <c r="J15" s="53">
        <v>1</v>
      </c>
      <c r="K15" s="53">
        <v>0</v>
      </c>
      <c r="L15" s="53">
        <v>1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4">
        <v>0</v>
      </c>
    </row>
    <row r="16" spans="1:27" ht="16.5" customHeight="1">
      <c r="A16" s="75"/>
      <c r="B16" s="74" t="s">
        <v>71</v>
      </c>
      <c r="C16" s="34">
        <f t="shared" si="1"/>
        <v>4</v>
      </c>
      <c r="D16" s="35">
        <f t="shared" si="2"/>
        <v>0</v>
      </c>
      <c r="E16" s="35">
        <f t="shared" si="3"/>
        <v>4</v>
      </c>
      <c r="F16" s="35">
        <v>0</v>
      </c>
      <c r="G16" s="35">
        <v>3</v>
      </c>
      <c r="H16" s="35">
        <v>0</v>
      </c>
      <c r="I16" s="35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4">
        <v>1</v>
      </c>
    </row>
    <row r="17" spans="1:27" ht="16.5" customHeight="1">
      <c r="A17" s="75" t="s">
        <v>72</v>
      </c>
      <c r="B17" s="74" t="s">
        <v>73</v>
      </c>
      <c r="C17" s="34">
        <f t="shared" si="1"/>
        <v>24</v>
      </c>
      <c r="D17" s="35">
        <f t="shared" si="2"/>
        <v>7</v>
      </c>
      <c r="E17" s="35">
        <f t="shared" si="3"/>
        <v>17</v>
      </c>
      <c r="F17" s="35">
        <v>4</v>
      </c>
      <c r="G17" s="35">
        <v>7</v>
      </c>
      <c r="H17" s="35">
        <v>1</v>
      </c>
      <c r="I17" s="35">
        <v>0</v>
      </c>
      <c r="J17" s="53">
        <v>1</v>
      </c>
      <c r="K17" s="53">
        <v>1</v>
      </c>
      <c r="L17" s="53">
        <v>0</v>
      </c>
      <c r="M17" s="53">
        <v>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1</v>
      </c>
      <c r="AA17" s="54">
        <v>5</v>
      </c>
    </row>
    <row r="18" spans="1:27" ht="16.5" customHeight="1">
      <c r="A18" s="75"/>
      <c r="B18" s="74" t="s">
        <v>89</v>
      </c>
      <c r="C18" s="34">
        <f t="shared" si="1"/>
        <v>129</v>
      </c>
      <c r="D18" s="35">
        <f t="shared" si="2"/>
        <v>36</v>
      </c>
      <c r="E18" s="35">
        <f t="shared" si="3"/>
        <v>93</v>
      </c>
      <c r="F18" s="35">
        <v>15</v>
      </c>
      <c r="G18" s="35">
        <v>41</v>
      </c>
      <c r="H18" s="35">
        <v>8</v>
      </c>
      <c r="I18" s="35">
        <v>9</v>
      </c>
      <c r="J18" s="53">
        <v>9</v>
      </c>
      <c r="K18" s="53">
        <v>2</v>
      </c>
      <c r="L18" s="53">
        <v>1</v>
      </c>
      <c r="M18" s="53">
        <v>22</v>
      </c>
      <c r="N18" s="53">
        <v>0</v>
      </c>
      <c r="O18" s="53">
        <v>0</v>
      </c>
      <c r="P18" s="53">
        <v>0</v>
      </c>
      <c r="Q18" s="53">
        <v>6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2</v>
      </c>
      <c r="Z18" s="53">
        <v>2</v>
      </c>
      <c r="AA18" s="54">
        <v>11</v>
      </c>
    </row>
    <row r="19" spans="1:27" ht="16.5" customHeight="1">
      <c r="A19" s="75"/>
      <c r="B19" s="74" t="s">
        <v>90</v>
      </c>
      <c r="C19" s="34">
        <f t="shared" si="1"/>
        <v>19</v>
      </c>
      <c r="D19" s="35">
        <f t="shared" si="2"/>
        <v>0</v>
      </c>
      <c r="E19" s="35">
        <f t="shared" si="3"/>
        <v>19</v>
      </c>
      <c r="F19" s="35">
        <v>0</v>
      </c>
      <c r="G19" s="35">
        <v>8</v>
      </c>
      <c r="H19" s="35">
        <v>0</v>
      </c>
      <c r="I19" s="35">
        <v>1</v>
      </c>
      <c r="J19" s="53">
        <v>0</v>
      </c>
      <c r="K19" s="53">
        <v>0</v>
      </c>
      <c r="L19" s="53">
        <v>0</v>
      </c>
      <c r="M19" s="53">
        <v>7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1</v>
      </c>
      <c r="Z19" s="53">
        <v>0</v>
      </c>
      <c r="AA19" s="54">
        <v>2</v>
      </c>
    </row>
    <row r="20" spans="1:27" ht="16.5" customHeight="1">
      <c r="A20" s="75"/>
      <c r="B20" s="74" t="s">
        <v>74</v>
      </c>
      <c r="C20" s="34">
        <f t="shared" si="1"/>
        <v>1</v>
      </c>
      <c r="D20" s="35">
        <f t="shared" si="2"/>
        <v>0</v>
      </c>
      <c r="E20" s="35">
        <f t="shared" si="3"/>
        <v>1</v>
      </c>
      <c r="F20" s="35">
        <v>0</v>
      </c>
      <c r="G20" s="35">
        <v>0</v>
      </c>
      <c r="H20" s="35">
        <v>0</v>
      </c>
      <c r="I20" s="35">
        <v>0</v>
      </c>
      <c r="J20" s="53">
        <v>0</v>
      </c>
      <c r="K20" s="53">
        <v>0</v>
      </c>
      <c r="L20" s="53">
        <v>0</v>
      </c>
      <c r="M20" s="53">
        <v>1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</row>
    <row r="21" spans="1:27" ht="16.5" customHeight="1">
      <c r="A21" s="75"/>
      <c r="B21" s="74" t="s">
        <v>75</v>
      </c>
      <c r="C21" s="34">
        <f t="shared" si="1"/>
        <v>77</v>
      </c>
      <c r="D21" s="35">
        <f t="shared" si="2"/>
        <v>26</v>
      </c>
      <c r="E21" s="35">
        <f t="shared" si="3"/>
        <v>51</v>
      </c>
      <c r="F21" s="35">
        <v>10</v>
      </c>
      <c r="G21" s="35">
        <v>25</v>
      </c>
      <c r="H21" s="35">
        <v>6</v>
      </c>
      <c r="I21" s="35">
        <v>0</v>
      </c>
      <c r="J21" s="53">
        <v>5</v>
      </c>
      <c r="K21" s="53">
        <v>0</v>
      </c>
      <c r="L21" s="53">
        <v>2</v>
      </c>
      <c r="M21" s="53">
        <v>8</v>
      </c>
      <c r="N21" s="53">
        <v>0</v>
      </c>
      <c r="O21" s="53">
        <v>0</v>
      </c>
      <c r="P21" s="53">
        <v>0</v>
      </c>
      <c r="Q21" s="53">
        <v>9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1</v>
      </c>
      <c r="Y21" s="53">
        <v>0</v>
      </c>
      <c r="Z21" s="53">
        <v>2</v>
      </c>
      <c r="AA21" s="54">
        <v>9</v>
      </c>
    </row>
    <row r="22" spans="1:27" ht="16.5" customHeight="1">
      <c r="A22" s="75"/>
      <c r="B22" s="74" t="s">
        <v>76</v>
      </c>
      <c r="C22" s="34">
        <f t="shared" si="1"/>
        <v>44</v>
      </c>
      <c r="D22" s="35">
        <f t="shared" si="2"/>
        <v>3</v>
      </c>
      <c r="E22" s="35">
        <f t="shared" si="3"/>
        <v>41</v>
      </c>
      <c r="F22" s="35">
        <v>2</v>
      </c>
      <c r="G22" s="35">
        <v>13</v>
      </c>
      <c r="H22" s="35">
        <v>1</v>
      </c>
      <c r="I22" s="35">
        <v>3</v>
      </c>
      <c r="J22" s="53">
        <v>0</v>
      </c>
      <c r="K22" s="53">
        <v>2</v>
      </c>
      <c r="L22" s="53">
        <v>0</v>
      </c>
      <c r="M22" s="53">
        <v>5</v>
      </c>
      <c r="N22" s="53">
        <v>0</v>
      </c>
      <c r="O22" s="53">
        <v>0</v>
      </c>
      <c r="P22" s="53">
        <v>0</v>
      </c>
      <c r="Q22" s="53">
        <v>4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12</v>
      </c>
      <c r="Z22" s="53">
        <v>0</v>
      </c>
      <c r="AA22" s="54">
        <v>2</v>
      </c>
    </row>
    <row r="23" spans="1:27" ht="16.5" customHeight="1">
      <c r="A23" s="75"/>
      <c r="B23" s="74" t="s">
        <v>77</v>
      </c>
      <c r="C23" s="34">
        <f t="shared" si="1"/>
        <v>3</v>
      </c>
      <c r="D23" s="35">
        <f t="shared" si="2"/>
        <v>0</v>
      </c>
      <c r="E23" s="35">
        <f t="shared" si="3"/>
        <v>3</v>
      </c>
      <c r="F23" s="35">
        <v>0</v>
      </c>
      <c r="G23" s="35">
        <v>1</v>
      </c>
      <c r="H23" s="35">
        <v>0</v>
      </c>
      <c r="I23" s="35">
        <v>0</v>
      </c>
      <c r="J23" s="53">
        <v>0</v>
      </c>
      <c r="K23" s="53">
        <v>0</v>
      </c>
      <c r="L23" s="53">
        <v>0</v>
      </c>
      <c r="M23" s="53">
        <v>2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</row>
    <row r="24" spans="1:27" ht="16.5" customHeight="1">
      <c r="A24" s="75"/>
      <c r="B24" s="74" t="s">
        <v>78</v>
      </c>
      <c r="C24" s="34">
        <f t="shared" si="1"/>
        <v>32</v>
      </c>
      <c r="D24" s="35">
        <f t="shared" si="2"/>
        <v>4</v>
      </c>
      <c r="E24" s="35">
        <f t="shared" si="3"/>
        <v>28</v>
      </c>
      <c r="F24" s="35">
        <v>1</v>
      </c>
      <c r="G24" s="35">
        <v>6</v>
      </c>
      <c r="H24" s="35">
        <v>1</v>
      </c>
      <c r="I24" s="35">
        <v>3</v>
      </c>
      <c r="J24" s="53">
        <v>0</v>
      </c>
      <c r="K24" s="53">
        <v>0</v>
      </c>
      <c r="L24" s="53">
        <v>1</v>
      </c>
      <c r="M24" s="53">
        <v>10</v>
      </c>
      <c r="N24" s="53">
        <v>0</v>
      </c>
      <c r="O24" s="53">
        <v>0</v>
      </c>
      <c r="P24" s="53">
        <v>0</v>
      </c>
      <c r="Q24" s="53">
        <v>2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1</v>
      </c>
      <c r="Z24" s="53">
        <v>1</v>
      </c>
      <c r="AA24" s="54">
        <v>6</v>
      </c>
    </row>
    <row r="25" spans="1:27" ht="16.5" customHeight="1">
      <c r="A25" s="75"/>
      <c r="B25" s="74" t="s">
        <v>79</v>
      </c>
      <c r="C25" s="34">
        <f t="shared" si="1"/>
        <v>122</v>
      </c>
      <c r="D25" s="35">
        <f t="shared" si="2"/>
        <v>25</v>
      </c>
      <c r="E25" s="35">
        <f t="shared" si="3"/>
        <v>97</v>
      </c>
      <c r="F25" s="35">
        <v>12</v>
      </c>
      <c r="G25" s="35">
        <v>34</v>
      </c>
      <c r="H25" s="35">
        <v>3</v>
      </c>
      <c r="I25" s="35">
        <v>19</v>
      </c>
      <c r="J25" s="53">
        <v>7</v>
      </c>
      <c r="K25" s="53">
        <v>6</v>
      </c>
      <c r="L25" s="53">
        <v>2</v>
      </c>
      <c r="M25" s="53">
        <v>11</v>
      </c>
      <c r="N25" s="53">
        <v>0</v>
      </c>
      <c r="O25" s="53">
        <v>0</v>
      </c>
      <c r="P25" s="53">
        <v>0</v>
      </c>
      <c r="Q25" s="53">
        <v>13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1</v>
      </c>
      <c r="Z25" s="53">
        <v>1</v>
      </c>
      <c r="AA25" s="54">
        <v>13</v>
      </c>
    </row>
    <row r="26" spans="1:27" ht="16.5" customHeight="1">
      <c r="A26" s="75"/>
      <c r="B26" s="74" t="s">
        <v>91</v>
      </c>
      <c r="C26" s="34">
        <f t="shared" si="1"/>
        <v>35</v>
      </c>
      <c r="D26" s="35">
        <f t="shared" si="2"/>
        <v>32</v>
      </c>
      <c r="E26" s="35">
        <f t="shared" si="3"/>
        <v>3</v>
      </c>
      <c r="F26" s="35">
        <v>16</v>
      </c>
      <c r="G26" s="35">
        <v>0</v>
      </c>
      <c r="H26" s="35">
        <v>0</v>
      </c>
      <c r="I26" s="35">
        <v>0</v>
      </c>
      <c r="J26" s="53">
        <v>6</v>
      </c>
      <c r="K26" s="53">
        <v>0</v>
      </c>
      <c r="L26" s="53">
        <v>0</v>
      </c>
      <c r="M26" s="53">
        <v>2</v>
      </c>
      <c r="N26" s="53">
        <v>0</v>
      </c>
      <c r="O26" s="53">
        <v>0</v>
      </c>
      <c r="P26" s="53">
        <v>0</v>
      </c>
      <c r="Q26" s="53">
        <v>1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2</v>
      </c>
      <c r="Y26" s="53">
        <v>0</v>
      </c>
      <c r="Z26" s="53">
        <v>8</v>
      </c>
      <c r="AA26" s="54">
        <v>0</v>
      </c>
    </row>
    <row r="27" spans="1:27" ht="16.5" customHeight="1">
      <c r="A27" s="76"/>
      <c r="B27" s="77" t="s">
        <v>80</v>
      </c>
      <c r="C27" s="37">
        <f t="shared" si="1"/>
        <v>6</v>
      </c>
      <c r="D27" s="38">
        <f t="shared" si="2"/>
        <v>3</v>
      </c>
      <c r="E27" s="38">
        <f t="shared" si="3"/>
        <v>3</v>
      </c>
      <c r="F27" s="38">
        <v>1</v>
      </c>
      <c r="G27" s="38">
        <v>0</v>
      </c>
      <c r="H27" s="38">
        <v>0</v>
      </c>
      <c r="I27" s="38">
        <v>2</v>
      </c>
      <c r="J27" s="55">
        <v>0</v>
      </c>
      <c r="K27" s="55">
        <v>0</v>
      </c>
      <c r="L27" s="55">
        <v>2</v>
      </c>
      <c r="M27" s="55">
        <v>1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7">
        <v>0</v>
      </c>
    </row>
    <row r="28" spans="1:27" ht="16.5" customHeight="1">
      <c r="A28" s="79"/>
      <c r="B28" s="80" t="s">
        <v>64</v>
      </c>
      <c r="C28" s="34">
        <f t="shared" si="1"/>
        <v>269</v>
      </c>
      <c r="D28" s="35">
        <f aca="true" t="shared" si="4" ref="D28:D47">F28+H28+J28+L28+N29+P28+R28+T28+V28+X28+Z28</f>
        <v>192</v>
      </c>
      <c r="E28" s="35">
        <f aca="true" t="shared" si="5" ref="E28:E47">G28+I28+K28+M28+O29+Q28+S28+U28+W28+Y28+AA28</f>
        <v>77</v>
      </c>
      <c r="F28" s="35">
        <v>49</v>
      </c>
      <c r="G28" s="35">
        <v>26</v>
      </c>
      <c r="H28" s="35">
        <v>10</v>
      </c>
      <c r="I28" s="35">
        <v>2</v>
      </c>
      <c r="J28" s="53">
        <v>104</v>
      </c>
      <c r="K28" s="53">
        <v>4</v>
      </c>
      <c r="L28" s="53">
        <v>16</v>
      </c>
      <c r="M28" s="53">
        <v>29</v>
      </c>
      <c r="N28" s="53">
        <v>0</v>
      </c>
      <c r="O28" s="53">
        <v>0</v>
      </c>
      <c r="P28" s="53">
        <v>0</v>
      </c>
      <c r="Q28" s="53">
        <v>7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2</v>
      </c>
      <c r="Z28" s="53">
        <v>13</v>
      </c>
      <c r="AA28" s="54">
        <v>7</v>
      </c>
    </row>
    <row r="29" spans="1:27" ht="16.5" customHeight="1">
      <c r="A29" s="82"/>
      <c r="B29" s="74" t="s">
        <v>65</v>
      </c>
      <c r="C29" s="34">
        <f t="shared" si="1"/>
        <v>3</v>
      </c>
      <c r="D29" s="35">
        <f t="shared" si="4"/>
        <v>3</v>
      </c>
      <c r="E29" s="35">
        <f t="shared" si="5"/>
        <v>0</v>
      </c>
      <c r="F29" s="35">
        <v>2</v>
      </c>
      <c r="G29" s="35">
        <v>0</v>
      </c>
      <c r="H29" s="35">
        <v>0</v>
      </c>
      <c r="I29" s="35">
        <v>0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4">
        <v>0</v>
      </c>
    </row>
    <row r="30" spans="1:27" ht="16.5" customHeight="1">
      <c r="A30" s="82"/>
      <c r="B30" s="74" t="s">
        <v>66</v>
      </c>
      <c r="C30" s="34">
        <f t="shared" si="1"/>
        <v>0</v>
      </c>
      <c r="D30" s="35">
        <f t="shared" si="4"/>
        <v>0</v>
      </c>
      <c r="E30" s="35">
        <f t="shared" si="5"/>
        <v>0</v>
      </c>
      <c r="F30" s="35">
        <v>0</v>
      </c>
      <c r="G30" s="35">
        <v>0</v>
      </c>
      <c r="H30" s="35">
        <v>0</v>
      </c>
      <c r="I30" s="35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4">
        <v>0</v>
      </c>
    </row>
    <row r="31" spans="1:27" ht="16.5" customHeight="1">
      <c r="A31" s="82"/>
      <c r="B31" s="74" t="s">
        <v>67</v>
      </c>
      <c r="C31" s="34">
        <f t="shared" si="1"/>
        <v>0</v>
      </c>
      <c r="D31" s="35">
        <f t="shared" si="4"/>
        <v>0</v>
      </c>
      <c r="E31" s="35">
        <f t="shared" si="5"/>
        <v>0</v>
      </c>
      <c r="F31" s="35">
        <v>0</v>
      </c>
      <c r="G31" s="35">
        <v>0</v>
      </c>
      <c r="H31" s="35">
        <v>0</v>
      </c>
      <c r="I31" s="35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4">
        <v>0</v>
      </c>
    </row>
    <row r="32" spans="1:27" ht="16.5" customHeight="1">
      <c r="A32" s="82"/>
      <c r="B32" s="74" t="s">
        <v>68</v>
      </c>
      <c r="C32" s="34">
        <f t="shared" si="1"/>
        <v>0</v>
      </c>
      <c r="D32" s="35">
        <f t="shared" si="4"/>
        <v>0</v>
      </c>
      <c r="E32" s="35">
        <f t="shared" si="5"/>
        <v>0</v>
      </c>
      <c r="F32" s="35">
        <v>0</v>
      </c>
      <c r="G32" s="35">
        <v>0</v>
      </c>
      <c r="H32" s="35">
        <v>0</v>
      </c>
      <c r="I32" s="35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4">
        <v>0</v>
      </c>
    </row>
    <row r="33" spans="1:27" ht="16.5" customHeight="1">
      <c r="A33" s="82"/>
      <c r="B33" s="74" t="s">
        <v>69</v>
      </c>
      <c r="C33" s="34">
        <f t="shared" si="1"/>
        <v>11</v>
      </c>
      <c r="D33" s="35">
        <f t="shared" si="4"/>
        <v>10</v>
      </c>
      <c r="E33" s="35">
        <f t="shared" si="5"/>
        <v>1</v>
      </c>
      <c r="F33" s="35">
        <v>2</v>
      </c>
      <c r="G33" s="35">
        <v>0</v>
      </c>
      <c r="H33" s="35">
        <v>2</v>
      </c>
      <c r="I33" s="35">
        <v>0</v>
      </c>
      <c r="J33" s="53">
        <v>6</v>
      </c>
      <c r="K33" s="53">
        <v>0</v>
      </c>
      <c r="L33" s="53">
        <v>0</v>
      </c>
      <c r="M33" s="53">
        <v>1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4">
        <v>0</v>
      </c>
    </row>
    <row r="34" spans="1:27" ht="16.5" customHeight="1">
      <c r="A34" s="82"/>
      <c r="B34" s="74" t="s">
        <v>70</v>
      </c>
      <c r="C34" s="34">
        <f t="shared" si="1"/>
        <v>108</v>
      </c>
      <c r="D34" s="35">
        <f t="shared" si="4"/>
        <v>88</v>
      </c>
      <c r="E34" s="35">
        <f t="shared" si="5"/>
        <v>20</v>
      </c>
      <c r="F34" s="35">
        <v>14</v>
      </c>
      <c r="G34" s="35">
        <v>5</v>
      </c>
      <c r="H34" s="35">
        <v>3</v>
      </c>
      <c r="I34" s="35">
        <v>1</v>
      </c>
      <c r="J34" s="53">
        <v>63</v>
      </c>
      <c r="K34" s="53">
        <v>3</v>
      </c>
      <c r="L34" s="53">
        <v>5</v>
      </c>
      <c r="M34" s="53">
        <v>9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3</v>
      </c>
      <c r="AA34" s="54">
        <v>2</v>
      </c>
    </row>
    <row r="35" spans="1:27" ht="16.5" customHeight="1">
      <c r="A35" s="82"/>
      <c r="B35" s="74" t="s">
        <v>92</v>
      </c>
      <c r="C35" s="34">
        <f t="shared" si="1"/>
        <v>7</v>
      </c>
      <c r="D35" s="35">
        <f t="shared" si="4"/>
        <v>7</v>
      </c>
      <c r="E35" s="35">
        <f t="shared" si="5"/>
        <v>0</v>
      </c>
      <c r="F35" s="35">
        <v>2</v>
      </c>
      <c r="G35" s="35">
        <v>0</v>
      </c>
      <c r="H35" s="35">
        <v>0</v>
      </c>
      <c r="I35" s="35">
        <v>0</v>
      </c>
      <c r="J35" s="53">
        <v>4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1</v>
      </c>
      <c r="AA35" s="54">
        <v>0</v>
      </c>
    </row>
    <row r="36" spans="1:27" ht="16.5" customHeight="1">
      <c r="A36" s="82"/>
      <c r="B36" s="74" t="s">
        <v>71</v>
      </c>
      <c r="C36" s="34">
        <f t="shared" si="1"/>
        <v>3</v>
      </c>
      <c r="D36" s="35">
        <f t="shared" si="4"/>
        <v>3</v>
      </c>
      <c r="E36" s="35">
        <f t="shared" si="5"/>
        <v>0</v>
      </c>
      <c r="F36" s="35">
        <v>2</v>
      </c>
      <c r="G36" s="35">
        <v>0</v>
      </c>
      <c r="H36" s="35">
        <v>0</v>
      </c>
      <c r="I36" s="35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4">
        <v>0</v>
      </c>
    </row>
    <row r="37" spans="1:27" ht="16.5" customHeight="1">
      <c r="A37" s="83" t="s">
        <v>81</v>
      </c>
      <c r="B37" s="74" t="s">
        <v>73</v>
      </c>
      <c r="C37" s="34">
        <f t="shared" si="1"/>
        <v>28</v>
      </c>
      <c r="D37" s="35">
        <f t="shared" si="4"/>
        <v>21</v>
      </c>
      <c r="E37" s="35">
        <f t="shared" si="5"/>
        <v>7</v>
      </c>
      <c r="F37" s="35">
        <v>7</v>
      </c>
      <c r="G37" s="35">
        <v>4</v>
      </c>
      <c r="H37" s="35">
        <v>1</v>
      </c>
      <c r="I37" s="35">
        <v>0</v>
      </c>
      <c r="J37" s="53">
        <v>8</v>
      </c>
      <c r="K37" s="53">
        <v>0</v>
      </c>
      <c r="L37" s="53">
        <v>3</v>
      </c>
      <c r="M37" s="53">
        <v>0</v>
      </c>
      <c r="N37" s="53">
        <v>0</v>
      </c>
      <c r="O37" s="53">
        <v>0</v>
      </c>
      <c r="P37" s="53">
        <v>0</v>
      </c>
      <c r="Q37" s="53">
        <v>1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1</v>
      </c>
      <c r="Z37" s="53">
        <v>2</v>
      </c>
      <c r="AA37" s="54">
        <v>1</v>
      </c>
    </row>
    <row r="38" spans="1:27" ht="16.5" customHeight="1">
      <c r="A38" s="82"/>
      <c r="B38" s="74" t="s">
        <v>89</v>
      </c>
      <c r="C38" s="34">
        <f t="shared" si="1"/>
        <v>38</v>
      </c>
      <c r="D38" s="35">
        <f t="shared" si="4"/>
        <v>15</v>
      </c>
      <c r="E38" s="35">
        <f t="shared" si="5"/>
        <v>23</v>
      </c>
      <c r="F38" s="35">
        <v>3</v>
      </c>
      <c r="G38" s="35">
        <v>6</v>
      </c>
      <c r="H38" s="35">
        <v>1</v>
      </c>
      <c r="I38" s="35">
        <v>1</v>
      </c>
      <c r="J38" s="53">
        <v>7</v>
      </c>
      <c r="K38" s="53">
        <v>0</v>
      </c>
      <c r="L38" s="53">
        <v>2</v>
      </c>
      <c r="M38" s="53">
        <v>13</v>
      </c>
      <c r="N38" s="53">
        <v>0</v>
      </c>
      <c r="O38" s="53">
        <v>0</v>
      </c>
      <c r="P38" s="53">
        <v>0</v>
      </c>
      <c r="Q38" s="53">
        <v>2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2</v>
      </c>
      <c r="AA38" s="54">
        <v>1</v>
      </c>
    </row>
    <row r="39" spans="1:27" ht="16.5" customHeight="1">
      <c r="A39" s="82"/>
      <c r="B39" s="74" t="s">
        <v>90</v>
      </c>
      <c r="C39" s="34">
        <f t="shared" si="1"/>
        <v>1</v>
      </c>
      <c r="D39" s="35">
        <f t="shared" si="4"/>
        <v>0</v>
      </c>
      <c r="E39" s="35">
        <f t="shared" si="5"/>
        <v>1</v>
      </c>
      <c r="F39" s="35">
        <v>0</v>
      </c>
      <c r="G39" s="35">
        <v>0</v>
      </c>
      <c r="H39" s="35">
        <v>0</v>
      </c>
      <c r="I39" s="35">
        <v>0</v>
      </c>
      <c r="J39" s="53">
        <v>0</v>
      </c>
      <c r="K39" s="53">
        <v>0</v>
      </c>
      <c r="L39" s="53">
        <v>0</v>
      </c>
      <c r="M39" s="53">
        <v>1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4">
        <v>0</v>
      </c>
    </row>
    <row r="40" spans="1:27" ht="16.5" customHeight="1">
      <c r="A40" s="82"/>
      <c r="B40" s="74" t="s">
        <v>74</v>
      </c>
      <c r="C40" s="34">
        <f t="shared" si="1"/>
        <v>0</v>
      </c>
      <c r="D40" s="35">
        <f t="shared" si="4"/>
        <v>0</v>
      </c>
      <c r="E40" s="35">
        <f t="shared" si="5"/>
        <v>0</v>
      </c>
      <c r="F40" s="35">
        <v>0</v>
      </c>
      <c r="G40" s="35">
        <v>0</v>
      </c>
      <c r="H40" s="35">
        <v>0</v>
      </c>
      <c r="I40" s="35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4">
        <v>0</v>
      </c>
    </row>
    <row r="41" spans="1:27" ht="16.5" customHeight="1">
      <c r="A41" s="82"/>
      <c r="B41" s="74" t="s">
        <v>75</v>
      </c>
      <c r="C41" s="34">
        <f t="shared" si="1"/>
        <v>12</v>
      </c>
      <c r="D41" s="35">
        <f t="shared" si="4"/>
        <v>6</v>
      </c>
      <c r="E41" s="35">
        <f t="shared" si="5"/>
        <v>6</v>
      </c>
      <c r="F41" s="35">
        <v>1</v>
      </c>
      <c r="G41" s="35">
        <v>2</v>
      </c>
      <c r="H41" s="35">
        <v>0</v>
      </c>
      <c r="I41" s="35">
        <v>0</v>
      </c>
      <c r="J41" s="53">
        <v>1</v>
      </c>
      <c r="K41" s="53">
        <v>0</v>
      </c>
      <c r="L41" s="53">
        <v>2</v>
      </c>
      <c r="M41" s="53">
        <v>2</v>
      </c>
      <c r="N41" s="53">
        <v>0</v>
      </c>
      <c r="O41" s="53">
        <v>0</v>
      </c>
      <c r="P41" s="53">
        <v>0</v>
      </c>
      <c r="Q41" s="53">
        <v>1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2</v>
      </c>
      <c r="AA41" s="54">
        <v>1</v>
      </c>
    </row>
    <row r="42" spans="1:27" ht="16.5" customHeight="1">
      <c r="A42" s="82"/>
      <c r="B42" s="74" t="s">
        <v>76</v>
      </c>
      <c r="C42" s="34">
        <f t="shared" si="1"/>
        <v>3</v>
      </c>
      <c r="D42" s="35">
        <f t="shared" si="4"/>
        <v>1</v>
      </c>
      <c r="E42" s="35">
        <f t="shared" si="5"/>
        <v>2</v>
      </c>
      <c r="F42" s="35">
        <v>0</v>
      </c>
      <c r="G42" s="35">
        <v>1</v>
      </c>
      <c r="H42" s="35">
        <v>0</v>
      </c>
      <c r="I42" s="35">
        <v>0</v>
      </c>
      <c r="J42" s="53">
        <v>1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1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4">
        <v>0</v>
      </c>
    </row>
    <row r="43" spans="1:27" ht="16.5" customHeight="1">
      <c r="A43" s="82"/>
      <c r="B43" s="74" t="s">
        <v>77</v>
      </c>
      <c r="C43" s="34">
        <f t="shared" si="1"/>
        <v>2</v>
      </c>
      <c r="D43" s="35">
        <f t="shared" si="4"/>
        <v>1</v>
      </c>
      <c r="E43" s="35">
        <f t="shared" si="5"/>
        <v>1</v>
      </c>
      <c r="F43" s="35">
        <v>1</v>
      </c>
      <c r="G43" s="35">
        <v>0</v>
      </c>
      <c r="H43" s="35">
        <v>0</v>
      </c>
      <c r="I43" s="35">
        <v>0</v>
      </c>
      <c r="J43" s="53">
        <v>0</v>
      </c>
      <c r="K43" s="53">
        <v>0</v>
      </c>
      <c r="L43" s="53">
        <v>0</v>
      </c>
      <c r="M43" s="53">
        <v>1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4">
        <v>0</v>
      </c>
    </row>
    <row r="44" spans="1:27" ht="16.5" customHeight="1">
      <c r="A44" s="82"/>
      <c r="B44" s="74" t="s">
        <v>78</v>
      </c>
      <c r="C44" s="34">
        <f t="shared" si="1"/>
        <v>1</v>
      </c>
      <c r="D44" s="35">
        <f t="shared" si="4"/>
        <v>0</v>
      </c>
      <c r="E44" s="35">
        <f t="shared" si="5"/>
        <v>1</v>
      </c>
      <c r="F44" s="35">
        <v>0</v>
      </c>
      <c r="G44" s="35">
        <v>0</v>
      </c>
      <c r="H44" s="35">
        <v>0</v>
      </c>
      <c r="I44" s="35">
        <v>0</v>
      </c>
      <c r="J44" s="53">
        <v>0</v>
      </c>
      <c r="K44" s="53">
        <v>0</v>
      </c>
      <c r="L44" s="53">
        <v>0</v>
      </c>
      <c r="M44" s="53">
        <v>1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4">
        <v>0</v>
      </c>
    </row>
    <row r="45" spans="1:27" ht="16.5" customHeight="1">
      <c r="A45" s="82"/>
      <c r="B45" s="74" t="s">
        <v>79</v>
      </c>
      <c r="C45" s="34">
        <f t="shared" si="1"/>
        <v>33</v>
      </c>
      <c r="D45" s="35">
        <f t="shared" si="4"/>
        <v>20</v>
      </c>
      <c r="E45" s="35">
        <f t="shared" si="5"/>
        <v>13</v>
      </c>
      <c r="F45" s="35">
        <v>6</v>
      </c>
      <c r="G45" s="35">
        <v>6</v>
      </c>
      <c r="H45" s="35">
        <v>1</v>
      </c>
      <c r="I45" s="35">
        <v>0</v>
      </c>
      <c r="J45" s="53">
        <v>9</v>
      </c>
      <c r="K45" s="53">
        <v>1</v>
      </c>
      <c r="L45" s="53">
        <v>3</v>
      </c>
      <c r="M45" s="53">
        <v>1</v>
      </c>
      <c r="N45" s="53">
        <v>0</v>
      </c>
      <c r="O45" s="53">
        <v>0</v>
      </c>
      <c r="P45" s="53">
        <v>0</v>
      </c>
      <c r="Q45" s="53">
        <v>2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1</v>
      </c>
      <c r="Z45" s="53">
        <v>1</v>
      </c>
      <c r="AA45" s="54">
        <v>2</v>
      </c>
    </row>
    <row r="46" spans="1:27" ht="16.5" customHeight="1">
      <c r="A46" s="82"/>
      <c r="B46" s="74" t="s">
        <v>91</v>
      </c>
      <c r="C46" s="34">
        <f t="shared" si="1"/>
        <v>16</v>
      </c>
      <c r="D46" s="35">
        <f t="shared" si="4"/>
        <v>14</v>
      </c>
      <c r="E46" s="35">
        <f t="shared" si="5"/>
        <v>2</v>
      </c>
      <c r="F46" s="35">
        <v>7</v>
      </c>
      <c r="G46" s="35">
        <v>2</v>
      </c>
      <c r="H46" s="35">
        <v>2</v>
      </c>
      <c r="I46" s="35">
        <v>0</v>
      </c>
      <c r="J46" s="53">
        <v>4</v>
      </c>
      <c r="K46" s="53">
        <v>0</v>
      </c>
      <c r="L46" s="53">
        <v>1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4">
        <v>0</v>
      </c>
    </row>
    <row r="47" spans="1:27" ht="16.5" customHeight="1">
      <c r="A47" s="84"/>
      <c r="B47" s="77" t="s">
        <v>80</v>
      </c>
      <c r="C47" s="37">
        <f t="shared" si="1"/>
        <v>3</v>
      </c>
      <c r="D47" s="38">
        <f t="shared" si="4"/>
        <v>3</v>
      </c>
      <c r="E47" s="38">
        <f t="shared" si="5"/>
        <v>0</v>
      </c>
      <c r="F47" s="38">
        <v>2</v>
      </c>
      <c r="G47" s="38">
        <v>0</v>
      </c>
      <c r="H47" s="38">
        <v>0</v>
      </c>
      <c r="I47" s="38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1</v>
      </c>
      <c r="AA47" s="57">
        <v>0</v>
      </c>
    </row>
    <row r="48" spans="1:24" ht="15" customHeight="1">
      <c r="A48" s="62" t="s">
        <v>55</v>
      </c>
      <c r="X48" s="62" t="s">
        <v>136</v>
      </c>
    </row>
    <row r="49" spans="1:24" ht="15" customHeight="1">
      <c r="A49" s="62" t="s">
        <v>56</v>
      </c>
      <c r="X49" s="62" t="s">
        <v>136</v>
      </c>
    </row>
    <row r="50" spans="1:33" ht="30" customHeight="1">
      <c r="A50" s="59" t="s">
        <v>88</v>
      </c>
      <c r="B50" s="20"/>
      <c r="C50" s="89"/>
      <c r="D50" s="89"/>
      <c r="E50" s="89"/>
      <c r="F50" s="89"/>
      <c r="G50" s="89"/>
      <c r="H50" s="86" t="s">
        <v>136</v>
      </c>
      <c r="I50" s="89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7" t="s">
        <v>44</v>
      </c>
      <c r="AA50" s="85"/>
      <c r="AB50" s="5"/>
      <c r="AC50" s="5"/>
      <c r="AD50" s="5"/>
      <c r="AE50" s="5"/>
      <c r="AF50" s="5"/>
      <c r="AG50" s="5"/>
    </row>
    <row r="51" spans="1:33" ht="24.75" customHeight="1">
      <c r="A51" s="281" t="s">
        <v>62</v>
      </c>
      <c r="B51" s="282"/>
      <c r="C51" s="285" t="s">
        <v>0</v>
      </c>
      <c r="D51" s="285"/>
      <c r="E51" s="285"/>
      <c r="F51" s="285" t="s">
        <v>33</v>
      </c>
      <c r="G51" s="285"/>
      <c r="H51" s="286" t="s">
        <v>46</v>
      </c>
      <c r="I51" s="285"/>
      <c r="J51" s="287" t="s">
        <v>34</v>
      </c>
      <c r="K51" s="288"/>
      <c r="L51" s="287" t="s">
        <v>35</v>
      </c>
      <c r="M51" s="288"/>
      <c r="N51" s="287" t="s">
        <v>36</v>
      </c>
      <c r="O51" s="288"/>
      <c r="P51" s="287" t="s">
        <v>37</v>
      </c>
      <c r="Q51" s="288"/>
      <c r="R51" s="287" t="s">
        <v>38</v>
      </c>
      <c r="S51" s="288"/>
      <c r="T51" s="287" t="s">
        <v>41</v>
      </c>
      <c r="U51" s="288"/>
      <c r="V51" s="287" t="s">
        <v>42</v>
      </c>
      <c r="W51" s="288"/>
      <c r="X51" s="288" t="s">
        <v>39</v>
      </c>
      <c r="Y51" s="288"/>
      <c r="Z51" s="288" t="s">
        <v>40</v>
      </c>
      <c r="AA51" s="288"/>
      <c r="AB51" s="5"/>
      <c r="AC51" s="5"/>
      <c r="AD51" s="5"/>
      <c r="AE51" s="5"/>
      <c r="AF51" s="5"/>
      <c r="AG51" s="5"/>
    </row>
    <row r="52" spans="1:33" ht="16.5" customHeight="1">
      <c r="A52" s="283"/>
      <c r="B52" s="284"/>
      <c r="C52" s="269" t="s">
        <v>0</v>
      </c>
      <c r="D52" s="269" t="s">
        <v>1</v>
      </c>
      <c r="E52" s="269" t="s">
        <v>2</v>
      </c>
      <c r="F52" s="269" t="s">
        <v>1</v>
      </c>
      <c r="G52" s="269" t="s">
        <v>2</v>
      </c>
      <c r="H52" s="269" t="s">
        <v>1</v>
      </c>
      <c r="I52" s="269" t="s">
        <v>2</v>
      </c>
      <c r="J52" s="269" t="s">
        <v>1</v>
      </c>
      <c r="K52" s="269" t="s">
        <v>2</v>
      </c>
      <c r="L52" s="269" t="s">
        <v>1</v>
      </c>
      <c r="M52" s="269" t="s">
        <v>2</v>
      </c>
      <c r="N52" s="269" t="s">
        <v>1</v>
      </c>
      <c r="O52" s="269" t="s">
        <v>2</v>
      </c>
      <c r="P52" s="269" t="s">
        <v>1</v>
      </c>
      <c r="Q52" s="269" t="s">
        <v>2</v>
      </c>
      <c r="R52" s="269" t="s">
        <v>1</v>
      </c>
      <c r="S52" s="269" t="s">
        <v>2</v>
      </c>
      <c r="T52" s="269" t="s">
        <v>1</v>
      </c>
      <c r="U52" s="269" t="s">
        <v>2</v>
      </c>
      <c r="V52" s="269" t="s">
        <v>1</v>
      </c>
      <c r="W52" s="269" t="s">
        <v>2</v>
      </c>
      <c r="X52" s="269" t="s">
        <v>1</v>
      </c>
      <c r="Y52" s="269" t="s">
        <v>2</v>
      </c>
      <c r="Z52" s="269" t="s">
        <v>1</v>
      </c>
      <c r="AA52" s="269" t="s">
        <v>2</v>
      </c>
      <c r="AB52" s="5"/>
      <c r="AC52" s="5"/>
      <c r="AD52" s="5"/>
      <c r="AE52" s="5"/>
      <c r="AF52" s="5"/>
      <c r="AG52" s="5"/>
    </row>
    <row r="53" spans="1:33" ht="16.5" customHeight="1">
      <c r="A53" s="90" t="s">
        <v>63</v>
      </c>
      <c r="B53" s="88"/>
      <c r="C53" s="268">
        <f aca="true" t="shared" si="6" ref="C53:AA53">IF(C$7=0,0,C7/C$7*100)</f>
        <v>100</v>
      </c>
      <c r="D53" s="93">
        <f t="shared" si="6"/>
        <v>100</v>
      </c>
      <c r="E53" s="93">
        <f t="shared" si="6"/>
        <v>100</v>
      </c>
      <c r="F53" s="93">
        <f t="shared" si="6"/>
        <v>100</v>
      </c>
      <c r="G53" s="93">
        <f t="shared" si="6"/>
        <v>100</v>
      </c>
      <c r="H53" s="93">
        <f t="shared" si="6"/>
        <v>100</v>
      </c>
      <c r="I53" s="93">
        <f t="shared" si="6"/>
        <v>100</v>
      </c>
      <c r="J53" s="93">
        <f t="shared" si="6"/>
        <v>100</v>
      </c>
      <c r="K53" s="93">
        <f t="shared" si="6"/>
        <v>100</v>
      </c>
      <c r="L53" s="93">
        <f t="shared" si="6"/>
        <v>100</v>
      </c>
      <c r="M53" s="93">
        <f t="shared" si="6"/>
        <v>100</v>
      </c>
      <c r="N53" s="93">
        <f t="shared" si="6"/>
        <v>0</v>
      </c>
      <c r="O53" s="93">
        <f t="shared" si="6"/>
        <v>0</v>
      </c>
      <c r="P53" s="93">
        <f t="shared" si="6"/>
        <v>0</v>
      </c>
      <c r="Q53" s="93">
        <f t="shared" si="6"/>
        <v>100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100</v>
      </c>
      <c r="Y53" s="93">
        <f t="shared" si="6"/>
        <v>100</v>
      </c>
      <c r="Z53" s="93">
        <f t="shared" si="6"/>
        <v>100</v>
      </c>
      <c r="AA53" s="94">
        <f t="shared" si="6"/>
        <v>100</v>
      </c>
      <c r="AB53" s="5"/>
      <c r="AC53" s="5"/>
      <c r="AD53" s="5"/>
      <c r="AE53" s="5"/>
      <c r="AF53" s="5"/>
      <c r="AG53" s="5"/>
    </row>
    <row r="54" spans="1:33" ht="16.5" customHeight="1">
      <c r="A54" s="69"/>
      <c r="B54" s="80" t="s">
        <v>64</v>
      </c>
      <c r="C54" s="257">
        <f aca="true" t="shared" si="7" ref="C54:AA54">IF(C$7=0,0,C8/C$7*100)</f>
        <v>87.24513987671882</v>
      </c>
      <c r="D54" s="63">
        <f t="shared" si="7"/>
        <v>84.56591639871382</v>
      </c>
      <c r="E54" s="63">
        <f t="shared" si="7"/>
        <v>91.09826589595376</v>
      </c>
      <c r="F54" s="63">
        <f t="shared" si="7"/>
        <v>88.36104513064133</v>
      </c>
      <c r="G54" s="63">
        <f t="shared" si="7"/>
        <v>92.1921921921922</v>
      </c>
      <c r="H54" s="63">
        <f t="shared" si="7"/>
        <v>94.04761904761905</v>
      </c>
      <c r="I54" s="63">
        <f t="shared" si="7"/>
        <v>97.43589743589743</v>
      </c>
      <c r="J54" s="63">
        <f t="shared" si="7"/>
        <v>78.33333333333333</v>
      </c>
      <c r="K54" s="63">
        <f t="shared" si="7"/>
        <v>85.71428571428571</v>
      </c>
      <c r="L54" s="63">
        <f t="shared" si="7"/>
        <v>77.14285714285715</v>
      </c>
      <c r="M54" s="63">
        <f t="shared" si="7"/>
        <v>86.25592417061611</v>
      </c>
      <c r="N54" s="63">
        <f t="shared" si="7"/>
        <v>0</v>
      </c>
      <c r="O54" s="63">
        <f t="shared" si="7"/>
        <v>0</v>
      </c>
      <c r="P54" s="63">
        <f t="shared" si="7"/>
        <v>0</v>
      </c>
      <c r="Q54" s="63">
        <f t="shared" si="7"/>
        <v>90.9090909090909</v>
      </c>
      <c r="R54" s="63">
        <f t="shared" si="7"/>
        <v>0</v>
      </c>
      <c r="S54" s="63">
        <f t="shared" si="7"/>
        <v>0</v>
      </c>
      <c r="T54" s="63">
        <f t="shared" si="7"/>
        <v>0</v>
      </c>
      <c r="U54" s="63">
        <f t="shared" si="7"/>
        <v>0</v>
      </c>
      <c r="V54" s="63">
        <f t="shared" si="7"/>
        <v>0</v>
      </c>
      <c r="W54" s="63">
        <f t="shared" si="7"/>
        <v>0</v>
      </c>
      <c r="X54" s="63">
        <f t="shared" si="7"/>
        <v>100</v>
      </c>
      <c r="Y54" s="63">
        <f t="shared" si="7"/>
        <v>92</v>
      </c>
      <c r="Z54" s="63">
        <f t="shared" si="7"/>
        <v>86.86868686868688</v>
      </c>
      <c r="AA54" s="258">
        <f t="shared" si="7"/>
        <v>93.80530973451327</v>
      </c>
      <c r="AB54" s="5"/>
      <c r="AC54" s="5"/>
      <c r="AD54" s="5"/>
      <c r="AE54" s="5"/>
      <c r="AF54" s="5"/>
      <c r="AG54" s="5"/>
    </row>
    <row r="55" spans="1:33" ht="16.5" customHeight="1">
      <c r="A55" s="72"/>
      <c r="B55" s="74" t="s">
        <v>65</v>
      </c>
      <c r="C55" s="257">
        <f aca="true" t="shared" si="8" ref="C55:AA55">IF(C$7=0,0,C9/C$7*100)</f>
        <v>0.5215742057847321</v>
      </c>
      <c r="D55" s="63">
        <f t="shared" si="8"/>
        <v>0.6430868167202572</v>
      </c>
      <c r="E55" s="63">
        <f t="shared" si="8"/>
        <v>0.3468208092485549</v>
      </c>
      <c r="F55" s="63">
        <f t="shared" si="8"/>
        <v>1.4251781472684086</v>
      </c>
      <c r="G55" s="63">
        <f t="shared" si="8"/>
        <v>0.3003003003003003</v>
      </c>
      <c r="H55" s="63">
        <f t="shared" si="8"/>
        <v>1.1904761904761905</v>
      </c>
      <c r="I55" s="63">
        <f t="shared" si="8"/>
        <v>2.564102564102564</v>
      </c>
      <c r="J55" s="63">
        <f t="shared" si="8"/>
        <v>0</v>
      </c>
      <c r="K55" s="63">
        <f t="shared" si="8"/>
        <v>0</v>
      </c>
      <c r="L55" s="63">
        <f t="shared" si="8"/>
        <v>0</v>
      </c>
      <c r="M55" s="63">
        <f t="shared" si="8"/>
        <v>0</v>
      </c>
      <c r="N55" s="63">
        <f t="shared" si="8"/>
        <v>0</v>
      </c>
      <c r="O55" s="63">
        <f t="shared" si="8"/>
        <v>0</v>
      </c>
      <c r="P55" s="63">
        <f t="shared" si="8"/>
        <v>0</v>
      </c>
      <c r="Q55" s="63">
        <f t="shared" si="8"/>
        <v>0</v>
      </c>
      <c r="R55" s="63">
        <f t="shared" si="8"/>
        <v>0</v>
      </c>
      <c r="S55" s="63">
        <f t="shared" si="8"/>
        <v>0</v>
      </c>
      <c r="T55" s="63">
        <f t="shared" si="8"/>
        <v>0</v>
      </c>
      <c r="U55" s="63">
        <f t="shared" si="8"/>
        <v>0</v>
      </c>
      <c r="V55" s="63">
        <f t="shared" si="8"/>
        <v>0</v>
      </c>
      <c r="W55" s="63">
        <f t="shared" si="8"/>
        <v>0</v>
      </c>
      <c r="X55" s="63">
        <f t="shared" si="8"/>
        <v>0</v>
      </c>
      <c r="Y55" s="63">
        <f t="shared" si="8"/>
        <v>0</v>
      </c>
      <c r="Z55" s="63">
        <f t="shared" si="8"/>
        <v>0</v>
      </c>
      <c r="AA55" s="258">
        <f t="shared" si="8"/>
        <v>0</v>
      </c>
      <c r="AB55" s="5"/>
      <c r="AC55" s="5"/>
      <c r="AD55" s="5"/>
      <c r="AE55" s="5"/>
      <c r="AF55" s="5"/>
      <c r="AG55" s="5"/>
    </row>
    <row r="56" spans="1:33" ht="16.5" customHeight="1">
      <c r="A56" s="72"/>
      <c r="B56" s="74" t="s">
        <v>66</v>
      </c>
      <c r="C56" s="257">
        <f aca="true" t="shared" si="9" ref="C56:AA56">IF(C$7=0,0,C10/C$7*100)</f>
        <v>0</v>
      </c>
      <c r="D56" s="63">
        <f t="shared" si="9"/>
        <v>0</v>
      </c>
      <c r="E56" s="63">
        <f t="shared" si="9"/>
        <v>0</v>
      </c>
      <c r="F56" s="63">
        <f t="shared" si="9"/>
        <v>0</v>
      </c>
      <c r="G56" s="63">
        <f t="shared" si="9"/>
        <v>0</v>
      </c>
      <c r="H56" s="63">
        <f t="shared" si="9"/>
        <v>0</v>
      </c>
      <c r="I56" s="63">
        <f t="shared" si="9"/>
        <v>0</v>
      </c>
      <c r="J56" s="63">
        <f t="shared" si="9"/>
        <v>0</v>
      </c>
      <c r="K56" s="63">
        <f t="shared" si="9"/>
        <v>0</v>
      </c>
      <c r="L56" s="63">
        <f t="shared" si="9"/>
        <v>0</v>
      </c>
      <c r="M56" s="63">
        <f t="shared" si="9"/>
        <v>0</v>
      </c>
      <c r="N56" s="63">
        <f t="shared" si="9"/>
        <v>0</v>
      </c>
      <c r="O56" s="63">
        <f t="shared" si="9"/>
        <v>0</v>
      </c>
      <c r="P56" s="63">
        <f t="shared" si="9"/>
        <v>0</v>
      </c>
      <c r="Q56" s="63">
        <f t="shared" si="9"/>
        <v>0</v>
      </c>
      <c r="R56" s="63">
        <f t="shared" si="9"/>
        <v>0</v>
      </c>
      <c r="S56" s="63">
        <f t="shared" si="9"/>
        <v>0</v>
      </c>
      <c r="T56" s="63">
        <f t="shared" si="9"/>
        <v>0</v>
      </c>
      <c r="U56" s="63">
        <f t="shared" si="9"/>
        <v>0</v>
      </c>
      <c r="V56" s="63">
        <f t="shared" si="9"/>
        <v>0</v>
      </c>
      <c r="W56" s="63">
        <f t="shared" si="9"/>
        <v>0</v>
      </c>
      <c r="X56" s="63">
        <f t="shared" si="9"/>
        <v>0</v>
      </c>
      <c r="Y56" s="63">
        <f t="shared" si="9"/>
        <v>0</v>
      </c>
      <c r="Z56" s="63">
        <f t="shared" si="9"/>
        <v>0</v>
      </c>
      <c r="AA56" s="258">
        <f t="shared" si="9"/>
        <v>0</v>
      </c>
      <c r="AB56" s="5"/>
      <c r="AC56" s="5"/>
      <c r="AD56" s="5"/>
      <c r="AE56" s="5"/>
      <c r="AF56" s="5"/>
      <c r="AG56" s="5"/>
    </row>
    <row r="57" spans="1:33" ht="16.5" customHeight="1">
      <c r="A57" s="72"/>
      <c r="B57" s="74" t="s">
        <v>67</v>
      </c>
      <c r="C57" s="257">
        <f aca="true" t="shared" si="10" ref="C57:AA57">IF(C$7=0,0,C11/C$7*100)</f>
        <v>0</v>
      </c>
      <c r="D57" s="63">
        <f t="shared" si="10"/>
        <v>0</v>
      </c>
      <c r="E57" s="63">
        <f t="shared" si="10"/>
        <v>0</v>
      </c>
      <c r="F57" s="63">
        <f t="shared" si="10"/>
        <v>0</v>
      </c>
      <c r="G57" s="63">
        <f t="shared" si="10"/>
        <v>0</v>
      </c>
      <c r="H57" s="63">
        <f t="shared" si="10"/>
        <v>0</v>
      </c>
      <c r="I57" s="63">
        <f t="shared" si="10"/>
        <v>0</v>
      </c>
      <c r="J57" s="63">
        <f t="shared" si="10"/>
        <v>0</v>
      </c>
      <c r="K57" s="63">
        <f t="shared" si="10"/>
        <v>0</v>
      </c>
      <c r="L57" s="63">
        <f t="shared" si="10"/>
        <v>0</v>
      </c>
      <c r="M57" s="63">
        <f t="shared" si="10"/>
        <v>0</v>
      </c>
      <c r="N57" s="63">
        <f t="shared" si="10"/>
        <v>0</v>
      </c>
      <c r="O57" s="63">
        <f t="shared" si="10"/>
        <v>0</v>
      </c>
      <c r="P57" s="63">
        <f t="shared" si="10"/>
        <v>0</v>
      </c>
      <c r="Q57" s="63">
        <f t="shared" si="10"/>
        <v>0</v>
      </c>
      <c r="R57" s="63">
        <f t="shared" si="10"/>
        <v>0</v>
      </c>
      <c r="S57" s="63">
        <f t="shared" si="10"/>
        <v>0</v>
      </c>
      <c r="T57" s="63">
        <f t="shared" si="10"/>
        <v>0</v>
      </c>
      <c r="U57" s="63">
        <f t="shared" si="10"/>
        <v>0</v>
      </c>
      <c r="V57" s="63">
        <f t="shared" si="10"/>
        <v>0</v>
      </c>
      <c r="W57" s="63">
        <f t="shared" si="10"/>
        <v>0</v>
      </c>
      <c r="X57" s="63">
        <f t="shared" si="10"/>
        <v>0</v>
      </c>
      <c r="Y57" s="63">
        <f t="shared" si="10"/>
        <v>0</v>
      </c>
      <c r="Z57" s="63">
        <f t="shared" si="10"/>
        <v>0</v>
      </c>
      <c r="AA57" s="258">
        <f t="shared" si="10"/>
        <v>0</v>
      </c>
      <c r="AB57" s="5"/>
      <c r="AC57" s="5"/>
      <c r="AD57" s="5"/>
      <c r="AE57" s="5"/>
      <c r="AF57" s="5"/>
      <c r="AG57" s="5"/>
    </row>
    <row r="58" spans="1:33" ht="16.5" customHeight="1">
      <c r="A58" s="72"/>
      <c r="B58" s="74" t="s">
        <v>68</v>
      </c>
      <c r="C58" s="257">
        <f aca="true" t="shared" si="11" ref="C58:AA58">IF(C$7=0,0,C12/C$7*100)</f>
        <v>0.1896633475580844</v>
      </c>
      <c r="D58" s="63">
        <f t="shared" si="11"/>
        <v>0.3215434083601286</v>
      </c>
      <c r="E58" s="63">
        <f t="shared" si="11"/>
        <v>0</v>
      </c>
      <c r="F58" s="63">
        <f t="shared" si="11"/>
        <v>0.4750593824228029</v>
      </c>
      <c r="G58" s="63">
        <f t="shared" si="11"/>
        <v>0</v>
      </c>
      <c r="H58" s="63">
        <f t="shared" si="11"/>
        <v>1.1904761904761905</v>
      </c>
      <c r="I58" s="63">
        <f t="shared" si="11"/>
        <v>0</v>
      </c>
      <c r="J58" s="63">
        <f t="shared" si="11"/>
        <v>0</v>
      </c>
      <c r="K58" s="63">
        <f t="shared" si="11"/>
        <v>0</v>
      </c>
      <c r="L58" s="63">
        <f t="shared" si="11"/>
        <v>0</v>
      </c>
      <c r="M58" s="63">
        <f t="shared" si="11"/>
        <v>0</v>
      </c>
      <c r="N58" s="63">
        <f t="shared" si="11"/>
        <v>0</v>
      </c>
      <c r="O58" s="63">
        <f t="shared" si="11"/>
        <v>0</v>
      </c>
      <c r="P58" s="63">
        <f t="shared" si="11"/>
        <v>0</v>
      </c>
      <c r="Q58" s="63">
        <f t="shared" si="11"/>
        <v>0</v>
      </c>
      <c r="R58" s="63">
        <f t="shared" si="11"/>
        <v>0</v>
      </c>
      <c r="S58" s="63">
        <f t="shared" si="11"/>
        <v>0</v>
      </c>
      <c r="T58" s="63">
        <f t="shared" si="11"/>
        <v>0</v>
      </c>
      <c r="U58" s="63">
        <f t="shared" si="11"/>
        <v>0</v>
      </c>
      <c r="V58" s="63">
        <f t="shared" si="11"/>
        <v>0</v>
      </c>
      <c r="W58" s="63">
        <f t="shared" si="11"/>
        <v>0</v>
      </c>
      <c r="X58" s="63">
        <f t="shared" si="11"/>
        <v>0</v>
      </c>
      <c r="Y58" s="63">
        <f t="shared" si="11"/>
        <v>0</v>
      </c>
      <c r="Z58" s="63">
        <f t="shared" si="11"/>
        <v>0</v>
      </c>
      <c r="AA58" s="258">
        <f t="shared" si="11"/>
        <v>0</v>
      </c>
      <c r="AB58" s="5"/>
      <c r="AC58" s="5"/>
      <c r="AD58" s="5"/>
      <c r="AE58" s="5"/>
      <c r="AF58" s="5"/>
      <c r="AG58" s="5"/>
    </row>
    <row r="59" spans="1:33" ht="16.5" customHeight="1">
      <c r="A59" s="72"/>
      <c r="B59" s="74" t="s">
        <v>69</v>
      </c>
      <c r="C59" s="257">
        <f aca="true" t="shared" si="12" ref="C59:AA59">IF(C$7=0,0,C13/C$7*100)</f>
        <v>5.547652916073969</v>
      </c>
      <c r="D59" s="63">
        <f t="shared" si="12"/>
        <v>6.752411575562702</v>
      </c>
      <c r="E59" s="63">
        <f t="shared" si="12"/>
        <v>3.815028901734104</v>
      </c>
      <c r="F59" s="63">
        <f t="shared" si="12"/>
        <v>6.413301662707839</v>
      </c>
      <c r="G59" s="63">
        <f t="shared" si="12"/>
        <v>0.9009009009009009</v>
      </c>
      <c r="H59" s="63">
        <f t="shared" si="12"/>
        <v>12.5</v>
      </c>
      <c r="I59" s="63">
        <f t="shared" si="12"/>
        <v>3.8461538461538463</v>
      </c>
      <c r="J59" s="63">
        <f t="shared" si="12"/>
        <v>5.833333333333333</v>
      </c>
      <c r="K59" s="63">
        <f t="shared" si="12"/>
        <v>21.428571428571427</v>
      </c>
      <c r="L59" s="63">
        <f t="shared" si="12"/>
        <v>1.4285714285714286</v>
      </c>
      <c r="M59" s="63">
        <f t="shared" si="12"/>
        <v>2.3696682464454977</v>
      </c>
      <c r="N59" s="63">
        <f t="shared" si="12"/>
        <v>0</v>
      </c>
      <c r="O59" s="63">
        <f t="shared" si="12"/>
        <v>0</v>
      </c>
      <c r="P59" s="63">
        <f t="shared" si="12"/>
        <v>0</v>
      </c>
      <c r="Q59" s="63">
        <f t="shared" si="12"/>
        <v>15.584415584415584</v>
      </c>
      <c r="R59" s="63">
        <f t="shared" si="12"/>
        <v>0</v>
      </c>
      <c r="S59" s="63">
        <f t="shared" si="12"/>
        <v>0</v>
      </c>
      <c r="T59" s="63">
        <f t="shared" si="12"/>
        <v>0</v>
      </c>
      <c r="U59" s="63">
        <f t="shared" si="12"/>
        <v>0</v>
      </c>
      <c r="V59" s="63">
        <f t="shared" si="12"/>
        <v>0</v>
      </c>
      <c r="W59" s="63">
        <f t="shared" si="12"/>
        <v>0</v>
      </c>
      <c r="X59" s="63">
        <f t="shared" si="12"/>
        <v>16.666666666666664</v>
      </c>
      <c r="Y59" s="63">
        <f t="shared" si="12"/>
        <v>0</v>
      </c>
      <c r="Z59" s="63">
        <f t="shared" si="12"/>
        <v>6.0606060606060606</v>
      </c>
      <c r="AA59" s="258">
        <f t="shared" si="12"/>
        <v>3.5398230088495577</v>
      </c>
      <c r="AB59" s="5"/>
      <c r="AC59" s="5"/>
      <c r="AD59" s="5"/>
      <c r="AE59" s="5"/>
      <c r="AF59" s="5"/>
      <c r="AG59" s="5"/>
    </row>
    <row r="60" spans="1:33" ht="16.5" customHeight="1">
      <c r="A60" s="72"/>
      <c r="B60" s="74" t="s">
        <v>70</v>
      </c>
      <c r="C60" s="257">
        <f aca="true" t="shared" si="13" ref="C60:AA60">IF(C$7=0,0,C14/C$7*100)</f>
        <v>56.99383594120436</v>
      </c>
      <c r="D60" s="63">
        <f t="shared" si="13"/>
        <v>65.27331189710611</v>
      </c>
      <c r="E60" s="63">
        <f t="shared" si="13"/>
        <v>45.08670520231214</v>
      </c>
      <c r="F60" s="63">
        <f t="shared" si="13"/>
        <v>64.8456057007126</v>
      </c>
      <c r="G60" s="63">
        <f t="shared" si="13"/>
        <v>49.249249249249246</v>
      </c>
      <c r="H60" s="63">
        <f t="shared" si="13"/>
        <v>65.47619047619048</v>
      </c>
      <c r="I60" s="63">
        <f t="shared" si="13"/>
        <v>43.58974358974359</v>
      </c>
      <c r="J60" s="63">
        <f t="shared" si="13"/>
        <v>66.45833333333333</v>
      </c>
      <c r="K60" s="63">
        <f t="shared" si="13"/>
        <v>25</v>
      </c>
      <c r="L60" s="63">
        <f t="shared" si="13"/>
        <v>62.857142857142854</v>
      </c>
      <c r="M60" s="63">
        <f t="shared" si="13"/>
        <v>48.81516587677725</v>
      </c>
      <c r="N60" s="63">
        <f t="shared" si="13"/>
        <v>0</v>
      </c>
      <c r="O60" s="63">
        <f t="shared" si="13"/>
        <v>0</v>
      </c>
      <c r="P60" s="63">
        <f t="shared" si="13"/>
        <v>0</v>
      </c>
      <c r="Q60" s="63">
        <f t="shared" si="13"/>
        <v>29.87012987012987</v>
      </c>
      <c r="R60" s="63">
        <f t="shared" si="13"/>
        <v>0</v>
      </c>
      <c r="S60" s="63">
        <f t="shared" si="13"/>
        <v>0</v>
      </c>
      <c r="T60" s="63">
        <f t="shared" si="13"/>
        <v>0</v>
      </c>
      <c r="U60" s="63">
        <f t="shared" si="13"/>
        <v>0</v>
      </c>
      <c r="V60" s="63">
        <f t="shared" si="13"/>
        <v>0</v>
      </c>
      <c r="W60" s="63">
        <f t="shared" si="13"/>
        <v>0</v>
      </c>
      <c r="X60" s="63">
        <f t="shared" si="13"/>
        <v>16.666666666666664</v>
      </c>
      <c r="Y60" s="63">
        <f t="shared" si="13"/>
        <v>24</v>
      </c>
      <c r="Z60" s="63">
        <f t="shared" si="13"/>
        <v>65.65656565656566</v>
      </c>
      <c r="AA60" s="258">
        <f t="shared" si="13"/>
        <v>46.902654867256636</v>
      </c>
      <c r="AB60" s="5"/>
      <c r="AC60" s="5"/>
      <c r="AD60" s="5"/>
      <c r="AE60" s="5"/>
      <c r="AF60" s="5"/>
      <c r="AG60" s="5"/>
    </row>
    <row r="61" spans="1:33" ht="16.5" customHeight="1">
      <c r="A61" s="75"/>
      <c r="B61" s="74" t="s">
        <v>83</v>
      </c>
      <c r="C61" s="257">
        <f aca="true" t="shared" si="14" ref="C61:AA61">IF(C$7=0,0,C15/C$7*100)</f>
        <v>0.474158368895211</v>
      </c>
      <c r="D61" s="63">
        <f t="shared" si="14"/>
        <v>0.6430868167202572</v>
      </c>
      <c r="E61" s="63">
        <f t="shared" si="14"/>
        <v>0.23121387283236997</v>
      </c>
      <c r="F61" s="63">
        <f t="shared" si="14"/>
        <v>0.7125890736342043</v>
      </c>
      <c r="G61" s="63">
        <f t="shared" si="14"/>
        <v>0.3003003003003003</v>
      </c>
      <c r="H61" s="63">
        <f t="shared" si="14"/>
        <v>1.7857142857142856</v>
      </c>
      <c r="I61" s="63">
        <f t="shared" si="14"/>
        <v>0</v>
      </c>
      <c r="J61" s="63">
        <f t="shared" si="14"/>
        <v>0.20833333333333334</v>
      </c>
      <c r="K61" s="63">
        <f t="shared" si="14"/>
        <v>0</v>
      </c>
      <c r="L61" s="63">
        <f t="shared" si="14"/>
        <v>1.4285714285714286</v>
      </c>
      <c r="M61" s="63">
        <f t="shared" si="14"/>
        <v>0.47393364928909953</v>
      </c>
      <c r="N61" s="63">
        <f t="shared" si="14"/>
        <v>0</v>
      </c>
      <c r="O61" s="63">
        <f t="shared" si="14"/>
        <v>0</v>
      </c>
      <c r="P61" s="63">
        <f t="shared" si="14"/>
        <v>0</v>
      </c>
      <c r="Q61" s="63">
        <f t="shared" si="14"/>
        <v>0</v>
      </c>
      <c r="R61" s="63">
        <f t="shared" si="14"/>
        <v>0</v>
      </c>
      <c r="S61" s="63">
        <f t="shared" si="14"/>
        <v>0</v>
      </c>
      <c r="T61" s="63">
        <f t="shared" si="14"/>
        <v>0</v>
      </c>
      <c r="U61" s="63">
        <f t="shared" si="14"/>
        <v>0</v>
      </c>
      <c r="V61" s="63">
        <f t="shared" si="14"/>
        <v>0</v>
      </c>
      <c r="W61" s="63">
        <f t="shared" si="14"/>
        <v>0</v>
      </c>
      <c r="X61" s="63">
        <f t="shared" si="14"/>
        <v>0</v>
      </c>
      <c r="Y61" s="63">
        <f t="shared" si="14"/>
        <v>0</v>
      </c>
      <c r="Z61" s="63">
        <f t="shared" si="14"/>
        <v>0</v>
      </c>
      <c r="AA61" s="258">
        <f t="shared" si="14"/>
        <v>0</v>
      </c>
      <c r="AB61" s="5"/>
      <c r="AC61" s="5"/>
      <c r="AD61" s="5"/>
      <c r="AE61" s="5"/>
      <c r="AF61" s="5"/>
      <c r="AG61" s="5"/>
    </row>
    <row r="62" spans="1:33" ht="16.5" customHeight="1">
      <c r="A62" s="75"/>
      <c r="B62" s="74" t="s">
        <v>71</v>
      </c>
      <c r="C62" s="257">
        <f aca="true" t="shared" si="15" ref="C62:AA62">IF(C$7=0,0,C16/C$7*100)</f>
        <v>0.1896633475580844</v>
      </c>
      <c r="D62" s="63">
        <f t="shared" si="15"/>
        <v>0</v>
      </c>
      <c r="E62" s="63">
        <f t="shared" si="15"/>
        <v>0.46242774566473993</v>
      </c>
      <c r="F62" s="63">
        <f t="shared" si="15"/>
        <v>0</v>
      </c>
      <c r="G62" s="63">
        <f t="shared" si="15"/>
        <v>0.9009009009009009</v>
      </c>
      <c r="H62" s="63">
        <f t="shared" si="15"/>
        <v>0</v>
      </c>
      <c r="I62" s="63">
        <f t="shared" si="15"/>
        <v>0</v>
      </c>
      <c r="J62" s="63">
        <f t="shared" si="15"/>
        <v>0</v>
      </c>
      <c r="K62" s="63">
        <f t="shared" si="15"/>
        <v>0</v>
      </c>
      <c r="L62" s="63">
        <f t="shared" si="15"/>
        <v>0</v>
      </c>
      <c r="M62" s="63">
        <f t="shared" si="15"/>
        <v>0</v>
      </c>
      <c r="N62" s="63">
        <f t="shared" si="15"/>
        <v>0</v>
      </c>
      <c r="O62" s="63">
        <f t="shared" si="15"/>
        <v>0</v>
      </c>
      <c r="P62" s="63">
        <f t="shared" si="15"/>
        <v>0</v>
      </c>
      <c r="Q62" s="63">
        <f t="shared" si="15"/>
        <v>0</v>
      </c>
      <c r="R62" s="63">
        <f t="shared" si="15"/>
        <v>0</v>
      </c>
      <c r="S62" s="63">
        <f t="shared" si="15"/>
        <v>0</v>
      </c>
      <c r="T62" s="63">
        <f t="shared" si="15"/>
        <v>0</v>
      </c>
      <c r="U62" s="63">
        <f t="shared" si="15"/>
        <v>0</v>
      </c>
      <c r="V62" s="63">
        <f t="shared" si="15"/>
        <v>0</v>
      </c>
      <c r="W62" s="63">
        <f t="shared" si="15"/>
        <v>0</v>
      </c>
      <c r="X62" s="63">
        <f t="shared" si="15"/>
        <v>0</v>
      </c>
      <c r="Y62" s="63">
        <f t="shared" si="15"/>
        <v>0</v>
      </c>
      <c r="Z62" s="63">
        <f t="shared" si="15"/>
        <v>0</v>
      </c>
      <c r="AA62" s="258">
        <f t="shared" si="15"/>
        <v>0.8849557522123894</v>
      </c>
      <c r="AB62" s="5"/>
      <c r="AC62" s="5"/>
      <c r="AD62" s="5"/>
      <c r="AE62" s="5"/>
      <c r="AF62" s="5"/>
      <c r="AG62" s="5"/>
    </row>
    <row r="63" spans="1:33" ht="16.5" customHeight="1">
      <c r="A63" s="75" t="s">
        <v>72</v>
      </c>
      <c r="B63" s="74" t="s">
        <v>73</v>
      </c>
      <c r="C63" s="257">
        <f aca="true" t="shared" si="16" ref="C63:AA63">IF(C$7=0,0,C17/C$7*100)</f>
        <v>1.1379800853485065</v>
      </c>
      <c r="D63" s="63">
        <f t="shared" si="16"/>
        <v>0.5627009646302251</v>
      </c>
      <c r="E63" s="63">
        <f t="shared" si="16"/>
        <v>1.9653179190751446</v>
      </c>
      <c r="F63" s="63">
        <f t="shared" si="16"/>
        <v>0.9501187648456058</v>
      </c>
      <c r="G63" s="63">
        <f t="shared" si="16"/>
        <v>2.1021021021021022</v>
      </c>
      <c r="H63" s="63">
        <f t="shared" si="16"/>
        <v>0.5952380952380952</v>
      </c>
      <c r="I63" s="63">
        <f t="shared" si="16"/>
        <v>0</v>
      </c>
      <c r="J63" s="63">
        <f t="shared" si="16"/>
        <v>0.20833333333333334</v>
      </c>
      <c r="K63" s="63">
        <f t="shared" si="16"/>
        <v>3.571428571428571</v>
      </c>
      <c r="L63" s="63">
        <f t="shared" si="16"/>
        <v>0</v>
      </c>
      <c r="M63" s="63">
        <f t="shared" si="16"/>
        <v>1.8957345971563981</v>
      </c>
      <c r="N63" s="63">
        <f t="shared" si="16"/>
        <v>0</v>
      </c>
      <c r="O63" s="63">
        <f t="shared" si="16"/>
        <v>0</v>
      </c>
      <c r="P63" s="63">
        <f t="shared" si="16"/>
        <v>0</v>
      </c>
      <c r="Q63" s="63">
        <f t="shared" si="16"/>
        <v>0</v>
      </c>
      <c r="R63" s="63">
        <f t="shared" si="16"/>
        <v>0</v>
      </c>
      <c r="S63" s="63">
        <f t="shared" si="16"/>
        <v>0</v>
      </c>
      <c r="T63" s="63">
        <f t="shared" si="16"/>
        <v>0</v>
      </c>
      <c r="U63" s="63">
        <f t="shared" si="16"/>
        <v>0</v>
      </c>
      <c r="V63" s="63">
        <f t="shared" si="16"/>
        <v>0</v>
      </c>
      <c r="W63" s="63">
        <f t="shared" si="16"/>
        <v>0</v>
      </c>
      <c r="X63" s="63">
        <f t="shared" si="16"/>
        <v>0</v>
      </c>
      <c r="Y63" s="63">
        <f t="shared" si="16"/>
        <v>0</v>
      </c>
      <c r="Z63" s="63">
        <f t="shared" si="16"/>
        <v>1.0101010101010102</v>
      </c>
      <c r="AA63" s="258">
        <f t="shared" si="16"/>
        <v>4.424778761061947</v>
      </c>
      <c r="AB63" s="5"/>
      <c r="AC63" s="5"/>
      <c r="AD63" s="5"/>
      <c r="AE63" s="5"/>
      <c r="AF63" s="5"/>
      <c r="AG63" s="5"/>
    </row>
    <row r="64" spans="1:33" ht="16.5" customHeight="1">
      <c r="A64" s="75"/>
      <c r="B64" s="74" t="s">
        <v>89</v>
      </c>
      <c r="C64" s="257">
        <f aca="true" t="shared" si="17" ref="C64:AA64">IF(C$7=0,0,C18/C$7*100)</f>
        <v>6.116642958748222</v>
      </c>
      <c r="D64" s="63">
        <f t="shared" si="17"/>
        <v>2.8938906752411575</v>
      </c>
      <c r="E64" s="63">
        <f t="shared" si="17"/>
        <v>10.751445086705203</v>
      </c>
      <c r="F64" s="63">
        <f t="shared" si="17"/>
        <v>3.5629453681710213</v>
      </c>
      <c r="G64" s="63">
        <f t="shared" si="17"/>
        <v>12.312312312312311</v>
      </c>
      <c r="H64" s="63">
        <f t="shared" si="17"/>
        <v>4.761904761904762</v>
      </c>
      <c r="I64" s="63">
        <f t="shared" si="17"/>
        <v>11.538461538461538</v>
      </c>
      <c r="J64" s="63">
        <f t="shared" si="17"/>
        <v>1.875</v>
      </c>
      <c r="K64" s="63">
        <f t="shared" si="17"/>
        <v>7.142857142857142</v>
      </c>
      <c r="L64" s="63">
        <f t="shared" si="17"/>
        <v>1.4285714285714286</v>
      </c>
      <c r="M64" s="63">
        <f t="shared" si="17"/>
        <v>10.42654028436019</v>
      </c>
      <c r="N64" s="63">
        <f t="shared" si="17"/>
        <v>0</v>
      </c>
      <c r="O64" s="63">
        <f t="shared" si="17"/>
        <v>0</v>
      </c>
      <c r="P64" s="63">
        <f t="shared" si="17"/>
        <v>0</v>
      </c>
      <c r="Q64" s="63">
        <f t="shared" si="17"/>
        <v>7.792207792207792</v>
      </c>
      <c r="R64" s="63">
        <f t="shared" si="17"/>
        <v>0</v>
      </c>
      <c r="S64" s="63">
        <f t="shared" si="17"/>
        <v>0</v>
      </c>
      <c r="T64" s="63">
        <f t="shared" si="17"/>
        <v>0</v>
      </c>
      <c r="U64" s="63">
        <f t="shared" si="17"/>
        <v>0</v>
      </c>
      <c r="V64" s="63">
        <f t="shared" si="17"/>
        <v>0</v>
      </c>
      <c r="W64" s="63">
        <f t="shared" si="17"/>
        <v>0</v>
      </c>
      <c r="X64" s="63">
        <f t="shared" si="17"/>
        <v>16.666666666666664</v>
      </c>
      <c r="Y64" s="63">
        <f t="shared" si="17"/>
        <v>8</v>
      </c>
      <c r="Z64" s="63">
        <f t="shared" si="17"/>
        <v>2.0202020202020203</v>
      </c>
      <c r="AA64" s="258">
        <f t="shared" si="17"/>
        <v>9.734513274336283</v>
      </c>
      <c r="AB64" s="5"/>
      <c r="AC64" s="5"/>
      <c r="AD64" s="5"/>
      <c r="AE64" s="5"/>
      <c r="AF64" s="5"/>
      <c r="AG64" s="5"/>
    </row>
    <row r="65" spans="1:33" ht="16.5" customHeight="1">
      <c r="A65" s="75"/>
      <c r="B65" s="74" t="s">
        <v>90</v>
      </c>
      <c r="C65" s="257">
        <f aca="true" t="shared" si="18" ref="C65:AA65">IF(C$7=0,0,C19/C$7*100)</f>
        <v>0.9009009009009009</v>
      </c>
      <c r="D65" s="63">
        <f t="shared" si="18"/>
        <v>0</v>
      </c>
      <c r="E65" s="63">
        <f t="shared" si="18"/>
        <v>2.1965317919075145</v>
      </c>
      <c r="F65" s="63">
        <f t="shared" si="18"/>
        <v>0</v>
      </c>
      <c r="G65" s="63">
        <f t="shared" si="18"/>
        <v>2.4024024024024024</v>
      </c>
      <c r="H65" s="63">
        <f t="shared" si="18"/>
        <v>0</v>
      </c>
      <c r="I65" s="63">
        <f t="shared" si="18"/>
        <v>1.282051282051282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3.3175355450236967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8"/>
        <v>0</v>
      </c>
      <c r="S65" s="63">
        <f t="shared" si="18"/>
        <v>0</v>
      </c>
      <c r="T65" s="63">
        <f t="shared" si="18"/>
        <v>0</v>
      </c>
      <c r="U65" s="63">
        <f t="shared" si="18"/>
        <v>0</v>
      </c>
      <c r="V65" s="63">
        <f t="shared" si="18"/>
        <v>0</v>
      </c>
      <c r="W65" s="63">
        <f t="shared" si="18"/>
        <v>0</v>
      </c>
      <c r="X65" s="63">
        <f t="shared" si="18"/>
        <v>0</v>
      </c>
      <c r="Y65" s="63">
        <f t="shared" si="18"/>
        <v>4</v>
      </c>
      <c r="Z65" s="63">
        <f t="shared" si="18"/>
        <v>0</v>
      </c>
      <c r="AA65" s="258">
        <f t="shared" si="18"/>
        <v>1.7699115044247788</v>
      </c>
      <c r="AB65" s="5"/>
      <c r="AC65" s="5"/>
      <c r="AD65" s="5"/>
      <c r="AE65" s="5"/>
      <c r="AF65" s="5"/>
      <c r="AG65" s="5"/>
    </row>
    <row r="66" spans="1:33" ht="16.5" customHeight="1">
      <c r="A66" s="75"/>
      <c r="B66" s="74" t="s">
        <v>74</v>
      </c>
      <c r="C66" s="257">
        <f aca="true" t="shared" si="19" ref="C66:AA66">IF(C$7=0,0,C20/C$7*100)</f>
        <v>0.0474158368895211</v>
      </c>
      <c r="D66" s="63">
        <f t="shared" si="19"/>
        <v>0</v>
      </c>
      <c r="E66" s="63">
        <f t="shared" si="19"/>
        <v>0.11560693641618498</v>
      </c>
      <c r="F66" s="63">
        <f t="shared" si="19"/>
        <v>0</v>
      </c>
      <c r="G66" s="63">
        <f t="shared" si="19"/>
        <v>0</v>
      </c>
      <c r="H66" s="63">
        <f t="shared" si="19"/>
        <v>0</v>
      </c>
      <c r="I66" s="63">
        <f t="shared" si="19"/>
        <v>0</v>
      </c>
      <c r="J66" s="63">
        <f t="shared" si="19"/>
        <v>0</v>
      </c>
      <c r="K66" s="63">
        <f t="shared" si="19"/>
        <v>0</v>
      </c>
      <c r="L66" s="63">
        <f t="shared" si="19"/>
        <v>0</v>
      </c>
      <c r="M66" s="63">
        <f t="shared" si="19"/>
        <v>0.47393364928909953</v>
      </c>
      <c r="N66" s="63">
        <f t="shared" si="19"/>
        <v>0</v>
      </c>
      <c r="O66" s="63">
        <f t="shared" si="19"/>
        <v>0</v>
      </c>
      <c r="P66" s="63">
        <f t="shared" si="19"/>
        <v>0</v>
      </c>
      <c r="Q66" s="63">
        <f t="shared" si="19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258">
        <f t="shared" si="19"/>
        <v>0</v>
      </c>
      <c r="AB66" s="5"/>
      <c r="AC66" s="5"/>
      <c r="AD66" s="5"/>
      <c r="AE66" s="5"/>
      <c r="AF66" s="5"/>
      <c r="AG66" s="5"/>
    </row>
    <row r="67" spans="1:33" ht="16.5" customHeight="1">
      <c r="A67" s="75"/>
      <c r="B67" s="74" t="s">
        <v>75</v>
      </c>
      <c r="C67" s="257">
        <f aca="true" t="shared" si="20" ref="C67:AA67">IF(C$7=0,0,C21/C$7*100)</f>
        <v>3.6510194404931244</v>
      </c>
      <c r="D67" s="63">
        <f t="shared" si="20"/>
        <v>2.090032154340836</v>
      </c>
      <c r="E67" s="63">
        <f t="shared" si="20"/>
        <v>5.895953757225433</v>
      </c>
      <c r="F67" s="63">
        <f t="shared" si="20"/>
        <v>2.375296912114014</v>
      </c>
      <c r="G67" s="63">
        <f t="shared" si="20"/>
        <v>7.5075075075075075</v>
      </c>
      <c r="H67" s="63">
        <f t="shared" si="20"/>
        <v>3.571428571428571</v>
      </c>
      <c r="I67" s="63">
        <f t="shared" si="20"/>
        <v>0</v>
      </c>
      <c r="J67" s="63">
        <f t="shared" si="20"/>
        <v>1.0416666666666665</v>
      </c>
      <c r="K67" s="63">
        <f t="shared" si="20"/>
        <v>0</v>
      </c>
      <c r="L67" s="63">
        <f t="shared" si="20"/>
        <v>2.857142857142857</v>
      </c>
      <c r="M67" s="63">
        <f t="shared" si="20"/>
        <v>3.7914691943127963</v>
      </c>
      <c r="N67" s="63">
        <f t="shared" si="20"/>
        <v>0</v>
      </c>
      <c r="O67" s="63">
        <f t="shared" si="20"/>
        <v>0</v>
      </c>
      <c r="P67" s="63">
        <f t="shared" si="20"/>
        <v>0</v>
      </c>
      <c r="Q67" s="63">
        <f t="shared" si="20"/>
        <v>11.688311688311687</v>
      </c>
      <c r="R67" s="63">
        <f t="shared" si="20"/>
        <v>0</v>
      </c>
      <c r="S67" s="63">
        <f t="shared" si="20"/>
        <v>0</v>
      </c>
      <c r="T67" s="63">
        <f t="shared" si="20"/>
        <v>0</v>
      </c>
      <c r="U67" s="63">
        <f t="shared" si="20"/>
        <v>0</v>
      </c>
      <c r="V67" s="63">
        <f t="shared" si="20"/>
        <v>0</v>
      </c>
      <c r="W67" s="63">
        <f t="shared" si="20"/>
        <v>0</v>
      </c>
      <c r="X67" s="63">
        <f t="shared" si="20"/>
        <v>16.666666666666664</v>
      </c>
      <c r="Y67" s="63">
        <f t="shared" si="20"/>
        <v>0</v>
      </c>
      <c r="Z67" s="63">
        <f t="shared" si="20"/>
        <v>2.0202020202020203</v>
      </c>
      <c r="AA67" s="258">
        <f t="shared" si="20"/>
        <v>7.964601769911504</v>
      </c>
      <c r="AB67" s="5"/>
      <c r="AC67" s="5"/>
      <c r="AD67" s="5"/>
      <c r="AE67" s="5"/>
      <c r="AF67" s="5"/>
      <c r="AG67" s="5"/>
    </row>
    <row r="68" spans="1:33" ht="16.5" customHeight="1">
      <c r="A68" s="75"/>
      <c r="B68" s="74" t="s">
        <v>76</v>
      </c>
      <c r="C68" s="257">
        <f aca="true" t="shared" si="21" ref="C68:AA68">IF(C$7=0,0,C22/C$7*100)</f>
        <v>2.0862968231389285</v>
      </c>
      <c r="D68" s="63">
        <f t="shared" si="21"/>
        <v>0.2411575562700965</v>
      </c>
      <c r="E68" s="63">
        <f t="shared" si="21"/>
        <v>4.7398843930635834</v>
      </c>
      <c r="F68" s="63">
        <f t="shared" si="21"/>
        <v>0.4750593824228029</v>
      </c>
      <c r="G68" s="63">
        <f t="shared" si="21"/>
        <v>3.903903903903904</v>
      </c>
      <c r="H68" s="63">
        <f t="shared" si="21"/>
        <v>0.5952380952380952</v>
      </c>
      <c r="I68" s="63">
        <f t="shared" si="21"/>
        <v>3.8461538461538463</v>
      </c>
      <c r="J68" s="63">
        <f t="shared" si="21"/>
        <v>0</v>
      </c>
      <c r="K68" s="63">
        <f t="shared" si="21"/>
        <v>7.142857142857142</v>
      </c>
      <c r="L68" s="63">
        <f t="shared" si="21"/>
        <v>0</v>
      </c>
      <c r="M68" s="63">
        <f t="shared" si="21"/>
        <v>2.3696682464454977</v>
      </c>
      <c r="N68" s="63">
        <f t="shared" si="21"/>
        <v>0</v>
      </c>
      <c r="O68" s="63">
        <f t="shared" si="21"/>
        <v>0</v>
      </c>
      <c r="P68" s="63">
        <f t="shared" si="21"/>
        <v>0</v>
      </c>
      <c r="Q68" s="63">
        <f t="shared" si="21"/>
        <v>5.194805194805195</v>
      </c>
      <c r="R68" s="63">
        <f t="shared" si="21"/>
        <v>0</v>
      </c>
      <c r="S68" s="63">
        <f t="shared" si="21"/>
        <v>0</v>
      </c>
      <c r="T68" s="63">
        <f t="shared" si="21"/>
        <v>0</v>
      </c>
      <c r="U68" s="63">
        <f t="shared" si="21"/>
        <v>0</v>
      </c>
      <c r="V68" s="63">
        <f t="shared" si="21"/>
        <v>0</v>
      </c>
      <c r="W68" s="63">
        <f t="shared" si="21"/>
        <v>0</v>
      </c>
      <c r="X68" s="63">
        <f t="shared" si="21"/>
        <v>0</v>
      </c>
      <c r="Y68" s="63">
        <f t="shared" si="21"/>
        <v>48</v>
      </c>
      <c r="Z68" s="63">
        <f t="shared" si="21"/>
        <v>0</v>
      </c>
      <c r="AA68" s="258">
        <f t="shared" si="21"/>
        <v>1.7699115044247788</v>
      </c>
      <c r="AB68" s="5"/>
      <c r="AC68" s="5"/>
      <c r="AD68" s="5"/>
      <c r="AE68" s="5"/>
      <c r="AF68" s="5"/>
      <c r="AG68" s="5"/>
    </row>
    <row r="69" spans="1:33" ht="16.5" customHeight="1">
      <c r="A69" s="75"/>
      <c r="B69" s="74" t="s">
        <v>77</v>
      </c>
      <c r="C69" s="257">
        <f aca="true" t="shared" si="22" ref="C69:AA69">IF(C$7=0,0,C23/C$7*100)</f>
        <v>0.1422475106685633</v>
      </c>
      <c r="D69" s="63">
        <f t="shared" si="22"/>
        <v>0</v>
      </c>
      <c r="E69" s="63">
        <f t="shared" si="22"/>
        <v>0.3468208092485549</v>
      </c>
      <c r="F69" s="63">
        <f t="shared" si="22"/>
        <v>0</v>
      </c>
      <c r="G69" s="63">
        <f t="shared" si="22"/>
        <v>0.3003003003003003</v>
      </c>
      <c r="H69" s="63">
        <f t="shared" si="22"/>
        <v>0</v>
      </c>
      <c r="I69" s="63">
        <f t="shared" si="22"/>
        <v>0</v>
      </c>
      <c r="J69" s="63">
        <f t="shared" si="22"/>
        <v>0</v>
      </c>
      <c r="K69" s="63">
        <f t="shared" si="22"/>
        <v>0</v>
      </c>
      <c r="L69" s="63">
        <f t="shared" si="22"/>
        <v>0</v>
      </c>
      <c r="M69" s="63">
        <f t="shared" si="22"/>
        <v>0.9478672985781991</v>
      </c>
      <c r="N69" s="63">
        <f t="shared" si="22"/>
        <v>0</v>
      </c>
      <c r="O69" s="63">
        <f t="shared" si="22"/>
        <v>0</v>
      </c>
      <c r="P69" s="63">
        <f t="shared" si="22"/>
        <v>0</v>
      </c>
      <c r="Q69" s="63">
        <f t="shared" si="22"/>
        <v>0</v>
      </c>
      <c r="R69" s="63">
        <f t="shared" si="22"/>
        <v>0</v>
      </c>
      <c r="S69" s="63">
        <f t="shared" si="22"/>
        <v>0</v>
      </c>
      <c r="T69" s="63">
        <f t="shared" si="22"/>
        <v>0</v>
      </c>
      <c r="U69" s="63">
        <f t="shared" si="22"/>
        <v>0</v>
      </c>
      <c r="V69" s="63">
        <f t="shared" si="22"/>
        <v>0</v>
      </c>
      <c r="W69" s="63">
        <f t="shared" si="22"/>
        <v>0</v>
      </c>
      <c r="X69" s="63">
        <f t="shared" si="22"/>
        <v>0</v>
      </c>
      <c r="Y69" s="63">
        <f t="shared" si="22"/>
        <v>0</v>
      </c>
      <c r="Z69" s="63">
        <f t="shared" si="22"/>
        <v>0</v>
      </c>
      <c r="AA69" s="258">
        <f t="shared" si="22"/>
        <v>0</v>
      </c>
      <c r="AB69" s="5"/>
      <c r="AC69" s="5"/>
      <c r="AD69" s="5"/>
      <c r="AE69" s="5"/>
      <c r="AF69" s="5"/>
      <c r="AG69" s="5"/>
    </row>
    <row r="70" spans="1:33" ht="16.5" customHeight="1">
      <c r="A70" s="75"/>
      <c r="B70" s="74" t="s">
        <v>78</v>
      </c>
      <c r="C70" s="257">
        <f aca="true" t="shared" si="23" ref="C70:AA70">IF(C$7=0,0,C24/C$7*100)</f>
        <v>1.5173067804646752</v>
      </c>
      <c r="D70" s="63">
        <f t="shared" si="23"/>
        <v>0.3215434083601286</v>
      </c>
      <c r="E70" s="63">
        <f t="shared" si="23"/>
        <v>3.236994219653179</v>
      </c>
      <c r="F70" s="63">
        <f t="shared" si="23"/>
        <v>0.23752969121140144</v>
      </c>
      <c r="G70" s="63">
        <f t="shared" si="23"/>
        <v>1.8018018018018018</v>
      </c>
      <c r="H70" s="63">
        <f t="shared" si="23"/>
        <v>0.5952380952380952</v>
      </c>
      <c r="I70" s="63">
        <f t="shared" si="23"/>
        <v>3.8461538461538463</v>
      </c>
      <c r="J70" s="63">
        <f t="shared" si="23"/>
        <v>0</v>
      </c>
      <c r="K70" s="63">
        <f t="shared" si="23"/>
        <v>0</v>
      </c>
      <c r="L70" s="63">
        <f t="shared" si="23"/>
        <v>1.4285714285714286</v>
      </c>
      <c r="M70" s="63">
        <f t="shared" si="23"/>
        <v>4.739336492890995</v>
      </c>
      <c r="N70" s="63">
        <f t="shared" si="23"/>
        <v>0</v>
      </c>
      <c r="O70" s="63">
        <f t="shared" si="23"/>
        <v>0</v>
      </c>
      <c r="P70" s="63">
        <f t="shared" si="23"/>
        <v>0</v>
      </c>
      <c r="Q70" s="63">
        <f t="shared" si="23"/>
        <v>2.5974025974025974</v>
      </c>
      <c r="R70" s="63">
        <f t="shared" si="23"/>
        <v>0</v>
      </c>
      <c r="S70" s="63">
        <f t="shared" si="23"/>
        <v>0</v>
      </c>
      <c r="T70" s="63">
        <f t="shared" si="23"/>
        <v>0</v>
      </c>
      <c r="U70" s="63">
        <f t="shared" si="23"/>
        <v>0</v>
      </c>
      <c r="V70" s="63">
        <f t="shared" si="23"/>
        <v>0</v>
      </c>
      <c r="W70" s="63">
        <f t="shared" si="23"/>
        <v>0</v>
      </c>
      <c r="X70" s="63">
        <f t="shared" si="23"/>
        <v>0</v>
      </c>
      <c r="Y70" s="63">
        <f t="shared" si="23"/>
        <v>4</v>
      </c>
      <c r="Z70" s="63">
        <f t="shared" si="23"/>
        <v>1.0101010101010102</v>
      </c>
      <c r="AA70" s="258">
        <f t="shared" si="23"/>
        <v>5.3097345132743365</v>
      </c>
      <c r="AB70" s="5"/>
      <c r="AC70" s="5"/>
      <c r="AD70" s="5"/>
      <c r="AE70" s="5"/>
      <c r="AF70" s="5"/>
      <c r="AG70" s="5"/>
    </row>
    <row r="71" spans="1:33" ht="16.5" customHeight="1">
      <c r="A71" s="75"/>
      <c r="B71" s="74" t="s">
        <v>79</v>
      </c>
      <c r="C71" s="257">
        <f aca="true" t="shared" si="24" ref="C71:AA71">IF(C$7=0,0,C25/C$7*100)</f>
        <v>5.784732100521574</v>
      </c>
      <c r="D71" s="63">
        <f t="shared" si="24"/>
        <v>2.009646302250804</v>
      </c>
      <c r="E71" s="63">
        <f t="shared" si="24"/>
        <v>11.213872832369942</v>
      </c>
      <c r="F71" s="63">
        <f t="shared" si="24"/>
        <v>2.8503562945368173</v>
      </c>
      <c r="G71" s="63">
        <f t="shared" si="24"/>
        <v>10.21021021021021</v>
      </c>
      <c r="H71" s="63">
        <f t="shared" si="24"/>
        <v>1.7857142857142856</v>
      </c>
      <c r="I71" s="63">
        <f t="shared" si="24"/>
        <v>24.358974358974358</v>
      </c>
      <c r="J71" s="63">
        <f t="shared" si="24"/>
        <v>1.4583333333333333</v>
      </c>
      <c r="K71" s="63">
        <f t="shared" si="24"/>
        <v>21.428571428571427</v>
      </c>
      <c r="L71" s="63">
        <f t="shared" si="24"/>
        <v>2.857142857142857</v>
      </c>
      <c r="M71" s="63">
        <f t="shared" si="24"/>
        <v>5.213270142180095</v>
      </c>
      <c r="N71" s="63">
        <f t="shared" si="24"/>
        <v>0</v>
      </c>
      <c r="O71" s="63">
        <f t="shared" si="24"/>
        <v>0</v>
      </c>
      <c r="P71" s="63">
        <f t="shared" si="24"/>
        <v>0</v>
      </c>
      <c r="Q71" s="63">
        <f t="shared" si="24"/>
        <v>16.883116883116884</v>
      </c>
      <c r="R71" s="63">
        <f t="shared" si="24"/>
        <v>0</v>
      </c>
      <c r="S71" s="63">
        <f t="shared" si="24"/>
        <v>0</v>
      </c>
      <c r="T71" s="63">
        <f t="shared" si="24"/>
        <v>0</v>
      </c>
      <c r="U71" s="63">
        <f t="shared" si="24"/>
        <v>0</v>
      </c>
      <c r="V71" s="63">
        <f t="shared" si="24"/>
        <v>0</v>
      </c>
      <c r="W71" s="63">
        <f t="shared" si="24"/>
        <v>0</v>
      </c>
      <c r="X71" s="63">
        <f t="shared" si="24"/>
        <v>0</v>
      </c>
      <c r="Y71" s="63">
        <f t="shared" si="24"/>
        <v>4</v>
      </c>
      <c r="Z71" s="63">
        <f t="shared" si="24"/>
        <v>1.0101010101010102</v>
      </c>
      <c r="AA71" s="258">
        <f t="shared" si="24"/>
        <v>11.504424778761061</v>
      </c>
      <c r="AB71" s="5"/>
      <c r="AC71" s="5"/>
      <c r="AD71" s="5"/>
      <c r="AE71" s="5"/>
      <c r="AF71" s="5"/>
      <c r="AG71" s="5"/>
    </row>
    <row r="72" spans="1:33" ht="16.5" customHeight="1">
      <c r="A72" s="75"/>
      <c r="B72" s="74" t="s">
        <v>91</v>
      </c>
      <c r="C72" s="257">
        <f aca="true" t="shared" si="25" ref="C72:AA72">IF(C$7=0,0,C26/C$7*100)</f>
        <v>1.6595542911332386</v>
      </c>
      <c r="D72" s="63">
        <f t="shared" si="25"/>
        <v>2.572347266881029</v>
      </c>
      <c r="E72" s="63">
        <f t="shared" si="25"/>
        <v>0.3468208092485549</v>
      </c>
      <c r="F72" s="63">
        <f t="shared" si="25"/>
        <v>3.800475059382423</v>
      </c>
      <c r="G72" s="63">
        <f t="shared" si="25"/>
        <v>0</v>
      </c>
      <c r="H72" s="63">
        <f t="shared" si="25"/>
        <v>0</v>
      </c>
      <c r="I72" s="63">
        <f t="shared" si="25"/>
        <v>0</v>
      </c>
      <c r="J72" s="63">
        <f t="shared" si="25"/>
        <v>1.25</v>
      </c>
      <c r="K72" s="63">
        <f t="shared" si="25"/>
        <v>0</v>
      </c>
      <c r="L72" s="63">
        <f t="shared" si="25"/>
        <v>0</v>
      </c>
      <c r="M72" s="63">
        <f t="shared" si="25"/>
        <v>0.9478672985781991</v>
      </c>
      <c r="N72" s="63">
        <f t="shared" si="25"/>
        <v>0</v>
      </c>
      <c r="O72" s="63">
        <f t="shared" si="25"/>
        <v>0</v>
      </c>
      <c r="P72" s="63">
        <f t="shared" si="25"/>
        <v>0</v>
      </c>
      <c r="Q72" s="63">
        <f t="shared" si="25"/>
        <v>1.2987012987012987</v>
      </c>
      <c r="R72" s="63">
        <f t="shared" si="25"/>
        <v>0</v>
      </c>
      <c r="S72" s="63">
        <f t="shared" si="25"/>
        <v>0</v>
      </c>
      <c r="T72" s="63">
        <f t="shared" si="25"/>
        <v>0</v>
      </c>
      <c r="U72" s="63">
        <f t="shared" si="25"/>
        <v>0</v>
      </c>
      <c r="V72" s="63">
        <f t="shared" si="25"/>
        <v>0</v>
      </c>
      <c r="W72" s="63">
        <f t="shared" si="25"/>
        <v>0</v>
      </c>
      <c r="X72" s="63">
        <f t="shared" si="25"/>
        <v>33.33333333333333</v>
      </c>
      <c r="Y72" s="63">
        <f t="shared" si="25"/>
        <v>0</v>
      </c>
      <c r="Z72" s="63">
        <f t="shared" si="25"/>
        <v>8.080808080808081</v>
      </c>
      <c r="AA72" s="258">
        <f t="shared" si="25"/>
        <v>0</v>
      </c>
      <c r="AB72" s="5"/>
      <c r="AC72" s="5"/>
      <c r="AD72" s="5"/>
      <c r="AE72" s="5"/>
      <c r="AF72" s="5"/>
      <c r="AG72" s="5"/>
    </row>
    <row r="73" spans="1:33" ht="16.5" customHeight="1">
      <c r="A73" s="76"/>
      <c r="B73" s="77" t="s">
        <v>80</v>
      </c>
      <c r="C73" s="259">
        <f aca="true" t="shared" si="26" ref="C73:AA73">IF(C$7=0,0,C27/C$7*100)</f>
        <v>0.2844950213371266</v>
      </c>
      <c r="D73" s="260">
        <f t="shared" si="26"/>
        <v>0.2411575562700965</v>
      </c>
      <c r="E73" s="260">
        <f t="shared" si="26"/>
        <v>0.3468208092485549</v>
      </c>
      <c r="F73" s="260">
        <f t="shared" si="26"/>
        <v>0.23752969121140144</v>
      </c>
      <c r="G73" s="260">
        <f t="shared" si="26"/>
        <v>0</v>
      </c>
      <c r="H73" s="260">
        <f t="shared" si="26"/>
        <v>0</v>
      </c>
      <c r="I73" s="260">
        <f t="shared" si="26"/>
        <v>2.564102564102564</v>
      </c>
      <c r="J73" s="260">
        <f t="shared" si="26"/>
        <v>0</v>
      </c>
      <c r="K73" s="260">
        <f t="shared" si="26"/>
        <v>0</v>
      </c>
      <c r="L73" s="260">
        <f t="shared" si="26"/>
        <v>2.857142857142857</v>
      </c>
      <c r="M73" s="260">
        <f t="shared" si="26"/>
        <v>0.47393364928909953</v>
      </c>
      <c r="N73" s="260">
        <f t="shared" si="26"/>
        <v>0</v>
      </c>
      <c r="O73" s="260">
        <f t="shared" si="26"/>
        <v>0</v>
      </c>
      <c r="P73" s="260">
        <f t="shared" si="26"/>
        <v>0</v>
      </c>
      <c r="Q73" s="260">
        <f t="shared" si="26"/>
        <v>0</v>
      </c>
      <c r="R73" s="260">
        <f t="shared" si="26"/>
        <v>0</v>
      </c>
      <c r="S73" s="260">
        <f t="shared" si="26"/>
        <v>0</v>
      </c>
      <c r="T73" s="260">
        <f t="shared" si="26"/>
        <v>0</v>
      </c>
      <c r="U73" s="260">
        <f t="shared" si="26"/>
        <v>0</v>
      </c>
      <c r="V73" s="260">
        <f t="shared" si="26"/>
        <v>0</v>
      </c>
      <c r="W73" s="260">
        <f t="shared" si="26"/>
        <v>0</v>
      </c>
      <c r="X73" s="260">
        <f t="shared" si="26"/>
        <v>0</v>
      </c>
      <c r="Y73" s="260">
        <f t="shared" si="26"/>
        <v>0</v>
      </c>
      <c r="Z73" s="260">
        <f t="shared" si="26"/>
        <v>0</v>
      </c>
      <c r="AA73" s="261">
        <f t="shared" si="26"/>
        <v>0</v>
      </c>
      <c r="AB73" s="5"/>
      <c r="AC73" s="5"/>
      <c r="AD73" s="5"/>
      <c r="AE73" s="5"/>
      <c r="AF73" s="5"/>
      <c r="AG73" s="5"/>
    </row>
    <row r="74" spans="1:33" ht="16.5" customHeight="1">
      <c r="A74" s="79"/>
      <c r="B74" s="80" t="s">
        <v>64</v>
      </c>
      <c r="C74" s="257">
        <f aca="true" t="shared" si="27" ref="C74:AA74">IF(C$7=0,0,C28/C$7*100)</f>
        <v>12.754860123281176</v>
      </c>
      <c r="D74" s="63">
        <f t="shared" si="27"/>
        <v>15.434083601286176</v>
      </c>
      <c r="E74" s="63">
        <f t="shared" si="27"/>
        <v>8.901734104046243</v>
      </c>
      <c r="F74" s="63">
        <f t="shared" si="27"/>
        <v>11.63895486935867</v>
      </c>
      <c r="G74" s="63">
        <f t="shared" si="27"/>
        <v>7.807807807807808</v>
      </c>
      <c r="H74" s="63">
        <f t="shared" si="27"/>
        <v>5.952380952380952</v>
      </c>
      <c r="I74" s="63">
        <f t="shared" si="27"/>
        <v>2.564102564102564</v>
      </c>
      <c r="J74" s="63">
        <f t="shared" si="27"/>
        <v>21.666666666666668</v>
      </c>
      <c r="K74" s="63">
        <f t="shared" si="27"/>
        <v>14.285714285714285</v>
      </c>
      <c r="L74" s="63">
        <f t="shared" si="27"/>
        <v>22.857142857142858</v>
      </c>
      <c r="M74" s="63">
        <f t="shared" si="27"/>
        <v>13.744075829383887</v>
      </c>
      <c r="N74" s="63">
        <f t="shared" si="27"/>
        <v>0</v>
      </c>
      <c r="O74" s="63">
        <f t="shared" si="27"/>
        <v>0</v>
      </c>
      <c r="P74" s="63">
        <f t="shared" si="27"/>
        <v>0</v>
      </c>
      <c r="Q74" s="63">
        <f t="shared" si="27"/>
        <v>9.090909090909092</v>
      </c>
      <c r="R74" s="63">
        <f t="shared" si="27"/>
        <v>0</v>
      </c>
      <c r="S74" s="63">
        <f t="shared" si="27"/>
        <v>0</v>
      </c>
      <c r="T74" s="63">
        <f t="shared" si="27"/>
        <v>0</v>
      </c>
      <c r="U74" s="63">
        <f t="shared" si="27"/>
        <v>0</v>
      </c>
      <c r="V74" s="63">
        <f t="shared" si="27"/>
        <v>0</v>
      </c>
      <c r="W74" s="63">
        <f t="shared" si="27"/>
        <v>0</v>
      </c>
      <c r="X74" s="63">
        <f t="shared" si="27"/>
        <v>0</v>
      </c>
      <c r="Y74" s="63">
        <f t="shared" si="27"/>
        <v>8</v>
      </c>
      <c r="Z74" s="63">
        <f t="shared" si="27"/>
        <v>13.131313131313133</v>
      </c>
      <c r="AA74" s="258">
        <f t="shared" si="27"/>
        <v>6.1946902654867255</v>
      </c>
      <c r="AB74" s="5"/>
      <c r="AC74" s="5"/>
      <c r="AD74" s="5"/>
      <c r="AE74" s="5"/>
      <c r="AF74" s="5"/>
      <c r="AG74" s="5"/>
    </row>
    <row r="75" spans="1:33" ht="16.5" customHeight="1">
      <c r="A75" s="82"/>
      <c r="B75" s="74" t="s">
        <v>65</v>
      </c>
      <c r="C75" s="257">
        <f aca="true" t="shared" si="28" ref="C75:AA75">IF(C$7=0,0,C29/C$7*100)</f>
        <v>0.1422475106685633</v>
      </c>
      <c r="D75" s="63">
        <f t="shared" si="28"/>
        <v>0.2411575562700965</v>
      </c>
      <c r="E75" s="63">
        <f t="shared" si="28"/>
        <v>0</v>
      </c>
      <c r="F75" s="63">
        <f t="shared" si="28"/>
        <v>0.4750593824228029</v>
      </c>
      <c r="G75" s="63">
        <f t="shared" si="28"/>
        <v>0</v>
      </c>
      <c r="H75" s="63">
        <f t="shared" si="28"/>
        <v>0</v>
      </c>
      <c r="I75" s="63">
        <f t="shared" si="28"/>
        <v>0</v>
      </c>
      <c r="J75" s="63">
        <f t="shared" si="28"/>
        <v>0.20833333333333334</v>
      </c>
      <c r="K75" s="63">
        <f t="shared" si="28"/>
        <v>0</v>
      </c>
      <c r="L75" s="63">
        <f t="shared" si="28"/>
        <v>0</v>
      </c>
      <c r="M75" s="63">
        <f t="shared" si="28"/>
        <v>0</v>
      </c>
      <c r="N75" s="63">
        <f t="shared" si="28"/>
        <v>0</v>
      </c>
      <c r="O75" s="63">
        <f t="shared" si="28"/>
        <v>0</v>
      </c>
      <c r="P75" s="63">
        <f t="shared" si="28"/>
        <v>0</v>
      </c>
      <c r="Q75" s="63">
        <f t="shared" si="28"/>
        <v>0</v>
      </c>
      <c r="R75" s="63">
        <f t="shared" si="28"/>
        <v>0</v>
      </c>
      <c r="S75" s="63">
        <f t="shared" si="28"/>
        <v>0</v>
      </c>
      <c r="T75" s="63">
        <f t="shared" si="28"/>
        <v>0</v>
      </c>
      <c r="U75" s="63">
        <f t="shared" si="28"/>
        <v>0</v>
      </c>
      <c r="V75" s="63">
        <f t="shared" si="28"/>
        <v>0</v>
      </c>
      <c r="W75" s="63">
        <f t="shared" si="28"/>
        <v>0</v>
      </c>
      <c r="X75" s="63">
        <f t="shared" si="28"/>
        <v>0</v>
      </c>
      <c r="Y75" s="63">
        <f t="shared" si="28"/>
        <v>0</v>
      </c>
      <c r="Z75" s="63">
        <f t="shared" si="28"/>
        <v>0</v>
      </c>
      <c r="AA75" s="258">
        <f t="shared" si="28"/>
        <v>0</v>
      </c>
      <c r="AB75" s="5"/>
      <c r="AC75" s="5"/>
      <c r="AD75" s="5"/>
      <c r="AE75" s="5"/>
      <c r="AF75" s="5"/>
      <c r="AG75" s="5"/>
    </row>
    <row r="76" spans="1:33" ht="16.5" customHeight="1">
      <c r="A76" s="82"/>
      <c r="B76" s="74" t="s">
        <v>66</v>
      </c>
      <c r="C76" s="257">
        <f aca="true" t="shared" si="29" ref="C76:AA76">IF(C$7=0,0,C30/C$7*100)</f>
        <v>0</v>
      </c>
      <c r="D76" s="63">
        <f t="shared" si="29"/>
        <v>0</v>
      </c>
      <c r="E76" s="63">
        <f t="shared" si="29"/>
        <v>0</v>
      </c>
      <c r="F76" s="63">
        <f t="shared" si="29"/>
        <v>0</v>
      </c>
      <c r="G76" s="63">
        <f t="shared" si="29"/>
        <v>0</v>
      </c>
      <c r="H76" s="63">
        <f t="shared" si="29"/>
        <v>0</v>
      </c>
      <c r="I76" s="63">
        <f t="shared" si="29"/>
        <v>0</v>
      </c>
      <c r="J76" s="63">
        <f t="shared" si="29"/>
        <v>0</v>
      </c>
      <c r="K76" s="63">
        <f t="shared" si="29"/>
        <v>0</v>
      </c>
      <c r="L76" s="63">
        <f t="shared" si="29"/>
        <v>0</v>
      </c>
      <c r="M76" s="63">
        <f t="shared" si="29"/>
        <v>0</v>
      </c>
      <c r="N76" s="63">
        <f t="shared" si="29"/>
        <v>0</v>
      </c>
      <c r="O76" s="63">
        <f t="shared" si="29"/>
        <v>0</v>
      </c>
      <c r="P76" s="63">
        <f t="shared" si="29"/>
        <v>0</v>
      </c>
      <c r="Q76" s="63">
        <f t="shared" si="29"/>
        <v>0</v>
      </c>
      <c r="R76" s="63">
        <f t="shared" si="29"/>
        <v>0</v>
      </c>
      <c r="S76" s="63">
        <f t="shared" si="29"/>
        <v>0</v>
      </c>
      <c r="T76" s="63">
        <f t="shared" si="29"/>
        <v>0</v>
      </c>
      <c r="U76" s="63">
        <f t="shared" si="29"/>
        <v>0</v>
      </c>
      <c r="V76" s="63">
        <f t="shared" si="29"/>
        <v>0</v>
      </c>
      <c r="W76" s="63">
        <f t="shared" si="29"/>
        <v>0</v>
      </c>
      <c r="X76" s="63">
        <f t="shared" si="29"/>
        <v>0</v>
      </c>
      <c r="Y76" s="63">
        <f t="shared" si="29"/>
        <v>0</v>
      </c>
      <c r="Z76" s="63">
        <f t="shared" si="29"/>
        <v>0</v>
      </c>
      <c r="AA76" s="258">
        <f t="shared" si="29"/>
        <v>0</v>
      </c>
      <c r="AB76" s="5"/>
      <c r="AC76" s="5"/>
      <c r="AD76" s="5"/>
      <c r="AE76" s="5"/>
      <c r="AF76" s="5"/>
      <c r="AG76" s="5"/>
    </row>
    <row r="77" spans="1:33" ht="16.5" customHeight="1">
      <c r="A77" s="82"/>
      <c r="B77" s="74" t="s">
        <v>67</v>
      </c>
      <c r="C77" s="257">
        <f aca="true" t="shared" si="30" ref="C77:AA77">IF(C$7=0,0,C31/C$7*100)</f>
        <v>0</v>
      </c>
      <c r="D77" s="63">
        <f t="shared" si="30"/>
        <v>0</v>
      </c>
      <c r="E77" s="63">
        <f t="shared" si="30"/>
        <v>0</v>
      </c>
      <c r="F77" s="63">
        <f t="shared" si="30"/>
        <v>0</v>
      </c>
      <c r="G77" s="63">
        <f t="shared" si="30"/>
        <v>0</v>
      </c>
      <c r="H77" s="63">
        <f t="shared" si="30"/>
        <v>0</v>
      </c>
      <c r="I77" s="63">
        <f t="shared" si="30"/>
        <v>0</v>
      </c>
      <c r="J77" s="63">
        <f t="shared" si="30"/>
        <v>0</v>
      </c>
      <c r="K77" s="63">
        <f t="shared" si="30"/>
        <v>0</v>
      </c>
      <c r="L77" s="63">
        <f t="shared" si="30"/>
        <v>0</v>
      </c>
      <c r="M77" s="63">
        <f t="shared" si="30"/>
        <v>0</v>
      </c>
      <c r="N77" s="63">
        <f t="shared" si="30"/>
        <v>0</v>
      </c>
      <c r="O77" s="63">
        <f t="shared" si="30"/>
        <v>0</v>
      </c>
      <c r="P77" s="63">
        <f t="shared" si="30"/>
        <v>0</v>
      </c>
      <c r="Q77" s="63">
        <f t="shared" si="30"/>
        <v>0</v>
      </c>
      <c r="R77" s="63">
        <f t="shared" si="30"/>
        <v>0</v>
      </c>
      <c r="S77" s="63">
        <f t="shared" si="30"/>
        <v>0</v>
      </c>
      <c r="T77" s="63">
        <f t="shared" si="30"/>
        <v>0</v>
      </c>
      <c r="U77" s="63">
        <f t="shared" si="30"/>
        <v>0</v>
      </c>
      <c r="V77" s="63">
        <f t="shared" si="30"/>
        <v>0</v>
      </c>
      <c r="W77" s="63">
        <f t="shared" si="30"/>
        <v>0</v>
      </c>
      <c r="X77" s="63">
        <f t="shared" si="30"/>
        <v>0</v>
      </c>
      <c r="Y77" s="63">
        <f t="shared" si="30"/>
        <v>0</v>
      </c>
      <c r="Z77" s="63">
        <f t="shared" si="30"/>
        <v>0</v>
      </c>
      <c r="AA77" s="258">
        <f t="shared" si="30"/>
        <v>0</v>
      </c>
      <c r="AB77" s="5"/>
      <c r="AC77" s="5"/>
      <c r="AD77" s="5"/>
      <c r="AE77" s="5"/>
      <c r="AF77" s="5"/>
      <c r="AG77" s="5"/>
    </row>
    <row r="78" spans="1:33" ht="16.5" customHeight="1">
      <c r="A78" s="82"/>
      <c r="B78" s="74" t="s">
        <v>68</v>
      </c>
      <c r="C78" s="257">
        <f aca="true" t="shared" si="31" ref="C78:AA78">IF(C$7=0,0,C32/C$7*100)</f>
        <v>0</v>
      </c>
      <c r="D78" s="63">
        <f t="shared" si="31"/>
        <v>0</v>
      </c>
      <c r="E78" s="63">
        <f t="shared" si="31"/>
        <v>0</v>
      </c>
      <c r="F78" s="63">
        <f t="shared" si="31"/>
        <v>0</v>
      </c>
      <c r="G78" s="63">
        <f t="shared" si="31"/>
        <v>0</v>
      </c>
      <c r="H78" s="63">
        <f t="shared" si="31"/>
        <v>0</v>
      </c>
      <c r="I78" s="63">
        <f t="shared" si="31"/>
        <v>0</v>
      </c>
      <c r="J78" s="63">
        <f t="shared" si="31"/>
        <v>0</v>
      </c>
      <c r="K78" s="63">
        <f t="shared" si="31"/>
        <v>0</v>
      </c>
      <c r="L78" s="63">
        <f t="shared" si="31"/>
        <v>0</v>
      </c>
      <c r="M78" s="63">
        <f t="shared" si="31"/>
        <v>0</v>
      </c>
      <c r="N78" s="63">
        <f t="shared" si="31"/>
        <v>0</v>
      </c>
      <c r="O78" s="63">
        <f t="shared" si="31"/>
        <v>0</v>
      </c>
      <c r="P78" s="63">
        <f t="shared" si="31"/>
        <v>0</v>
      </c>
      <c r="Q78" s="63">
        <f t="shared" si="31"/>
        <v>0</v>
      </c>
      <c r="R78" s="63">
        <f t="shared" si="31"/>
        <v>0</v>
      </c>
      <c r="S78" s="63">
        <f t="shared" si="31"/>
        <v>0</v>
      </c>
      <c r="T78" s="63">
        <f t="shared" si="31"/>
        <v>0</v>
      </c>
      <c r="U78" s="63">
        <f t="shared" si="31"/>
        <v>0</v>
      </c>
      <c r="V78" s="63">
        <f t="shared" si="31"/>
        <v>0</v>
      </c>
      <c r="W78" s="63">
        <f t="shared" si="31"/>
        <v>0</v>
      </c>
      <c r="X78" s="63">
        <f t="shared" si="31"/>
        <v>0</v>
      </c>
      <c r="Y78" s="63">
        <f t="shared" si="31"/>
        <v>0</v>
      </c>
      <c r="Z78" s="63">
        <f t="shared" si="31"/>
        <v>0</v>
      </c>
      <c r="AA78" s="258">
        <f t="shared" si="31"/>
        <v>0</v>
      </c>
      <c r="AB78" s="5"/>
      <c r="AC78" s="5"/>
      <c r="AD78" s="5"/>
      <c r="AE78" s="5"/>
      <c r="AF78" s="5"/>
      <c r="AG78" s="5"/>
    </row>
    <row r="79" spans="1:33" ht="16.5" customHeight="1">
      <c r="A79" s="82"/>
      <c r="B79" s="74" t="s">
        <v>69</v>
      </c>
      <c r="C79" s="257">
        <f aca="true" t="shared" si="32" ref="C79:AA79">IF(C$7=0,0,C33/C$7*100)</f>
        <v>0.5215742057847321</v>
      </c>
      <c r="D79" s="63">
        <f t="shared" si="32"/>
        <v>0.8038585209003215</v>
      </c>
      <c r="E79" s="63">
        <f t="shared" si="32"/>
        <v>0.11560693641618498</v>
      </c>
      <c r="F79" s="63">
        <f t="shared" si="32"/>
        <v>0.4750593824228029</v>
      </c>
      <c r="G79" s="63">
        <f t="shared" si="32"/>
        <v>0</v>
      </c>
      <c r="H79" s="63">
        <f t="shared" si="32"/>
        <v>1.1904761904761905</v>
      </c>
      <c r="I79" s="63">
        <f t="shared" si="32"/>
        <v>0</v>
      </c>
      <c r="J79" s="63">
        <f t="shared" si="32"/>
        <v>1.25</v>
      </c>
      <c r="K79" s="63">
        <f t="shared" si="32"/>
        <v>0</v>
      </c>
      <c r="L79" s="63">
        <f t="shared" si="32"/>
        <v>0</v>
      </c>
      <c r="M79" s="63">
        <f t="shared" si="32"/>
        <v>0.47393364928909953</v>
      </c>
      <c r="N79" s="63">
        <f t="shared" si="32"/>
        <v>0</v>
      </c>
      <c r="O79" s="63">
        <f t="shared" si="32"/>
        <v>0</v>
      </c>
      <c r="P79" s="63">
        <f t="shared" si="32"/>
        <v>0</v>
      </c>
      <c r="Q79" s="63">
        <f t="shared" si="32"/>
        <v>0</v>
      </c>
      <c r="R79" s="63">
        <f t="shared" si="32"/>
        <v>0</v>
      </c>
      <c r="S79" s="63">
        <f t="shared" si="32"/>
        <v>0</v>
      </c>
      <c r="T79" s="63">
        <f t="shared" si="32"/>
        <v>0</v>
      </c>
      <c r="U79" s="63">
        <f t="shared" si="32"/>
        <v>0</v>
      </c>
      <c r="V79" s="63">
        <f t="shared" si="32"/>
        <v>0</v>
      </c>
      <c r="W79" s="63">
        <f t="shared" si="32"/>
        <v>0</v>
      </c>
      <c r="X79" s="63">
        <f t="shared" si="32"/>
        <v>0</v>
      </c>
      <c r="Y79" s="63">
        <f t="shared" si="32"/>
        <v>0</v>
      </c>
      <c r="Z79" s="63">
        <f t="shared" si="32"/>
        <v>0</v>
      </c>
      <c r="AA79" s="258">
        <f t="shared" si="32"/>
        <v>0</v>
      </c>
      <c r="AB79" s="5"/>
      <c r="AC79" s="5"/>
      <c r="AD79" s="5"/>
      <c r="AE79" s="5"/>
      <c r="AF79" s="5"/>
      <c r="AG79" s="5"/>
    </row>
    <row r="80" spans="1:33" ht="16.5" customHeight="1">
      <c r="A80" s="82"/>
      <c r="B80" s="74" t="s">
        <v>70</v>
      </c>
      <c r="C80" s="257">
        <f aca="true" t="shared" si="33" ref="C80:AA80">IF(C$7=0,0,C34/C$7*100)</f>
        <v>5.120910384068279</v>
      </c>
      <c r="D80" s="63">
        <f t="shared" si="33"/>
        <v>7.07395498392283</v>
      </c>
      <c r="E80" s="63">
        <f t="shared" si="33"/>
        <v>2.312138728323699</v>
      </c>
      <c r="F80" s="63">
        <f t="shared" si="33"/>
        <v>3.32541567695962</v>
      </c>
      <c r="G80" s="63">
        <f t="shared" si="33"/>
        <v>1.5015015015015014</v>
      </c>
      <c r="H80" s="63">
        <f t="shared" si="33"/>
        <v>1.7857142857142856</v>
      </c>
      <c r="I80" s="63">
        <f t="shared" si="33"/>
        <v>1.282051282051282</v>
      </c>
      <c r="J80" s="63">
        <f t="shared" si="33"/>
        <v>13.125</v>
      </c>
      <c r="K80" s="63">
        <f t="shared" si="33"/>
        <v>10.714285714285714</v>
      </c>
      <c r="L80" s="63">
        <f t="shared" si="33"/>
        <v>7.142857142857142</v>
      </c>
      <c r="M80" s="63">
        <f t="shared" si="33"/>
        <v>4.265402843601896</v>
      </c>
      <c r="N80" s="63">
        <f t="shared" si="33"/>
        <v>0</v>
      </c>
      <c r="O80" s="63">
        <f t="shared" si="33"/>
        <v>0</v>
      </c>
      <c r="P80" s="63">
        <f t="shared" si="33"/>
        <v>0</v>
      </c>
      <c r="Q80" s="63">
        <f t="shared" si="33"/>
        <v>0</v>
      </c>
      <c r="R80" s="63">
        <f t="shared" si="33"/>
        <v>0</v>
      </c>
      <c r="S80" s="63">
        <f t="shared" si="33"/>
        <v>0</v>
      </c>
      <c r="T80" s="63">
        <f t="shared" si="33"/>
        <v>0</v>
      </c>
      <c r="U80" s="63">
        <f t="shared" si="33"/>
        <v>0</v>
      </c>
      <c r="V80" s="63">
        <f t="shared" si="33"/>
        <v>0</v>
      </c>
      <c r="W80" s="63">
        <f t="shared" si="33"/>
        <v>0</v>
      </c>
      <c r="X80" s="63">
        <f t="shared" si="33"/>
        <v>0</v>
      </c>
      <c r="Y80" s="63">
        <f t="shared" si="33"/>
        <v>0</v>
      </c>
      <c r="Z80" s="63">
        <f t="shared" si="33"/>
        <v>3.0303030303030303</v>
      </c>
      <c r="AA80" s="258">
        <f t="shared" si="33"/>
        <v>1.7699115044247788</v>
      </c>
      <c r="AB80" s="5"/>
      <c r="AC80" s="5"/>
      <c r="AD80" s="5"/>
      <c r="AE80" s="5"/>
      <c r="AF80" s="5"/>
      <c r="AG80" s="5"/>
    </row>
    <row r="81" spans="1:33" ht="16.5" customHeight="1">
      <c r="A81" s="82"/>
      <c r="B81" s="74" t="s">
        <v>92</v>
      </c>
      <c r="C81" s="257">
        <f aca="true" t="shared" si="34" ref="C81:AA81">IF(C$7=0,0,C35/C$7*100)</f>
        <v>0.33191085822664773</v>
      </c>
      <c r="D81" s="63">
        <f t="shared" si="34"/>
        <v>0.5627009646302251</v>
      </c>
      <c r="E81" s="63">
        <f t="shared" si="34"/>
        <v>0</v>
      </c>
      <c r="F81" s="63">
        <f t="shared" si="34"/>
        <v>0.4750593824228029</v>
      </c>
      <c r="G81" s="63">
        <f t="shared" si="34"/>
        <v>0</v>
      </c>
      <c r="H81" s="63">
        <f t="shared" si="34"/>
        <v>0</v>
      </c>
      <c r="I81" s="63">
        <f t="shared" si="34"/>
        <v>0</v>
      </c>
      <c r="J81" s="63">
        <f t="shared" si="34"/>
        <v>0.8333333333333334</v>
      </c>
      <c r="K81" s="63">
        <f t="shared" si="34"/>
        <v>0</v>
      </c>
      <c r="L81" s="63">
        <f t="shared" si="34"/>
        <v>0</v>
      </c>
      <c r="M81" s="63">
        <f t="shared" si="34"/>
        <v>0</v>
      </c>
      <c r="N81" s="63">
        <f t="shared" si="34"/>
        <v>0</v>
      </c>
      <c r="O81" s="63">
        <f t="shared" si="34"/>
        <v>0</v>
      </c>
      <c r="P81" s="63">
        <f t="shared" si="34"/>
        <v>0</v>
      </c>
      <c r="Q81" s="63">
        <f t="shared" si="34"/>
        <v>0</v>
      </c>
      <c r="R81" s="63">
        <f t="shared" si="34"/>
        <v>0</v>
      </c>
      <c r="S81" s="63">
        <f t="shared" si="34"/>
        <v>0</v>
      </c>
      <c r="T81" s="63">
        <f t="shared" si="34"/>
        <v>0</v>
      </c>
      <c r="U81" s="63">
        <f t="shared" si="34"/>
        <v>0</v>
      </c>
      <c r="V81" s="63">
        <f t="shared" si="34"/>
        <v>0</v>
      </c>
      <c r="W81" s="63">
        <f t="shared" si="34"/>
        <v>0</v>
      </c>
      <c r="X81" s="63">
        <f t="shared" si="34"/>
        <v>0</v>
      </c>
      <c r="Y81" s="63">
        <f t="shared" si="34"/>
        <v>0</v>
      </c>
      <c r="Z81" s="63">
        <f t="shared" si="34"/>
        <v>1.0101010101010102</v>
      </c>
      <c r="AA81" s="258">
        <f t="shared" si="34"/>
        <v>0</v>
      </c>
      <c r="AB81" s="5"/>
      <c r="AC81" s="5"/>
      <c r="AD81" s="5"/>
      <c r="AE81" s="5"/>
      <c r="AF81" s="5"/>
      <c r="AG81" s="5"/>
    </row>
    <row r="82" spans="1:33" ht="16.5" customHeight="1">
      <c r="A82" s="82"/>
      <c r="B82" s="74" t="s">
        <v>71</v>
      </c>
      <c r="C82" s="257">
        <f aca="true" t="shared" si="35" ref="C82:AA82">IF(C$7=0,0,C36/C$7*100)</f>
        <v>0.1422475106685633</v>
      </c>
      <c r="D82" s="63">
        <f t="shared" si="35"/>
        <v>0.2411575562700965</v>
      </c>
      <c r="E82" s="63">
        <f t="shared" si="35"/>
        <v>0</v>
      </c>
      <c r="F82" s="63">
        <f t="shared" si="35"/>
        <v>0.4750593824228029</v>
      </c>
      <c r="G82" s="63">
        <f t="shared" si="35"/>
        <v>0</v>
      </c>
      <c r="H82" s="63">
        <f t="shared" si="35"/>
        <v>0</v>
      </c>
      <c r="I82" s="63">
        <f t="shared" si="35"/>
        <v>0</v>
      </c>
      <c r="J82" s="63">
        <f t="shared" si="35"/>
        <v>0</v>
      </c>
      <c r="K82" s="63">
        <f t="shared" si="35"/>
        <v>0</v>
      </c>
      <c r="L82" s="63">
        <f t="shared" si="35"/>
        <v>0</v>
      </c>
      <c r="M82" s="63">
        <f t="shared" si="35"/>
        <v>0</v>
      </c>
      <c r="N82" s="63">
        <f t="shared" si="35"/>
        <v>0</v>
      </c>
      <c r="O82" s="63">
        <f t="shared" si="35"/>
        <v>0</v>
      </c>
      <c r="P82" s="63">
        <f t="shared" si="35"/>
        <v>0</v>
      </c>
      <c r="Q82" s="63">
        <f t="shared" si="35"/>
        <v>0</v>
      </c>
      <c r="R82" s="63">
        <f t="shared" si="35"/>
        <v>0</v>
      </c>
      <c r="S82" s="63">
        <f t="shared" si="35"/>
        <v>0</v>
      </c>
      <c r="T82" s="63">
        <f t="shared" si="35"/>
        <v>0</v>
      </c>
      <c r="U82" s="63">
        <f t="shared" si="35"/>
        <v>0</v>
      </c>
      <c r="V82" s="63">
        <f t="shared" si="35"/>
        <v>0</v>
      </c>
      <c r="W82" s="63">
        <f t="shared" si="35"/>
        <v>0</v>
      </c>
      <c r="X82" s="63">
        <f t="shared" si="35"/>
        <v>0</v>
      </c>
      <c r="Y82" s="63">
        <f t="shared" si="35"/>
        <v>0</v>
      </c>
      <c r="Z82" s="63">
        <f t="shared" si="35"/>
        <v>1.0101010101010102</v>
      </c>
      <c r="AA82" s="258">
        <f t="shared" si="35"/>
        <v>0</v>
      </c>
      <c r="AB82" s="5"/>
      <c r="AC82" s="5"/>
      <c r="AD82" s="5"/>
      <c r="AE82" s="5"/>
      <c r="AF82" s="5"/>
      <c r="AG82" s="5"/>
    </row>
    <row r="83" spans="1:33" ht="16.5" customHeight="1">
      <c r="A83" s="83" t="s">
        <v>81</v>
      </c>
      <c r="B83" s="74" t="s">
        <v>73</v>
      </c>
      <c r="C83" s="257">
        <f aca="true" t="shared" si="36" ref="C83:AA83">IF(C$7=0,0,C37/C$7*100)</f>
        <v>1.327643432906591</v>
      </c>
      <c r="D83" s="63">
        <f t="shared" si="36"/>
        <v>1.6881028938906755</v>
      </c>
      <c r="E83" s="63">
        <f t="shared" si="36"/>
        <v>0.8092485549132947</v>
      </c>
      <c r="F83" s="63">
        <f t="shared" si="36"/>
        <v>1.66270783847981</v>
      </c>
      <c r="G83" s="63">
        <f t="shared" si="36"/>
        <v>1.2012012012012012</v>
      </c>
      <c r="H83" s="63">
        <f t="shared" si="36"/>
        <v>0.5952380952380952</v>
      </c>
      <c r="I83" s="63">
        <f t="shared" si="36"/>
        <v>0</v>
      </c>
      <c r="J83" s="63">
        <f t="shared" si="36"/>
        <v>1.6666666666666667</v>
      </c>
      <c r="K83" s="63">
        <f t="shared" si="36"/>
        <v>0</v>
      </c>
      <c r="L83" s="63">
        <f t="shared" si="36"/>
        <v>4.285714285714286</v>
      </c>
      <c r="M83" s="63">
        <f t="shared" si="36"/>
        <v>0</v>
      </c>
      <c r="N83" s="63">
        <f t="shared" si="36"/>
        <v>0</v>
      </c>
      <c r="O83" s="63">
        <f t="shared" si="36"/>
        <v>0</v>
      </c>
      <c r="P83" s="63">
        <f t="shared" si="36"/>
        <v>0</v>
      </c>
      <c r="Q83" s="63">
        <f t="shared" si="36"/>
        <v>1.2987012987012987</v>
      </c>
      <c r="R83" s="63">
        <f t="shared" si="36"/>
        <v>0</v>
      </c>
      <c r="S83" s="63">
        <f t="shared" si="36"/>
        <v>0</v>
      </c>
      <c r="T83" s="63">
        <f t="shared" si="36"/>
        <v>0</v>
      </c>
      <c r="U83" s="63">
        <f t="shared" si="36"/>
        <v>0</v>
      </c>
      <c r="V83" s="63">
        <f t="shared" si="36"/>
        <v>0</v>
      </c>
      <c r="W83" s="63">
        <f t="shared" si="36"/>
        <v>0</v>
      </c>
      <c r="X83" s="63">
        <f t="shared" si="36"/>
        <v>0</v>
      </c>
      <c r="Y83" s="63">
        <f t="shared" si="36"/>
        <v>4</v>
      </c>
      <c r="Z83" s="63">
        <f t="shared" si="36"/>
        <v>2.0202020202020203</v>
      </c>
      <c r="AA83" s="258">
        <f t="shared" si="36"/>
        <v>0.8849557522123894</v>
      </c>
      <c r="AB83" s="5"/>
      <c r="AC83" s="5"/>
      <c r="AD83" s="5"/>
      <c r="AE83" s="5"/>
      <c r="AF83" s="5"/>
      <c r="AG83" s="5"/>
    </row>
    <row r="84" spans="1:33" ht="16.5" customHeight="1">
      <c r="A84" s="82"/>
      <c r="B84" s="74" t="s">
        <v>89</v>
      </c>
      <c r="C84" s="257">
        <f aca="true" t="shared" si="37" ref="C84:AA84">IF(C$7=0,0,C38/C$7*100)</f>
        <v>1.8018018018018018</v>
      </c>
      <c r="D84" s="63">
        <f t="shared" si="37"/>
        <v>1.2057877813504823</v>
      </c>
      <c r="E84" s="63">
        <f t="shared" si="37"/>
        <v>2.6589595375722546</v>
      </c>
      <c r="F84" s="63">
        <f t="shared" si="37"/>
        <v>0.7125890736342043</v>
      </c>
      <c r="G84" s="63">
        <f t="shared" si="37"/>
        <v>1.8018018018018018</v>
      </c>
      <c r="H84" s="63">
        <f t="shared" si="37"/>
        <v>0.5952380952380952</v>
      </c>
      <c r="I84" s="63">
        <f t="shared" si="37"/>
        <v>1.282051282051282</v>
      </c>
      <c r="J84" s="63">
        <f t="shared" si="37"/>
        <v>1.4583333333333333</v>
      </c>
      <c r="K84" s="63">
        <f t="shared" si="37"/>
        <v>0</v>
      </c>
      <c r="L84" s="63">
        <f t="shared" si="37"/>
        <v>2.857142857142857</v>
      </c>
      <c r="M84" s="63">
        <f t="shared" si="37"/>
        <v>6.161137440758294</v>
      </c>
      <c r="N84" s="63">
        <f t="shared" si="37"/>
        <v>0</v>
      </c>
      <c r="O84" s="63">
        <f t="shared" si="37"/>
        <v>0</v>
      </c>
      <c r="P84" s="63">
        <f t="shared" si="37"/>
        <v>0</v>
      </c>
      <c r="Q84" s="63">
        <f t="shared" si="37"/>
        <v>2.5974025974025974</v>
      </c>
      <c r="R84" s="63">
        <f t="shared" si="37"/>
        <v>0</v>
      </c>
      <c r="S84" s="63">
        <f t="shared" si="37"/>
        <v>0</v>
      </c>
      <c r="T84" s="63">
        <f t="shared" si="37"/>
        <v>0</v>
      </c>
      <c r="U84" s="63">
        <f t="shared" si="37"/>
        <v>0</v>
      </c>
      <c r="V84" s="63">
        <f t="shared" si="37"/>
        <v>0</v>
      </c>
      <c r="W84" s="63">
        <f t="shared" si="37"/>
        <v>0</v>
      </c>
      <c r="X84" s="63">
        <f t="shared" si="37"/>
        <v>0</v>
      </c>
      <c r="Y84" s="63">
        <f t="shared" si="37"/>
        <v>0</v>
      </c>
      <c r="Z84" s="63">
        <f t="shared" si="37"/>
        <v>2.0202020202020203</v>
      </c>
      <c r="AA84" s="258">
        <f t="shared" si="37"/>
        <v>0.8849557522123894</v>
      </c>
      <c r="AB84" s="5"/>
      <c r="AC84" s="5"/>
      <c r="AD84" s="5"/>
      <c r="AE84" s="5"/>
      <c r="AF84" s="5"/>
      <c r="AG84" s="5"/>
    </row>
    <row r="85" spans="1:33" ht="16.5" customHeight="1">
      <c r="A85" s="82"/>
      <c r="B85" s="74" t="s">
        <v>90</v>
      </c>
      <c r="C85" s="257">
        <f aca="true" t="shared" si="38" ref="C85:AA85">IF(C$7=0,0,C39/C$7*100)</f>
        <v>0.0474158368895211</v>
      </c>
      <c r="D85" s="63">
        <f t="shared" si="38"/>
        <v>0</v>
      </c>
      <c r="E85" s="63">
        <f t="shared" si="38"/>
        <v>0.11560693641618498</v>
      </c>
      <c r="F85" s="63">
        <f t="shared" si="38"/>
        <v>0</v>
      </c>
      <c r="G85" s="63">
        <f t="shared" si="38"/>
        <v>0</v>
      </c>
      <c r="H85" s="63">
        <f t="shared" si="38"/>
        <v>0</v>
      </c>
      <c r="I85" s="63">
        <f t="shared" si="38"/>
        <v>0</v>
      </c>
      <c r="J85" s="63">
        <f t="shared" si="38"/>
        <v>0</v>
      </c>
      <c r="K85" s="63">
        <f t="shared" si="38"/>
        <v>0</v>
      </c>
      <c r="L85" s="63">
        <f t="shared" si="38"/>
        <v>0</v>
      </c>
      <c r="M85" s="63">
        <f t="shared" si="38"/>
        <v>0.47393364928909953</v>
      </c>
      <c r="N85" s="63">
        <f t="shared" si="38"/>
        <v>0</v>
      </c>
      <c r="O85" s="63">
        <f t="shared" si="38"/>
        <v>0</v>
      </c>
      <c r="P85" s="63">
        <f t="shared" si="38"/>
        <v>0</v>
      </c>
      <c r="Q85" s="63">
        <f t="shared" si="38"/>
        <v>0</v>
      </c>
      <c r="R85" s="63">
        <f t="shared" si="38"/>
        <v>0</v>
      </c>
      <c r="S85" s="63">
        <f t="shared" si="38"/>
        <v>0</v>
      </c>
      <c r="T85" s="63">
        <f t="shared" si="38"/>
        <v>0</v>
      </c>
      <c r="U85" s="63">
        <f t="shared" si="38"/>
        <v>0</v>
      </c>
      <c r="V85" s="63">
        <f t="shared" si="38"/>
        <v>0</v>
      </c>
      <c r="W85" s="63">
        <f t="shared" si="38"/>
        <v>0</v>
      </c>
      <c r="X85" s="63">
        <f t="shared" si="38"/>
        <v>0</v>
      </c>
      <c r="Y85" s="63">
        <f t="shared" si="38"/>
        <v>0</v>
      </c>
      <c r="Z85" s="63">
        <f t="shared" si="38"/>
        <v>0</v>
      </c>
      <c r="AA85" s="258">
        <f t="shared" si="38"/>
        <v>0</v>
      </c>
      <c r="AB85" s="5"/>
      <c r="AC85" s="5"/>
      <c r="AD85" s="5"/>
      <c r="AE85" s="5"/>
      <c r="AF85" s="5"/>
      <c r="AG85" s="5"/>
    </row>
    <row r="86" spans="1:33" ht="16.5" customHeight="1">
      <c r="A86" s="82"/>
      <c r="B86" s="74" t="s">
        <v>74</v>
      </c>
      <c r="C86" s="257">
        <f aca="true" t="shared" si="39" ref="C86:AA86">IF(C$7=0,0,C40/C$7*100)</f>
        <v>0</v>
      </c>
      <c r="D86" s="63">
        <f t="shared" si="39"/>
        <v>0</v>
      </c>
      <c r="E86" s="63">
        <f t="shared" si="39"/>
        <v>0</v>
      </c>
      <c r="F86" s="63">
        <f t="shared" si="39"/>
        <v>0</v>
      </c>
      <c r="G86" s="63">
        <f t="shared" si="39"/>
        <v>0</v>
      </c>
      <c r="H86" s="63">
        <f t="shared" si="39"/>
        <v>0</v>
      </c>
      <c r="I86" s="63">
        <f t="shared" si="39"/>
        <v>0</v>
      </c>
      <c r="J86" s="63">
        <f t="shared" si="39"/>
        <v>0</v>
      </c>
      <c r="K86" s="63">
        <f t="shared" si="39"/>
        <v>0</v>
      </c>
      <c r="L86" s="63">
        <f t="shared" si="39"/>
        <v>0</v>
      </c>
      <c r="M86" s="63">
        <f t="shared" si="39"/>
        <v>0</v>
      </c>
      <c r="N86" s="63">
        <f t="shared" si="39"/>
        <v>0</v>
      </c>
      <c r="O86" s="63">
        <f t="shared" si="39"/>
        <v>0</v>
      </c>
      <c r="P86" s="63">
        <f t="shared" si="39"/>
        <v>0</v>
      </c>
      <c r="Q86" s="63">
        <f t="shared" si="39"/>
        <v>0</v>
      </c>
      <c r="R86" s="63">
        <f t="shared" si="39"/>
        <v>0</v>
      </c>
      <c r="S86" s="63">
        <f t="shared" si="39"/>
        <v>0</v>
      </c>
      <c r="T86" s="63">
        <f t="shared" si="39"/>
        <v>0</v>
      </c>
      <c r="U86" s="63">
        <f t="shared" si="39"/>
        <v>0</v>
      </c>
      <c r="V86" s="63">
        <f t="shared" si="39"/>
        <v>0</v>
      </c>
      <c r="W86" s="63">
        <f t="shared" si="39"/>
        <v>0</v>
      </c>
      <c r="X86" s="63">
        <f t="shared" si="39"/>
        <v>0</v>
      </c>
      <c r="Y86" s="63">
        <f t="shared" si="39"/>
        <v>0</v>
      </c>
      <c r="Z86" s="63">
        <f t="shared" si="39"/>
        <v>0</v>
      </c>
      <c r="AA86" s="258">
        <f t="shared" si="39"/>
        <v>0</v>
      </c>
      <c r="AB86" s="5"/>
      <c r="AC86" s="5"/>
      <c r="AD86" s="5"/>
      <c r="AE86" s="5"/>
      <c r="AF86" s="5"/>
      <c r="AG86" s="5"/>
    </row>
    <row r="87" spans="1:33" ht="16.5" customHeight="1">
      <c r="A87" s="82"/>
      <c r="B87" s="74" t="s">
        <v>75</v>
      </c>
      <c r="C87" s="257">
        <f aca="true" t="shared" si="40" ref="C87:AA87">IF(C$7=0,0,C41/C$7*100)</f>
        <v>0.5689900426742532</v>
      </c>
      <c r="D87" s="63">
        <f t="shared" si="40"/>
        <v>0.482315112540193</v>
      </c>
      <c r="E87" s="63">
        <f t="shared" si="40"/>
        <v>0.6936416184971098</v>
      </c>
      <c r="F87" s="63">
        <f t="shared" si="40"/>
        <v>0.23752969121140144</v>
      </c>
      <c r="G87" s="63">
        <f t="shared" si="40"/>
        <v>0.6006006006006006</v>
      </c>
      <c r="H87" s="63">
        <f t="shared" si="40"/>
        <v>0</v>
      </c>
      <c r="I87" s="63">
        <f t="shared" si="40"/>
        <v>0</v>
      </c>
      <c r="J87" s="63">
        <f t="shared" si="40"/>
        <v>0.20833333333333334</v>
      </c>
      <c r="K87" s="63">
        <f t="shared" si="40"/>
        <v>0</v>
      </c>
      <c r="L87" s="63">
        <f t="shared" si="40"/>
        <v>2.857142857142857</v>
      </c>
      <c r="M87" s="63">
        <f t="shared" si="40"/>
        <v>0.9478672985781991</v>
      </c>
      <c r="N87" s="63">
        <f t="shared" si="40"/>
        <v>0</v>
      </c>
      <c r="O87" s="63">
        <f t="shared" si="40"/>
        <v>0</v>
      </c>
      <c r="P87" s="63">
        <f t="shared" si="40"/>
        <v>0</v>
      </c>
      <c r="Q87" s="63">
        <f t="shared" si="40"/>
        <v>1.2987012987012987</v>
      </c>
      <c r="R87" s="63">
        <f t="shared" si="40"/>
        <v>0</v>
      </c>
      <c r="S87" s="63">
        <f t="shared" si="40"/>
        <v>0</v>
      </c>
      <c r="T87" s="63">
        <f t="shared" si="40"/>
        <v>0</v>
      </c>
      <c r="U87" s="63">
        <f t="shared" si="40"/>
        <v>0</v>
      </c>
      <c r="V87" s="63">
        <f t="shared" si="40"/>
        <v>0</v>
      </c>
      <c r="W87" s="63">
        <f t="shared" si="40"/>
        <v>0</v>
      </c>
      <c r="X87" s="63">
        <f t="shared" si="40"/>
        <v>0</v>
      </c>
      <c r="Y87" s="63">
        <f t="shared" si="40"/>
        <v>0</v>
      </c>
      <c r="Z87" s="63">
        <f t="shared" si="40"/>
        <v>2.0202020202020203</v>
      </c>
      <c r="AA87" s="258">
        <f t="shared" si="40"/>
        <v>0.8849557522123894</v>
      </c>
      <c r="AB87" s="5"/>
      <c r="AC87" s="5"/>
      <c r="AD87" s="5"/>
      <c r="AE87" s="5"/>
      <c r="AF87" s="5"/>
      <c r="AG87" s="5"/>
    </row>
    <row r="88" spans="1:33" ht="16.5" customHeight="1">
      <c r="A88" s="82"/>
      <c r="B88" s="74" t="s">
        <v>76</v>
      </c>
      <c r="C88" s="257">
        <f aca="true" t="shared" si="41" ref="C88:AA88">IF(C$7=0,0,C42/C$7*100)</f>
        <v>0.1422475106685633</v>
      </c>
      <c r="D88" s="63">
        <f t="shared" si="41"/>
        <v>0.08038585209003216</v>
      </c>
      <c r="E88" s="63">
        <f t="shared" si="41"/>
        <v>0.23121387283236997</v>
      </c>
      <c r="F88" s="63">
        <f t="shared" si="41"/>
        <v>0</v>
      </c>
      <c r="G88" s="63">
        <f t="shared" si="41"/>
        <v>0.3003003003003003</v>
      </c>
      <c r="H88" s="63">
        <f t="shared" si="41"/>
        <v>0</v>
      </c>
      <c r="I88" s="63">
        <f t="shared" si="41"/>
        <v>0</v>
      </c>
      <c r="J88" s="63">
        <f t="shared" si="41"/>
        <v>0.20833333333333334</v>
      </c>
      <c r="K88" s="63">
        <f t="shared" si="41"/>
        <v>0</v>
      </c>
      <c r="L88" s="63">
        <f t="shared" si="41"/>
        <v>0</v>
      </c>
      <c r="M88" s="63">
        <f t="shared" si="41"/>
        <v>0</v>
      </c>
      <c r="N88" s="63">
        <f t="shared" si="41"/>
        <v>0</v>
      </c>
      <c r="O88" s="63">
        <f t="shared" si="41"/>
        <v>0</v>
      </c>
      <c r="P88" s="63">
        <f t="shared" si="41"/>
        <v>0</v>
      </c>
      <c r="Q88" s="63">
        <f t="shared" si="41"/>
        <v>1.2987012987012987</v>
      </c>
      <c r="R88" s="63">
        <f t="shared" si="41"/>
        <v>0</v>
      </c>
      <c r="S88" s="63">
        <f t="shared" si="41"/>
        <v>0</v>
      </c>
      <c r="T88" s="63">
        <f t="shared" si="41"/>
        <v>0</v>
      </c>
      <c r="U88" s="63">
        <f t="shared" si="41"/>
        <v>0</v>
      </c>
      <c r="V88" s="63">
        <f t="shared" si="41"/>
        <v>0</v>
      </c>
      <c r="W88" s="63">
        <f t="shared" si="41"/>
        <v>0</v>
      </c>
      <c r="X88" s="63">
        <f t="shared" si="41"/>
        <v>0</v>
      </c>
      <c r="Y88" s="63">
        <f t="shared" si="41"/>
        <v>0</v>
      </c>
      <c r="Z88" s="63">
        <f t="shared" si="41"/>
        <v>0</v>
      </c>
      <c r="AA88" s="258">
        <f t="shared" si="41"/>
        <v>0</v>
      </c>
      <c r="AB88" s="5"/>
      <c r="AC88" s="5"/>
      <c r="AD88" s="5"/>
      <c r="AE88" s="5"/>
      <c r="AF88" s="5"/>
      <c r="AG88" s="5"/>
    </row>
    <row r="89" spans="1:33" ht="16.5" customHeight="1">
      <c r="A89" s="82"/>
      <c r="B89" s="74" t="s">
        <v>77</v>
      </c>
      <c r="C89" s="257">
        <f aca="true" t="shared" si="42" ref="C89:AA89">IF(C$7=0,0,C43/C$7*100)</f>
        <v>0.0948316737790422</v>
      </c>
      <c r="D89" s="63">
        <f t="shared" si="42"/>
        <v>0.08038585209003216</v>
      </c>
      <c r="E89" s="63">
        <f t="shared" si="42"/>
        <v>0.11560693641618498</v>
      </c>
      <c r="F89" s="63">
        <f t="shared" si="42"/>
        <v>0.23752969121140144</v>
      </c>
      <c r="G89" s="63">
        <f t="shared" si="42"/>
        <v>0</v>
      </c>
      <c r="H89" s="63">
        <f t="shared" si="42"/>
        <v>0</v>
      </c>
      <c r="I89" s="63">
        <f t="shared" si="42"/>
        <v>0</v>
      </c>
      <c r="J89" s="63">
        <f t="shared" si="42"/>
        <v>0</v>
      </c>
      <c r="K89" s="63">
        <f t="shared" si="42"/>
        <v>0</v>
      </c>
      <c r="L89" s="63">
        <f t="shared" si="42"/>
        <v>0</v>
      </c>
      <c r="M89" s="63">
        <f t="shared" si="42"/>
        <v>0.47393364928909953</v>
      </c>
      <c r="N89" s="63">
        <f t="shared" si="42"/>
        <v>0</v>
      </c>
      <c r="O89" s="63">
        <f t="shared" si="42"/>
        <v>0</v>
      </c>
      <c r="P89" s="63">
        <f t="shared" si="42"/>
        <v>0</v>
      </c>
      <c r="Q89" s="63">
        <f t="shared" si="42"/>
        <v>0</v>
      </c>
      <c r="R89" s="63">
        <f t="shared" si="42"/>
        <v>0</v>
      </c>
      <c r="S89" s="63">
        <f t="shared" si="42"/>
        <v>0</v>
      </c>
      <c r="T89" s="63">
        <f t="shared" si="42"/>
        <v>0</v>
      </c>
      <c r="U89" s="63">
        <f t="shared" si="42"/>
        <v>0</v>
      </c>
      <c r="V89" s="63">
        <f t="shared" si="42"/>
        <v>0</v>
      </c>
      <c r="W89" s="63">
        <f t="shared" si="42"/>
        <v>0</v>
      </c>
      <c r="X89" s="63">
        <f t="shared" si="42"/>
        <v>0</v>
      </c>
      <c r="Y89" s="63">
        <f t="shared" si="42"/>
        <v>0</v>
      </c>
      <c r="Z89" s="63">
        <f t="shared" si="42"/>
        <v>0</v>
      </c>
      <c r="AA89" s="258">
        <f t="shared" si="42"/>
        <v>0</v>
      </c>
      <c r="AB89" s="5"/>
      <c r="AC89" s="5"/>
      <c r="AD89" s="5"/>
      <c r="AE89" s="5"/>
      <c r="AF89" s="5"/>
      <c r="AG89" s="5"/>
    </row>
    <row r="90" spans="1:33" ht="16.5" customHeight="1">
      <c r="A90" s="82"/>
      <c r="B90" s="74" t="s">
        <v>78</v>
      </c>
      <c r="C90" s="257">
        <f aca="true" t="shared" si="43" ref="C90:AA90">IF(C$7=0,0,C44/C$7*100)</f>
        <v>0.0474158368895211</v>
      </c>
      <c r="D90" s="63">
        <f t="shared" si="43"/>
        <v>0</v>
      </c>
      <c r="E90" s="63">
        <f t="shared" si="43"/>
        <v>0.11560693641618498</v>
      </c>
      <c r="F90" s="63">
        <f t="shared" si="43"/>
        <v>0</v>
      </c>
      <c r="G90" s="63">
        <f t="shared" si="43"/>
        <v>0</v>
      </c>
      <c r="H90" s="63">
        <f t="shared" si="43"/>
        <v>0</v>
      </c>
      <c r="I90" s="63">
        <f t="shared" si="43"/>
        <v>0</v>
      </c>
      <c r="J90" s="63">
        <f t="shared" si="43"/>
        <v>0</v>
      </c>
      <c r="K90" s="63">
        <f t="shared" si="43"/>
        <v>0</v>
      </c>
      <c r="L90" s="63">
        <f t="shared" si="43"/>
        <v>0</v>
      </c>
      <c r="M90" s="63">
        <f t="shared" si="43"/>
        <v>0.47393364928909953</v>
      </c>
      <c r="N90" s="63">
        <f t="shared" si="43"/>
        <v>0</v>
      </c>
      <c r="O90" s="63">
        <f t="shared" si="43"/>
        <v>0</v>
      </c>
      <c r="P90" s="63">
        <f t="shared" si="43"/>
        <v>0</v>
      </c>
      <c r="Q90" s="63">
        <f t="shared" si="43"/>
        <v>0</v>
      </c>
      <c r="R90" s="63">
        <f t="shared" si="43"/>
        <v>0</v>
      </c>
      <c r="S90" s="63">
        <f t="shared" si="43"/>
        <v>0</v>
      </c>
      <c r="T90" s="63">
        <f t="shared" si="43"/>
        <v>0</v>
      </c>
      <c r="U90" s="63">
        <f t="shared" si="43"/>
        <v>0</v>
      </c>
      <c r="V90" s="63">
        <f t="shared" si="43"/>
        <v>0</v>
      </c>
      <c r="W90" s="63">
        <f t="shared" si="43"/>
        <v>0</v>
      </c>
      <c r="X90" s="63">
        <f t="shared" si="43"/>
        <v>0</v>
      </c>
      <c r="Y90" s="63">
        <f t="shared" si="43"/>
        <v>0</v>
      </c>
      <c r="Z90" s="63">
        <f t="shared" si="43"/>
        <v>0</v>
      </c>
      <c r="AA90" s="258">
        <f t="shared" si="43"/>
        <v>0</v>
      </c>
      <c r="AB90" s="5"/>
      <c r="AC90" s="5"/>
      <c r="AD90" s="5"/>
      <c r="AE90" s="5"/>
      <c r="AF90" s="5"/>
      <c r="AG90" s="5"/>
    </row>
    <row r="91" spans="1:33" ht="16.5" customHeight="1">
      <c r="A91" s="82"/>
      <c r="B91" s="74" t="s">
        <v>79</v>
      </c>
      <c r="C91" s="257">
        <f aca="true" t="shared" si="44" ref="C91:AA91">IF(C$7=0,0,C45/C$7*100)</f>
        <v>1.5647226173541962</v>
      </c>
      <c r="D91" s="63">
        <f t="shared" si="44"/>
        <v>1.607717041800643</v>
      </c>
      <c r="E91" s="63">
        <f t="shared" si="44"/>
        <v>1.5028901734104045</v>
      </c>
      <c r="F91" s="63">
        <f t="shared" si="44"/>
        <v>1.4251781472684086</v>
      </c>
      <c r="G91" s="63">
        <f t="shared" si="44"/>
        <v>1.8018018018018018</v>
      </c>
      <c r="H91" s="63">
        <f t="shared" si="44"/>
        <v>0.5952380952380952</v>
      </c>
      <c r="I91" s="63">
        <f t="shared" si="44"/>
        <v>0</v>
      </c>
      <c r="J91" s="63">
        <f t="shared" si="44"/>
        <v>1.875</v>
      </c>
      <c r="K91" s="63">
        <f t="shared" si="44"/>
        <v>3.571428571428571</v>
      </c>
      <c r="L91" s="63">
        <f t="shared" si="44"/>
        <v>4.285714285714286</v>
      </c>
      <c r="M91" s="63">
        <f t="shared" si="44"/>
        <v>0.47393364928909953</v>
      </c>
      <c r="N91" s="63">
        <f t="shared" si="44"/>
        <v>0</v>
      </c>
      <c r="O91" s="63">
        <f t="shared" si="44"/>
        <v>0</v>
      </c>
      <c r="P91" s="63">
        <f t="shared" si="44"/>
        <v>0</v>
      </c>
      <c r="Q91" s="63">
        <f t="shared" si="44"/>
        <v>2.5974025974025974</v>
      </c>
      <c r="R91" s="63">
        <f t="shared" si="44"/>
        <v>0</v>
      </c>
      <c r="S91" s="63">
        <f t="shared" si="44"/>
        <v>0</v>
      </c>
      <c r="T91" s="63">
        <f t="shared" si="44"/>
        <v>0</v>
      </c>
      <c r="U91" s="63">
        <f t="shared" si="44"/>
        <v>0</v>
      </c>
      <c r="V91" s="63">
        <f t="shared" si="44"/>
        <v>0</v>
      </c>
      <c r="W91" s="63">
        <f t="shared" si="44"/>
        <v>0</v>
      </c>
      <c r="X91" s="63">
        <f t="shared" si="44"/>
        <v>0</v>
      </c>
      <c r="Y91" s="63">
        <f t="shared" si="44"/>
        <v>4</v>
      </c>
      <c r="Z91" s="63">
        <f t="shared" si="44"/>
        <v>1.0101010101010102</v>
      </c>
      <c r="AA91" s="258">
        <f t="shared" si="44"/>
        <v>1.7699115044247788</v>
      </c>
      <c r="AB91" s="5"/>
      <c r="AC91" s="5"/>
      <c r="AD91" s="5"/>
      <c r="AE91" s="5"/>
      <c r="AF91" s="5"/>
      <c r="AG91" s="5"/>
    </row>
    <row r="92" spans="1:33" ht="16.5" customHeight="1">
      <c r="A92" s="82"/>
      <c r="B92" s="74" t="s">
        <v>91</v>
      </c>
      <c r="C92" s="257">
        <f aca="true" t="shared" si="45" ref="C92:AA92">IF(C$7=0,0,C46/C$7*100)</f>
        <v>0.7586533902323376</v>
      </c>
      <c r="D92" s="63">
        <f t="shared" si="45"/>
        <v>1.1254019292604502</v>
      </c>
      <c r="E92" s="63">
        <f t="shared" si="45"/>
        <v>0.23121387283236997</v>
      </c>
      <c r="F92" s="63">
        <f t="shared" si="45"/>
        <v>1.66270783847981</v>
      </c>
      <c r="G92" s="63">
        <f t="shared" si="45"/>
        <v>0.6006006006006006</v>
      </c>
      <c r="H92" s="63">
        <f t="shared" si="45"/>
        <v>1.1904761904761905</v>
      </c>
      <c r="I92" s="63">
        <f t="shared" si="45"/>
        <v>0</v>
      </c>
      <c r="J92" s="63">
        <f t="shared" si="45"/>
        <v>0.8333333333333334</v>
      </c>
      <c r="K92" s="63">
        <f t="shared" si="45"/>
        <v>0</v>
      </c>
      <c r="L92" s="63">
        <f t="shared" si="45"/>
        <v>1.4285714285714286</v>
      </c>
      <c r="M92" s="63">
        <f t="shared" si="45"/>
        <v>0</v>
      </c>
      <c r="N92" s="63">
        <f t="shared" si="45"/>
        <v>0</v>
      </c>
      <c r="O92" s="63">
        <f t="shared" si="45"/>
        <v>0</v>
      </c>
      <c r="P92" s="63">
        <f t="shared" si="45"/>
        <v>0</v>
      </c>
      <c r="Q92" s="63">
        <f t="shared" si="45"/>
        <v>0</v>
      </c>
      <c r="R92" s="63">
        <f t="shared" si="45"/>
        <v>0</v>
      </c>
      <c r="S92" s="63">
        <f t="shared" si="45"/>
        <v>0</v>
      </c>
      <c r="T92" s="63">
        <f t="shared" si="45"/>
        <v>0</v>
      </c>
      <c r="U92" s="63">
        <f t="shared" si="45"/>
        <v>0</v>
      </c>
      <c r="V92" s="63">
        <f t="shared" si="45"/>
        <v>0</v>
      </c>
      <c r="W92" s="63">
        <f t="shared" si="45"/>
        <v>0</v>
      </c>
      <c r="X92" s="63">
        <f t="shared" si="45"/>
        <v>0</v>
      </c>
      <c r="Y92" s="63">
        <f t="shared" si="45"/>
        <v>0</v>
      </c>
      <c r="Z92" s="63">
        <f t="shared" si="45"/>
        <v>0</v>
      </c>
      <c r="AA92" s="258">
        <f t="shared" si="45"/>
        <v>0</v>
      </c>
      <c r="AB92" s="5"/>
      <c r="AC92" s="5"/>
      <c r="AD92" s="5"/>
      <c r="AE92" s="5"/>
      <c r="AF92" s="5"/>
      <c r="AG92" s="5"/>
    </row>
    <row r="93" spans="1:33" ht="16.5" customHeight="1">
      <c r="A93" s="84"/>
      <c r="B93" s="77" t="s">
        <v>80</v>
      </c>
      <c r="C93" s="259">
        <f aca="true" t="shared" si="46" ref="C93:AA93">IF(C$7=0,0,C47/C$7*100)</f>
        <v>0.1422475106685633</v>
      </c>
      <c r="D93" s="260">
        <f t="shared" si="46"/>
        <v>0.2411575562700965</v>
      </c>
      <c r="E93" s="260">
        <f t="shared" si="46"/>
        <v>0</v>
      </c>
      <c r="F93" s="260">
        <f t="shared" si="46"/>
        <v>0.4750593824228029</v>
      </c>
      <c r="G93" s="260">
        <f t="shared" si="46"/>
        <v>0</v>
      </c>
      <c r="H93" s="260">
        <f t="shared" si="46"/>
        <v>0</v>
      </c>
      <c r="I93" s="260">
        <f t="shared" si="46"/>
        <v>0</v>
      </c>
      <c r="J93" s="260">
        <f t="shared" si="46"/>
        <v>0</v>
      </c>
      <c r="K93" s="260">
        <f t="shared" si="46"/>
        <v>0</v>
      </c>
      <c r="L93" s="260">
        <f t="shared" si="46"/>
        <v>0</v>
      </c>
      <c r="M93" s="260">
        <f t="shared" si="46"/>
        <v>0</v>
      </c>
      <c r="N93" s="260">
        <f t="shared" si="46"/>
        <v>0</v>
      </c>
      <c r="O93" s="260">
        <f t="shared" si="46"/>
        <v>0</v>
      </c>
      <c r="P93" s="260">
        <f t="shared" si="46"/>
        <v>0</v>
      </c>
      <c r="Q93" s="260">
        <f t="shared" si="46"/>
        <v>0</v>
      </c>
      <c r="R93" s="260">
        <f t="shared" si="46"/>
        <v>0</v>
      </c>
      <c r="S93" s="260">
        <f t="shared" si="46"/>
        <v>0</v>
      </c>
      <c r="T93" s="260">
        <f t="shared" si="46"/>
        <v>0</v>
      </c>
      <c r="U93" s="260">
        <f t="shared" si="46"/>
        <v>0</v>
      </c>
      <c r="V93" s="260">
        <f t="shared" si="46"/>
        <v>0</v>
      </c>
      <c r="W93" s="260">
        <f t="shared" si="46"/>
        <v>0</v>
      </c>
      <c r="X93" s="260">
        <f t="shared" si="46"/>
        <v>0</v>
      </c>
      <c r="Y93" s="260">
        <f t="shared" si="46"/>
        <v>0</v>
      </c>
      <c r="Z93" s="260">
        <f t="shared" si="46"/>
        <v>1.0101010101010102</v>
      </c>
      <c r="AA93" s="261">
        <f t="shared" si="46"/>
        <v>0</v>
      </c>
      <c r="AB93" s="5"/>
      <c r="AC93" s="5"/>
      <c r="AD93" s="5"/>
      <c r="AE93" s="5"/>
      <c r="AF93" s="5"/>
      <c r="AG93" s="5"/>
    </row>
    <row r="94" spans="3:33" ht="11.25">
      <c r="C94" s="5"/>
      <c r="D94" s="5"/>
      <c r="E94" s="5"/>
      <c r="F94" s="5"/>
      <c r="G94" s="5"/>
      <c r="H94" s="5"/>
      <c r="I94" s="5"/>
      <c r="J94" s="9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3:33" ht="11.25">
      <c r="C95" s="5"/>
      <c r="D95" s="5"/>
      <c r="E95" s="5"/>
      <c r="F95" s="5"/>
      <c r="G95" s="5"/>
      <c r="H95" s="5"/>
      <c r="I95" s="5"/>
      <c r="J95" s="9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3:33" ht="11.25">
      <c r="C96" s="5"/>
      <c r="D96" s="5"/>
      <c r="E96" s="5"/>
      <c r="F96" s="5"/>
      <c r="G96" s="5"/>
      <c r="H96" s="5"/>
      <c r="I96" s="5"/>
      <c r="J96" s="9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3:33" ht="11.25">
      <c r="C97" s="5"/>
      <c r="D97" s="5"/>
      <c r="E97" s="5"/>
      <c r="F97" s="5"/>
      <c r="G97" s="5"/>
      <c r="H97" s="5"/>
      <c r="I97" s="5"/>
      <c r="J97" s="9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3:33" ht="11.25">
      <c r="C98" s="5"/>
      <c r="D98" s="5"/>
      <c r="E98" s="5"/>
      <c r="F98" s="5"/>
      <c r="G98" s="5"/>
      <c r="H98" s="5"/>
      <c r="I98" s="5"/>
      <c r="J98" s="9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3:33" ht="11.25">
      <c r="C99" s="5"/>
      <c r="D99" s="5"/>
      <c r="E99" s="5"/>
      <c r="F99" s="5"/>
      <c r="G99" s="5"/>
      <c r="H99" s="5"/>
      <c r="I99" s="5"/>
      <c r="J99" s="9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3:26" ht="11.25">
      <c r="C100" s="5"/>
      <c r="D100" s="5"/>
      <c r="E100" s="5"/>
      <c r="F100" s="5"/>
      <c r="G100" s="5"/>
      <c r="H100" s="5"/>
      <c r="I100" s="5"/>
      <c r="J100" s="96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3:26" ht="11.25">
      <c r="C101" s="89"/>
      <c r="D101" s="89"/>
      <c r="E101" s="89"/>
      <c r="F101" s="89"/>
      <c r="G101" s="89"/>
      <c r="H101" s="89"/>
      <c r="I101" s="89"/>
      <c r="J101" s="96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3:26" ht="11.25">
      <c r="C102" s="89"/>
      <c r="D102" s="89"/>
      <c r="E102" s="89"/>
      <c r="F102" s="89"/>
      <c r="G102" s="89"/>
      <c r="H102" s="89"/>
      <c r="I102" s="89"/>
      <c r="J102" s="96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3:26" ht="11.25">
      <c r="C103" s="89"/>
      <c r="D103" s="89"/>
      <c r="E103" s="89"/>
      <c r="F103" s="89"/>
      <c r="G103" s="89"/>
      <c r="H103" s="89"/>
      <c r="I103" s="89"/>
      <c r="J103" s="96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3:26" ht="11.25">
      <c r="C104" s="89"/>
      <c r="D104" s="89"/>
      <c r="E104" s="89"/>
      <c r="F104" s="89"/>
      <c r="G104" s="89"/>
      <c r="H104" s="89"/>
      <c r="I104" s="89"/>
      <c r="J104" s="96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3:26" ht="11.25">
      <c r="C105" s="89"/>
      <c r="D105" s="89"/>
      <c r="E105" s="89"/>
      <c r="F105" s="89"/>
      <c r="G105" s="89"/>
      <c r="H105" s="89"/>
      <c r="I105" s="89"/>
      <c r="J105" s="96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3:26" ht="11.25">
      <c r="C106" s="89"/>
      <c r="D106" s="89"/>
      <c r="E106" s="89"/>
      <c r="F106" s="89"/>
      <c r="G106" s="89"/>
      <c r="H106" s="89"/>
      <c r="I106" s="89"/>
      <c r="J106" s="96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3:26" ht="11.25">
      <c r="C107" s="89"/>
      <c r="D107" s="89"/>
      <c r="E107" s="89"/>
      <c r="F107" s="89"/>
      <c r="G107" s="89"/>
      <c r="H107" s="89"/>
      <c r="I107" s="89"/>
      <c r="J107" s="96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3:26" ht="11.25">
      <c r="C108" s="89"/>
      <c r="D108" s="89"/>
      <c r="E108" s="89"/>
      <c r="F108" s="89"/>
      <c r="G108" s="89"/>
      <c r="H108" s="89"/>
      <c r="I108" s="89"/>
      <c r="J108" s="96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3:26" ht="11.25">
      <c r="C109" s="89"/>
      <c r="D109" s="89"/>
      <c r="E109" s="89"/>
      <c r="F109" s="89"/>
      <c r="G109" s="89"/>
      <c r="H109" s="89"/>
      <c r="I109" s="89"/>
      <c r="J109" s="96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3:10" ht="11.25">
      <c r="C110" s="89"/>
      <c r="D110" s="89"/>
      <c r="E110" s="89"/>
      <c r="F110" s="89"/>
      <c r="G110" s="89"/>
      <c r="H110" s="89"/>
      <c r="I110" s="89"/>
      <c r="J110" s="19"/>
    </row>
    <row r="111" ht="11.25">
      <c r="J111" s="19"/>
    </row>
    <row r="112" ht="11.25">
      <c r="J112" s="19"/>
    </row>
    <row r="113" ht="11.25">
      <c r="J113" s="19"/>
    </row>
    <row r="114" ht="11.25">
      <c r="J114" s="19"/>
    </row>
    <row r="115" ht="11.25">
      <c r="J115" s="19"/>
    </row>
    <row r="116" ht="11.25">
      <c r="J116" s="19"/>
    </row>
    <row r="117" ht="11.25">
      <c r="J117" s="19"/>
    </row>
    <row r="118" ht="11.25">
      <c r="J118" s="19"/>
    </row>
    <row r="119" ht="11.25">
      <c r="J119" s="19"/>
    </row>
    <row r="120" ht="11.25">
      <c r="J120" s="19"/>
    </row>
    <row r="121" ht="11.25">
      <c r="J121" s="19"/>
    </row>
    <row r="122" ht="11.25">
      <c r="J122" s="19"/>
    </row>
    <row r="123" ht="11.25">
      <c r="J123" s="19"/>
    </row>
    <row r="124" ht="11.25">
      <c r="J124" s="19"/>
    </row>
    <row r="125" ht="11.25">
      <c r="J125" s="19"/>
    </row>
    <row r="126" ht="11.25">
      <c r="J126" s="19"/>
    </row>
    <row r="127" ht="11.25">
      <c r="J127" s="19"/>
    </row>
    <row r="128" ht="11.25">
      <c r="J128" s="19"/>
    </row>
  </sheetData>
  <mergeCells count="26">
    <mergeCell ref="Z5:AA5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R5:S5"/>
    <mergeCell ref="T5:U5"/>
    <mergeCell ref="V5:W5"/>
    <mergeCell ref="X5:Y5"/>
    <mergeCell ref="J5:K5"/>
    <mergeCell ref="L5:M5"/>
    <mergeCell ref="N5:O5"/>
    <mergeCell ref="P5:Q5"/>
    <mergeCell ref="C5:E5"/>
    <mergeCell ref="F5:G5"/>
    <mergeCell ref="H5:I5"/>
    <mergeCell ref="A5:B6"/>
    <mergeCell ref="A51:B52"/>
    <mergeCell ref="C51:E51"/>
    <mergeCell ref="F51:G51"/>
    <mergeCell ref="H51:I51"/>
  </mergeCells>
  <printOptions/>
  <pageMargins left="0.1968503937007874" right="0.1968503937007874" top="0.2362204724409449" bottom="0.5905511811023623" header="0.5118110236220472" footer="0.5118110236220472"/>
  <pageSetup firstPageNumber="115" useFirstPageNumber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G111"/>
  <sheetViews>
    <sheetView workbookViewId="0" topLeftCell="A42">
      <selection activeCell="C48" sqref="C48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5" width="7.125" style="1" customWidth="1"/>
    <col min="6" max="27" width="6.125" style="1" customWidth="1"/>
    <col min="28" max="16384" width="9.00390625" style="1" customWidth="1"/>
  </cols>
  <sheetData>
    <row r="1" ht="11.25" hidden="1">
      <c r="A1" s="1" t="s">
        <v>93</v>
      </c>
    </row>
    <row r="2" ht="15" customHeight="1">
      <c r="A2" s="62" t="s">
        <v>55</v>
      </c>
    </row>
    <row r="3" ht="15" customHeight="1">
      <c r="A3" s="62" t="s">
        <v>56</v>
      </c>
    </row>
    <row r="4" spans="1:8" ht="30" customHeight="1">
      <c r="A4" s="59" t="s">
        <v>94</v>
      </c>
      <c r="H4" s="1" t="s">
        <v>136</v>
      </c>
    </row>
    <row r="5" spans="1:27" ht="24" customHeight="1">
      <c r="A5" s="281" t="s">
        <v>62</v>
      </c>
      <c r="B5" s="282"/>
      <c r="C5" s="273" t="s">
        <v>0</v>
      </c>
      <c r="D5" s="273"/>
      <c r="E5" s="273"/>
      <c r="F5" s="273" t="s">
        <v>33</v>
      </c>
      <c r="G5" s="273"/>
      <c r="H5" s="280" t="s">
        <v>46</v>
      </c>
      <c r="I5" s="273"/>
      <c r="J5" s="272" t="s">
        <v>34</v>
      </c>
      <c r="K5" s="271"/>
      <c r="L5" s="272" t="s">
        <v>35</v>
      </c>
      <c r="M5" s="271"/>
      <c r="N5" s="272" t="s">
        <v>36</v>
      </c>
      <c r="O5" s="271"/>
      <c r="P5" s="272" t="s">
        <v>37</v>
      </c>
      <c r="Q5" s="271"/>
      <c r="R5" s="272" t="s">
        <v>38</v>
      </c>
      <c r="S5" s="271"/>
      <c r="T5" s="272" t="s">
        <v>41</v>
      </c>
      <c r="U5" s="271"/>
      <c r="V5" s="272" t="s">
        <v>42</v>
      </c>
      <c r="W5" s="271"/>
      <c r="X5" s="271" t="s">
        <v>39</v>
      </c>
      <c r="Y5" s="271"/>
      <c r="Z5" s="271" t="s">
        <v>40</v>
      </c>
      <c r="AA5" s="271"/>
    </row>
    <row r="6" spans="1:27" ht="10.5" customHeight="1">
      <c r="A6" s="283"/>
      <c r="B6" s="284"/>
      <c r="C6" s="22" t="s">
        <v>0</v>
      </c>
      <c r="D6" s="22" t="s">
        <v>1</v>
      </c>
      <c r="E6" s="22" t="s">
        <v>2</v>
      </c>
      <c r="F6" s="22" t="s">
        <v>1</v>
      </c>
      <c r="G6" s="22" t="s">
        <v>2</v>
      </c>
      <c r="H6" s="22" t="s">
        <v>1</v>
      </c>
      <c r="I6" s="22" t="s">
        <v>2</v>
      </c>
      <c r="J6" s="22" t="s">
        <v>1</v>
      </c>
      <c r="K6" s="22" t="s">
        <v>2</v>
      </c>
      <c r="L6" s="22" t="s">
        <v>1</v>
      </c>
      <c r="M6" s="22" t="s">
        <v>2</v>
      </c>
      <c r="N6" s="22" t="s">
        <v>1</v>
      </c>
      <c r="O6" s="22" t="s">
        <v>2</v>
      </c>
      <c r="P6" s="22" t="s">
        <v>1</v>
      </c>
      <c r="Q6" s="22" t="s">
        <v>2</v>
      </c>
      <c r="R6" s="22" t="s">
        <v>1</v>
      </c>
      <c r="S6" s="22" t="s">
        <v>2</v>
      </c>
      <c r="T6" s="22" t="s">
        <v>1</v>
      </c>
      <c r="U6" s="22" t="s">
        <v>2</v>
      </c>
      <c r="V6" s="22" t="s">
        <v>1</v>
      </c>
      <c r="W6" s="22" t="s">
        <v>2</v>
      </c>
      <c r="X6" s="22" t="s">
        <v>1</v>
      </c>
      <c r="Y6" s="22" t="s">
        <v>2</v>
      </c>
      <c r="Z6" s="22" t="s">
        <v>1</v>
      </c>
      <c r="AA6" s="22" t="s">
        <v>2</v>
      </c>
    </row>
    <row r="7" spans="1:27" ht="16.5" customHeight="1">
      <c r="A7" s="90" t="s">
        <v>63</v>
      </c>
      <c r="B7" s="65"/>
      <c r="C7" s="91">
        <f>C8+C28</f>
        <v>123</v>
      </c>
      <c r="D7" s="92">
        <f>D8+D28</f>
        <v>73</v>
      </c>
      <c r="E7" s="92">
        <f>E8+E28</f>
        <v>50</v>
      </c>
      <c r="F7" s="92">
        <f aca="true" t="shared" si="0" ref="F7:AA7">F8+F28</f>
        <v>36</v>
      </c>
      <c r="G7" s="92">
        <f t="shared" si="0"/>
        <v>29</v>
      </c>
      <c r="H7" s="92">
        <f t="shared" si="0"/>
        <v>0</v>
      </c>
      <c r="I7" s="97">
        <f t="shared" si="0"/>
        <v>0</v>
      </c>
      <c r="J7" s="98">
        <f t="shared" si="0"/>
        <v>21</v>
      </c>
      <c r="K7" s="67">
        <f t="shared" si="0"/>
        <v>0</v>
      </c>
      <c r="L7" s="67">
        <f t="shared" si="0"/>
        <v>1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11</v>
      </c>
      <c r="Q7" s="67">
        <f t="shared" si="0"/>
        <v>10</v>
      </c>
      <c r="R7" s="67">
        <f t="shared" si="0"/>
        <v>0</v>
      </c>
      <c r="S7" s="67">
        <f t="shared" si="0"/>
        <v>0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4</v>
      </c>
      <c r="Y7" s="67">
        <f t="shared" si="0"/>
        <v>11</v>
      </c>
      <c r="Z7" s="67">
        <f t="shared" si="0"/>
        <v>0</v>
      </c>
      <c r="AA7" s="68">
        <f t="shared" si="0"/>
        <v>0</v>
      </c>
    </row>
    <row r="8" spans="1:27" ht="16.5" customHeight="1">
      <c r="A8" s="69"/>
      <c r="B8" s="70" t="s">
        <v>64</v>
      </c>
      <c r="C8" s="34">
        <f aca="true" t="shared" si="1" ref="C8:C47">D8+E8</f>
        <v>78</v>
      </c>
      <c r="D8" s="35">
        <f>F8+H8+J8+L8+N9+P8+R8+T8+V8+X8+Z8</f>
        <v>49</v>
      </c>
      <c r="E8" s="35">
        <f>G8+I8+K8+M8+O9+Q8+S8+U8+W8+Y8+AA8</f>
        <v>29</v>
      </c>
      <c r="F8" s="35">
        <v>21</v>
      </c>
      <c r="G8" s="35">
        <v>15</v>
      </c>
      <c r="H8" s="35">
        <v>0</v>
      </c>
      <c r="I8" s="35">
        <v>0</v>
      </c>
      <c r="J8" s="53">
        <v>19</v>
      </c>
      <c r="K8" s="53">
        <v>0</v>
      </c>
      <c r="L8" s="53">
        <v>1</v>
      </c>
      <c r="M8" s="53">
        <v>0</v>
      </c>
      <c r="N8" s="53">
        <v>0</v>
      </c>
      <c r="O8" s="53">
        <v>0</v>
      </c>
      <c r="P8" s="53">
        <v>6</v>
      </c>
      <c r="Q8" s="53">
        <v>7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2</v>
      </c>
      <c r="Y8" s="53">
        <v>7</v>
      </c>
      <c r="Z8" s="53">
        <v>0</v>
      </c>
      <c r="AA8" s="54">
        <v>0</v>
      </c>
    </row>
    <row r="9" spans="1:27" ht="16.5" customHeight="1">
      <c r="A9" s="72"/>
      <c r="B9" s="73" t="s">
        <v>65</v>
      </c>
      <c r="C9" s="34">
        <f t="shared" si="1"/>
        <v>0</v>
      </c>
      <c r="D9" s="35">
        <f aca="true" t="shared" si="2" ref="D9:E27">F9+H9+J9+L9+N10+P9+R9+T9+V9+X9+Z9</f>
        <v>0</v>
      </c>
      <c r="E9" s="35">
        <f t="shared" si="2"/>
        <v>0</v>
      </c>
      <c r="F9" s="35">
        <v>0</v>
      </c>
      <c r="G9" s="35">
        <v>0</v>
      </c>
      <c r="H9" s="35">
        <v>0</v>
      </c>
      <c r="I9" s="35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4">
        <v>0</v>
      </c>
    </row>
    <row r="10" spans="1:27" ht="16.5" customHeight="1">
      <c r="A10" s="72"/>
      <c r="B10" s="74" t="s">
        <v>66</v>
      </c>
      <c r="C10" s="34">
        <f t="shared" si="1"/>
        <v>0</v>
      </c>
      <c r="D10" s="35">
        <f t="shared" si="2"/>
        <v>0</v>
      </c>
      <c r="E10" s="35">
        <f t="shared" si="2"/>
        <v>0</v>
      </c>
      <c r="F10" s="35">
        <v>0</v>
      </c>
      <c r="G10" s="35">
        <v>0</v>
      </c>
      <c r="H10" s="35">
        <v>0</v>
      </c>
      <c r="I10" s="35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4">
        <v>0</v>
      </c>
    </row>
    <row r="11" spans="1:27" ht="16.5" customHeight="1">
      <c r="A11" s="72"/>
      <c r="B11" s="74" t="s">
        <v>67</v>
      </c>
      <c r="C11" s="34">
        <f t="shared" si="1"/>
        <v>0</v>
      </c>
      <c r="D11" s="35">
        <f t="shared" si="2"/>
        <v>0</v>
      </c>
      <c r="E11" s="35">
        <f t="shared" si="2"/>
        <v>0</v>
      </c>
      <c r="F11" s="35">
        <v>0</v>
      </c>
      <c r="G11" s="35">
        <v>0</v>
      </c>
      <c r="H11" s="35">
        <v>0</v>
      </c>
      <c r="I11" s="35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4">
        <v>0</v>
      </c>
    </row>
    <row r="12" spans="1:27" ht="16.5" customHeight="1">
      <c r="A12" s="72"/>
      <c r="B12" s="74" t="s">
        <v>68</v>
      </c>
      <c r="C12" s="34">
        <f t="shared" si="1"/>
        <v>0</v>
      </c>
      <c r="D12" s="35">
        <f t="shared" si="2"/>
        <v>0</v>
      </c>
      <c r="E12" s="35">
        <f t="shared" si="2"/>
        <v>0</v>
      </c>
      <c r="F12" s="35">
        <v>0</v>
      </c>
      <c r="G12" s="35">
        <v>0</v>
      </c>
      <c r="H12" s="35">
        <v>0</v>
      </c>
      <c r="I12" s="35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4">
        <v>0</v>
      </c>
    </row>
    <row r="13" spans="1:27" ht="16.5" customHeight="1">
      <c r="A13" s="72"/>
      <c r="B13" s="74" t="s">
        <v>69</v>
      </c>
      <c r="C13" s="34">
        <f t="shared" si="1"/>
        <v>9</v>
      </c>
      <c r="D13" s="35">
        <f t="shared" si="2"/>
        <v>9</v>
      </c>
      <c r="E13" s="35">
        <f t="shared" si="2"/>
        <v>0</v>
      </c>
      <c r="F13" s="35">
        <v>0</v>
      </c>
      <c r="G13" s="35">
        <v>0</v>
      </c>
      <c r="H13" s="35">
        <v>0</v>
      </c>
      <c r="I13" s="35">
        <v>0</v>
      </c>
      <c r="J13" s="53">
        <v>8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1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4">
        <v>0</v>
      </c>
    </row>
    <row r="14" spans="1:27" ht="16.5" customHeight="1">
      <c r="A14" s="72"/>
      <c r="B14" s="74" t="s">
        <v>70</v>
      </c>
      <c r="C14" s="34">
        <f t="shared" si="1"/>
        <v>39</v>
      </c>
      <c r="D14" s="35">
        <f t="shared" si="2"/>
        <v>28</v>
      </c>
      <c r="E14" s="35">
        <f t="shared" si="2"/>
        <v>11</v>
      </c>
      <c r="F14" s="35">
        <v>17</v>
      </c>
      <c r="G14" s="35">
        <v>6</v>
      </c>
      <c r="H14" s="35">
        <v>0</v>
      </c>
      <c r="I14" s="35">
        <v>0</v>
      </c>
      <c r="J14" s="53">
        <v>10</v>
      </c>
      <c r="K14" s="53">
        <v>0</v>
      </c>
      <c r="L14" s="53">
        <v>1</v>
      </c>
      <c r="M14" s="53">
        <v>0</v>
      </c>
      <c r="N14" s="53">
        <v>0</v>
      </c>
      <c r="O14" s="53">
        <v>0</v>
      </c>
      <c r="P14" s="53">
        <v>0</v>
      </c>
      <c r="Q14" s="53">
        <v>5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4">
        <v>0</v>
      </c>
    </row>
    <row r="15" spans="1:27" ht="16.5" customHeight="1">
      <c r="A15" s="75"/>
      <c r="B15" s="74" t="s">
        <v>83</v>
      </c>
      <c r="C15" s="34">
        <f t="shared" si="1"/>
        <v>0</v>
      </c>
      <c r="D15" s="35">
        <f t="shared" si="2"/>
        <v>0</v>
      </c>
      <c r="E15" s="35">
        <f t="shared" si="2"/>
        <v>0</v>
      </c>
      <c r="F15" s="35">
        <v>0</v>
      </c>
      <c r="G15" s="35">
        <v>0</v>
      </c>
      <c r="H15" s="35">
        <v>0</v>
      </c>
      <c r="I15" s="35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4">
        <v>0</v>
      </c>
    </row>
    <row r="16" spans="1:27" ht="16.5" customHeight="1">
      <c r="A16" s="75"/>
      <c r="B16" s="74" t="s">
        <v>71</v>
      </c>
      <c r="C16" s="34">
        <f t="shared" si="1"/>
        <v>0</v>
      </c>
      <c r="D16" s="35">
        <f t="shared" si="2"/>
        <v>0</v>
      </c>
      <c r="E16" s="35">
        <f t="shared" si="2"/>
        <v>0</v>
      </c>
      <c r="F16" s="35">
        <v>0</v>
      </c>
      <c r="G16" s="35">
        <v>0</v>
      </c>
      <c r="H16" s="35">
        <v>0</v>
      </c>
      <c r="I16" s="35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4">
        <v>0</v>
      </c>
    </row>
    <row r="17" spans="1:27" ht="16.5" customHeight="1">
      <c r="A17" s="75" t="s">
        <v>72</v>
      </c>
      <c r="B17" s="74" t="s">
        <v>73</v>
      </c>
      <c r="C17" s="34">
        <f t="shared" si="1"/>
        <v>1</v>
      </c>
      <c r="D17" s="35">
        <f t="shared" si="2"/>
        <v>1</v>
      </c>
      <c r="E17" s="35">
        <f t="shared" si="2"/>
        <v>0</v>
      </c>
      <c r="F17" s="35">
        <v>1</v>
      </c>
      <c r="G17" s="35">
        <v>0</v>
      </c>
      <c r="H17" s="35">
        <v>0</v>
      </c>
      <c r="I17" s="35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4">
        <v>0</v>
      </c>
    </row>
    <row r="18" spans="1:27" ht="16.5" customHeight="1">
      <c r="A18" s="75"/>
      <c r="B18" s="74" t="s">
        <v>95</v>
      </c>
      <c r="C18" s="34">
        <f t="shared" si="1"/>
        <v>6</v>
      </c>
      <c r="D18" s="35">
        <f t="shared" si="2"/>
        <v>3</v>
      </c>
      <c r="E18" s="35">
        <f t="shared" si="2"/>
        <v>3</v>
      </c>
      <c r="F18" s="35">
        <v>2</v>
      </c>
      <c r="G18" s="35">
        <v>3</v>
      </c>
      <c r="H18" s="35">
        <v>0</v>
      </c>
      <c r="I18" s="35">
        <v>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4">
        <v>0</v>
      </c>
    </row>
    <row r="19" spans="1:27" ht="16.5" customHeight="1">
      <c r="A19" s="75"/>
      <c r="B19" s="74" t="s">
        <v>96</v>
      </c>
      <c r="C19" s="34">
        <f t="shared" si="1"/>
        <v>0</v>
      </c>
      <c r="D19" s="35">
        <f t="shared" si="2"/>
        <v>0</v>
      </c>
      <c r="E19" s="35">
        <f t="shared" si="2"/>
        <v>0</v>
      </c>
      <c r="F19" s="35">
        <v>0</v>
      </c>
      <c r="G19" s="35">
        <v>0</v>
      </c>
      <c r="H19" s="35">
        <v>0</v>
      </c>
      <c r="I19" s="35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4">
        <v>0</v>
      </c>
    </row>
    <row r="20" spans="1:27" ht="16.5" customHeight="1">
      <c r="A20" s="75"/>
      <c r="B20" s="74" t="s">
        <v>74</v>
      </c>
      <c r="C20" s="34">
        <f t="shared" si="1"/>
        <v>0</v>
      </c>
      <c r="D20" s="35">
        <f t="shared" si="2"/>
        <v>0</v>
      </c>
      <c r="E20" s="35">
        <f t="shared" si="2"/>
        <v>0</v>
      </c>
      <c r="F20" s="35">
        <v>0</v>
      </c>
      <c r="G20" s="35">
        <v>0</v>
      </c>
      <c r="H20" s="35">
        <v>0</v>
      </c>
      <c r="I20" s="35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</row>
    <row r="21" spans="1:27" ht="16.5" customHeight="1">
      <c r="A21" s="75"/>
      <c r="B21" s="74" t="s">
        <v>75</v>
      </c>
      <c r="C21" s="34">
        <f t="shared" si="1"/>
        <v>7</v>
      </c>
      <c r="D21" s="35">
        <f t="shared" si="2"/>
        <v>5</v>
      </c>
      <c r="E21" s="35">
        <f t="shared" si="2"/>
        <v>2</v>
      </c>
      <c r="F21" s="35">
        <v>0</v>
      </c>
      <c r="G21" s="35">
        <v>0</v>
      </c>
      <c r="H21" s="35">
        <v>0</v>
      </c>
      <c r="I21" s="35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</v>
      </c>
      <c r="Q21" s="53">
        <v>2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</row>
    <row r="22" spans="1:27" ht="16.5" customHeight="1">
      <c r="A22" s="75"/>
      <c r="B22" s="74" t="s">
        <v>76</v>
      </c>
      <c r="C22" s="34">
        <f t="shared" si="1"/>
        <v>9</v>
      </c>
      <c r="D22" s="35">
        <f t="shared" si="2"/>
        <v>2</v>
      </c>
      <c r="E22" s="35">
        <f t="shared" si="2"/>
        <v>7</v>
      </c>
      <c r="F22" s="35">
        <v>0</v>
      </c>
      <c r="G22" s="35">
        <v>0</v>
      </c>
      <c r="H22" s="35">
        <v>0</v>
      </c>
      <c r="I22" s="35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2</v>
      </c>
      <c r="Y22" s="53">
        <v>7</v>
      </c>
      <c r="Z22" s="53">
        <v>0</v>
      </c>
      <c r="AA22" s="54">
        <v>0</v>
      </c>
    </row>
    <row r="23" spans="1:27" ht="16.5" customHeight="1">
      <c r="A23" s="75"/>
      <c r="B23" s="74" t="s">
        <v>77</v>
      </c>
      <c r="C23" s="34">
        <f t="shared" si="1"/>
        <v>0</v>
      </c>
      <c r="D23" s="35">
        <f t="shared" si="2"/>
        <v>0</v>
      </c>
      <c r="E23" s="35">
        <f t="shared" si="2"/>
        <v>0</v>
      </c>
      <c r="F23" s="35">
        <v>0</v>
      </c>
      <c r="G23" s="35">
        <v>0</v>
      </c>
      <c r="H23" s="35">
        <v>0</v>
      </c>
      <c r="I23" s="35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</row>
    <row r="24" spans="1:27" ht="16.5" customHeight="1">
      <c r="A24" s="75"/>
      <c r="B24" s="74" t="s">
        <v>78</v>
      </c>
      <c r="C24" s="34">
        <f t="shared" si="1"/>
        <v>0</v>
      </c>
      <c r="D24" s="35">
        <f t="shared" si="2"/>
        <v>0</v>
      </c>
      <c r="E24" s="35">
        <f t="shared" si="2"/>
        <v>0</v>
      </c>
      <c r="F24" s="35">
        <v>0</v>
      </c>
      <c r="G24" s="35">
        <v>0</v>
      </c>
      <c r="H24" s="35">
        <v>0</v>
      </c>
      <c r="I24" s="35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4">
        <v>0</v>
      </c>
    </row>
    <row r="25" spans="1:27" ht="16.5" customHeight="1">
      <c r="A25" s="75"/>
      <c r="B25" s="74" t="s">
        <v>79</v>
      </c>
      <c r="C25" s="34">
        <f t="shared" si="1"/>
        <v>7</v>
      </c>
      <c r="D25" s="35">
        <f t="shared" si="2"/>
        <v>1</v>
      </c>
      <c r="E25" s="35">
        <f t="shared" si="2"/>
        <v>6</v>
      </c>
      <c r="F25" s="35">
        <v>1</v>
      </c>
      <c r="G25" s="35">
        <v>6</v>
      </c>
      <c r="H25" s="35">
        <v>0</v>
      </c>
      <c r="I25" s="35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4">
        <v>0</v>
      </c>
    </row>
    <row r="26" spans="1:27" ht="16.5" customHeight="1">
      <c r="A26" s="75"/>
      <c r="B26" s="74" t="s">
        <v>97</v>
      </c>
      <c r="C26" s="34">
        <f t="shared" si="1"/>
        <v>0</v>
      </c>
      <c r="D26" s="35">
        <f t="shared" si="2"/>
        <v>0</v>
      </c>
      <c r="E26" s="35">
        <f t="shared" si="2"/>
        <v>0</v>
      </c>
      <c r="F26" s="35">
        <v>0</v>
      </c>
      <c r="G26" s="35">
        <v>0</v>
      </c>
      <c r="H26" s="35">
        <v>0</v>
      </c>
      <c r="I26" s="35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4">
        <v>0</v>
      </c>
    </row>
    <row r="27" spans="1:27" ht="16.5" customHeight="1">
      <c r="A27" s="76"/>
      <c r="B27" s="77" t="s">
        <v>80</v>
      </c>
      <c r="C27" s="37">
        <f t="shared" si="1"/>
        <v>0</v>
      </c>
      <c r="D27" s="38">
        <f t="shared" si="2"/>
        <v>0</v>
      </c>
      <c r="E27" s="38">
        <f t="shared" si="2"/>
        <v>0</v>
      </c>
      <c r="F27" s="38">
        <v>0</v>
      </c>
      <c r="G27" s="38">
        <v>0</v>
      </c>
      <c r="H27" s="38">
        <v>0</v>
      </c>
      <c r="I27" s="38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7">
        <v>0</v>
      </c>
    </row>
    <row r="28" spans="1:27" ht="16.5" customHeight="1">
      <c r="A28" s="79"/>
      <c r="B28" s="80" t="s">
        <v>64</v>
      </c>
      <c r="C28" s="34">
        <f t="shared" si="1"/>
        <v>45</v>
      </c>
      <c r="D28" s="35">
        <f aca="true" t="shared" si="3" ref="D28:E47">F28+H28+J28+L28+N29+P28+R28+T28+V28+X28+Z28</f>
        <v>24</v>
      </c>
      <c r="E28" s="35">
        <f t="shared" si="3"/>
        <v>21</v>
      </c>
      <c r="F28" s="35">
        <v>15</v>
      </c>
      <c r="G28" s="35">
        <v>14</v>
      </c>
      <c r="H28" s="35">
        <v>0</v>
      </c>
      <c r="I28" s="35">
        <v>0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5</v>
      </c>
      <c r="Q28" s="53">
        <v>3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2</v>
      </c>
      <c r="Y28" s="53">
        <v>4</v>
      </c>
      <c r="Z28" s="53">
        <v>0</v>
      </c>
      <c r="AA28" s="54">
        <v>0</v>
      </c>
    </row>
    <row r="29" spans="1:27" ht="16.5" customHeight="1">
      <c r="A29" s="82"/>
      <c r="B29" s="74" t="s">
        <v>65</v>
      </c>
      <c r="C29" s="34">
        <f t="shared" si="1"/>
        <v>0</v>
      </c>
      <c r="D29" s="35">
        <f t="shared" si="3"/>
        <v>0</v>
      </c>
      <c r="E29" s="35">
        <f t="shared" si="3"/>
        <v>0</v>
      </c>
      <c r="F29" s="35">
        <v>0</v>
      </c>
      <c r="G29" s="35">
        <v>0</v>
      </c>
      <c r="H29" s="35">
        <v>0</v>
      </c>
      <c r="I29" s="35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4">
        <v>0</v>
      </c>
    </row>
    <row r="30" spans="1:27" ht="16.5" customHeight="1">
      <c r="A30" s="82"/>
      <c r="B30" s="74" t="s">
        <v>66</v>
      </c>
      <c r="C30" s="34">
        <f t="shared" si="1"/>
        <v>0</v>
      </c>
      <c r="D30" s="35">
        <f t="shared" si="3"/>
        <v>0</v>
      </c>
      <c r="E30" s="35">
        <f t="shared" si="3"/>
        <v>0</v>
      </c>
      <c r="F30" s="35">
        <v>0</v>
      </c>
      <c r="G30" s="35">
        <v>0</v>
      </c>
      <c r="H30" s="35">
        <v>0</v>
      </c>
      <c r="I30" s="35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4">
        <v>0</v>
      </c>
    </row>
    <row r="31" spans="1:27" ht="16.5" customHeight="1">
      <c r="A31" s="82"/>
      <c r="B31" s="74" t="s">
        <v>67</v>
      </c>
      <c r="C31" s="34">
        <f t="shared" si="1"/>
        <v>0</v>
      </c>
      <c r="D31" s="35">
        <f t="shared" si="3"/>
        <v>0</v>
      </c>
      <c r="E31" s="35">
        <f t="shared" si="3"/>
        <v>0</v>
      </c>
      <c r="F31" s="35">
        <v>0</v>
      </c>
      <c r="G31" s="35">
        <v>0</v>
      </c>
      <c r="H31" s="35">
        <v>0</v>
      </c>
      <c r="I31" s="35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4">
        <v>0</v>
      </c>
    </row>
    <row r="32" spans="1:27" ht="16.5" customHeight="1">
      <c r="A32" s="82"/>
      <c r="B32" s="74" t="s">
        <v>68</v>
      </c>
      <c r="C32" s="34">
        <f t="shared" si="1"/>
        <v>0</v>
      </c>
      <c r="D32" s="35">
        <f t="shared" si="3"/>
        <v>0</v>
      </c>
      <c r="E32" s="35">
        <f t="shared" si="3"/>
        <v>0</v>
      </c>
      <c r="F32" s="35">
        <v>0</v>
      </c>
      <c r="G32" s="35">
        <v>0</v>
      </c>
      <c r="H32" s="35">
        <v>0</v>
      </c>
      <c r="I32" s="35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4">
        <v>0</v>
      </c>
    </row>
    <row r="33" spans="1:27" ht="16.5" customHeight="1">
      <c r="A33" s="82"/>
      <c r="B33" s="74" t="s">
        <v>69</v>
      </c>
      <c r="C33" s="34">
        <f t="shared" si="1"/>
        <v>1</v>
      </c>
      <c r="D33" s="35">
        <f t="shared" si="3"/>
        <v>1</v>
      </c>
      <c r="E33" s="35">
        <f t="shared" si="3"/>
        <v>0</v>
      </c>
      <c r="F33" s="35">
        <v>1</v>
      </c>
      <c r="G33" s="35">
        <v>0</v>
      </c>
      <c r="H33" s="35">
        <v>0</v>
      </c>
      <c r="I33" s="35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4">
        <v>0</v>
      </c>
    </row>
    <row r="34" spans="1:27" ht="16.5" customHeight="1">
      <c r="A34" s="82"/>
      <c r="B34" s="74" t="s">
        <v>70</v>
      </c>
      <c r="C34" s="34">
        <f t="shared" si="1"/>
        <v>8</v>
      </c>
      <c r="D34" s="35">
        <f t="shared" si="3"/>
        <v>8</v>
      </c>
      <c r="E34" s="35">
        <f t="shared" si="3"/>
        <v>0</v>
      </c>
      <c r="F34" s="35">
        <v>6</v>
      </c>
      <c r="G34" s="35">
        <v>0</v>
      </c>
      <c r="H34" s="35">
        <v>0</v>
      </c>
      <c r="I34" s="35">
        <v>0</v>
      </c>
      <c r="J34" s="53">
        <v>2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4">
        <v>0</v>
      </c>
    </row>
    <row r="35" spans="1:27" ht="16.5" customHeight="1">
      <c r="A35" s="82"/>
      <c r="B35" s="74" t="s">
        <v>98</v>
      </c>
      <c r="C35" s="34">
        <f t="shared" si="1"/>
        <v>1</v>
      </c>
      <c r="D35" s="35">
        <f t="shared" si="3"/>
        <v>0</v>
      </c>
      <c r="E35" s="35">
        <f t="shared" si="3"/>
        <v>1</v>
      </c>
      <c r="F35" s="35">
        <v>0</v>
      </c>
      <c r="G35" s="35">
        <v>0</v>
      </c>
      <c r="H35" s="35">
        <v>0</v>
      </c>
      <c r="I35" s="35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1</v>
      </c>
      <c r="Z35" s="53">
        <v>0</v>
      </c>
      <c r="AA35" s="54">
        <v>0</v>
      </c>
    </row>
    <row r="36" spans="1:27" ht="16.5" customHeight="1">
      <c r="A36" s="82"/>
      <c r="B36" s="74" t="s">
        <v>71</v>
      </c>
      <c r="C36" s="34">
        <f t="shared" si="1"/>
        <v>0</v>
      </c>
      <c r="D36" s="35">
        <f t="shared" si="3"/>
        <v>0</v>
      </c>
      <c r="E36" s="35">
        <f t="shared" si="3"/>
        <v>0</v>
      </c>
      <c r="F36" s="35">
        <v>0</v>
      </c>
      <c r="G36" s="35">
        <v>0</v>
      </c>
      <c r="H36" s="35">
        <v>0</v>
      </c>
      <c r="I36" s="35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4">
        <v>0</v>
      </c>
    </row>
    <row r="37" spans="1:27" ht="16.5" customHeight="1">
      <c r="A37" s="83" t="s">
        <v>81</v>
      </c>
      <c r="B37" s="74" t="s">
        <v>73</v>
      </c>
      <c r="C37" s="34">
        <f t="shared" si="1"/>
        <v>2</v>
      </c>
      <c r="D37" s="35">
        <f t="shared" si="3"/>
        <v>1</v>
      </c>
      <c r="E37" s="35">
        <f t="shared" si="3"/>
        <v>1</v>
      </c>
      <c r="F37" s="35">
        <v>1</v>
      </c>
      <c r="G37" s="35">
        <v>1</v>
      </c>
      <c r="H37" s="35">
        <v>0</v>
      </c>
      <c r="I37" s="35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4">
        <v>0</v>
      </c>
    </row>
    <row r="38" spans="1:27" ht="16.5" customHeight="1">
      <c r="A38" s="82"/>
      <c r="B38" s="74" t="s">
        <v>95</v>
      </c>
      <c r="C38" s="34">
        <f t="shared" si="1"/>
        <v>9</v>
      </c>
      <c r="D38" s="35">
        <f t="shared" si="3"/>
        <v>4</v>
      </c>
      <c r="E38" s="35">
        <f t="shared" si="3"/>
        <v>5</v>
      </c>
      <c r="F38" s="35">
        <v>4</v>
      </c>
      <c r="G38" s="35">
        <v>5</v>
      </c>
      <c r="H38" s="35">
        <v>0</v>
      </c>
      <c r="I38" s="35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4">
        <v>0</v>
      </c>
    </row>
    <row r="39" spans="1:27" ht="16.5" customHeight="1">
      <c r="A39" s="82"/>
      <c r="B39" s="74" t="s">
        <v>96</v>
      </c>
      <c r="C39" s="34">
        <f t="shared" si="1"/>
        <v>0</v>
      </c>
      <c r="D39" s="35">
        <f t="shared" si="3"/>
        <v>0</v>
      </c>
      <c r="E39" s="35">
        <f t="shared" si="3"/>
        <v>0</v>
      </c>
      <c r="F39" s="35">
        <v>0</v>
      </c>
      <c r="G39" s="35">
        <v>0</v>
      </c>
      <c r="H39" s="35">
        <v>0</v>
      </c>
      <c r="I39" s="35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4">
        <v>0</v>
      </c>
    </row>
    <row r="40" spans="1:27" ht="16.5" customHeight="1">
      <c r="A40" s="82"/>
      <c r="B40" s="74" t="s">
        <v>74</v>
      </c>
      <c r="C40" s="34">
        <f t="shared" si="1"/>
        <v>0</v>
      </c>
      <c r="D40" s="35">
        <f t="shared" si="3"/>
        <v>0</v>
      </c>
      <c r="E40" s="35">
        <f t="shared" si="3"/>
        <v>0</v>
      </c>
      <c r="F40" s="35">
        <v>0</v>
      </c>
      <c r="G40" s="35">
        <v>0</v>
      </c>
      <c r="H40" s="35">
        <v>0</v>
      </c>
      <c r="I40" s="35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4">
        <v>0</v>
      </c>
    </row>
    <row r="41" spans="1:27" ht="16.5" customHeight="1">
      <c r="A41" s="82"/>
      <c r="B41" s="74" t="s">
        <v>75</v>
      </c>
      <c r="C41" s="34">
        <f t="shared" si="1"/>
        <v>8</v>
      </c>
      <c r="D41" s="35">
        <f t="shared" si="3"/>
        <v>5</v>
      </c>
      <c r="E41" s="35">
        <f t="shared" si="3"/>
        <v>3</v>
      </c>
      <c r="F41" s="35">
        <v>0</v>
      </c>
      <c r="G41" s="35">
        <v>0</v>
      </c>
      <c r="H41" s="35">
        <v>0</v>
      </c>
      <c r="I41" s="35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5</v>
      </c>
      <c r="Q41" s="53">
        <v>3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4">
        <v>0</v>
      </c>
    </row>
    <row r="42" spans="1:27" ht="16.5" customHeight="1">
      <c r="A42" s="82"/>
      <c r="B42" s="74" t="s">
        <v>76</v>
      </c>
      <c r="C42" s="34">
        <f t="shared" si="1"/>
        <v>6</v>
      </c>
      <c r="D42" s="35">
        <f t="shared" si="3"/>
        <v>2</v>
      </c>
      <c r="E42" s="35">
        <f t="shared" si="3"/>
        <v>4</v>
      </c>
      <c r="F42" s="35">
        <v>0</v>
      </c>
      <c r="G42" s="35">
        <v>1</v>
      </c>
      <c r="H42" s="35">
        <v>0</v>
      </c>
      <c r="I42" s="35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2</v>
      </c>
      <c r="Y42" s="53">
        <v>3</v>
      </c>
      <c r="Z42" s="53">
        <v>0</v>
      </c>
      <c r="AA42" s="54">
        <v>0</v>
      </c>
    </row>
    <row r="43" spans="1:33" ht="16.5" customHeight="1">
      <c r="A43" s="82"/>
      <c r="B43" s="74" t="s">
        <v>77</v>
      </c>
      <c r="C43" s="34">
        <f t="shared" si="1"/>
        <v>0</v>
      </c>
      <c r="D43" s="35">
        <f t="shared" si="3"/>
        <v>0</v>
      </c>
      <c r="E43" s="35">
        <f t="shared" si="3"/>
        <v>0</v>
      </c>
      <c r="F43" s="35">
        <v>0</v>
      </c>
      <c r="G43" s="35">
        <v>0</v>
      </c>
      <c r="H43" s="35">
        <v>0</v>
      </c>
      <c r="I43" s="35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4">
        <v>0</v>
      </c>
      <c r="AB43" s="5"/>
      <c r="AC43" s="5"/>
      <c r="AD43" s="5"/>
      <c r="AE43" s="5"/>
      <c r="AF43" s="5"/>
      <c r="AG43" s="5"/>
    </row>
    <row r="44" spans="1:33" ht="16.5" customHeight="1">
      <c r="A44" s="82"/>
      <c r="B44" s="74" t="s">
        <v>78</v>
      </c>
      <c r="C44" s="34">
        <f t="shared" si="1"/>
        <v>0</v>
      </c>
      <c r="D44" s="35">
        <f t="shared" si="3"/>
        <v>0</v>
      </c>
      <c r="E44" s="35">
        <f t="shared" si="3"/>
        <v>0</v>
      </c>
      <c r="F44" s="35">
        <v>0</v>
      </c>
      <c r="G44" s="35">
        <v>0</v>
      </c>
      <c r="H44" s="35">
        <v>0</v>
      </c>
      <c r="I44" s="35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4">
        <v>0</v>
      </c>
      <c r="AB44" s="5"/>
      <c r="AC44" s="5"/>
      <c r="AD44" s="5"/>
      <c r="AE44" s="5"/>
      <c r="AF44" s="5"/>
      <c r="AG44" s="5"/>
    </row>
    <row r="45" spans="1:33" ht="16.5" customHeight="1">
      <c r="A45" s="82"/>
      <c r="B45" s="74" t="s">
        <v>79</v>
      </c>
      <c r="C45" s="34">
        <f t="shared" si="1"/>
        <v>10</v>
      </c>
      <c r="D45" s="35">
        <f t="shared" si="3"/>
        <v>3</v>
      </c>
      <c r="E45" s="35">
        <f t="shared" si="3"/>
        <v>7</v>
      </c>
      <c r="F45" s="35">
        <v>3</v>
      </c>
      <c r="G45" s="35">
        <v>7</v>
      </c>
      <c r="H45" s="35">
        <v>0</v>
      </c>
      <c r="I45" s="35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4">
        <v>0</v>
      </c>
      <c r="AB45" s="5"/>
      <c r="AC45" s="5"/>
      <c r="AD45" s="5"/>
      <c r="AE45" s="5"/>
      <c r="AF45" s="5"/>
      <c r="AG45" s="5"/>
    </row>
    <row r="46" spans="1:33" ht="16.5" customHeight="1">
      <c r="A46" s="82"/>
      <c r="B46" s="74" t="s">
        <v>97</v>
      </c>
      <c r="C46" s="34">
        <f t="shared" si="1"/>
        <v>0</v>
      </c>
      <c r="D46" s="35">
        <f t="shared" si="3"/>
        <v>0</v>
      </c>
      <c r="E46" s="35">
        <f t="shared" si="3"/>
        <v>0</v>
      </c>
      <c r="F46" s="35">
        <v>0</v>
      </c>
      <c r="G46" s="35">
        <v>0</v>
      </c>
      <c r="H46" s="35">
        <v>0</v>
      </c>
      <c r="I46" s="35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4">
        <v>0</v>
      </c>
      <c r="AB46" s="5"/>
      <c r="AC46" s="5"/>
      <c r="AD46" s="5"/>
      <c r="AE46" s="5"/>
      <c r="AF46" s="5"/>
      <c r="AG46" s="5"/>
    </row>
    <row r="47" spans="1:33" ht="16.5" customHeight="1">
      <c r="A47" s="84"/>
      <c r="B47" s="77" t="s">
        <v>80</v>
      </c>
      <c r="C47" s="37">
        <f t="shared" si="1"/>
        <v>0</v>
      </c>
      <c r="D47" s="38">
        <f t="shared" si="3"/>
        <v>0</v>
      </c>
      <c r="E47" s="38">
        <f t="shared" si="3"/>
        <v>0</v>
      </c>
      <c r="F47" s="38">
        <v>0</v>
      </c>
      <c r="G47" s="38">
        <v>0</v>
      </c>
      <c r="H47" s="38">
        <v>0</v>
      </c>
      <c r="I47" s="38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7">
        <v>0</v>
      </c>
      <c r="AB47" s="5"/>
      <c r="AC47" s="5"/>
      <c r="AD47" s="5"/>
      <c r="AE47" s="5"/>
      <c r="AF47" s="5"/>
      <c r="AG47" s="5"/>
    </row>
    <row r="48" spans="1:33" ht="16.5" customHeight="1">
      <c r="A48" s="3"/>
      <c r="B48" s="20"/>
      <c r="C48" s="35"/>
      <c r="D48" s="35"/>
      <c r="E48" s="35"/>
      <c r="F48" s="35"/>
      <c r="G48" s="35"/>
      <c r="H48" s="35"/>
      <c r="I48" s="3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5"/>
      <c r="AC48" s="5"/>
      <c r="AD48" s="5"/>
      <c r="AE48" s="5"/>
      <c r="AF48" s="5"/>
      <c r="AG48" s="5"/>
    </row>
    <row r="49" spans="1:24" ht="15" customHeight="1">
      <c r="A49" s="62" t="s">
        <v>55</v>
      </c>
      <c r="X49" s="62" t="s">
        <v>136</v>
      </c>
    </row>
    <row r="50" spans="1:24" ht="15" customHeight="1">
      <c r="A50" s="62" t="s">
        <v>56</v>
      </c>
      <c r="X50" s="62" t="s">
        <v>136</v>
      </c>
    </row>
    <row r="51" spans="1:33" ht="30" customHeight="1">
      <c r="A51" s="59" t="s">
        <v>94</v>
      </c>
      <c r="B51" s="20"/>
      <c r="C51" s="27"/>
      <c r="D51" s="27"/>
      <c r="E51" s="27"/>
      <c r="F51" s="27"/>
      <c r="G51" s="27"/>
      <c r="H51" s="86" t="s">
        <v>136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87" t="s">
        <v>44</v>
      </c>
      <c r="AA51" s="27"/>
      <c r="AB51" s="5"/>
      <c r="AC51" s="5"/>
      <c r="AD51" s="5"/>
      <c r="AE51" s="5"/>
      <c r="AF51" s="5"/>
      <c r="AG51" s="5"/>
    </row>
    <row r="52" spans="1:33" ht="24" customHeight="1">
      <c r="A52" s="281" t="s">
        <v>62</v>
      </c>
      <c r="B52" s="282"/>
      <c r="C52" s="273" t="s">
        <v>0</v>
      </c>
      <c r="D52" s="273"/>
      <c r="E52" s="273"/>
      <c r="F52" s="273" t="s">
        <v>33</v>
      </c>
      <c r="G52" s="273"/>
      <c r="H52" s="280" t="s">
        <v>46</v>
      </c>
      <c r="I52" s="273"/>
      <c r="J52" s="272" t="s">
        <v>34</v>
      </c>
      <c r="K52" s="271"/>
      <c r="L52" s="272" t="s">
        <v>35</v>
      </c>
      <c r="M52" s="271"/>
      <c r="N52" s="272" t="s">
        <v>36</v>
      </c>
      <c r="O52" s="271"/>
      <c r="P52" s="272" t="s">
        <v>37</v>
      </c>
      <c r="Q52" s="271"/>
      <c r="R52" s="272" t="s">
        <v>38</v>
      </c>
      <c r="S52" s="271"/>
      <c r="T52" s="272" t="s">
        <v>41</v>
      </c>
      <c r="U52" s="271"/>
      <c r="V52" s="272" t="s">
        <v>42</v>
      </c>
      <c r="W52" s="271"/>
      <c r="X52" s="271" t="s">
        <v>39</v>
      </c>
      <c r="Y52" s="271"/>
      <c r="Z52" s="271" t="s">
        <v>40</v>
      </c>
      <c r="AA52" s="271"/>
      <c r="AB52" s="5"/>
      <c r="AC52" s="5"/>
      <c r="AD52" s="5"/>
      <c r="AE52" s="5"/>
      <c r="AF52" s="5"/>
      <c r="AG52" s="5"/>
    </row>
    <row r="53" spans="1:33" ht="10.5" customHeight="1">
      <c r="A53" s="283"/>
      <c r="B53" s="284"/>
      <c r="C53" s="22" t="s">
        <v>0</v>
      </c>
      <c r="D53" s="22" t="s">
        <v>1</v>
      </c>
      <c r="E53" s="22" t="s">
        <v>2</v>
      </c>
      <c r="F53" s="22" t="s">
        <v>1</v>
      </c>
      <c r="G53" s="22" t="s">
        <v>2</v>
      </c>
      <c r="H53" s="22" t="s">
        <v>1</v>
      </c>
      <c r="I53" s="22" t="s">
        <v>2</v>
      </c>
      <c r="J53" s="22" t="s">
        <v>1</v>
      </c>
      <c r="K53" s="22" t="s">
        <v>2</v>
      </c>
      <c r="L53" s="22" t="s">
        <v>1</v>
      </c>
      <c r="M53" s="22" t="s">
        <v>2</v>
      </c>
      <c r="N53" s="22" t="s">
        <v>1</v>
      </c>
      <c r="O53" s="22" t="s">
        <v>2</v>
      </c>
      <c r="P53" s="22" t="s">
        <v>1</v>
      </c>
      <c r="Q53" s="22" t="s">
        <v>2</v>
      </c>
      <c r="R53" s="22" t="s">
        <v>1</v>
      </c>
      <c r="S53" s="22" t="s">
        <v>2</v>
      </c>
      <c r="T53" s="22" t="s">
        <v>1</v>
      </c>
      <c r="U53" s="22" t="s">
        <v>2</v>
      </c>
      <c r="V53" s="22" t="s">
        <v>1</v>
      </c>
      <c r="W53" s="22" t="s">
        <v>2</v>
      </c>
      <c r="X53" s="22" t="s">
        <v>1</v>
      </c>
      <c r="Y53" s="22" t="s">
        <v>2</v>
      </c>
      <c r="Z53" s="22" t="s">
        <v>1</v>
      </c>
      <c r="AA53" s="22" t="s">
        <v>2</v>
      </c>
      <c r="AB53" s="5"/>
      <c r="AC53" s="5"/>
      <c r="AD53" s="5"/>
      <c r="AE53" s="5"/>
      <c r="AF53" s="5"/>
      <c r="AG53" s="5"/>
    </row>
    <row r="54" spans="1:33" ht="16.5" customHeight="1">
      <c r="A54" s="90" t="s">
        <v>63</v>
      </c>
      <c r="B54" s="88"/>
      <c r="C54" s="268">
        <f aca="true" t="shared" si="4" ref="C54:AA54">IF(C$7=0,0,C7/C$7*100)</f>
        <v>100</v>
      </c>
      <c r="D54" s="93">
        <f t="shared" si="4"/>
        <v>100</v>
      </c>
      <c r="E54" s="93">
        <f t="shared" si="4"/>
        <v>100</v>
      </c>
      <c r="F54" s="93">
        <f t="shared" si="4"/>
        <v>100</v>
      </c>
      <c r="G54" s="93">
        <f t="shared" si="4"/>
        <v>100</v>
      </c>
      <c r="H54" s="93">
        <f t="shared" si="4"/>
        <v>0</v>
      </c>
      <c r="I54" s="93">
        <f t="shared" si="4"/>
        <v>0</v>
      </c>
      <c r="J54" s="93">
        <f t="shared" si="4"/>
        <v>100</v>
      </c>
      <c r="K54" s="93">
        <f t="shared" si="4"/>
        <v>0</v>
      </c>
      <c r="L54" s="93">
        <f t="shared" si="4"/>
        <v>100</v>
      </c>
      <c r="M54" s="93">
        <f t="shared" si="4"/>
        <v>0</v>
      </c>
      <c r="N54" s="93">
        <f t="shared" si="4"/>
        <v>0</v>
      </c>
      <c r="O54" s="93">
        <f t="shared" si="4"/>
        <v>0</v>
      </c>
      <c r="P54" s="93">
        <f t="shared" si="4"/>
        <v>100</v>
      </c>
      <c r="Q54" s="93">
        <f t="shared" si="4"/>
        <v>100</v>
      </c>
      <c r="R54" s="93">
        <f t="shared" si="4"/>
        <v>0</v>
      </c>
      <c r="S54" s="93">
        <f t="shared" si="4"/>
        <v>0</v>
      </c>
      <c r="T54" s="93">
        <f t="shared" si="4"/>
        <v>0</v>
      </c>
      <c r="U54" s="93">
        <f t="shared" si="4"/>
        <v>0</v>
      </c>
      <c r="V54" s="93">
        <f t="shared" si="4"/>
        <v>0</v>
      </c>
      <c r="W54" s="93">
        <f t="shared" si="4"/>
        <v>0</v>
      </c>
      <c r="X54" s="93">
        <f t="shared" si="4"/>
        <v>100</v>
      </c>
      <c r="Y54" s="93">
        <f t="shared" si="4"/>
        <v>100</v>
      </c>
      <c r="Z54" s="93">
        <f t="shared" si="4"/>
        <v>0</v>
      </c>
      <c r="AA54" s="94">
        <f t="shared" si="4"/>
        <v>0</v>
      </c>
      <c r="AB54" s="5"/>
      <c r="AC54" s="5"/>
      <c r="AD54" s="5"/>
      <c r="AE54" s="5"/>
      <c r="AF54" s="5"/>
      <c r="AG54" s="5"/>
    </row>
    <row r="55" spans="1:33" ht="16.5" customHeight="1">
      <c r="A55" s="69"/>
      <c r="B55" s="80" t="s">
        <v>64</v>
      </c>
      <c r="C55" s="257">
        <f aca="true" t="shared" si="5" ref="C55:AA55">IF(C$7=0,0,C8/C$7*100)</f>
        <v>63.41463414634146</v>
      </c>
      <c r="D55" s="63">
        <f t="shared" si="5"/>
        <v>67.12328767123287</v>
      </c>
      <c r="E55" s="63">
        <f t="shared" si="5"/>
        <v>57.99999999999999</v>
      </c>
      <c r="F55" s="63">
        <f t="shared" si="5"/>
        <v>58.333333333333336</v>
      </c>
      <c r="G55" s="63">
        <f t="shared" si="5"/>
        <v>51.724137931034484</v>
      </c>
      <c r="H55" s="63">
        <f t="shared" si="5"/>
        <v>0</v>
      </c>
      <c r="I55" s="63">
        <f t="shared" si="5"/>
        <v>0</v>
      </c>
      <c r="J55" s="63">
        <f t="shared" si="5"/>
        <v>90.47619047619048</v>
      </c>
      <c r="K55" s="63">
        <f t="shared" si="5"/>
        <v>0</v>
      </c>
      <c r="L55" s="63">
        <f t="shared" si="5"/>
        <v>100</v>
      </c>
      <c r="M55" s="63">
        <f t="shared" si="5"/>
        <v>0</v>
      </c>
      <c r="N55" s="63">
        <f t="shared" si="5"/>
        <v>0</v>
      </c>
      <c r="O55" s="63">
        <f t="shared" si="5"/>
        <v>0</v>
      </c>
      <c r="P55" s="63">
        <f t="shared" si="5"/>
        <v>54.54545454545454</v>
      </c>
      <c r="Q55" s="63">
        <f t="shared" si="5"/>
        <v>70</v>
      </c>
      <c r="R55" s="63">
        <f t="shared" si="5"/>
        <v>0</v>
      </c>
      <c r="S55" s="63">
        <f t="shared" si="5"/>
        <v>0</v>
      </c>
      <c r="T55" s="63">
        <f t="shared" si="5"/>
        <v>0</v>
      </c>
      <c r="U55" s="63">
        <f t="shared" si="5"/>
        <v>0</v>
      </c>
      <c r="V55" s="63">
        <f t="shared" si="5"/>
        <v>0</v>
      </c>
      <c r="W55" s="63">
        <f t="shared" si="5"/>
        <v>0</v>
      </c>
      <c r="X55" s="63">
        <f t="shared" si="5"/>
        <v>50</v>
      </c>
      <c r="Y55" s="63">
        <f t="shared" si="5"/>
        <v>63.63636363636363</v>
      </c>
      <c r="Z55" s="63">
        <f t="shared" si="5"/>
        <v>0</v>
      </c>
      <c r="AA55" s="258">
        <f t="shared" si="5"/>
        <v>0</v>
      </c>
      <c r="AB55" s="5"/>
      <c r="AC55" s="5"/>
      <c r="AD55" s="5"/>
      <c r="AE55" s="5"/>
      <c r="AF55" s="5"/>
      <c r="AG55" s="5"/>
    </row>
    <row r="56" spans="1:33" ht="16.5" customHeight="1">
      <c r="A56" s="72"/>
      <c r="B56" s="74" t="s">
        <v>65</v>
      </c>
      <c r="C56" s="257">
        <f aca="true" t="shared" si="6" ref="C56:AA56">IF(C$7=0,0,C9/C$7*100)</f>
        <v>0</v>
      </c>
      <c r="D56" s="63">
        <f t="shared" si="6"/>
        <v>0</v>
      </c>
      <c r="E56" s="63">
        <f t="shared" si="6"/>
        <v>0</v>
      </c>
      <c r="F56" s="63">
        <f t="shared" si="6"/>
        <v>0</v>
      </c>
      <c r="G56" s="63">
        <f t="shared" si="6"/>
        <v>0</v>
      </c>
      <c r="H56" s="63">
        <f t="shared" si="6"/>
        <v>0</v>
      </c>
      <c r="I56" s="63">
        <f t="shared" si="6"/>
        <v>0</v>
      </c>
      <c r="J56" s="63">
        <f t="shared" si="6"/>
        <v>0</v>
      </c>
      <c r="K56" s="63">
        <f t="shared" si="6"/>
        <v>0</v>
      </c>
      <c r="L56" s="63">
        <f t="shared" si="6"/>
        <v>0</v>
      </c>
      <c r="M56" s="63">
        <f t="shared" si="6"/>
        <v>0</v>
      </c>
      <c r="N56" s="63">
        <f t="shared" si="6"/>
        <v>0</v>
      </c>
      <c r="O56" s="63">
        <f t="shared" si="6"/>
        <v>0</v>
      </c>
      <c r="P56" s="63">
        <f t="shared" si="6"/>
        <v>0</v>
      </c>
      <c r="Q56" s="63">
        <f t="shared" si="6"/>
        <v>0</v>
      </c>
      <c r="R56" s="63">
        <f t="shared" si="6"/>
        <v>0</v>
      </c>
      <c r="S56" s="63">
        <f t="shared" si="6"/>
        <v>0</v>
      </c>
      <c r="T56" s="63">
        <f t="shared" si="6"/>
        <v>0</v>
      </c>
      <c r="U56" s="63">
        <f t="shared" si="6"/>
        <v>0</v>
      </c>
      <c r="V56" s="63">
        <f t="shared" si="6"/>
        <v>0</v>
      </c>
      <c r="W56" s="63">
        <f t="shared" si="6"/>
        <v>0</v>
      </c>
      <c r="X56" s="63">
        <f t="shared" si="6"/>
        <v>0</v>
      </c>
      <c r="Y56" s="63">
        <f t="shared" si="6"/>
        <v>0</v>
      </c>
      <c r="Z56" s="63">
        <f t="shared" si="6"/>
        <v>0</v>
      </c>
      <c r="AA56" s="258">
        <f t="shared" si="6"/>
        <v>0</v>
      </c>
      <c r="AB56" s="5"/>
      <c r="AC56" s="5"/>
      <c r="AD56" s="5"/>
      <c r="AE56" s="5"/>
      <c r="AF56" s="5"/>
      <c r="AG56" s="5"/>
    </row>
    <row r="57" spans="1:33" ht="16.5" customHeight="1">
      <c r="A57" s="72"/>
      <c r="B57" s="74" t="s">
        <v>66</v>
      </c>
      <c r="C57" s="257">
        <f aca="true" t="shared" si="7" ref="C57:AA57">IF(C$7=0,0,C10/C$7*100)</f>
        <v>0</v>
      </c>
      <c r="D57" s="63">
        <f t="shared" si="7"/>
        <v>0</v>
      </c>
      <c r="E57" s="63">
        <f t="shared" si="7"/>
        <v>0</v>
      </c>
      <c r="F57" s="63">
        <f t="shared" si="7"/>
        <v>0</v>
      </c>
      <c r="G57" s="63">
        <f t="shared" si="7"/>
        <v>0</v>
      </c>
      <c r="H57" s="63">
        <f t="shared" si="7"/>
        <v>0</v>
      </c>
      <c r="I57" s="63">
        <f t="shared" si="7"/>
        <v>0</v>
      </c>
      <c r="J57" s="63">
        <f t="shared" si="7"/>
        <v>0</v>
      </c>
      <c r="K57" s="63">
        <f t="shared" si="7"/>
        <v>0</v>
      </c>
      <c r="L57" s="63">
        <f t="shared" si="7"/>
        <v>0</v>
      </c>
      <c r="M57" s="63">
        <f t="shared" si="7"/>
        <v>0</v>
      </c>
      <c r="N57" s="63">
        <f t="shared" si="7"/>
        <v>0</v>
      </c>
      <c r="O57" s="63">
        <f t="shared" si="7"/>
        <v>0</v>
      </c>
      <c r="P57" s="63">
        <f t="shared" si="7"/>
        <v>0</v>
      </c>
      <c r="Q57" s="63">
        <f t="shared" si="7"/>
        <v>0</v>
      </c>
      <c r="R57" s="63">
        <f t="shared" si="7"/>
        <v>0</v>
      </c>
      <c r="S57" s="63">
        <f t="shared" si="7"/>
        <v>0</v>
      </c>
      <c r="T57" s="63">
        <f t="shared" si="7"/>
        <v>0</v>
      </c>
      <c r="U57" s="63">
        <f t="shared" si="7"/>
        <v>0</v>
      </c>
      <c r="V57" s="63">
        <f t="shared" si="7"/>
        <v>0</v>
      </c>
      <c r="W57" s="63">
        <f t="shared" si="7"/>
        <v>0</v>
      </c>
      <c r="X57" s="63">
        <f t="shared" si="7"/>
        <v>0</v>
      </c>
      <c r="Y57" s="63">
        <f t="shared" si="7"/>
        <v>0</v>
      </c>
      <c r="Z57" s="63">
        <f t="shared" si="7"/>
        <v>0</v>
      </c>
      <c r="AA57" s="258">
        <f t="shared" si="7"/>
        <v>0</v>
      </c>
      <c r="AB57" s="5"/>
      <c r="AC57" s="5"/>
      <c r="AD57" s="5"/>
      <c r="AE57" s="5"/>
      <c r="AF57" s="5"/>
      <c r="AG57" s="5"/>
    </row>
    <row r="58" spans="1:33" ht="16.5" customHeight="1">
      <c r="A58" s="72"/>
      <c r="B58" s="74" t="s">
        <v>67</v>
      </c>
      <c r="C58" s="257">
        <f aca="true" t="shared" si="8" ref="C58:AA58">IF(C$7=0,0,C11/C$7*100)</f>
        <v>0</v>
      </c>
      <c r="D58" s="63">
        <f t="shared" si="8"/>
        <v>0</v>
      </c>
      <c r="E58" s="63">
        <f t="shared" si="8"/>
        <v>0</v>
      </c>
      <c r="F58" s="63">
        <f t="shared" si="8"/>
        <v>0</v>
      </c>
      <c r="G58" s="63">
        <f t="shared" si="8"/>
        <v>0</v>
      </c>
      <c r="H58" s="63">
        <f t="shared" si="8"/>
        <v>0</v>
      </c>
      <c r="I58" s="63">
        <f t="shared" si="8"/>
        <v>0</v>
      </c>
      <c r="J58" s="63">
        <f t="shared" si="8"/>
        <v>0</v>
      </c>
      <c r="K58" s="63">
        <f t="shared" si="8"/>
        <v>0</v>
      </c>
      <c r="L58" s="63">
        <f t="shared" si="8"/>
        <v>0</v>
      </c>
      <c r="M58" s="63">
        <f t="shared" si="8"/>
        <v>0</v>
      </c>
      <c r="N58" s="63">
        <f t="shared" si="8"/>
        <v>0</v>
      </c>
      <c r="O58" s="63">
        <f t="shared" si="8"/>
        <v>0</v>
      </c>
      <c r="P58" s="63">
        <f t="shared" si="8"/>
        <v>0</v>
      </c>
      <c r="Q58" s="63">
        <f t="shared" si="8"/>
        <v>0</v>
      </c>
      <c r="R58" s="63">
        <f t="shared" si="8"/>
        <v>0</v>
      </c>
      <c r="S58" s="63">
        <f t="shared" si="8"/>
        <v>0</v>
      </c>
      <c r="T58" s="63">
        <f t="shared" si="8"/>
        <v>0</v>
      </c>
      <c r="U58" s="63">
        <f t="shared" si="8"/>
        <v>0</v>
      </c>
      <c r="V58" s="63">
        <f t="shared" si="8"/>
        <v>0</v>
      </c>
      <c r="W58" s="63">
        <f t="shared" si="8"/>
        <v>0</v>
      </c>
      <c r="X58" s="63">
        <f t="shared" si="8"/>
        <v>0</v>
      </c>
      <c r="Y58" s="63">
        <f t="shared" si="8"/>
        <v>0</v>
      </c>
      <c r="Z58" s="63">
        <f t="shared" si="8"/>
        <v>0</v>
      </c>
      <c r="AA58" s="258">
        <f t="shared" si="8"/>
        <v>0</v>
      </c>
      <c r="AB58" s="5"/>
      <c r="AC58" s="5"/>
      <c r="AD58" s="5"/>
      <c r="AE58" s="5"/>
      <c r="AF58" s="5"/>
      <c r="AG58" s="5"/>
    </row>
    <row r="59" spans="1:33" ht="16.5" customHeight="1">
      <c r="A59" s="72"/>
      <c r="B59" s="74" t="s">
        <v>68</v>
      </c>
      <c r="C59" s="257">
        <f aca="true" t="shared" si="9" ref="C59:AA59">IF(C$7=0,0,C12/C$7*100)</f>
        <v>0</v>
      </c>
      <c r="D59" s="63">
        <f t="shared" si="9"/>
        <v>0</v>
      </c>
      <c r="E59" s="63">
        <f t="shared" si="9"/>
        <v>0</v>
      </c>
      <c r="F59" s="63">
        <f t="shared" si="9"/>
        <v>0</v>
      </c>
      <c r="G59" s="63">
        <f t="shared" si="9"/>
        <v>0</v>
      </c>
      <c r="H59" s="63">
        <f t="shared" si="9"/>
        <v>0</v>
      </c>
      <c r="I59" s="63">
        <f t="shared" si="9"/>
        <v>0</v>
      </c>
      <c r="J59" s="63">
        <f t="shared" si="9"/>
        <v>0</v>
      </c>
      <c r="K59" s="63">
        <f t="shared" si="9"/>
        <v>0</v>
      </c>
      <c r="L59" s="63">
        <f t="shared" si="9"/>
        <v>0</v>
      </c>
      <c r="M59" s="63">
        <f t="shared" si="9"/>
        <v>0</v>
      </c>
      <c r="N59" s="63">
        <f t="shared" si="9"/>
        <v>0</v>
      </c>
      <c r="O59" s="63">
        <f t="shared" si="9"/>
        <v>0</v>
      </c>
      <c r="P59" s="63">
        <f t="shared" si="9"/>
        <v>0</v>
      </c>
      <c r="Q59" s="63">
        <f t="shared" si="9"/>
        <v>0</v>
      </c>
      <c r="R59" s="63">
        <f t="shared" si="9"/>
        <v>0</v>
      </c>
      <c r="S59" s="63">
        <f t="shared" si="9"/>
        <v>0</v>
      </c>
      <c r="T59" s="63">
        <f t="shared" si="9"/>
        <v>0</v>
      </c>
      <c r="U59" s="63">
        <f t="shared" si="9"/>
        <v>0</v>
      </c>
      <c r="V59" s="63">
        <f t="shared" si="9"/>
        <v>0</v>
      </c>
      <c r="W59" s="63">
        <f t="shared" si="9"/>
        <v>0</v>
      </c>
      <c r="X59" s="63">
        <f t="shared" si="9"/>
        <v>0</v>
      </c>
      <c r="Y59" s="63">
        <f t="shared" si="9"/>
        <v>0</v>
      </c>
      <c r="Z59" s="63">
        <f t="shared" si="9"/>
        <v>0</v>
      </c>
      <c r="AA59" s="258">
        <f t="shared" si="9"/>
        <v>0</v>
      </c>
      <c r="AB59" s="5"/>
      <c r="AC59" s="5"/>
      <c r="AD59" s="5"/>
      <c r="AE59" s="5"/>
      <c r="AF59" s="5"/>
      <c r="AG59" s="5"/>
    </row>
    <row r="60" spans="1:33" ht="16.5" customHeight="1">
      <c r="A60" s="72"/>
      <c r="B60" s="74" t="s">
        <v>69</v>
      </c>
      <c r="C60" s="257">
        <f aca="true" t="shared" si="10" ref="C60:AA60">IF(C$7=0,0,C13/C$7*100)</f>
        <v>7.317073170731707</v>
      </c>
      <c r="D60" s="63">
        <f t="shared" si="10"/>
        <v>12.32876712328767</v>
      </c>
      <c r="E60" s="63">
        <f t="shared" si="10"/>
        <v>0</v>
      </c>
      <c r="F60" s="63">
        <f t="shared" si="10"/>
        <v>0</v>
      </c>
      <c r="G60" s="63">
        <f t="shared" si="10"/>
        <v>0</v>
      </c>
      <c r="H60" s="63">
        <f t="shared" si="10"/>
        <v>0</v>
      </c>
      <c r="I60" s="63">
        <f t="shared" si="10"/>
        <v>0</v>
      </c>
      <c r="J60" s="63">
        <f t="shared" si="10"/>
        <v>38.095238095238095</v>
      </c>
      <c r="K60" s="63">
        <f t="shared" si="10"/>
        <v>0</v>
      </c>
      <c r="L60" s="63">
        <f t="shared" si="10"/>
        <v>0</v>
      </c>
      <c r="M60" s="63">
        <f t="shared" si="10"/>
        <v>0</v>
      </c>
      <c r="N60" s="63">
        <f t="shared" si="10"/>
        <v>0</v>
      </c>
      <c r="O60" s="63">
        <f t="shared" si="10"/>
        <v>0</v>
      </c>
      <c r="P60" s="63">
        <f t="shared" si="10"/>
        <v>9.090909090909092</v>
      </c>
      <c r="Q60" s="63">
        <f t="shared" si="10"/>
        <v>0</v>
      </c>
      <c r="R60" s="63">
        <f t="shared" si="10"/>
        <v>0</v>
      </c>
      <c r="S60" s="63">
        <f t="shared" si="10"/>
        <v>0</v>
      </c>
      <c r="T60" s="63">
        <f t="shared" si="10"/>
        <v>0</v>
      </c>
      <c r="U60" s="63">
        <f t="shared" si="10"/>
        <v>0</v>
      </c>
      <c r="V60" s="63">
        <f t="shared" si="10"/>
        <v>0</v>
      </c>
      <c r="W60" s="63">
        <f t="shared" si="10"/>
        <v>0</v>
      </c>
      <c r="X60" s="63">
        <f t="shared" si="10"/>
        <v>0</v>
      </c>
      <c r="Y60" s="63">
        <f t="shared" si="10"/>
        <v>0</v>
      </c>
      <c r="Z60" s="63">
        <f t="shared" si="10"/>
        <v>0</v>
      </c>
      <c r="AA60" s="258">
        <f t="shared" si="10"/>
        <v>0</v>
      </c>
      <c r="AB60" s="5"/>
      <c r="AC60" s="5"/>
      <c r="AD60" s="5"/>
      <c r="AE60" s="5"/>
      <c r="AF60" s="5"/>
      <c r="AG60" s="5"/>
    </row>
    <row r="61" spans="1:33" ht="16.5" customHeight="1">
      <c r="A61" s="72"/>
      <c r="B61" s="74" t="s">
        <v>70</v>
      </c>
      <c r="C61" s="257">
        <f aca="true" t="shared" si="11" ref="C61:AA61">IF(C$7=0,0,C14/C$7*100)</f>
        <v>31.70731707317073</v>
      </c>
      <c r="D61" s="63">
        <f t="shared" si="11"/>
        <v>38.35616438356164</v>
      </c>
      <c r="E61" s="63">
        <f t="shared" si="11"/>
        <v>22</v>
      </c>
      <c r="F61" s="63">
        <f t="shared" si="11"/>
        <v>47.22222222222222</v>
      </c>
      <c r="G61" s="63">
        <f t="shared" si="11"/>
        <v>20.689655172413794</v>
      </c>
      <c r="H61" s="63">
        <f t="shared" si="11"/>
        <v>0</v>
      </c>
      <c r="I61" s="63">
        <f t="shared" si="11"/>
        <v>0</v>
      </c>
      <c r="J61" s="63">
        <f t="shared" si="11"/>
        <v>47.61904761904761</v>
      </c>
      <c r="K61" s="63">
        <f t="shared" si="11"/>
        <v>0</v>
      </c>
      <c r="L61" s="63">
        <f t="shared" si="11"/>
        <v>100</v>
      </c>
      <c r="M61" s="63">
        <f t="shared" si="11"/>
        <v>0</v>
      </c>
      <c r="N61" s="63">
        <f t="shared" si="11"/>
        <v>0</v>
      </c>
      <c r="O61" s="63">
        <f t="shared" si="11"/>
        <v>0</v>
      </c>
      <c r="P61" s="63">
        <f t="shared" si="11"/>
        <v>0</v>
      </c>
      <c r="Q61" s="63">
        <f t="shared" si="11"/>
        <v>50</v>
      </c>
      <c r="R61" s="63">
        <f t="shared" si="11"/>
        <v>0</v>
      </c>
      <c r="S61" s="63">
        <f t="shared" si="11"/>
        <v>0</v>
      </c>
      <c r="T61" s="63">
        <f t="shared" si="11"/>
        <v>0</v>
      </c>
      <c r="U61" s="63">
        <f t="shared" si="11"/>
        <v>0</v>
      </c>
      <c r="V61" s="63">
        <f t="shared" si="11"/>
        <v>0</v>
      </c>
      <c r="W61" s="63">
        <f t="shared" si="11"/>
        <v>0</v>
      </c>
      <c r="X61" s="63">
        <f t="shared" si="11"/>
        <v>0</v>
      </c>
      <c r="Y61" s="63">
        <f t="shared" si="11"/>
        <v>0</v>
      </c>
      <c r="Z61" s="63">
        <f t="shared" si="11"/>
        <v>0</v>
      </c>
      <c r="AA61" s="258">
        <f t="shared" si="11"/>
        <v>0</v>
      </c>
      <c r="AB61" s="5"/>
      <c r="AC61" s="5"/>
      <c r="AD61" s="5"/>
      <c r="AE61" s="5"/>
      <c r="AF61" s="5"/>
      <c r="AG61" s="5"/>
    </row>
    <row r="62" spans="1:33" ht="16.5" customHeight="1">
      <c r="A62" s="75"/>
      <c r="B62" s="74" t="s">
        <v>83</v>
      </c>
      <c r="C62" s="257">
        <f aca="true" t="shared" si="12" ref="C62:AA62">IF(C$7=0,0,C15/C$7*100)</f>
        <v>0</v>
      </c>
      <c r="D62" s="63">
        <f t="shared" si="12"/>
        <v>0</v>
      </c>
      <c r="E62" s="63">
        <f t="shared" si="12"/>
        <v>0</v>
      </c>
      <c r="F62" s="63">
        <f t="shared" si="12"/>
        <v>0</v>
      </c>
      <c r="G62" s="63">
        <f t="shared" si="12"/>
        <v>0</v>
      </c>
      <c r="H62" s="63">
        <f t="shared" si="12"/>
        <v>0</v>
      </c>
      <c r="I62" s="63">
        <f t="shared" si="12"/>
        <v>0</v>
      </c>
      <c r="J62" s="63">
        <f t="shared" si="12"/>
        <v>0</v>
      </c>
      <c r="K62" s="63">
        <f t="shared" si="12"/>
        <v>0</v>
      </c>
      <c r="L62" s="63">
        <f t="shared" si="12"/>
        <v>0</v>
      </c>
      <c r="M62" s="63">
        <f t="shared" si="12"/>
        <v>0</v>
      </c>
      <c r="N62" s="63">
        <f t="shared" si="12"/>
        <v>0</v>
      </c>
      <c r="O62" s="63">
        <f t="shared" si="12"/>
        <v>0</v>
      </c>
      <c r="P62" s="63">
        <f t="shared" si="12"/>
        <v>0</v>
      </c>
      <c r="Q62" s="63">
        <f t="shared" si="12"/>
        <v>0</v>
      </c>
      <c r="R62" s="63">
        <f t="shared" si="12"/>
        <v>0</v>
      </c>
      <c r="S62" s="63">
        <f t="shared" si="12"/>
        <v>0</v>
      </c>
      <c r="T62" s="63">
        <f t="shared" si="12"/>
        <v>0</v>
      </c>
      <c r="U62" s="63">
        <f t="shared" si="12"/>
        <v>0</v>
      </c>
      <c r="V62" s="63">
        <f t="shared" si="12"/>
        <v>0</v>
      </c>
      <c r="W62" s="63">
        <f t="shared" si="12"/>
        <v>0</v>
      </c>
      <c r="X62" s="63">
        <f t="shared" si="12"/>
        <v>0</v>
      </c>
      <c r="Y62" s="63">
        <f t="shared" si="12"/>
        <v>0</v>
      </c>
      <c r="Z62" s="63">
        <f t="shared" si="12"/>
        <v>0</v>
      </c>
      <c r="AA62" s="258">
        <f t="shared" si="12"/>
        <v>0</v>
      </c>
      <c r="AB62" s="5"/>
      <c r="AC62" s="5"/>
      <c r="AD62" s="5"/>
      <c r="AE62" s="5"/>
      <c r="AF62" s="5"/>
      <c r="AG62" s="5"/>
    </row>
    <row r="63" spans="1:33" ht="16.5" customHeight="1">
      <c r="A63" s="75"/>
      <c r="B63" s="74" t="s">
        <v>71</v>
      </c>
      <c r="C63" s="257">
        <f aca="true" t="shared" si="13" ref="C63:AA63">IF(C$7=0,0,C16/C$7*100)</f>
        <v>0</v>
      </c>
      <c r="D63" s="63">
        <f t="shared" si="13"/>
        <v>0</v>
      </c>
      <c r="E63" s="63">
        <f t="shared" si="13"/>
        <v>0</v>
      </c>
      <c r="F63" s="63">
        <f t="shared" si="13"/>
        <v>0</v>
      </c>
      <c r="G63" s="63">
        <f t="shared" si="13"/>
        <v>0</v>
      </c>
      <c r="H63" s="63">
        <f t="shared" si="13"/>
        <v>0</v>
      </c>
      <c r="I63" s="63">
        <f t="shared" si="13"/>
        <v>0</v>
      </c>
      <c r="J63" s="63">
        <f t="shared" si="13"/>
        <v>0</v>
      </c>
      <c r="K63" s="63">
        <f t="shared" si="13"/>
        <v>0</v>
      </c>
      <c r="L63" s="63">
        <f t="shared" si="13"/>
        <v>0</v>
      </c>
      <c r="M63" s="63">
        <f t="shared" si="13"/>
        <v>0</v>
      </c>
      <c r="N63" s="63">
        <f t="shared" si="13"/>
        <v>0</v>
      </c>
      <c r="O63" s="63">
        <f t="shared" si="13"/>
        <v>0</v>
      </c>
      <c r="P63" s="63">
        <f t="shared" si="13"/>
        <v>0</v>
      </c>
      <c r="Q63" s="63">
        <f t="shared" si="13"/>
        <v>0</v>
      </c>
      <c r="R63" s="63">
        <f t="shared" si="13"/>
        <v>0</v>
      </c>
      <c r="S63" s="63">
        <f t="shared" si="13"/>
        <v>0</v>
      </c>
      <c r="T63" s="63">
        <f t="shared" si="13"/>
        <v>0</v>
      </c>
      <c r="U63" s="63">
        <f t="shared" si="13"/>
        <v>0</v>
      </c>
      <c r="V63" s="63">
        <f t="shared" si="13"/>
        <v>0</v>
      </c>
      <c r="W63" s="63">
        <f t="shared" si="13"/>
        <v>0</v>
      </c>
      <c r="X63" s="63">
        <f t="shared" si="13"/>
        <v>0</v>
      </c>
      <c r="Y63" s="63">
        <f t="shared" si="13"/>
        <v>0</v>
      </c>
      <c r="Z63" s="63">
        <f t="shared" si="13"/>
        <v>0</v>
      </c>
      <c r="AA63" s="258">
        <f t="shared" si="13"/>
        <v>0</v>
      </c>
      <c r="AB63" s="5"/>
      <c r="AC63" s="5"/>
      <c r="AD63" s="5"/>
      <c r="AE63" s="5"/>
      <c r="AF63" s="5"/>
      <c r="AG63" s="5"/>
    </row>
    <row r="64" spans="1:33" ht="16.5" customHeight="1">
      <c r="A64" s="75" t="s">
        <v>72</v>
      </c>
      <c r="B64" s="74" t="s">
        <v>73</v>
      </c>
      <c r="C64" s="257">
        <f aca="true" t="shared" si="14" ref="C64:AA64">IF(C$7=0,0,C17/C$7*100)</f>
        <v>0.8130081300813009</v>
      </c>
      <c r="D64" s="63">
        <f t="shared" si="14"/>
        <v>1.36986301369863</v>
      </c>
      <c r="E64" s="63">
        <f t="shared" si="14"/>
        <v>0</v>
      </c>
      <c r="F64" s="63">
        <f t="shared" si="14"/>
        <v>2.7777777777777777</v>
      </c>
      <c r="G64" s="63">
        <f t="shared" si="14"/>
        <v>0</v>
      </c>
      <c r="H64" s="63">
        <f t="shared" si="14"/>
        <v>0</v>
      </c>
      <c r="I64" s="63">
        <f t="shared" si="14"/>
        <v>0</v>
      </c>
      <c r="J64" s="63">
        <f t="shared" si="14"/>
        <v>0</v>
      </c>
      <c r="K64" s="63">
        <f t="shared" si="14"/>
        <v>0</v>
      </c>
      <c r="L64" s="63">
        <f t="shared" si="14"/>
        <v>0</v>
      </c>
      <c r="M64" s="63">
        <f t="shared" si="14"/>
        <v>0</v>
      </c>
      <c r="N64" s="63">
        <f t="shared" si="14"/>
        <v>0</v>
      </c>
      <c r="O64" s="63">
        <f t="shared" si="14"/>
        <v>0</v>
      </c>
      <c r="P64" s="63">
        <f t="shared" si="14"/>
        <v>0</v>
      </c>
      <c r="Q64" s="63">
        <f t="shared" si="14"/>
        <v>0</v>
      </c>
      <c r="R64" s="63">
        <f t="shared" si="14"/>
        <v>0</v>
      </c>
      <c r="S64" s="63">
        <f t="shared" si="14"/>
        <v>0</v>
      </c>
      <c r="T64" s="63">
        <f t="shared" si="14"/>
        <v>0</v>
      </c>
      <c r="U64" s="63">
        <f t="shared" si="14"/>
        <v>0</v>
      </c>
      <c r="V64" s="63">
        <f t="shared" si="14"/>
        <v>0</v>
      </c>
      <c r="W64" s="63">
        <f t="shared" si="14"/>
        <v>0</v>
      </c>
      <c r="X64" s="63">
        <f t="shared" si="14"/>
        <v>0</v>
      </c>
      <c r="Y64" s="63">
        <f t="shared" si="14"/>
        <v>0</v>
      </c>
      <c r="Z64" s="63">
        <f t="shared" si="14"/>
        <v>0</v>
      </c>
      <c r="AA64" s="258">
        <f t="shared" si="14"/>
        <v>0</v>
      </c>
      <c r="AB64" s="5"/>
      <c r="AC64" s="5"/>
      <c r="AD64" s="5"/>
      <c r="AE64" s="5"/>
      <c r="AF64" s="5"/>
      <c r="AG64" s="5"/>
    </row>
    <row r="65" spans="1:33" ht="16.5" customHeight="1">
      <c r="A65" s="75"/>
      <c r="B65" s="74" t="s">
        <v>95</v>
      </c>
      <c r="C65" s="257">
        <f aca="true" t="shared" si="15" ref="C65:AA65">IF(C$7=0,0,C18/C$7*100)</f>
        <v>4.878048780487805</v>
      </c>
      <c r="D65" s="63">
        <f t="shared" si="15"/>
        <v>4.10958904109589</v>
      </c>
      <c r="E65" s="63">
        <f t="shared" si="15"/>
        <v>6</v>
      </c>
      <c r="F65" s="63">
        <f t="shared" si="15"/>
        <v>5.555555555555555</v>
      </c>
      <c r="G65" s="63">
        <f t="shared" si="15"/>
        <v>10.344827586206897</v>
      </c>
      <c r="H65" s="63">
        <f t="shared" si="15"/>
        <v>0</v>
      </c>
      <c r="I65" s="63">
        <f t="shared" si="15"/>
        <v>0</v>
      </c>
      <c r="J65" s="63">
        <f t="shared" si="15"/>
        <v>4.761904761904762</v>
      </c>
      <c r="K65" s="63">
        <f t="shared" si="15"/>
        <v>0</v>
      </c>
      <c r="L65" s="63">
        <f t="shared" si="15"/>
        <v>0</v>
      </c>
      <c r="M65" s="63">
        <f t="shared" si="15"/>
        <v>0</v>
      </c>
      <c r="N65" s="63">
        <f t="shared" si="15"/>
        <v>0</v>
      </c>
      <c r="O65" s="63">
        <f t="shared" si="15"/>
        <v>0</v>
      </c>
      <c r="P65" s="63">
        <f t="shared" si="15"/>
        <v>0</v>
      </c>
      <c r="Q65" s="63">
        <f t="shared" si="15"/>
        <v>0</v>
      </c>
      <c r="R65" s="63">
        <f t="shared" si="15"/>
        <v>0</v>
      </c>
      <c r="S65" s="63">
        <f t="shared" si="15"/>
        <v>0</v>
      </c>
      <c r="T65" s="63">
        <f t="shared" si="15"/>
        <v>0</v>
      </c>
      <c r="U65" s="63">
        <f t="shared" si="15"/>
        <v>0</v>
      </c>
      <c r="V65" s="63">
        <f t="shared" si="15"/>
        <v>0</v>
      </c>
      <c r="W65" s="63">
        <f t="shared" si="15"/>
        <v>0</v>
      </c>
      <c r="X65" s="63">
        <f t="shared" si="15"/>
        <v>0</v>
      </c>
      <c r="Y65" s="63">
        <f t="shared" si="15"/>
        <v>0</v>
      </c>
      <c r="Z65" s="63">
        <f t="shared" si="15"/>
        <v>0</v>
      </c>
      <c r="AA65" s="258">
        <f t="shared" si="15"/>
        <v>0</v>
      </c>
      <c r="AB65" s="5"/>
      <c r="AC65" s="5"/>
      <c r="AD65" s="5"/>
      <c r="AE65" s="5"/>
      <c r="AF65" s="5"/>
      <c r="AG65" s="5"/>
    </row>
    <row r="66" spans="1:33" ht="16.5" customHeight="1">
      <c r="A66" s="75"/>
      <c r="B66" s="74" t="s">
        <v>96</v>
      </c>
      <c r="C66" s="257">
        <f aca="true" t="shared" si="16" ref="C66:AA66">IF(C$7=0,0,C19/C$7*100)</f>
        <v>0</v>
      </c>
      <c r="D66" s="63">
        <f t="shared" si="16"/>
        <v>0</v>
      </c>
      <c r="E66" s="63">
        <f t="shared" si="16"/>
        <v>0</v>
      </c>
      <c r="F66" s="63">
        <f t="shared" si="16"/>
        <v>0</v>
      </c>
      <c r="G66" s="63">
        <f t="shared" si="16"/>
        <v>0</v>
      </c>
      <c r="H66" s="63">
        <f t="shared" si="16"/>
        <v>0</v>
      </c>
      <c r="I66" s="63">
        <f t="shared" si="16"/>
        <v>0</v>
      </c>
      <c r="J66" s="63">
        <f t="shared" si="16"/>
        <v>0</v>
      </c>
      <c r="K66" s="63">
        <f t="shared" si="16"/>
        <v>0</v>
      </c>
      <c r="L66" s="63">
        <f t="shared" si="16"/>
        <v>0</v>
      </c>
      <c r="M66" s="63">
        <f t="shared" si="16"/>
        <v>0</v>
      </c>
      <c r="N66" s="63">
        <f t="shared" si="16"/>
        <v>0</v>
      </c>
      <c r="O66" s="63">
        <f t="shared" si="16"/>
        <v>0</v>
      </c>
      <c r="P66" s="63">
        <f t="shared" si="16"/>
        <v>0</v>
      </c>
      <c r="Q66" s="63">
        <f t="shared" si="16"/>
        <v>0</v>
      </c>
      <c r="R66" s="63">
        <f t="shared" si="16"/>
        <v>0</v>
      </c>
      <c r="S66" s="63">
        <f t="shared" si="16"/>
        <v>0</v>
      </c>
      <c r="T66" s="63">
        <f t="shared" si="16"/>
        <v>0</v>
      </c>
      <c r="U66" s="63">
        <f t="shared" si="16"/>
        <v>0</v>
      </c>
      <c r="V66" s="63">
        <f t="shared" si="16"/>
        <v>0</v>
      </c>
      <c r="W66" s="63">
        <f t="shared" si="16"/>
        <v>0</v>
      </c>
      <c r="X66" s="63">
        <f t="shared" si="16"/>
        <v>0</v>
      </c>
      <c r="Y66" s="63">
        <f t="shared" si="16"/>
        <v>0</v>
      </c>
      <c r="Z66" s="63">
        <f t="shared" si="16"/>
        <v>0</v>
      </c>
      <c r="AA66" s="258">
        <f t="shared" si="16"/>
        <v>0</v>
      </c>
      <c r="AB66" s="5"/>
      <c r="AC66" s="5"/>
      <c r="AD66" s="5"/>
      <c r="AE66" s="5"/>
      <c r="AF66" s="5"/>
      <c r="AG66" s="5"/>
    </row>
    <row r="67" spans="1:33" ht="16.5" customHeight="1">
      <c r="A67" s="75"/>
      <c r="B67" s="74" t="s">
        <v>74</v>
      </c>
      <c r="C67" s="257">
        <f aca="true" t="shared" si="17" ref="C67:AA67">IF(C$7=0,0,C20/C$7*100)</f>
        <v>0</v>
      </c>
      <c r="D67" s="63">
        <f t="shared" si="17"/>
        <v>0</v>
      </c>
      <c r="E67" s="63">
        <f t="shared" si="17"/>
        <v>0</v>
      </c>
      <c r="F67" s="63">
        <f t="shared" si="17"/>
        <v>0</v>
      </c>
      <c r="G67" s="63">
        <f t="shared" si="17"/>
        <v>0</v>
      </c>
      <c r="H67" s="63">
        <f t="shared" si="17"/>
        <v>0</v>
      </c>
      <c r="I67" s="63">
        <f t="shared" si="17"/>
        <v>0</v>
      </c>
      <c r="J67" s="63">
        <f t="shared" si="17"/>
        <v>0</v>
      </c>
      <c r="K67" s="63">
        <f t="shared" si="17"/>
        <v>0</v>
      </c>
      <c r="L67" s="63">
        <f t="shared" si="17"/>
        <v>0</v>
      </c>
      <c r="M67" s="63">
        <f t="shared" si="17"/>
        <v>0</v>
      </c>
      <c r="N67" s="63">
        <f t="shared" si="17"/>
        <v>0</v>
      </c>
      <c r="O67" s="63">
        <f t="shared" si="17"/>
        <v>0</v>
      </c>
      <c r="P67" s="63">
        <f t="shared" si="17"/>
        <v>0</v>
      </c>
      <c r="Q67" s="63">
        <f t="shared" si="17"/>
        <v>0</v>
      </c>
      <c r="R67" s="63">
        <f t="shared" si="17"/>
        <v>0</v>
      </c>
      <c r="S67" s="63">
        <f t="shared" si="17"/>
        <v>0</v>
      </c>
      <c r="T67" s="63">
        <f t="shared" si="17"/>
        <v>0</v>
      </c>
      <c r="U67" s="63">
        <f t="shared" si="17"/>
        <v>0</v>
      </c>
      <c r="V67" s="63">
        <f t="shared" si="17"/>
        <v>0</v>
      </c>
      <c r="W67" s="63">
        <f t="shared" si="17"/>
        <v>0</v>
      </c>
      <c r="X67" s="63">
        <f t="shared" si="17"/>
        <v>0</v>
      </c>
      <c r="Y67" s="63">
        <f t="shared" si="17"/>
        <v>0</v>
      </c>
      <c r="Z67" s="63">
        <f t="shared" si="17"/>
        <v>0</v>
      </c>
      <c r="AA67" s="258">
        <f t="shared" si="17"/>
        <v>0</v>
      </c>
      <c r="AB67" s="5"/>
      <c r="AC67" s="5"/>
      <c r="AD67" s="5"/>
      <c r="AE67" s="5"/>
      <c r="AF67" s="5"/>
      <c r="AG67" s="5"/>
    </row>
    <row r="68" spans="1:33" ht="16.5" customHeight="1">
      <c r="A68" s="75"/>
      <c r="B68" s="74" t="s">
        <v>75</v>
      </c>
      <c r="C68" s="257">
        <f aca="true" t="shared" si="18" ref="C68:AA68">IF(C$7=0,0,C21/C$7*100)</f>
        <v>5.691056910569105</v>
      </c>
      <c r="D68" s="63">
        <f t="shared" si="18"/>
        <v>6.8493150684931505</v>
      </c>
      <c r="E68" s="63">
        <f t="shared" si="18"/>
        <v>4</v>
      </c>
      <c r="F68" s="63">
        <f t="shared" si="18"/>
        <v>0</v>
      </c>
      <c r="G68" s="63">
        <f t="shared" si="18"/>
        <v>0</v>
      </c>
      <c r="H68" s="63">
        <f t="shared" si="18"/>
        <v>0</v>
      </c>
      <c r="I68" s="63">
        <f t="shared" si="18"/>
        <v>0</v>
      </c>
      <c r="J68" s="63">
        <f t="shared" si="18"/>
        <v>0</v>
      </c>
      <c r="K68" s="63">
        <f t="shared" si="18"/>
        <v>0</v>
      </c>
      <c r="L68" s="63">
        <f t="shared" si="18"/>
        <v>0</v>
      </c>
      <c r="M68" s="63">
        <f t="shared" si="18"/>
        <v>0</v>
      </c>
      <c r="N68" s="63">
        <f t="shared" si="18"/>
        <v>0</v>
      </c>
      <c r="O68" s="63">
        <f t="shared" si="18"/>
        <v>0</v>
      </c>
      <c r="P68" s="63">
        <f t="shared" si="18"/>
        <v>45.45454545454545</v>
      </c>
      <c r="Q68" s="63">
        <f t="shared" si="18"/>
        <v>20</v>
      </c>
      <c r="R68" s="63">
        <f t="shared" si="18"/>
        <v>0</v>
      </c>
      <c r="S68" s="63">
        <f t="shared" si="18"/>
        <v>0</v>
      </c>
      <c r="T68" s="63">
        <f t="shared" si="18"/>
        <v>0</v>
      </c>
      <c r="U68" s="63">
        <f t="shared" si="18"/>
        <v>0</v>
      </c>
      <c r="V68" s="63">
        <f t="shared" si="18"/>
        <v>0</v>
      </c>
      <c r="W68" s="63">
        <f t="shared" si="18"/>
        <v>0</v>
      </c>
      <c r="X68" s="63">
        <f t="shared" si="18"/>
        <v>0</v>
      </c>
      <c r="Y68" s="63">
        <f t="shared" si="18"/>
        <v>0</v>
      </c>
      <c r="Z68" s="63">
        <f t="shared" si="18"/>
        <v>0</v>
      </c>
      <c r="AA68" s="258">
        <f t="shared" si="18"/>
        <v>0</v>
      </c>
      <c r="AB68" s="5"/>
      <c r="AC68" s="5"/>
      <c r="AD68" s="5"/>
      <c r="AE68" s="5"/>
      <c r="AF68" s="5"/>
      <c r="AG68" s="5"/>
    </row>
    <row r="69" spans="1:33" ht="16.5" customHeight="1">
      <c r="A69" s="75"/>
      <c r="B69" s="74" t="s">
        <v>76</v>
      </c>
      <c r="C69" s="257">
        <f aca="true" t="shared" si="19" ref="C69:AA69">IF(C$7=0,0,C22/C$7*100)</f>
        <v>7.317073170731707</v>
      </c>
      <c r="D69" s="63">
        <f t="shared" si="19"/>
        <v>2.73972602739726</v>
      </c>
      <c r="E69" s="63">
        <f t="shared" si="19"/>
        <v>14.000000000000002</v>
      </c>
      <c r="F69" s="63">
        <f t="shared" si="19"/>
        <v>0</v>
      </c>
      <c r="G69" s="63">
        <f t="shared" si="19"/>
        <v>0</v>
      </c>
      <c r="H69" s="63">
        <f t="shared" si="19"/>
        <v>0</v>
      </c>
      <c r="I69" s="63">
        <f t="shared" si="19"/>
        <v>0</v>
      </c>
      <c r="J69" s="63">
        <f t="shared" si="19"/>
        <v>0</v>
      </c>
      <c r="K69" s="63">
        <f t="shared" si="19"/>
        <v>0</v>
      </c>
      <c r="L69" s="63">
        <f t="shared" si="19"/>
        <v>0</v>
      </c>
      <c r="M69" s="63">
        <f t="shared" si="19"/>
        <v>0</v>
      </c>
      <c r="N69" s="63">
        <f t="shared" si="19"/>
        <v>0</v>
      </c>
      <c r="O69" s="63">
        <f t="shared" si="19"/>
        <v>0</v>
      </c>
      <c r="P69" s="63">
        <f t="shared" si="19"/>
        <v>0</v>
      </c>
      <c r="Q69" s="63">
        <f t="shared" si="19"/>
        <v>0</v>
      </c>
      <c r="R69" s="63">
        <f t="shared" si="19"/>
        <v>0</v>
      </c>
      <c r="S69" s="63">
        <f t="shared" si="19"/>
        <v>0</v>
      </c>
      <c r="T69" s="63">
        <f t="shared" si="19"/>
        <v>0</v>
      </c>
      <c r="U69" s="63">
        <f t="shared" si="19"/>
        <v>0</v>
      </c>
      <c r="V69" s="63">
        <f t="shared" si="19"/>
        <v>0</v>
      </c>
      <c r="W69" s="63">
        <f t="shared" si="19"/>
        <v>0</v>
      </c>
      <c r="X69" s="63">
        <f t="shared" si="19"/>
        <v>50</v>
      </c>
      <c r="Y69" s="63">
        <f t="shared" si="19"/>
        <v>63.63636363636363</v>
      </c>
      <c r="Z69" s="63">
        <f t="shared" si="19"/>
        <v>0</v>
      </c>
      <c r="AA69" s="258">
        <f t="shared" si="19"/>
        <v>0</v>
      </c>
      <c r="AB69" s="5"/>
      <c r="AC69" s="5"/>
      <c r="AD69" s="5"/>
      <c r="AE69" s="5"/>
      <c r="AF69" s="5"/>
      <c r="AG69" s="5"/>
    </row>
    <row r="70" spans="1:33" ht="16.5" customHeight="1">
      <c r="A70" s="75"/>
      <c r="B70" s="74" t="s">
        <v>77</v>
      </c>
      <c r="C70" s="257">
        <f aca="true" t="shared" si="20" ref="C70:AA70">IF(C$7=0,0,C23/C$7*100)</f>
        <v>0</v>
      </c>
      <c r="D70" s="63">
        <f t="shared" si="20"/>
        <v>0</v>
      </c>
      <c r="E70" s="63">
        <f t="shared" si="20"/>
        <v>0</v>
      </c>
      <c r="F70" s="63">
        <f t="shared" si="20"/>
        <v>0</v>
      </c>
      <c r="G70" s="63">
        <f t="shared" si="20"/>
        <v>0</v>
      </c>
      <c r="H70" s="63">
        <f t="shared" si="20"/>
        <v>0</v>
      </c>
      <c r="I70" s="63">
        <f t="shared" si="20"/>
        <v>0</v>
      </c>
      <c r="J70" s="63">
        <f t="shared" si="20"/>
        <v>0</v>
      </c>
      <c r="K70" s="63">
        <f t="shared" si="20"/>
        <v>0</v>
      </c>
      <c r="L70" s="63">
        <f t="shared" si="20"/>
        <v>0</v>
      </c>
      <c r="M70" s="63">
        <f t="shared" si="20"/>
        <v>0</v>
      </c>
      <c r="N70" s="63">
        <f t="shared" si="20"/>
        <v>0</v>
      </c>
      <c r="O70" s="63">
        <f t="shared" si="20"/>
        <v>0</v>
      </c>
      <c r="P70" s="63">
        <f t="shared" si="20"/>
        <v>0</v>
      </c>
      <c r="Q70" s="63">
        <f t="shared" si="20"/>
        <v>0</v>
      </c>
      <c r="R70" s="63">
        <f t="shared" si="20"/>
        <v>0</v>
      </c>
      <c r="S70" s="63">
        <f t="shared" si="20"/>
        <v>0</v>
      </c>
      <c r="T70" s="63">
        <f t="shared" si="20"/>
        <v>0</v>
      </c>
      <c r="U70" s="63">
        <f t="shared" si="20"/>
        <v>0</v>
      </c>
      <c r="V70" s="63">
        <f t="shared" si="20"/>
        <v>0</v>
      </c>
      <c r="W70" s="63">
        <f t="shared" si="20"/>
        <v>0</v>
      </c>
      <c r="X70" s="63">
        <f t="shared" si="20"/>
        <v>0</v>
      </c>
      <c r="Y70" s="63">
        <f t="shared" si="20"/>
        <v>0</v>
      </c>
      <c r="Z70" s="63">
        <f t="shared" si="20"/>
        <v>0</v>
      </c>
      <c r="AA70" s="258">
        <f t="shared" si="20"/>
        <v>0</v>
      </c>
      <c r="AB70" s="5"/>
      <c r="AC70" s="5"/>
      <c r="AD70" s="5"/>
      <c r="AE70" s="5"/>
      <c r="AF70" s="5"/>
      <c r="AG70" s="5"/>
    </row>
    <row r="71" spans="1:33" ht="16.5" customHeight="1">
      <c r="A71" s="75"/>
      <c r="B71" s="74" t="s">
        <v>78</v>
      </c>
      <c r="C71" s="257">
        <f aca="true" t="shared" si="21" ref="C71:AA71">IF(C$7=0,0,C24/C$7*100)</f>
        <v>0</v>
      </c>
      <c r="D71" s="63">
        <f t="shared" si="21"/>
        <v>0</v>
      </c>
      <c r="E71" s="63">
        <f t="shared" si="21"/>
        <v>0</v>
      </c>
      <c r="F71" s="63">
        <f t="shared" si="21"/>
        <v>0</v>
      </c>
      <c r="G71" s="63">
        <f t="shared" si="21"/>
        <v>0</v>
      </c>
      <c r="H71" s="63">
        <f t="shared" si="21"/>
        <v>0</v>
      </c>
      <c r="I71" s="63">
        <f t="shared" si="21"/>
        <v>0</v>
      </c>
      <c r="J71" s="63">
        <f t="shared" si="21"/>
        <v>0</v>
      </c>
      <c r="K71" s="63">
        <f t="shared" si="21"/>
        <v>0</v>
      </c>
      <c r="L71" s="63">
        <f t="shared" si="21"/>
        <v>0</v>
      </c>
      <c r="M71" s="63">
        <f t="shared" si="21"/>
        <v>0</v>
      </c>
      <c r="N71" s="63">
        <f t="shared" si="21"/>
        <v>0</v>
      </c>
      <c r="O71" s="63">
        <f t="shared" si="21"/>
        <v>0</v>
      </c>
      <c r="P71" s="63">
        <f t="shared" si="21"/>
        <v>0</v>
      </c>
      <c r="Q71" s="63">
        <f t="shared" si="21"/>
        <v>0</v>
      </c>
      <c r="R71" s="63">
        <f t="shared" si="21"/>
        <v>0</v>
      </c>
      <c r="S71" s="63">
        <f t="shared" si="21"/>
        <v>0</v>
      </c>
      <c r="T71" s="63">
        <f t="shared" si="21"/>
        <v>0</v>
      </c>
      <c r="U71" s="63">
        <f t="shared" si="21"/>
        <v>0</v>
      </c>
      <c r="V71" s="63">
        <f t="shared" si="21"/>
        <v>0</v>
      </c>
      <c r="W71" s="63">
        <f t="shared" si="21"/>
        <v>0</v>
      </c>
      <c r="X71" s="63">
        <f t="shared" si="21"/>
        <v>0</v>
      </c>
      <c r="Y71" s="63">
        <f t="shared" si="21"/>
        <v>0</v>
      </c>
      <c r="Z71" s="63">
        <f t="shared" si="21"/>
        <v>0</v>
      </c>
      <c r="AA71" s="258">
        <f t="shared" si="21"/>
        <v>0</v>
      </c>
      <c r="AB71" s="5"/>
      <c r="AC71" s="5"/>
      <c r="AD71" s="5"/>
      <c r="AE71" s="5"/>
      <c r="AF71" s="5"/>
      <c r="AG71" s="5"/>
    </row>
    <row r="72" spans="1:33" ht="16.5" customHeight="1">
      <c r="A72" s="75"/>
      <c r="B72" s="74" t="s">
        <v>79</v>
      </c>
      <c r="C72" s="257">
        <f aca="true" t="shared" si="22" ref="C72:AA72">IF(C$7=0,0,C25/C$7*100)</f>
        <v>5.691056910569105</v>
      </c>
      <c r="D72" s="63">
        <f t="shared" si="22"/>
        <v>1.36986301369863</v>
      </c>
      <c r="E72" s="63">
        <f t="shared" si="22"/>
        <v>12</v>
      </c>
      <c r="F72" s="63">
        <f t="shared" si="22"/>
        <v>2.7777777777777777</v>
      </c>
      <c r="G72" s="63">
        <f t="shared" si="22"/>
        <v>20.689655172413794</v>
      </c>
      <c r="H72" s="63">
        <f t="shared" si="22"/>
        <v>0</v>
      </c>
      <c r="I72" s="63">
        <f t="shared" si="22"/>
        <v>0</v>
      </c>
      <c r="J72" s="63">
        <f t="shared" si="22"/>
        <v>0</v>
      </c>
      <c r="K72" s="63">
        <f t="shared" si="22"/>
        <v>0</v>
      </c>
      <c r="L72" s="63">
        <f t="shared" si="22"/>
        <v>0</v>
      </c>
      <c r="M72" s="63">
        <f t="shared" si="22"/>
        <v>0</v>
      </c>
      <c r="N72" s="63">
        <f t="shared" si="22"/>
        <v>0</v>
      </c>
      <c r="O72" s="63">
        <f t="shared" si="22"/>
        <v>0</v>
      </c>
      <c r="P72" s="63">
        <f t="shared" si="22"/>
        <v>0</v>
      </c>
      <c r="Q72" s="63">
        <f t="shared" si="22"/>
        <v>0</v>
      </c>
      <c r="R72" s="63">
        <f t="shared" si="22"/>
        <v>0</v>
      </c>
      <c r="S72" s="63">
        <f t="shared" si="22"/>
        <v>0</v>
      </c>
      <c r="T72" s="63">
        <f t="shared" si="22"/>
        <v>0</v>
      </c>
      <c r="U72" s="63">
        <f t="shared" si="22"/>
        <v>0</v>
      </c>
      <c r="V72" s="63">
        <f t="shared" si="22"/>
        <v>0</v>
      </c>
      <c r="W72" s="63">
        <f t="shared" si="22"/>
        <v>0</v>
      </c>
      <c r="X72" s="63">
        <f t="shared" si="22"/>
        <v>0</v>
      </c>
      <c r="Y72" s="63">
        <f t="shared" si="22"/>
        <v>0</v>
      </c>
      <c r="Z72" s="63">
        <f t="shared" si="22"/>
        <v>0</v>
      </c>
      <c r="AA72" s="258">
        <f t="shared" si="22"/>
        <v>0</v>
      </c>
      <c r="AB72" s="5"/>
      <c r="AC72" s="5"/>
      <c r="AD72" s="5"/>
      <c r="AE72" s="5"/>
      <c r="AF72" s="5"/>
      <c r="AG72" s="5"/>
    </row>
    <row r="73" spans="1:33" ht="16.5" customHeight="1">
      <c r="A73" s="75"/>
      <c r="B73" s="74" t="s">
        <v>97</v>
      </c>
      <c r="C73" s="257">
        <f aca="true" t="shared" si="23" ref="C73:AA73">IF(C$7=0,0,C26/C$7*100)</f>
        <v>0</v>
      </c>
      <c r="D73" s="63">
        <f t="shared" si="23"/>
        <v>0</v>
      </c>
      <c r="E73" s="63">
        <f t="shared" si="23"/>
        <v>0</v>
      </c>
      <c r="F73" s="63">
        <f t="shared" si="23"/>
        <v>0</v>
      </c>
      <c r="G73" s="63">
        <f t="shared" si="23"/>
        <v>0</v>
      </c>
      <c r="H73" s="63">
        <f t="shared" si="23"/>
        <v>0</v>
      </c>
      <c r="I73" s="63">
        <f t="shared" si="23"/>
        <v>0</v>
      </c>
      <c r="J73" s="63">
        <f t="shared" si="23"/>
        <v>0</v>
      </c>
      <c r="K73" s="63">
        <f t="shared" si="23"/>
        <v>0</v>
      </c>
      <c r="L73" s="63">
        <f t="shared" si="23"/>
        <v>0</v>
      </c>
      <c r="M73" s="63">
        <f t="shared" si="23"/>
        <v>0</v>
      </c>
      <c r="N73" s="63">
        <f t="shared" si="23"/>
        <v>0</v>
      </c>
      <c r="O73" s="63">
        <f t="shared" si="23"/>
        <v>0</v>
      </c>
      <c r="P73" s="63">
        <f t="shared" si="23"/>
        <v>0</v>
      </c>
      <c r="Q73" s="63">
        <f t="shared" si="23"/>
        <v>0</v>
      </c>
      <c r="R73" s="63">
        <f t="shared" si="23"/>
        <v>0</v>
      </c>
      <c r="S73" s="63">
        <f t="shared" si="23"/>
        <v>0</v>
      </c>
      <c r="T73" s="63">
        <f t="shared" si="23"/>
        <v>0</v>
      </c>
      <c r="U73" s="63">
        <f t="shared" si="23"/>
        <v>0</v>
      </c>
      <c r="V73" s="63">
        <f t="shared" si="23"/>
        <v>0</v>
      </c>
      <c r="W73" s="63">
        <f t="shared" si="23"/>
        <v>0</v>
      </c>
      <c r="X73" s="63">
        <f t="shared" si="23"/>
        <v>0</v>
      </c>
      <c r="Y73" s="63">
        <f t="shared" si="23"/>
        <v>0</v>
      </c>
      <c r="Z73" s="63">
        <f t="shared" si="23"/>
        <v>0</v>
      </c>
      <c r="AA73" s="258">
        <f t="shared" si="23"/>
        <v>0</v>
      </c>
      <c r="AB73" s="5"/>
      <c r="AC73" s="5"/>
      <c r="AD73" s="5"/>
      <c r="AE73" s="5"/>
      <c r="AF73" s="5"/>
      <c r="AG73" s="5"/>
    </row>
    <row r="74" spans="1:33" ht="16.5" customHeight="1">
      <c r="A74" s="76"/>
      <c r="B74" s="77" t="s">
        <v>80</v>
      </c>
      <c r="C74" s="259">
        <f aca="true" t="shared" si="24" ref="C74:AA74">IF(C$7=0,0,C27/C$7*100)</f>
        <v>0</v>
      </c>
      <c r="D74" s="260">
        <f t="shared" si="24"/>
        <v>0</v>
      </c>
      <c r="E74" s="260">
        <f t="shared" si="24"/>
        <v>0</v>
      </c>
      <c r="F74" s="260">
        <f t="shared" si="24"/>
        <v>0</v>
      </c>
      <c r="G74" s="260">
        <f t="shared" si="24"/>
        <v>0</v>
      </c>
      <c r="H74" s="260">
        <f t="shared" si="24"/>
        <v>0</v>
      </c>
      <c r="I74" s="260">
        <f t="shared" si="24"/>
        <v>0</v>
      </c>
      <c r="J74" s="260">
        <f t="shared" si="24"/>
        <v>0</v>
      </c>
      <c r="K74" s="260">
        <f t="shared" si="24"/>
        <v>0</v>
      </c>
      <c r="L74" s="260">
        <f t="shared" si="24"/>
        <v>0</v>
      </c>
      <c r="M74" s="260">
        <f t="shared" si="24"/>
        <v>0</v>
      </c>
      <c r="N74" s="260">
        <f t="shared" si="24"/>
        <v>0</v>
      </c>
      <c r="O74" s="260">
        <f t="shared" si="24"/>
        <v>0</v>
      </c>
      <c r="P74" s="260">
        <f t="shared" si="24"/>
        <v>0</v>
      </c>
      <c r="Q74" s="260">
        <f t="shared" si="24"/>
        <v>0</v>
      </c>
      <c r="R74" s="260">
        <f t="shared" si="24"/>
        <v>0</v>
      </c>
      <c r="S74" s="260">
        <f t="shared" si="24"/>
        <v>0</v>
      </c>
      <c r="T74" s="260">
        <f t="shared" si="24"/>
        <v>0</v>
      </c>
      <c r="U74" s="260">
        <f t="shared" si="24"/>
        <v>0</v>
      </c>
      <c r="V74" s="260">
        <f t="shared" si="24"/>
        <v>0</v>
      </c>
      <c r="W74" s="260">
        <f t="shared" si="24"/>
        <v>0</v>
      </c>
      <c r="X74" s="260">
        <f t="shared" si="24"/>
        <v>0</v>
      </c>
      <c r="Y74" s="260">
        <f t="shared" si="24"/>
        <v>0</v>
      </c>
      <c r="Z74" s="260">
        <f t="shared" si="24"/>
        <v>0</v>
      </c>
      <c r="AA74" s="261">
        <f t="shared" si="24"/>
        <v>0</v>
      </c>
      <c r="AB74" s="5"/>
      <c r="AC74" s="5"/>
      <c r="AD74" s="5"/>
      <c r="AE74" s="5"/>
      <c r="AF74" s="5"/>
      <c r="AG74" s="5"/>
    </row>
    <row r="75" spans="1:33" ht="16.5" customHeight="1">
      <c r="A75" s="79"/>
      <c r="B75" s="80" t="s">
        <v>64</v>
      </c>
      <c r="C75" s="257">
        <f aca="true" t="shared" si="25" ref="C75:AA75">IF(C$7=0,0,C28/C$7*100)</f>
        <v>36.58536585365854</v>
      </c>
      <c r="D75" s="63">
        <f t="shared" si="25"/>
        <v>32.87671232876712</v>
      </c>
      <c r="E75" s="63">
        <f t="shared" si="25"/>
        <v>42</v>
      </c>
      <c r="F75" s="63">
        <f t="shared" si="25"/>
        <v>41.66666666666667</v>
      </c>
      <c r="G75" s="63">
        <f t="shared" si="25"/>
        <v>48.275862068965516</v>
      </c>
      <c r="H75" s="63">
        <f t="shared" si="25"/>
        <v>0</v>
      </c>
      <c r="I75" s="63">
        <f t="shared" si="25"/>
        <v>0</v>
      </c>
      <c r="J75" s="63">
        <f t="shared" si="25"/>
        <v>9.523809523809524</v>
      </c>
      <c r="K75" s="63">
        <f t="shared" si="25"/>
        <v>0</v>
      </c>
      <c r="L75" s="63">
        <f t="shared" si="25"/>
        <v>0</v>
      </c>
      <c r="M75" s="63">
        <f t="shared" si="25"/>
        <v>0</v>
      </c>
      <c r="N75" s="63">
        <f t="shared" si="25"/>
        <v>0</v>
      </c>
      <c r="O75" s="63">
        <f t="shared" si="25"/>
        <v>0</v>
      </c>
      <c r="P75" s="63">
        <f t="shared" si="25"/>
        <v>45.45454545454545</v>
      </c>
      <c r="Q75" s="63">
        <f t="shared" si="25"/>
        <v>30</v>
      </c>
      <c r="R75" s="63">
        <f t="shared" si="25"/>
        <v>0</v>
      </c>
      <c r="S75" s="63">
        <f t="shared" si="25"/>
        <v>0</v>
      </c>
      <c r="T75" s="63">
        <f t="shared" si="25"/>
        <v>0</v>
      </c>
      <c r="U75" s="63">
        <f t="shared" si="25"/>
        <v>0</v>
      </c>
      <c r="V75" s="63">
        <f t="shared" si="25"/>
        <v>0</v>
      </c>
      <c r="W75" s="63">
        <f t="shared" si="25"/>
        <v>0</v>
      </c>
      <c r="X75" s="63">
        <f t="shared" si="25"/>
        <v>50</v>
      </c>
      <c r="Y75" s="63">
        <f t="shared" si="25"/>
        <v>36.36363636363637</v>
      </c>
      <c r="Z75" s="63">
        <f t="shared" si="25"/>
        <v>0</v>
      </c>
      <c r="AA75" s="258">
        <f t="shared" si="25"/>
        <v>0</v>
      </c>
      <c r="AB75" s="5"/>
      <c r="AC75" s="5"/>
      <c r="AD75" s="5"/>
      <c r="AE75" s="5"/>
      <c r="AF75" s="5"/>
      <c r="AG75" s="5"/>
    </row>
    <row r="76" spans="1:33" ht="16.5" customHeight="1">
      <c r="A76" s="82"/>
      <c r="B76" s="74" t="s">
        <v>65</v>
      </c>
      <c r="C76" s="257">
        <f aca="true" t="shared" si="26" ref="C76:AA76">IF(C$7=0,0,C29/C$7*100)</f>
        <v>0</v>
      </c>
      <c r="D76" s="63">
        <f t="shared" si="26"/>
        <v>0</v>
      </c>
      <c r="E76" s="63">
        <f t="shared" si="26"/>
        <v>0</v>
      </c>
      <c r="F76" s="63">
        <f t="shared" si="26"/>
        <v>0</v>
      </c>
      <c r="G76" s="63">
        <f t="shared" si="26"/>
        <v>0</v>
      </c>
      <c r="H76" s="63">
        <f t="shared" si="26"/>
        <v>0</v>
      </c>
      <c r="I76" s="63">
        <f t="shared" si="26"/>
        <v>0</v>
      </c>
      <c r="J76" s="63">
        <f t="shared" si="26"/>
        <v>0</v>
      </c>
      <c r="K76" s="63">
        <f t="shared" si="26"/>
        <v>0</v>
      </c>
      <c r="L76" s="63">
        <f t="shared" si="26"/>
        <v>0</v>
      </c>
      <c r="M76" s="63">
        <f t="shared" si="26"/>
        <v>0</v>
      </c>
      <c r="N76" s="63">
        <f t="shared" si="26"/>
        <v>0</v>
      </c>
      <c r="O76" s="63">
        <f t="shared" si="26"/>
        <v>0</v>
      </c>
      <c r="P76" s="63">
        <f t="shared" si="26"/>
        <v>0</v>
      </c>
      <c r="Q76" s="63">
        <f t="shared" si="26"/>
        <v>0</v>
      </c>
      <c r="R76" s="63">
        <f t="shared" si="26"/>
        <v>0</v>
      </c>
      <c r="S76" s="63">
        <f t="shared" si="26"/>
        <v>0</v>
      </c>
      <c r="T76" s="63">
        <f t="shared" si="26"/>
        <v>0</v>
      </c>
      <c r="U76" s="63">
        <f t="shared" si="26"/>
        <v>0</v>
      </c>
      <c r="V76" s="63">
        <f t="shared" si="26"/>
        <v>0</v>
      </c>
      <c r="W76" s="63">
        <f t="shared" si="26"/>
        <v>0</v>
      </c>
      <c r="X76" s="63">
        <f t="shared" si="26"/>
        <v>0</v>
      </c>
      <c r="Y76" s="63">
        <f t="shared" si="26"/>
        <v>0</v>
      </c>
      <c r="Z76" s="63">
        <f t="shared" si="26"/>
        <v>0</v>
      </c>
      <c r="AA76" s="258">
        <f t="shared" si="26"/>
        <v>0</v>
      </c>
      <c r="AB76" s="5"/>
      <c r="AC76" s="5"/>
      <c r="AD76" s="5"/>
      <c r="AE76" s="5"/>
      <c r="AF76" s="5"/>
      <c r="AG76" s="5"/>
    </row>
    <row r="77" spans="1:33" ht="16.5" customHeight="1">
      <c r="A77" s="82"/>
      <c r="B77" s="74" t="s">
        <v>66</v>
      </c>
      <c r="C77" s="257">
        <f aca="true" t="shared" si="27" ref="C77:AA77">IF(C$7=0,0,C30/C$7*100)</f>
        <v>0</v>
      </c>
      <c r="D77" s="63">
        <f t="shared" si="27"/>
        <v>0</v>
      </c>
      <c r="E77" s="63">
        <f t="shared" si="27"/>
        <v>0</v>
      </c>
      <c r="F77" s="63">
        <f t="shared" si="27"/>
        <v>0</v>
      </c>
      <c r="G77" s="63">
        <f t="shared" si="27"/>
        <v>0</v>
      </c>
      <c r="H77" s="63">
        <f t="shared" si="27"/>
        <v>0</v>
      </c>
      <c r="I77" s="63">
        <f t="shared" si="27"/>
        <v>0</v>
      </c>
      <c r="J77" s="63">
        <f t="shared" si="27"/>
        <v>0</v>
      </c>
      <c r="K77" s="63">
        <f t="shared" si="27"/>
        <v>0</v>
      </c>
      <c r="L77" s="63">
        <f t="shared" si="27"/>
        <v>0</v>
      </c>
      <c r="M77" s="63">
        <f t="shared" si="27"/>
        <v>0</v>
      </c>
      <c r="N77" s="63">
        <f t="shared" si="27"/>
        <v>0</v>
      </c>
      <c r="O77" s="63">
        <f t="shared" si="27"/>
        <v>0</v>
      </c>
      <c r="P77" s="63">
        <f t="shared" si="27"/>
        <v>0</v>
      </c>
      <c r="Q77" s="63">
        <f t="shared" si="27"/>
        <v>0</v>
      </c>
      <c r="R77" s="63">
        <f t="shared" si="27"/>
        <v>0</v>
      </c>
      <c r="S77" s="63">
        <f t="shared" si="27"/>
        <v>0</v>
      </c>
      <c r="T77" s="63">
        <f t="shared" si="27"/>
        <v>0</v>
      </c>
      <c r="U77" s="63">
        <f t="shared" si="27"/>
        <v>0</v>
      </c>
      <c r="V77" s="63">
        <f t="shared" si="27"/>
        <v>0</v>
      </c>
      <c r="W77" s="63">
        <f t="shared" si="27"/>
        <v>0</v>
      </c>
      <c r="X77" s="63">
        <f t="shared" si="27"/>
        <v>0</v>
      </c>
      <c r="Y77" s="63">
        <f t="shared" si="27"/>
        <v>0</v>
      </c>
      <c r="Z77" s="63">
        <f t="shared" si="27"/>
        <v>0</v>
      </c>
      <c r="AA77" s="258">
        <f t="shared" si="27"/>
        <v>0</v>
      </c>
      <c r="AB77" s="5"/>
      <c r="AC77" s="5"/>
      <c r="AD77" s="5"/>
      <c r="AE77" s="5"/>
      <c r="AF77" s="5"/>
      <c r="AG77" s="5"/>
    </row>
    <row r="78" spans="1:33" ht="16.5" customHeight="1">
      <c r="A78" s="82"/>
      <c r="B78" s="74" t="s">
        <v>67</v>
      </c>
      <c r="C78" s="257">
        <f aca="true" t="shared" si="28" ref="C78:AA78">IF(C$7=0,0,C31/C$7*100)</f>
        <v>0</v>
      </c>
      <c r="D78" s="63">
        <f t="shared" si="28"/>
        <v>0</v>
      </c>
      <c r="E78" s="63">
        <f t="shared" si="28"/>
        <v>0</v>
      </c>
      <c r="F78" s="63">
        <f t="shared" si="28"/>
        <v>0</v>
      </c>
      <c r="G78" s="63">
        <f t="shared" si="28"/>
        <v>0</v>
      </c>
      <c r="H78" s="63">
        <f t="shared" si="28"/>
        <v>0</v>
      </c>
      <c r="I78" s="63">
        <f t="shared" si="28"/>
        <v>0</v>
      </c>
      <c r="J78" s="63">
        <f t="shared" si="28"/>
        <v>0</v>
      </c>
      <c r="K78" s="63">
        <f t="shared" si="28"/>
        <v>0</v>
      </c>
      <c r="L78" s="63">
        <f t="shared" si="28"/>
        <v>0</v>
      </c>
      <c r="M78" s="63">
        <f t="shared" si="28"/>
        <v>0</v>
      </c>
      <c r="N78" s="63">
        <f t="shared" si="28"/>
        <v>0</v>
      </c>
      <c r="O78" s="63">
        <f t="shared" si="28"/>
        <v>0</v>
      </c>
      <c r="P78" s="63">
        <f t="shared" si="28"/>
        <v>0</v>
      </c>
      <c r="Q78" s="63">
        <f t="shared" si="28"/>
        <v>0</v>
      </c>
      <c r="R78" s="63">
        <f t="shared" si="28"/>
        <v>0</v>
      </c>
      <c r="S78" s="63">
        <f t="shared" si="28"/>
        <v>0</v>
      </c>
      <c r="T78" s="63">
        <f t="shared" si="28"/>
        <v>0</v>
      </c>
      <c r="U78" s="63">
        <f t="shared" si="28"/>
        <v>0</v>
      </c>
      <c r="V78" s="63">
        <f t="shared" si="28"/>
        <v>0</v>
      </c>
      <c r="W78" s="63">
        <f t="shared" si="28"/>
        <v>0</v>
      </c>
      <c r="X78" s="63">
        <f t="shared" si="28"/>
        <v>0</v>
      </c>
      <c r="Y78" s="63">
        <f t="shared" si="28"/>
        <v>0</v>
      </c>
      <c r="Z78" s="63">
        <f t="shared" si="28"/>
        <v>0</v>
      </c>
      <c r="AA78" s="258">
        <f t="shared" si="28"/>
        <v>0</v>
      </c>
      <c r="AB78" s="5"/>
      <c r="AC78" s="5"/>
      <c r="AD78" s="5"/>
      <c r="AE78" s="5"/>
      <c r="AF78" s="5"/>
      <c r="AG78" s="5"/>
    </row>
    <row r="79" spans="1:33" ht="16.5" customHeight="1">
      <c r="A79" s="82"/>
      <c r="B79" s="74" t="s">
        <v>68</v>
      </c>
      <c r="C79" s="257">
        <f aca="true" t="shared" si="29" ref="C79:AA79">IF(C$7=0,0,C32/C$7*100)</f>
        <v>0</v>
      </c>
      <c r="D79" s="63">
        <f t="shared" si="29"/>
        <v>0</v>
      </c>
      <c r="E79" s="63">
        <f t="shared" si="29"/>
        <v>0</v>
      </c>
      <c r="F79" s="63">
        <f t="shared" si="29"/>
        <v>0</v>
      </c>
      <c r="G79" s="63">
        <f t="shared" si="29"/>
        <v>0</v>
      </c>
      <c r="H79" s="63">
        <f t="shared" si="29"/>
        <v>0</v>
      </c>
      <c r="I79" s="63">
        <f t="shared" si="29"/>
        <v>0</v>
      </c>
      <c r="J79" s="63">
        <f t="shared" si="29"/>
        <v>0</v>
      </c>
      <c r="K79" s="63">
        <f t="shared" si="29"/>
        <v>0</v>
      </c>
      <c r="L79" s="63">
        <f t="shared" si="29"/>
        <v>0</v>
      </c>
      <c r="M79" s="63">
        <f t="shared" si="29"/>
        <v>0</v>
      </c>
      <c r="N79" s="63">
        <f t="shared" si="29"/>
        <v>0</v>
      </c>
      <c r="O79" s="63">
        <f t="shared" si="29"/>
        <v>0</v>
      </c>
      <c r="P79" s="63">
        <f t="shared" si="29"/>
        <v>0</v>
      </c>
      <c r="Q79" s="63">
        <f t="shared" si="29"/>
        <v>0</v>
      </c>
      <c r="R79" s="63">
        <f t="shared" si="29"/>
        <v>0</v>
      </c>
      <c r="S79" s="63">
        <f t="shared" si="29"/>
        <v>0</v>
      </c>
      <c r="T79" s="63">
        <f t="shared" si="29"/>
        <v>0</v>
      </c>
      <c r="U79" s="63">
        <f t="shared" si="29"/>
        <v>0</v>
      </c>
      <c r="V79" s="63">
        <f t="shared" si="29"/>
        <v>0</v>
      </c>
      <c r="W79" s="63">
        <f t="shared" si="29"/>
        <v>0</v>
      </c>
      <c r="X79" s="63">
        <f t="shared" si="29"/>
        <v>0</v>
      </c>
      <c r="Y79" s="63">
        <f t="shared" si="29"/>
        <v>0</v>
      </c>
      <c r="Z79" s="63">
        <f t="shared" si="29"/>
        <v>0</v>
      </c>
      <c r="AA79" s="258">
        <f t="shared" si="29"/>
        <v>0</v>
      </c>
      <c r="AB79" s="5"/>
      <c r="AC79" s="5"/>
      <c r="AD79" s="5"/>
      <c r="AE79" s="5"/>
      <c r="AF79" s="5"/>
      <c r="AG79" s="5"/>
    </row>
    <row r="80" spans="1:33" ht="16.5" customHeight="1">
      <c r="A80" s="82"/>
      <c r="B80" s="74" t="s">
        <v>69</v>
      </c>
      <c r="C80" s="257">
        <f aca="true" t="shared" si="30" ref="C80:AA80">IF(C$7=0,0,C33/C$7*100)</f>
        <v>0.8130081300813009</v>
      </c>
      <c r="D80" s="63">
        <f t="shared" si="30"/>
        <v>1.36986301369863</v>
      </c>
      <c r="E80" s="63">
        <f t="shared" si="30"/>
        <v>0</v>
      </c>
      <c r="F80" s="63">
        <f t="shared" si="30"/>
        <v>2.7777777777777777</v>
      </c>
      <c r="G80" s="63">
        <f t="shared" si="30"/>
        <v>0</v>
      </c>
      <c r="H80" s="63">
        <f t="shared" si="30"/>
        <v>0</v>
      </c>
      <c r="I80" s="63">
        <f t="shared" si="30"/>
        <v>0</v>
      </c>
      <c r="J80" s="63">
        <f t="shared" si="30"/>
        <v>0</v>
      </c>
      <c r="K80" s="63">
        <f t="shared" si="30"/>
        <v>0</v>
      </c>
      <c r="L80" s="63">
        <f t="shared" si="30"/>
        <v>0</v>
      </c>
      <c r="M80" s="63">
        <f t="shared" si="30"/>
        <v>0</v>
      </c>
      <c r="N80" s="63">
        <f t="shared" si="30"/>
        <v>0</v>
      </c>
      <c r="O80" s="63">
        <f t="shared" si="30"/>
        <v>0</v>
      </c>
      <c r="P80" s="63">
        <f t="shared" si="30"/>
        <v>0</v>
      </c>
      <c r="Q80" s="63">
        <f t="shared" si="30"/>
        <v>0</v>
      </c>
      <c r="R80" s="63">
        <f t="shared" si="30"/>
        <v>0</v>
      </c>
      <c r="S80" s="63">
        <f t="shared" si="30"/>
        <v>0</v>
      </c>
      <c r="T80" s="63">
        <f t="shared" si="30"/>
        <v>0</v>
      </c>
      <c r="U80" s="63">
        <f t="shared" si="30"/>
        <v>0</v>
      </c>
      <c r="V80" s="63">
        <f t="shared" si="30"/>
        <v>0</v>
      </c>
      <c r="W80" s="63">
        <f t="shared" si="30"/>
        <v>0</v>
      </c>
      <c r="X80" s="63">
        <f t="shared" si="30"/>
        <v>0</v>
      </c>
      <c r="Y80" s="63">
        <f t="shared" si="30"/>
        <v>0</v>
      </c>
      <c r="Z80" s="63">
        <f t="shared" si="30"/>
        <v>0</v>
      </c>
      <c r="AA80" s="258">
        <f t="shared" si="30"/>
        <v>0</v>
      </c>
      <c r="AB80" s="5"/>
      <c r="AC80" s="5"/>
      <c r="AD80" s="5"/>
      <c r="AE80" s="5"/>
      <c r="AF80" s="5"/>
      <c r="AG80" s="5"/>
    </row>
    <row r="81" spans="1:33" ht="16.5" customHeight="1">
      <c r="A81" s="82"/>
      <c r="B81" s="74" t="s">
        <v>70</v>
      </c>
      <c r="C81" s="257">
        <f aca="true" t="shared" si="31" ref="C81:AA81">IF(C$7=0,0,C34/C$7*100)</f>
        <v>6.504065040650407</v>
      </c>
      <c r="D81" s="63">
        <f t="shared" si="31"/>
        <v>10.95890410958904</v>
      </c>
      <c r="E81" s="63">
        <f t="shared" si="31"/>
        <v>0</v>
      </c>
      <c r="F81" s="63">
        <f t="shared" si="31"/>
        <v>16.666666666666664</v>
      </c>
      <c r="G81" s="63">
        <f t="shared" si="31"/>
        <v>0</v>
      </c>
      <c r="H81" s="63">
        <f t="shared" si="31"/>
        <v>0</v>
      </c>
      <c r="I81" s="63">
        <f t="shared" si="31"/>
        <v>0</v>
      </c>
      <c r="J81" s="63">
        <f t="shared" si="31"/>
        <v>9.523809523809524</v>
      </c>
      <c r="K81" s="63">
        <f t="shared" si="31"/>
        <v>0</v>
      </c>
      <c r="L81" s="63">
        <f t="shared" si="31"/>
        <v>0</v>
      </c>
      <c r="M81" s="63">
        <f t="shared" si="31"/>
        <v>0</v>
      </c>
      <c r="N81" s="63">
        <f t="shared" si="31"/>
        <v>0</v>
      </c>
      <c r="O81" s="63">
        <f t="shared" si="31"/>
        <v>0</v>
      </c>
      <c r="P81" s="63">
        <f t="shared" si="31"/>
        <v>0</v>
      </c>
      <c r="Q81" s="63">
        <f t="shared" si="31"/>
        <v>0</v>
      </c>
      <c r="R81" s="63">
        <f t="shared" si="31"/>
        <v>0</v>
      </c>
      <c r="S81" s="63">
        <f t="shared" si="31"/>
        <v>0</v>
      </c>
      <c r="T81" s="63">
        <f t="shared" si="31"/>
        <v>0</v>
      </c>
      <c r="U81" s="63">
        <f t="shared" si="31"/>
        <v>0</v>
      </c>
      <c r="V81" s="63">
        <f t="shared" si="31"/>
        <v>0</v>
      </c>
      <c r="W81" s="63">
        <f t="shared" si="31"/>
        <v>0</v>
      </c>
      <c r="X81" s="63">
        <f t="shared" si="31"/>
        <v>0</v>
      </c>
      <c r="Y81" s="63">
        <f t="shared" si="31"/>
        <v>0</v>
      </c>
      <c r="Z81" s="63">
        <f t="shared" si="31"/>
        <v>0</v>
      </c>
      <c r="AA81" s="258">
        <f t="shared" si="31"/>
        <v>0</v>
      </c>
      <c r="AB81" s="5"/>
      <c r="AC81" s="5"/>
      <c r="AD81" s="5"/>
      <c r="AE81" s="5"/>
      <c r="AF81" s="5"/>
      <c r="AG81" s="5"/>
    </row>
    <row r="82" spans="1:33" ht="16.5" customHeight="1">
      <c r="A82" s="82"/>
      <c r="B82" s="74" t="s">
        <v>98</v>
      </c>
      <c r="C82" s="257">
        <f aca="true" t="shared" si="32" ref="C82:AA82">IF(C$7=0,0,C35/C$7*100)</f>
        <v>0.8130081300813009</v>
      </c>
      <c r="D82" s="63">
        <f t="shared" si="32"/>
        <v>0</v>
      </c>
      <c r="E82" s="63">
        <f t="shared" si="32"/>
        <v>2</v>
      </c>
      <c r="F82" s="63">
        <f t="shared" si="32"/>
        <v>0</v>
      </c>
      <c r="G82" s="63">
        <f t="shared" si="32"/>
        <v>0</v>
      </c>
      <c r="H82" s="63">
        <f t="shared" si="32"/>
        <v>0</v>
      </c>
      <c r="I82" s="63">
        <f t="shared" si="32"/>
        <v>0</v>
      </c>
      <c r="J82" s="63">
        <f t="shared" si="32"/>
        <v>0</v>
      </c>
      <c r="K82" s="63">
        <f t="shared" si="32"/>
        <v>0</v>
      </c>
      <c r="L82" s="63">
        <f t="shared" si="32"/>
        <v>0</v>
      </c>
      <c r="M82" s="63">
        <f t="shared" si="32"/>
        <v>0</v>
      </c>
      <c r="N82" s="63">
        <f t="shared" si="32"/>
        <v>0</v>
      </c>
      <c r="O82" s="63">
        <f t="shared" si="32"/>
        <v>0</v>
      </c>
      <c r="P82" s="63">
        <f t="shared" si="32"/>
        <v>0</v>
      </c>
      <c r="Q82" s="63">
        <f t="shared" si="32"/>
        <v>0</v>
      </c>
      <c r="R82" s="63">
        <f t="shared" si="32"/>
        <v>0</v>
      </c>
      <c r="S82" s="63">
        <f t="shared" si="32"/>
        <v>0</v>
      </c>
      <c r="T82" s="63">
        <f t="shared" si="32"/>
        <v>0</v>
      </c>
      <c r="U82" s="63">
        <f t="shared" si="32"/>
        <v>0</v>
      </c>
      <c r="V82" s="63">
        <f t="shared" si="32"/>
        <v>0</v>
      </c>
      <c r="W82" s="63">
        <f t="shared" si="32"/>
        <v>0</v>
      </c>
      <c r="X82" s="63">
        <f t="shared" si="32"/>
        <v>0</v>
      </c>
      <c r="Y82" s="63">
        <f t="shared" si="32"/>
        <v>9.090909090909092</v>
      </c>
      <c r="Z82" s="63">
        <f t="shared" si="32"/>
        <v>0</v>
      </c>
      <c r="AA82" s="258">
        <f t="shared" si="32"/>
        <v>0</v>
      </c>
      <c r="AB82" s="5"/>
      <c r="AC82" s="5"/>
      <c r="AD82" s="5"/>
      <c r="AE82" s="5"/>
      <c r="AF82" s="5"/>
      <c r="AG82" s="5"/>
    </row>
    <row r="83" spans="1:33" ht="16.5" customHeight="1">
      <c r="A83" s="82"/>
      <c r="B83" s="74" t="s">
        <v>71</v>
      </c>
      <c r="C83" s="257">
        <f aca="true" t="shared" si="33" ref="C83:AA83">IF(C$7=0,0,C36/C$7*100)</f>
        <v>0</v>
      </c>
      <c r="D83" s="63">
        <f t="shared" si="33"/>
        <v>0</v>
      </c>
      <c r="E83" s="63">
        <f t="shared" si="33"/>
        <v>0</v>
      </c>
      <c r="F83" s="63">
        <f t="shared" si="33"/>
        <v>0</v>
      </c>
      <c r="G83" s="63">
        <f t="shared" si="33"/>
        <v>0</v>
      </c>
      <c r="H83" s="63">
        <f t="shared" si="33"/>
        <v>0</v>
      </c>
      <c r="I83" s="63">
        <f t="shared" si="33"/>
        <v>0</v>
      </c>
      <c r="J83" s="63">
        <f t="shared" si="33"/>
        <v>0</v>
      </c>
      <c r="K83" s="63">
        <f t="shared" si="33"/>
        <v>0</v>
      </c>
      <c r="L83" s="63">
        <f t="shared" si="33"/>
        <v>0</v>
      </c>
      <c r="M83" s="63">
        <f t="shared" si="33"/>
        <v>0</v>
      </c>
      <c r="N83" s="63">
        <f t="shared" si="33"/>
        <v>0</v>
      </c>
      <c r="O83" s="63">
        <f t="shared" si="33"/>
        <v>0</v>
      </c>
      <c r="P83" s="63">
        <f t="shared" si="33"/>
        <v>0</v>
      </c>
      <c r="Q83" s="63">
        <f t="shared" si="33"/>
        <v>0</v>
      </c>
      <c r="R83" s="63">
        <f t="shared" si="33"/>
        <v>0</v>
      </c>
      <c r="S83" s="63">
        <f t="shared" si="33"/>
        <v>0</v>
      </c>
      <c r="T83" s="63">
        <f t="shared" si="33"/>
        <v>0</v>
      </c>
      <c r="U83" s="63">
        <f t="shared" si="33"/>
        <v>0</v>
      </c>
      <c r="V83" s="63">
        <f t="shared" si="33"/>
        <v>0</v>
      </c>
      <c r="W83" s="63">
        <f t="shared" si="33"/>
        <v>0</v>
      </c>
      <c r="X83" s="63">
        <f t="shared" si="33"/>
        <v>0</v>
      </c>
      <c r="Y83" s="63">
        <f t="shared" si="33"/>
        <v>0</v>
      </c>
      <c r="Z83" s="63">
        <f t="shared" si="33"/>
        <v>0</v>
      </c>
      <c r="AA83" s="258">
        <f t="shared" si="33"/>
        <v>0</v>
      </c>
      <c r="AB83" s="5"/>
      <c r="AC83" s="5"/>
      <c r="AD83" s="5"/>
      <c r="AE83" s="5"/>
      <c r="AF83" s="5"/>
      <c r="AG83" s="5"/>
    </row>
    <row r="84" spans="1:33" ht="16.5" customHeight="1">
      <c r="A84" s="83" t="s">
        <v>81</v>
      </c>
      <c r="B84" s="74" t="s">
        <v>73</v>
      </c>
      <c r="C84" s="257">
        <f aca="true" t="shared" si="34" ref="C84:AA84">IF(C$7=0,0,C37/C$7*100)</f>
        <v>1.6260162601626018</v>
      </c>
      <c r="D84" s="63">
        <f t="shared" si="34"/>
        <v>1.36986301369863</v>
      </c>
      <c r="E84" s="63">
        <f t="shared" si="34"/>
        <v>2</v>
      </c>
      <c r="F84" s="63">
        <f t="shared" si="34"/>
        <v>2.7777777777777777</v>
      </c>
      <c r="G84" s="63">
        <f t="shared" si="34"/>
        <v>3.4482758620689653</v>
      </c>
      <c r="H84" s="63">
        <f t="shared" si="34"/>
        <v>0</v>
      </c>
      <c r="I84" s="63">
        <f t="shared" si="34"/>
        <v>0</v>
      </c>
      <c r="J84" s="63">
        <f t="shared" si="34"/>
        <v>0</v>
      </c>
      <c r="K84" s="63">
        <f t="shared" si="34"/>
        <v>0</v>
      </c>
      <c r="L84" s="63">
        <f t="shared" si="34"/>
        <v>0</v>
      </c>
      <c r="M84" s="63">
        <f t="shared" si="34"/>
        <v>0</v>
      </c>
      <c r="N84" s="63">
        <f t="shared" si="34"/>
        <v>0</v>
      </c>
      <c r="O84" s="63">
        <f t="shared" si="34"/>
        <v>0</v>
      </c>
      <c r="P84" s="63">
        <f t="shared" si="34"/>
        <v>0</v>
      </c>
      <c r="Q84" s="63">
        <f t="shared" si="34"/>
        <v>0</v>
      </c>
      <c r="R84" s="63">
        <f t="shared" si="34"/>
        <v>0</v>
      </c>
      <c r="S84" s="63">
        <f t="shared" si="34"/>
        <v>0</v>
      </c>
      <c r="T84" s="63">
        <f t="shared" si="34"/>
        <v>0</v>
      </c>
      <c r="U84" s="63">
        <f t="shared" si="34"/>
        <v>0</v>
      </c>
      <c r="V84" s="63">
        <f t="shared" si="34"/>
        <v>0</v>
      </c>
      <c r="W84" s="63">
        <f t="shared" si="34"/>
        <v>0</v>
      </c>
      <c r="X84" s="63">
        <f t="shared" si="34"/>
        <v>0</v>
      </c>
      <c r="Y84" s="63">
        <f t="shared" si="34"/>
        <v>0</v>
      </c>
      <c r="Z84" s="63">
        <f t="shared" si="34"/>
        <v>0</v>
      </c>
      <c r="AA84" s="258">
        <f t="shared" si="34"/>
        <v>0</v>
      </c>
      <c r="AB84" s="5"/>
      <c r="AC84" s="5"/>
      <c r="AD84" s="5"/>
      <c r="AE84" s="5"/>
      <c r="AF84" s="5"/>
      <c r="AG84" s="5"/>
    </row>
    <row r="85" spans="1:33" ht="16.5" customHeight="1">
      <c r="A85" s="82"/>
      <c r="B85" s="74" t="s">
        <v>95</v>
      </c>
      <c r="C85" s="257">
        <f aca="true" t="shared" si="35" ref="C85:AA85">IF(C$7=0,0,C38/C$7*100)</f>
        <v>7.317073170731707</v>
      </c>
      <c r="D85" s="63">
        <f t="shared" si="35"/>
        <v>5.47945205479452</v>
      </c>
      <c r="E85" s="63">
        <f t="shared" si="35"/>
        <v>10</v>
      </c>
      <c r="F85" s="63">
        <f t="shared" si="35"/>
        <v>11.11111111111111</v>
      </c>
      <c r="G85" s="63">
        <f t="shared" si="35"/>
        <v>17.24137931034483</v>
      </c>
      <c r="H85" s="63">
        <f t="shared" si="35"/>
        <v>0</v>
      </c>
      <c r="I85" s="63">
        <f t="shared" si="35"/>
        <v>0</v>
      </c>
      <c r="J85" s="63">
        <f t="shared" si="35"/>
        <v>0</v>
      </c>
      <c r="K85" s="63">
        <f t="shared" si="35"/>
        <v>0</v>
      </c>
      <c r="L85" s="63">
        <f t="shared" si="35"/>
        <v>0</v>
      </c>
      <c r="M85" s="63">
        <f t="shared" si="35"/>
        <v>0</v>
      </c>
      <c r="N85" s="63">
        <f t="shared" si="35"/>
        <v>0</v>
      </c>
      <c r="O85" s="63">
        <f t="shared" si="35"/>
        <v>0</v>
      </c>
      <c r="P85" s="63">
        <f t="shared" si="35"/>
        <v>0</v>
      </c>
      <c r="Q85" s="63">
        <f t="shared" si="35"/>
        <v>0</v>
      </c>
      <c r="R85" s="63">
        <f t="shared" si="35"/>
        <v>0</v>
      </c>
      <c r="S85" s="63">
        <f t="shared" si="35"/>
        <v>0</v>
      </c>
      <c r="T85" s="63">
        <f t="shared" si="35"/>
        <v>0</v>
      </c>
      <c r="U85" s="63">
        <f t="shared" si="35"/>
        <v>0</v>
      </c>
      <c r="V85" s="63">
        <f t="shared" si="35"/>
        <v>0</v>
      </c>
      <c r="W85" s="63">
        <f t="shared" si="35"/>
        <v>0</v>
      </c>
      <c r="X85" s="63">
        <f t="shared" si="35"/>
        <v>0</v>
      </c>
      <c r="Y85" s="63">
        <f t="shared" si="35"/>
        <v>0</v>
      </c>
      <c r="Z85" s="63">
        <f t="shared" si="35"/>
        <v>0</v>
      </c>
      <c r="AA85" s="258">
        <f t="shared" si="35"/>
        <v>0</v>
      </c>
      <c r="AB85" s="5"/>
      <c r="AC85" s="5"/>
      <c r="AD85" s="5"/>
      <c r="AE85" s="5"/>
      <c r="AF85" s="5"/>
      <c r="AG85" s="5"/>
    </row>
    <row r="86" spans="1:33" ht="16.5" customHeight="1">
      <c r="A86" s="82"/>
      <c r="B86" s="74" t="s">
        <v>96</v>
      </c>
      <c r="C86" s="257">
        <f aca="true" t="shared" si="36" ref="C86:AA86">IF(C$7=0,0,C39/C$7*100)</f>
        <v>0</v>
      </c>
      <c r="D86" s="63">
        <f t="shared" si="36"/>
        <v>0</v>
      </c>
      <c r="E86" s="63">
        <f t="shared" si="36"/>
        <v>0</v>
      </c>
      <c r="F86" s="63">
        <f t="shared" si="36"/>
        <v>0</v>
      </c>
      <c r="G86" s="63">
        <f t="shared" si="36"/>
        <v>0</v>
      </c>
      <c r="H86" s="63">
        <f t="shared" si="36"/>
        <v>0</v>
      </c>
      <c r="I86" s="63">
        <f t="shared" si="36"/>
        <v>0</v>
      </c>
      <c r="J86" s="63">
        <f t="shared" si="36"/>
        <v>0</v>
      </c>
      <c r="K86" s="63">
        <f t="shared" si="36"/>
        <v>0</v>
      </c>
      <c r="L86" s="63">
        <f t="shared" si="36"/>
        <v>0</v>
      </c>
      <c r="M86" s="63">
        <f t="shared" si="36"/>
        <v>0</v>
      </c>
      <c r="N86" s="63">
        <f t="shared" si="36"/>
        <v>0</v>
      </c>
      <c r="O86" s="63">
        <f t="shared" si="36"/>
        <v>0</v>
      </c>
      <c r="P86" s="63">
        <f t="shared" si="36"/>
        <v>0</v>
      </c>
      <c r="Q86" s="63">
        <f t="shared" si="36"/>
        <v>0</v>
      </c>
      <c r="R86" s="63">
        <f t="shared" si="36"/>
        <v>0</v>
      </c>
      <c r="S86" s="63">
        <f t="shared" si="36"/>
        <v>0</v>
      </c>
      <c r="T86" s="63">
        <f t="shared" si="36"/>
        <v>0</v>
      </c>
      <c r="U86" s="63">
        <f t="shared" si="36"/>
        <v>0</v>
      </c>
      <c r="V86" s="63">
        <f t="shared" si="36"/>
        <v>0</v>
      </c>
      <c r="W86" s="63">
        <f t="shared" si="36"/>
        <v>0</v>
      </c>
      <c r="X86" s="63">
        <f t="shared" si="36"/>
        <v>0</v>
      </c>
      <c r="Y86" s="63">
        <f t="shared" si="36"/>
        <v>0</v>
      </c>
      <c r="Z86" s="63">
        <f t="shared" si="36"/>
        <v>0</v>
      </c>
      <c r="AA86" s="258">
        <f t="shared" si="36"/>
        <v>0</v>
      </c>
      <c r="AB86" s="5"/>
      <c r="AC86" s="5"/>
      <c r="AD86" s="5"/>
      <c r="AE86" s="5"/>
      <c r="AF86" s="5"/>
      <c r="AG86" s="5"/>
    </row>
    <row r="87" spans="1:33" ht="16.5" customHeight="1">
      <c r="A87" s="82"/>
      <c r="B87" s="74" t="s">
        <v>74</v>
      </c>
      <c r="C87" s="257">
        <f aca="true" t="shared" si="37" ref="C87:AA87">IF(C$7=0,0,C40/C$7*100)</f>
        <v>0</v>
      </c>
      <c r="D87" s="63">
        <f t="shared" si="37"/>
        <v>0</v>
      </c>
      <c r="E87" s="63">
        <f t="shared" si="37"/>
        <v>0</v>
      </c>
      <c r="F87" s="63">
        <f t="shared" si="37"/>
        <v>0</v>
      </c>
      <c r="G87" s="63">
        <f t="shared" si="37"/>
        <v>0</v>
      </c>
      <c r="H87" s="63">
        <f t="shared" si="37"/>
        <v>0</v>
      </c>
      <c r="I87" s="63">
        <f t="shared" si="37"/>
        <v>0</v>
      </c>
      <c r="J87" s="63">
        <f t="shared" si="37"/>
        <v>0</v>
      </c>
      <c r="K87" s="63">
        <f t="shared" si="37"/>
        <v>0</v>
      </c>
      <c r="L87" s="63">
        <f t="shared" si="37"/>
        <v>0</v>
      </c>
      <c r="M87" s="63">
        <f t="shared" si="37"/>
        <v>0</v>
      </c>
      <c r="N87" s="63">
        <f t="shared" si="37"/>
        <v>0</v>
      </c>
      <c r="O87" s="63">
        <f t="shared" si="37"/>
        <v>0</v>
      </c>
      <c r="P87" s="63">
        <f t="shared" si="37"/>
        <v>0</v>
      </c>
      <c r="Q87" s="63">
        <f t="shared" si="37"/>
        <v>0</v>
      </c>
      <c r="R87" s="63">
        <f t="shared" si="37"/>
        <v>0</v>
      </c>
      <c r="S87" s="63">
        <f t="shared" si="37"/>
        <v>0</v>
      </c>
      <c r="T87" s="63">
        <f t="shared" si="37"/>
        <v>0</v>
      </c>
      <c r="U87" s="63">
        <f t="shared" si="37"/>
        <v>0</v>
      </c>
      <c r="V87" s="63">
        <f t="shared" si="37"/>
        <v>0</v>
      </c>
      <c r="W87" s="63">
        <f t="shared" si="37"/>
        <v>0</v>
      </c>
      <c r="X87" s="63">
        <f t="shared" si="37"/>
        <v>0</v>
      </c>
      <c r="Y87" s="63">
        <f t="shared" si="37"/>
        <v>0</v>
      </c>
      <c r="Z87" s="63">
        <f t="shared" si="37"/>
        <v>0</v>
      </c>
      <c r="AA87" s="258">
        <f t="shared" si="37"/>
        <v>0</v>
      </c>
      <c r="AB87" s="5"/>
      <c r="AC87" s="5"/>
      <c r="AD87" s="5"/>
      <c r="AE87" s="5"/>
      <c r="AF87" s="5"/>
      <c r="AG87" s="5"/>
    </row>
    <row r="88" spans="1:33" ht="16.5" customHeight="1">
      <c r="A88" s="82"/>
      <c r="B88" s="74" t="s">
        <v>75</v>
      </c>
      <c r="C88" s="257">
        <f aca="true" t="shared" si="38" ref="C88:AA88">IF(C$7=0,0,C41/C$7*100)</f>
        <v>6.504065040650407</v>
      </c>
      <c r="D88" s="63">
        <f t="shared" si="38"/>
        <v>6.8493150684931505</v>
      </c>
      <c r="E88" s="63">
        <f t="shared" si="38"/>
        <v>6</v>
      </c>
      <c r="F88" s="63">
        <f t="shared" si="38"/>
        <v>0</v>
      </c>
      <c r="G88" s="63">
        <f t="shared" si="38"/>
        <v>0</v>
      </c>
      <c r="H88" s="63">
        <f t="shared" si="38"/>
        <v>0</v>
      </c>
      <c r="I88" s="63">
        <f t="shared" si="38"/>
        <v>0</v>
      </c>
      <c r="J88" s="63">
        <f t="shared" si="38"/>
        <v>0</v>
      </c>
      <c r="K88" s="63">
        <f t="shared" si="38"/>
        <v>0</v>
      </c>
      <c r="L88" s="63">
        <f t="shared" si="38"/>
        <v>0</v>
      </c>
      <c r="M88" s="63">
        <f t="shared" si="38"/>
        <v>0</v>
      </c>
      <c r="N88" s="63">
        <f t="shared" si="38"/>
        <v>0</v>
      </c>
      <c r="O88" s="63">
        <f t="shared" si="38"/>
        <v>0</v>
      </c>
      <c r="P88" s="63">
        <f t="shared" si="38"/>
        <v>45.45454545454545</v>
      </c>
      <c r="Q88" s="63">
        <f t="shared" si="38"/>
        <v>30</v>
      </c>
      <c r="R88" s="63">
        <f t="shared" si="38"/>
        <v>0</v>
      </c>
      <c r="S88" s="63">
        <f t="shared" si="38"/>
        <v>0</v>
      </c>
      <c r="T88" s="63">
        <f t="shared" si="38"/>
        <v>0</v>
      </c>
      <c r="U88" s="63">
        <f t="shared" si="38"/>
        <v>0</v>
      </c>
      <c r="V88" s="63">
        <f t="shared" si="38"/>
        <v>0</v>
      </c>
      <c r="W88" s="63">
        <f t="shared" si="38"/>
        <v>0</v>
      </c>
      <c r="X88" s="63">
        <f t="shared" si="38"/>
        <v>0</v>
      </c>
      <c r="Y88" s="63">
        <f t="shared" si="38"/>
        <v>0</v>
      </c>
      <c r="Z88" s="63">
        <f t="shared" si="38"/>
        <v>0</v>
      </c>
      <c r="AA88" s="258">
        <f t="shared" si="38"/>
        <v>0</v>
      </c>
      <c r="AB88" s="5"/>
      <c r="AC88" s="5"/>
      <c r="AD88" s="5"/>
      <c r="AE88" s="5"/>
      <c r="AF88" s="5"/>
      <c r="AG88" s="5"/>
    </row>
    <row r="89" spans="1:33" ht="16.5" customHeight="1">
      <c r="A89" s="82"/>
      <c r="B89" s="74" t="s">
        <v>76</v>
      </c>
      <c r="C89" s="257">
        <f aca="true" t="shared" si="39" ref="C89:AA89">IF(C$7=0,0,C42/C$7*100)</f>
        <v>4.878048780487805</v>
      </c>
      <c r="D89" s="63">
        <f t="shared" si="39"/>
        <v>2.73972602739726</v>
      </c>
      <c r="E89" s="63">
        <f t="shared" si="39"/>
        <v>8</v>
      </c>
      <c r="F89" s="63">
        <f t="shared" si="39"/>
        <v>0</v>
      </c>
      <c r="G89" s="63">
        <f t="shared" si="39"/>
        <v>3.4482758620689653</v>
      </c>
      <c r="H89" s="63">
        <f t="shared" si="39"/>
        <v>0</v>
      </c>
      <c r="I89" s="63">
        <f t="shared" si="39"/>
        <v>0</v>
      </c>
      <c r="J89" s="63">
        <f t="shared" si="39"/>
        <v>0</v>
      </c>
      <c r="K89" s="63">
        <f t="shared" si="39"/>
        <v>0</v>
      </c>
      <c r="L89" s="63">
        <f t="shared" si="39"/>
        <v>0</v>
      </c>
      <c r="M89" s="63">
        <f t="shared" si="39"/>
        <v>0</v>
      </c>
      <c r="N89" s="63">
        <f t="shared" si="39"/>
        <v>0</v>
      </c>
      <c r="O89" s="63">
        <f t="shared" si="39"/>
        <v>0</v>
      </c>
      <c r="P89" s="63">
        <f t="shared" si="39"/>
        <v>0</v>
      </c>
      <c r="Q89" s="63">
        <f t="shared" si="39"/>
        <v>0</v>
      </c>
      <c r="R89" s="63">
        <f t="shared" si="39"/>
        <v>0</v>
      </c>
      <c r="S89" s="63">
        <f t="shared" si="39"/>
        <v>0</v>
      </c>
      <c r="T89" s="63">
        <f t="shared" si="39"/>
        <v>0</v>
      </c>
      <c r="U89" s="63">
        <f t="shared" si="39"/>
        <v>0</v>
      </c>
      <c r="V89" s="63">
        <f t="shared" si="39"/>
        <v>0</v>
      </c>
      <c r="W89" s="63">
        <f t="shared" si="39"/>
        <v>0</v>
      </c>
      <c r="X89" s="63">
        <f t="shared" si="39"/>
        <v>50</v>
      </c>
      <c r="Y89" s="63">
        <f t="shared" si="39"/>
        <v>27.27272727272727</v>
      </c>
      <c r="Z89" s="63">
        <f t="shared" si="39"/>
        <v>0</v>
      </c>
      <c r="AA89" s="258">
        <f t="shared" si="39"/>
        <v>0</v>
      </c>
      <c r="AB89" s="5"/>
      <c r="AC89" s="5"/>
      <c r="AD89" s="5"/>
      <c r="AE89" s="5"/>
      <c r="AF89" s="5"/>
      <c r="AG89" s="5"/>
    </row>
    <row r="90" spans="1:33" ht="16.5" customHeight="1">
      <c r="A90" s="82"/>
      <c r="B90" s="74" t="s">
        <v>77</v>
      </c>
      <c r="C90" s="257">
        <f aca="true" t="shared" si="40" ref="C90:AA90">IF(C$7=0,0,C43/C$7*100)</f>
        <v>0</v>
      </c>
      <c r="D90" s="63">
        <f t="shared" si="40"/>
        <v>0</v>
      </c>
      <c r="E90" s="63">
        <f t="shared" si="40"/>
        <v>0</v>
      </c>
      <c r="F90" s="63">
        <f t="shared" si="40"/>
        <v>0</v>
      </c>
      <c r="G90" s="63">
        <f t="shared" si="40"/>
        <v>0</v>
      </c>
      <c r="H90" s="63">
        <f t="shared" si="40"/>
        <v>0</v>
      </c>
      <c r="I90" s="63">
        <f t="shared" si="40"/>
        <v>0</v>
      </c>
      <c r="J90" s="63">
        <f t="shared" si="40"/>
        <v>0</v>
      </c>
      <c r="K90" s="63">
        <f t="shared" si="40"/>
        <v>0</v>
      </c>
      <c r="L90" s="63">
        <f t="shared" si="40"/>
        <v>0</v>
      </c>
      <c r="M90" s="63">
        <f t="shared" si="40"/>
        <v>0</v>
      </c>
      <c r="N90" s="63">
        <f t="shared" si="40"/>
        <v>0</v>
      </c>
      <c r="O90" s="63">
        <f t="shared" si="40"/>
        <v>0</v>
      </c>
      <c r="P90" s="63">
        <f t="shared" si="40"/>
        <v>0</v>
      </c>
      <c r="Q90" s="63">
        <f t="shared" si="40"/>
        <v>0</v>
      </c>
      <c r="R90" s="63">
        <f t="shared" si="40"/>
        <v>0</v>
      </c>
      <c r="S90" s="63">
        <f t="shared" si="40"/>
        <v>0</v>
      </c>
      <c r="T90" s="63">
        <f t="shared" si="40"/>
        <v>0</v>
      </c>
      <c r="U90" s="63">
        <f t="shared" si="40"/>
        <v>0</v>
      </c>
      <c r="V90" s="63">
        <f t="shared" si="40"/>
        <v>0</v>
      </c>
      <c r="W90" s="63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258">
        <f t="shared" si="40"/>
        <v>0</v>
      </c>
      <c r="AB90" s="5"/>
      <c r="AC90" s="5"/>
      <c r="AD90" s="5"/>
      <c r="AE90" s="5"/>
      <c r="AF90" s="5"/>
      <c r="AG90" s="5"/>
    </row>
    <row r="91" spans="1:33" ht="16.5" customHeight="1">
      <c r="A91" s="82"/>
      <c r="B91" s="74" t="s">
        <v>78</v>
      </c>
      <c r="C91" s="257">
        <f aca="true" t="shared" si="41" ref="C91:AA91">IF(C$7=0,0,C44/C$7*100)</f>
        <v>0</v>
      </c>
      <c r="D91" s="63">
        <f t="shared" si="41"/>
        <v>0</v>
      </c>
      <c r="E91" s="63">
        <f t="shared" si="41"/>
        <v>0</v>
      </c>
      <c r="F91" s="63">
        <f t="shared" si="41"/>
        <v>0</v>
      </c>
      <c r="G91" s="63">
        <f t="shared" si="41"/>
        <v>0</v>
      </c>
      <c r="H91" s="63">
        <f t="shared" si="41"/>
        <v>0</v>
      </c>
      <c r="I91" s="63">
        <f t="shared" si="41"/>
        <v>0</v>
      </c>
      <c r="J91" s="63">
        <f t="shared" si="41"/>
        <v>0</v>
      </c>
      <c r="K91" s="63">
        <f t="shared" si="41"/>
        <v>0</v>
      </c>
      <c r="L91" s="63">
        <f t="shared" si="41"/>
        <v>0</v>
      </c>
      <c r="M91" s="63">
        <f t="shared" si="41"/>
        <v>0</v>
      </c>
      <c r="N91" s="63">
        <f t="shared" si="41"/>
        <v>0</v>
      </c>
      <c r="O91" s="63">
        <f t="shared" si="41"/>
        <v>0</v>
      </c>
      <c r="P91" s="63">
        <f t="shared" si="41"/>
        <v>0</v>
      </c>
      <c r="Q91" s="63">
        <f t="shared" si="41"/>
        <v>0</v>
      </c>
      <c r="R91" s="63">
        <f t="shared" si="41"/>
        <v>0</v>
      </c>
      <c r="S91" s="63">
        <f t="shared" si="41"/>
        <v>0</v>
      </c>
      <c r="T91" s="63">
        <f t="shared" si="41"/>
        <v>0</v>
      </c>
      <c r="U91" s="63">
        <f t="shared" si="41"/>
        <v>0</v>
      </c>
      <c r="V91" s="63">
        <f t="shared" si="41"/>
        <v>0</v>
      </c>
      <c r="W91" s="63">
        <f t="shared" si="41"/>
        <v>0</v>
      </c>
      <c r="X91" s="63">
        <f t="shared" si="41"/>
        <v>0</v>
      </c>
      <c r="Y91" s="63">
        <f t="shared" si="41"/>
        <v>0</v>
      </c>
      <c r="Z91" s="63">
        <f t="shared" si="41"/>
        <v>0</v>
      </c>
      <c r="AA91" s="258">
        <f t="shared" si="41"/>
        <v>0</v>
      </c>
      <c r="AB91" s="5"/>
      <c r="AC91" s="5"/>
      <c r="AD91" s="5"/>
      <c r="AE91" s="5"/>
      <c r="AF91" s="5"/>
      <c r="AG91" s="5"/>
    </row>
    <row r="92" spans="1:33" ht="16.5" customHeight="1">
      <c r="A92" s="82"/>
      <c r="B92" s="74" t="s">
        <v>79</v>
      </c>
      <c r="C92" s="257">
        <f aca="true" t="shared" si="42" ref="C92:AA92">IF(C$7=0,0,C45/C$7*100)</f>
        <v>8.130081300813007</v>
      </c>
      <c r="D92" s="63">
        <f t="shared" si="42"/>
        <v>4.10958904109589</v>
      </c>
      <c r="E92" s="63">
        <f t="shared" si="42"/>
        <v>14.000000000000002</v>
      </c>
      <c r="F92" s="63">
        <f t="shared" si="42"/>
        <v>8.333333333333332</v>
      </c>
      <c r="G92" s="63">
        <f t="shared" si="42"/>
        <v>24.137931034482758</v>
      </c>
      <c r="H92" s="63">
        <f t="shared" si="42"/>
        <v>0</v>
      </c>
      <c r="I92" s="63">
        <f t="shared" si="42"/>
        <v>0</v>
      </c>
      <c r="J92" s="63">
        <f t="shared" si="42"/>
        <v>0</v>
      </c>
      <c r="K92" s="63">
        <f t="shared" si="42"/>
        <v>0</v>
      </c>
      <c r="L92" s="63">
        <f t="shared" si="42"/>
        <v>0</v>
      </c>
      <c r="M92" s="63">
        <f t="shared" si="42"/>
        <v>0</v>
      </c>
      <c r="N92" s="63">
        <f t="shared" si="42"/>
        <v>0</v>
      </c>
      <c r="O92" s="63">
        <f t="shared" si="42"/>
        <v>0</v>
      </c>
      <c r="P92" s="63">
        <f t="shared" si="42"/>
        <v>0</v>
      </c>
      <c r="Q92" s="63">
        <f t="shared" si="42"/>
        <v>0</v>
      </c>
      <c r="R92" s="63">
        <f t="shared" si="42"/>
        <v>0</v>
      </c>
      <c r="S92" s="63">
        <f t="shared" si="42"/>
        <v>0</v>
      </c>
      <c r="T92" s="63">
        <f t="shared" si="42"/>
        <v>0</v>
      </c>
      <c r="U92" s="63">
        <f t="shared" si="42"/>
        <v>0</v>
      </c>
      <c r="V92" s="63">
        <f t="shared" si="42"/>
        <v>0</v>
      </c>
      <c r="W92" s="63">
        <f t="shared" si="42"/>
        <v>0</v>
      </c>
      <c r="X92" s="63">
        <f t="shared" si="42"/>
        <v>0</v>
      </c>
      <c r="Y92" s="63">
        <f t="shared" si="42"/>
        <v>0</v>
      </c>
      <c r="Z92" s="63">
        <f t="shared" si="42"/>
        <v>0</v>
      </c>
      <c r="AA92" s="258">
        <f t="shared" si="42"/>
        <v>0</v>
      </c>
      <c r="AB92" s="5"/>
      <c r="AC92" s="5"/>
      <c r="AD92" s="5"/>
      <c r="AE92" s="5"/>
      <c r="AF92" s="5"/>
      <c r="AG92" s="5"/>
    </row>
    <row r="93" spans="1:33" ht="16.5" customHeight="1">
      <c r="A93" s="82"/>
      <c r="B93" s="74" t="s">
        <v>97</v>
      </c>
      <c r="C93" s="257">
        <f aca="true" t="shared" si="43" ref="C93:AA93">IF(C$7=0,0,C46/C$7*100)</f>
        <v>0</v>
      </c>
      <c r="D93" s="63">
        <f t="shared" si="43"/>
        <v>0</v>
      </c>
      <c r="E93" s="63">
        <f t="shared" si="43"/>
        <v>0</v>
      </c>
      <c r="F93" s="63">
        <f t="shared" si="43"/>
        <v>0</v>
      </c>
      <c r="G93" s="63">
        <f t="shared" si="43"/>
        <v>0</v>
      </c>
      <c r="H93" s="63">
        <f t="shared" si="43"/>
        <v>0</v>
      </c>
      <c r="I93" s="63">
        <f t="shared" si="43"/>
        <v>0</v>
      </c>
      <c r="J93" s="63">
        <f t="shared" si="43"/>
        <v>0</v>
      </c>
      <c r="K93" s="63">
        <f t="shared" si="43"/>
        <v>0</v>
      </c>
      <c r="L93" s="63">
        <f t="shared" si="43"/>
        <v>0</v>
      </c>
      <c r="M93" s="63">
        <f t="shared" si="43"/>
        <v>0</v>
      </c>
      <c r="N93" s="63">
        <f t="shared" si="43"/>
        <v>0</v>
      </c>
      <c r="O93" s="63">
        <f t="shared" si="43"/>
        <v>0</v>
      </c>
      <c r="P93" s="63">
        <f t="shared" si="43"/>
        <v>0</v>
      </c>
      <c r="Q93" s="63">
        <f t="shared" si="43"/>
        <v>0</v>
      </c>
      <c r="R93" s="63">
        <f t="shared" si="43"/>
        <v>0</v>
      </c>
      <c r="S93" s="63">
        <f t="shared" si="43"/>
        <v>0</v>
      </c>
      <c r="T93" s="63">
        <f t="shared" si="43"/>
        <v>0</v>
      </c>
      <c r="U93" s="63">
        <f t="shared" si="43"/>
        <v>0</v>
      </c>
      <c r="V93" s="63">
        <f t="shared" si="43"/>
        <v>0</v>
      </c>
      <c r="W93" s="63">
        <f t="shared" si="43"/>
        <v>0</v>
      </c>
      <c r="X93" s="63">
        <f t="shared" si="43"/>
        <v>0</v>
      </c>
      <c r="Y93" s="63">
        <f t="shared" si="43"/>
        <v>0</v>
      </c>
      <c r="Z93" s="63">
        <f t="shared" si="43"/>
        <v>0</v>
      </c>
      <c r="AA93" s="258">
        <f t="shared" si="43"/>
        <v>0</v>
      </c>
      <c r="AB93" s="5"/>
      <c r="AC93" s="5"/>
      <c r="AD93" s="5"/>
      <c r="AE93" s="5"/>
      <c r="AF93" s="5"/>
      <c r="AG93" s="5"/>
    </row>
    <row r="94" spans="1:33" ht="16.5" customHeight="1">
      <c r="A94" s="84"/>
      <c r="B94" s="77" t="s">
        <v>80</v>
      </c>
      <c r="C94" s="259">
        <f aca="true" t="shared" si="44" ref="C94:AA94">IF(C$7=0,0,C47/C$7*100)</f>
        <v>0</v>
      </c>
      <c r="D94" s="260">
        <f t="shared" si="44"/>
        <v>0</v>
      </c>
      <c r="E94" s="260">
        <f t="shared" si="44"/>
        <v>0</v>
      </c>
      <c r="F94" s="260">
        <f t="shared" si="44"/>
        <v>0</v>
      </c>
      <c r="G94" s="260">
        <f t="shared" si="44"/>
        <v>0</v>
      </c>
      <c r="H94" s="260">
        <f t="shared" si="44"/>
        <v>0</v>
      </c>
      <c r="I94" s="260">
        <f t="shared" si="44"/>
        <v>0</v>
      </c>
      <c r="J94" s="260">
        <f t="shared" si="44"/>
        <v>0</v>
      </c>
      <c r="K94" s="260">
        <f t="shared" si="44"/>
        <v>0</v>
      </c>
      <c r="L94" s="260">
        <f t="shared" si="44"/>
        <v>0</v>
      </c>
      <c r="M94" s="260">
        <f t="shared" si="44"/>
        <v>0</v>
      </c>
      <c r="N94" s="260">
        <f t="shared" si="44"/>
        <v>0</v>
      </c>
      <c r="O94" s="260">
        <f t="shared" si="44"/>
        <v>0</v>
      </c>
      <c r="P94" s="260">
        <f t="shared" si="44"/>
        <v>0</v>
      </c>
      <c r="Q94" s="260">
        <f t="shared" si="44"/>
        <v>0</v>
      </c>
      <c r="R94" s="260">
        <f t="shared" si="44"/>
        <v>0</v>
      </c>
      <c r="S94" s="260">
        <f t="shared" si="44"/>
        <v>0</v>
      </c>
      <c r="T94" s="260">
        <f t="shared" si="44"/>
        <v>0</v>
      </c>
      <c r="U94" s="260">
        <f t="shared" si="44"/>
        <v>0</v>
      </c>
      <c r="V94" s="260">
        <f t="shared" si="44"/>
        <v>0</v>
      </c>
      <c r="W94" s="260">
        <f t="shared" si="44"/>
        <v>0</v>
      </c>
      <c r="X94" s="260">
        <f t="shared" si="44"/>
        <v>0</v>
      </c>
      <c r="Y94" s="260">
        <f t="shared" si="44"/>
        <v>0</v>
      </c>
      <c r="Z94" s="260">
        <f t="shared" si="44"/>
        <v>0</v>
      </c>
      <c r="AA94" s="261">
        <f t="shared" si="44"/>
        <v>0</v>
      </c>
      <c r="AB94" s="5"/>
      <c r="AC94" s="5"/>
      <c r="AD94" s="5"/>
      <c r="AE94" s="5"/>
      <c r="AF94" s="5"/>
      <c r="AG94" s="5"/>
    </row>
    <row r="95" spans="3:26" ht="11.25">
      <c r="C95" s="5"/>
      <c r="D95" s="5"/>
      <c r="E95" s="5"/>
      <c r="F95" s="5"/>
      <c r="G95" s="5"/>
      <c r="H95" s="5"/>
      <c r="I95" s="5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3:26" ht="11.25">
      <c r="C96" s="5"/>
      <c r="D96" s="5"/>
      <c r="E96" s="5"/>
      <c r="F96" s="5"/>
      <c r="G96" s="5"/>
      <c r="H96" s="5"/>
      <c r="I96" s="5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3:26" ht="11.25">
      <c r="C97" s="5"/>
      <c r="D97" s="5"/>
      <c r="E97" s="5"/>
      <c r="F97" s="5"/>
      <c r="G97" s="5"/>
      <c r="H97" s="5"/>
      <c r="I97" s="5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3:26" ht="11.25">
      <c r="C98" s="5"/>
      <c r="D98" s="5"/>
      <c r="E98" s="5"/>
      <c r="F98" s="5"/>
      <c r="G98" s="5"/>
      <c r="H98" s="5"/>
      <c r="I98" s="5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3:26" ht="11.25">
      <c r="C99" s="5"/>
      <c r="D99" s="5"/>
      <c r="E99" s="5"/>
      <c r="F99" s="5"/>
      <c r="G99" s="5"/>
      <c r="H99" s="5"/>
      <c r="I99" s="5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3:26" ht="11.25">
      <c r="C100" s="5"/>
      <c r="D100" s="5"/>
      <c r="E100" s="5"/>
      <c r="F100" s="5"/>
      <c r="G100" s="5"/>
      <c r="H100" s="5"/>
      <c r="I100" s="5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3:26" ht="11.25">
      <c r="C101" s="5"/>
      <c r="D101" s="5"/>
      <c r="E101" s="5"/>
      <c r="F101" s="5"/>
      <c r="G101" s="5"/>
      <c r="H101" s="5"/>
      <c r="I101" s="5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3:26" ht="11.25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3:26" ht="11.25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3:26" ht="11.25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3:9" ht="11.25">
      <c r="C105" s="89"/>
      <c r="D105" s="89"/>
      <c r="E105" s="89"/>
      <c r="F105" s="89"/>
      <c r="G105" s="89"/>
      <c r="H105" s="89"/>
      <c r="I105" s="89"/>
    </row>
    <row r="106" spans="3:9" ht="11.25">
      <c r="C106" s="89"/>
      <c r="D106" s="89"/>
      <c r="E106" s="89"/>
      <c r="F106" s="89"/>
      <c r="G106" s="89"/>
      <c r="H106" s="89"/>
      <c r="I106" s="89"/>
    </row>
    <row r="107" spans="3:9" ht="11.25">
      <c r="C107" s="89"/>
      <c r="D107" s="89"/>
      <c r="E107" s="89"/>
      <c r="F107" s="89"/>
      <c r="G107" s="89"/>
      <c r="H107" s="89"/>
      <c r="I107" s="89"/>
    </row>
    <row r="108" spans="3:9" ht="11.25">
      <c r="C108" s="89"/>
      <c r="D108" s="89"/>
      <c r="E108" s="89"/>
      <c r="F108" s="89"/>
      <c r="G108" s="89"/>
      <c r="H108" s="89"/>
      <c r="I108" s="89"/>
    </row>
    <row r="109" spans="3:9" ht="11.25">
      <c r="C109" s="89"/>
      <c r="D109" s="89"/>
      <c r="E109" s="89"/>
      <c r="F109" s="89"/>
      <c r="G109" s="89"/>
      <c r="H109" s="89"/>
      <c r="I109" s="89"/>
    </row>
    <row r="110" spans="3:9" ht="11.25">
      <c r="C110" s="89"/>
      <c r="D110" s="89"/>
      <c r="E110" s="89"/>
      <c r="F110" s="89"/>
      <c r="G110" s="89"/>
      <c r="H110" s="89"/>
      <c r="I110" s="89"/>
    </row>
    <row r="111" spans="3:9" ht="11.25">
      <c r="C111" s="89"/>
      <c r="D111" s="89"/>
      <c r="E111" s="89"/>
      <c r="F111" s="89"/>
      <c r="G111" s="89"/>
      <c r="H111" s="89"/>
      <c r="I111" s="89"/>
    </row>
  </sheetData>
  <mergeCells count="26">
    <mergeCell ref="Z5:AA5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R5:S5"/>
    <mergeCell ref="T5:U5"/>
    <mergeCell ref="V5:W5"/>
    <mergeCell ref="X5:Y5"/>
    <mergeCell ref="J5:K5"/>
    <mergeCell ref="L5:M5"/>
    <mergeCell ref="N5:O5"/>
    <mergeCell ref="P5:Q5"/>
    <mergeCell ref="H5:I5"/>
    <mergeCell ref="A5:B6"/>
    <mergeCell ref="C5:E5"/>
    <mergeCell ref="F5:G5"/>
    <mergeCell ref="A52:B53"/>
    <mergeCell ref="C52:E52"/>
    <mergeCell ref="F52:G52"/>
    <mergeCell ref="H52:I52"/>
  </mergeCells>
  <printOptions/>
  <pageMargins left="0.1968503937007874" right="0" top="0.31496062992125984" bottom="0.3937007874015748" header="0.5118110236220472" footer="0.4330708661417323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N73"/>
  <sheetViews>
    <sheetView workbookViewId="0" topLeftCell="R2">
      <selection activeCell="AC23" sqref="AC23"/>
    </sheetView>
  </sheetViews>
  <sheetFormatPr defaultColWidth="9.00390625" defaultRowHeight="13.5"/>
  <cols>
    <col min="1" max="1" width="3.00390625" style="1" customWidth="1"/>
    <col min="2" max="2" width="7.125" style="1" customWidth="1"/>
    <col min="3" max="3" width="35.50390625" style="1" customWidth="1"/>
    <col min="4" max="4" width="6.50390625" style="1" customWidth="1"/>
    <col min="5" max="5" width="6.625" style="1" customWidth="1"/>
    <col min="6" max="10" width="5.625" style="1" customWidth="1"/>
    <col min="11" max="14" width="6.375" style="1" customWidth="1"/>
    <col min="15" max="15" width="4.625" style="1" customWidth="1"/>
    <col min="16" max="18" width="6.375" style="1" customWidth="1"/>
    <col min="19" max="19" width="6.25390625" style="1" customWidth="1"/>
    <col min="20" max="24" width="4.625" style="1" customWidth="1"/>
    <col min="25" max="28" width="6.375" style="1" customWidth="1"/>
    <col min="29" max="16384" width="9.00390625" style="1" customWidth="1"/>
  </cols>
  <sheetData>
    <row r="1" ht="11.25" hidden="1"/>
    <row r="2" spans="1:26" ht="15" customHeight="1">
      <c r="A2" s="62" t="s">
        <v>55</v>
      </c>
      <c r="Z2" s="62" t="s">
        <v>136</v>
      </c>
    </row>
    <row r="3" spans="1:26" ht="15" customHeight="1">
      <c r="A3" s="62" t="s">
        <v>56</v>
      </c>
      <c r="Z3" s="62" t="s">
        <v>136</v>
      </c>
    </row>
    <row r="4" spans="1:27" ht="30" customHeight="1">
      <c r="A4" s="59" t="s">
        <v>120</v>
      </c>
      <c r="B4" s="21"/>
      <c r="D4" s="21"/>
      <c r="I4" s="1" t="s">
        <v>136</v>
      </c>
      <c r="AA4" s="1" t="s">
        <v>47</v>
      </c>
    </row>
    <row r="5" spans="1:28" ht="24" customHeight="1">
      <c r="A5" s="289" t="s">
        <v>62</v>
      </c>
      <c r="B5" s="290"/>
      <c r="C5" s="291"/>
      <c r="D5" s="273" t="s">
        <v>0</v>
      </c>
      <c r="E5" s="273"/>
      <c r="F5" s="273"/>
      <c r="G5" s="273" t="s">
        <v>33</v>
      </c>
      <c r="H5" s="273"/>
      <c r="I5" s="280" t="s">
        <v>46</v>
      </c>
      <c r="J5" s="273"/>
      <c r="K5" s="272" t="s">
        <v>34</v>
      </c>
      <c r="L5" s="271"/>
      <c r="M5" s="272" t="s">
        <v>35</v>
      </c>
      <c r="N5" s="271"/>
      <c r="O5" s="272" t="s">
        <v>36</v>
      </c>
      <c r="P5" s="271"/>
      <c r="Q5" s="272" t="s">
        <v>37</v>
      </c>
      <c r="R5" s="271"/>
      <c r="S5" s="272" t="s">
        <v>38</v>
      </c>
      <c r="T5" s="271"/>
      <c r="U5" s="272" t="s">
        <v>41</v>
      </c>
      <c r="V5" s="271"/>
      <c r="W5" s="272" t="s">
        <v>42</v>
      </c>
      <c r="X5" s="271"/>
      <c r="Y5" s="271" t="s">
        <v>39</v>
      </c>
      <c r="Z5" s="271"/>
      <c r="AA5" s="271" t="s">
        <v>40</v>
      </c>
      <c r="AB5" s="271"/>
    </row>
    <row r="6" spans="1:29" ht="18" customHeight="1">
      <c r="A6" s="292"/>
      <c r="B6" s="290"/>
      <c r="C6" s="291"/>
      <c r="D6" s="22" t="s">
        <v>0</v>
      </c>
      <c r="E6" s="22" t="s">
        <v>1</v>
      </c>
      <c r="F6" s="22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22" t="s">
        <v>1</v>
      </c>
      <c r="V6" s="22" t="s">
        <v>2</v>
      </c>
      <c r="W6" s="22" t="s">
        <v>1</v>
      </c>
      <c r="X6" s="22" t="s">
        <v>2</v>
      </c>
      <c r="Y6" s="22" t="s">
        <v>1</v>
      </c>
      <c r="Z6" s="22" t="s">
        <v>2</v>
      </c>
      <c r="AA6" s="22" t="s">
        <v>1</v>
      </c>
      <c r="AB6" s="22" t="s">
        <v>2</v>
      </c>
      <c r="AC6" s="19"/>
    </row>
    <row r="7" spans="1:29" ht="21" customHeight="1">
      <c r="A7" s="90"/>
      <c r="B7" s="58" t="s">
        <v>99</v>
      </c>
      <c r="C7" s="58"/>
      <c r="D7" s="34">
        <f>'職業別就職者数（全日制）'!D7+'職業別就職者数（定時制）'!D7</f>
        <v>2232</v>
      </c>
      <c r="E7" s="35">
        <f>'職業別就職者数（全日制）'!E7+'職業別就職者数（定時制）'!E7</f>
        <v>1317</v>
      </c>
      <c r="F7" s="35">
        <f>'職業別就職者数（全日制）'!F7+'職業別就職者数（定時制）'!F7</f>
        <v>915</v>
      </c>
      <c r="G7" s="35">
        <f>'職業別就職者数（全日制）'!G7+'職業別就職者数（定時制）'!G7</f>
        <v>457</v>
      </c>
      <c r="H7" s="35">
        <f>'職業別就職者数（全日制）'!H7+'職業別就職者数（定時制）'!H7</f>
        <v>362</v>
      </c>
      <c r="I7" s="35">
        <f>'職業別就職者数（全日制）'!I7+'職業別就職者数（定時制）'!I7</f>
        <v>168</v>
      </c>
      <c r="J7" s="35">
        <f>'職業別就職者数（全日制）'!J7+'職業別就職者数（定時制）'!J7</f>
        <v>78</v>
      </c>
      <c r="K7" s="35">
        <f>'職業別就職者数（全日制）'!K7+'職業別就職者数（定時制）'!K7</f>
        <v>501</v>
      </c>
      <c r="L7" s="35">
        <f>'職業別就職者数（全日制）'!L7+'職業別就職者数（定時制）'!L7</f>
        <v>28</v>
      </c>
      <c r="M7" s="35">
        <f>'職業別就職者数（全日制）'!M7+'職業別就職者数（定時制）'!M7</f>
        <v>71</v>
      </c>
      <c r="N7" s="35">
        <f>'職業別就職者数（全日制）'!N7+'職業別就職者数（定時制）'!N7</f>
        <v>211</v>
      </c>
      <c r="O7" s="35">
        <f>'職業別就職者数（全日制）'!O7+'職業別就職者数（定時制）'!O7</f>
        <v>0</v>
      </c>
      <c r="P7" s="35">
        <f>'職業別就職者数（全日制）'!P7+'職業別就職者数（定時制）'!P7</f>
        <v>0</v>
      </c>
      <c r="Q7" s="35">
        <f>'職業別就職者数（全日制）'!Q7+'職業別就職者数（定時制）'!Q7</f>
        <v>11</v>
      </c>
      <c r="R7" s="35">
        <f>'職業別就職者数（全日制）'!R7+'職業別就職者数（定時制）'!R7</f>
        <v>87</v>
      </c>
      <c r="S7" s="35">
        <f>'職業別就職者数（全日制）'!S7+'職業別就職者数（定時制）'!S7</f>
        <v>0</v>
      </c>
      <c r="T7" s="35">
        <f>'職業別就職者数（全日制）'!T7+'職業別就職者数（定時制）'!T7</f>
        <v>0</v>
      </c>
      <c r="U7" s="35">
        <f>'職業別就職者数（全日制）'!U7+'職業別就職者数（定時制）'!U7</f>
        <v>0</v>
      </c>
      <c r="V7" s="35">
        <f>'職業別就職者数（全日制）'!V7+'職業別就職者数（定時制）'!V7</f>
        <v>0</v>
      </c>
      <c r="W7" s="35">
        <f>'職業別就職者数（全日制）'!W7+'職業別就職者数（定時制）'!W7</f>
        <v>0</v>
      </c>
      <c r="X7" s="35">
        <f>'職業別就職者数（全日制）'!X7+'職業別就職者数（定時制）'!X7</f>
        <v>0</v>
      </c>
      <c r="Y7" s="35">
        <f>'職業別就職者数（全日制）'!Y7+'職業別就職者数（定時制）'!Y7</f>
        <v>10</v>
      </c>
      <c r="Z7" s="35">
        <f>'職業別就職者数（全日制）'!Z7+'職業別就職者数（定時制）'!Z7</f>
        <v>36</v>
      </c>
      <c r="AA7" s="35">
        <f>'職業別就職者数（全日制）'!AA7+'職業別就職者数（定時制）'!AA7</f>
        <v>99</v>
      </c>
      <c r="AB7" s="33">
        <f>'職業別就職者数（全日制）'!AB7+'職業別就職者数（定時制）'!AB7</f>
        <v>113</v>
      </c>
      <c r="AC7" s="35" t="s">
        <v>135</v>
      </c>
    </row>
    <row r="8" spans="1:28" ht="20.25" customHeight="1">
      <c r="A8" s="90" t="s">
        <v>121</v>
      </c>
      <c r="B8" s="58" t="s">
        <v>100</v>
      </c>
      <c r="C8" s="110"/>
      <c r="D8" s="34">
        <f>'職業別就職者数（全日制）'!D8+'職業別就職者数（定時制）'!D8</f>
        <v>84</v>
      </c>
      <c r="E8" s="35">
        <f>'職業別就職者数（全日制）'!E8+'職業別就職者数（定時制）'!E8</f>
        <v>54</v>
      </c>
      <c r="F8" s="35">
        <f>'職業別就職者数（全日制）'!F8+'職業別就職者数（定時制）'!F8</f>
        <v>30</v>
      </c>
      <c r="G8" s="35">
        <f>'職業別就職者数（全日制）'!G8+'職業別就職者数（定時制）'!G8</f>
        <v>13</v>
      </c>
      <c r="H8" s="35">
        <f>'職業別就職者数（全日制）'!H8+'職業別就職者数（定時制）'!H8</f>
        <v>4</v>
      </c>
      <c r="I8" s="35">
        <f>'職業別就職者数（全日制）'!I8+'職業別就職者数（定時制）'!I8</f>
        <v>1</v>
      </c>
      <c r="J8" s="35">
        <f>'職業別就職者数（全日制）'!J8+'職業別就職者数（定時制）'!J8</f>
        <v>0</v>
      </c>
      <c r="K8" s="35">
        <f>'職業別就職者数（全日制）'!K8+'職業別就職者数（定時制）'!K8</f>
        <v>23</v>
      </c>
      <c r="L8" s="35">
        <f>'職業別就職者数（全日制）'!L8+'職業別就職者数（定時制）'!L8</f>
        <v>4</v>
      </c>
      <c r="M8" s="35">
        <f>'職業別就職者数（全日制）'!M8+'職業別就職者数（定時制）'!M8</f>
        <v>2</v>
      </c>
      <c r="N8" s="35">
        <f>'職業別就職者数（全日制）'!N8+'職業別就職者数（定時制）'!N8</f>
        <v>3</v>
      </c>
      <c r="O8" s="35">
        <f>'職業別就職者数（全日制）'!O8+'職業別就職者数（定時制）'!O8</f>
        <v>0</v>
      </c>
      <c r="P8" s="35">
        <f>'職業別就職者数（全日制）'!P8+'職業別就職者数（定時制）'!P8</f>
        <v>0</v>
      </c>
      <c r="Q8" s="35">
        <f>'職業別就職者数（全日制）'!Q8+'職業別就職者数（定時制）'!Q8</f>
        <v>10</v>
      </c>
      <c r="R8" s="35">
        <f>'職業別就職者数（全日制）'!R8+'職業別就職者数（定時制）'!R8</f>
        <v>8</v>
      </c>
      <c r="S8" s="35">
        <f>'職業別就職者数（全日制）'!S8+'職業別就職者数（定時制）'!S8</f>
        <v>0</v>
      </c>
      <c r="T8" s="35">
        <f>'職業別就職者数（全日制）'!T8+'職業別就職者数（定時制）'!T8</f>
        <v>0</v>
      </c>
      <c r="U8" s="35">
        <f>'職業別就職者数（全日制）'!U8+'職業別就職者数（定時制）'!U8</f>
        <v>0</v>
      </c>
      <c r="V8" s="35">
        <f>'職業別就職者数（全日制）'!V8+'職業別就職者数（定時制）'!V8</f>
        <v>0</v>
      </c>
      <c r="W8" s="35">
        <f>'職業別就職者数（全日制）'!W8+'職業別就職者数（定時制）'!W8</f>
        <v>0</v>
      </c>
      <c r="X8" s="35">
        <f>'職業別就職者数（全日制）'!X8+'職業別就職者数（定時制）'!X8</f>
        <v>0</v>
      </c>
      <c r="Y8" s="35">
        <f>'職業別就職者数（全日制）'!Y8+'職業別就職者数（定時制）'!Y8</f>
        <v>4</v>
      </c>
      <c r="Z8" s="35">
        <f>'職業別就職者数（全日制）'!Z8+'職業別就職者数（定時制）'!Z8</f>
        <v>11</v>
      </c>
      <c r="AA8" s="35">
        <f>'職業別就職者数（全日制）'!AA8+'職業別就職者数（定時制）'!AA8</f>
        <v>1</v>
      </c>
      <c r="AB8" s="36">
        <f>'職業別就職者数（全日制）'!AB8+'職業別就職者数（定時制）'!AB8</f>
        <v>0</v>
      </c>
    </row>
    <row r="9" spans="1:28" ht="21" customHeight="1">
      <c r="A9" s="90" t="s">
        <v>122</v>
      </c>
      <c r="B9" s="58" t="s">
        <v>101</v>
      </c>
      <c r="C9" s="110"/>
      <c r="D9" s="34">
        <f>'職業別就職者数（全日制）'!D9+'職業別就職者数（定時制）'!D9</f>
        <v>205</v>
      </c>
      <c r="E9" s="35">
        <f>'職業別就職者数（全日制）'!E9+'職業別就職者数（定時制）'!E9</f>
        <v>18</v>
      </c>
      <c r="F9" s="35">
        <f>'職業別就職者数（全日制）'!F9+'職業別就職者数（定時制）'!F9</f>
        <v>187</v>
      </c>
      <c r="G9" s="35">
        <f>'職業別就職者数（全日制）'!G9+'職業別就職者数（定時制）'!G9</f>
        <v>7</v>
      </c>
      <c r="H9" s="35">
        <f>'職業別就職者数（全日制）'!H9+'職業別就職者数（定時制）'!H9</f>
        <v>39</v>
      </c>
      <c r="I9" s="35">
        <f>'職業別就職者数（全日制）'!I9+'職業別就職者数（定時制）'!I9</f>
        <v>1</v>
      </c>
      <c r="J9" s="35">
        <f>'職業別就職者数（全日制）'!J9+'職業別就職者数（定時制）'!J9</f>
        <v>9</v>
      </c>
      <c r="K9" s="35">
        <f>'職業別就職者数（全日制）'!K9+'職業別就職者数（定時制）'!K9</f>
        <v>6</v>
      </c>
      <c r="L9" s="35">
        <f>'職業別就職者数（全日制）'!L9+'職業別就職者数（定時制）'!L9</f>
        <v>1</v>
      </c>
      <c r="M9" s="35">
        <f>'職業別就職者数（全日制）'!M9+'職業別就職者数（定時制）'!M9</f>
        <v>3</v>
      </c>
      <c r="N9" s="35">
        <f>'職業別就職者数（全日制）'!N9+'職業別就職者数（定時制）'!N9</f>
        <v>90</v>
      </c>
      <c r="O9" s="35">
        <f>'職業別就職者数（全日制）'!O9+'職業別就職者数（定時制）'!O9</f>
        <v>0</v>
      </c>
      <c r="P9" s="35">
        <f>'職業別就職者数（全日制）'!P9+'職業別就職者数（定時制）'!P9</f>
        <v>0</v>
      </c>
      <c r="Q9" s="35">
        <f>'職業別就職者数（全日制）'!Q9+'職業別就職者数（定時制）'!Q9</f>
        <v>0</v>
      </c>
      <c r="R9" s="35">
        <f>'職業別就職者数（全日制）'!R9+'職業別就職者数（定時制）'!R9</f>
        <v>8</v>
      </c>
      <c r="S9" s="35">
        <f>'職業別就職者数（全日制）'!S9+'職業別就職者数（定時制）'!S9</f>
        <v>0</v>
      </c>
      <c r="T9" s="35">
        <f>'職業別就職者数（全日制）'!T9+'職業別就職者数（定時制）'!T9</f>
        <v>0</v>
      </c>
      <c r="U9" s="35">
        <f>'職業別就職者数（全日制）'!U9+'職業別就職者数（定時制）'!U9</f>
        <v>0</v>
      </c>
      <c r="V9" s="35">
        <f>'職業別就職者数（全日制）'!V9+'職業別就職者数（定時制）'!V9</f>
        <v>0</v>
      </c>
      <c r="W9" s="35">
        <f>'職業別就職者数（全日制）'!W9+'職業別就職者数（定時制）'!W9</f>
        <v>0</v>
      </c>
      <c r="X9" s="35">
        <f>'職業別就職者数（全日制）'!X9+'職業別就職者数（定時制）'!X9</f>
        <v>0</v>
      </c>
      <c r="Y9" s="35">
        <f>'職業別就職者数（全日制）'!Y9+'職業別就職者数（定時制）'!Y9</f>
        <v>0</v>
      </c>
      <c r="Z9" s="35">
        <f>'職業別就職者数（全日制）'!Z9+'職業別就職者数（定時制）'!Z9</f>
        <v>2</v>
      </c>
      <c r="AA9" s="35">
        <f>'職業別就職者数（全日制）'!AA9+'職業別就職者数（定時制）'!AA9</f>
        <v>1</v>
      </c>
      <c r="AB9" s="36">
        <f>'職業別就職者数（全日制）'!AB9+'職業別就職者数（定時制）'!AB9</f>
        <v>38</v>
      </c>
    </row>
    <row r="10" spans="1:28" ht="21" customHeight="1">
      <c r="A10" s="90" t="s">
        <v>123</v>
      </c>
      <c r="B10" s="58" t="s">
        <v>102</v>
      </c>
      <c r="C10" s="110"/>
      <c r="D10" s="34">
        <f>'職業別就職者数（全日制）'!D10+'職業別就職者数（定時制）'!D10</f>
        <v>152</v>
      </c>
      <c r="E10" s="35">
        <f>'職業別就職者数（全日制）'!E10+'職業別就職者数（定時制）'!E10</f>
        <v>42</v>
      </c>
      <c r="F10" s="35">
        <f>'職業別就職者数（全日制）'!F10+'職業別就職者数（定時制）'!F10</f>
        <v>110</v>
      </c>
      <c r="G10" s="35">
        <f>'職業別就職者数（全日制）'!G10+'職業別就職者数（定時制）'!G10</f>
        <v>14</v>
      </c>
      <c r="H10" s="35">
        <f>'職業別就職者数（全日制）'!H10+'職業別就職者数（定時制）'!H10</f>
        <v>50</v>
      </c>
      <c r="I10" s="35">
        <f>'職業別就職者数（全日制）'!I10+'職業別就職者数（定時制）'!I10</f>
        <v>10</v>
      </c>
      <c r="J10" s="35">
        <f>'職業別就職者数（全日制）'!J10+'職業別就職者数（定時制）'!J10</f>
        <v>10</v>
      </c>
      <c r="K10" s="35">
        <f>'職業別就職者数（全日制）'!K10+'職業別就職者数（定時制）'!K10</f>
        <v>7</v>
      </c>
      <c r="L10" s="35">
        <f>'職業別就職者数（全日制）'!L10+'職業別就職者数（定時制）'!L10</f>
        <v>2</v>
      </c>
      <c r="M10" s="35">
        <f>'職業別就職者数（全日制）'!M10+'職業別就職者数（定時制）'!M10</f>
        <v>4</v>
      </c>
      <c r="N10" s="35">
        <f>'職業別就職者数（全日制）'!N10+'職業別就職者数（定時制）'!N10</f>
        <v>18</v>
      </c>
      <c r="O10" s="35">
        <f>'職業別就職者数（全日制）'!O10+'職業別就職者数（定時制）'!O10</f>
        <v>0</v>
      </c>
      <c r="P10" s="35">
        <f>'職業別就職者数（全日制）'!P10+'職業別就職者数（定時制）'!P10</f>
        <v>0</v>
      </c>
      <c r="Q10" s="35">
        <f>'職業別就職者数（全日制）'!Q10+'職業別就職者数（定時制）'!Q10</f>
        <v>1</v>
      </c>
      <c r="R10" s="35">
        <f>'職業別就職者数（全日制）'!R10+'職業別就職者数（定時制）'!R10</f>
        <v>13</v>
      </c>
      <c r="S10" s="35">
        <f>'職業別就職者数（全日制）'!S10+'職業別就職者数（定時制）'!S10</f>
        <v>0</v>
      </c>
      <c r="T10" s="35">
        <f>'職業別就職者数（全日制）'!T10+'職業別就職者数（定時制）'!T10</f>
        <v>0</v>
      </c>
      <c r="U10" s="35">
        <f>'職業別就職者数（全日制）'!U10+'職業別就職者数（定時制）'!U10</f>
        <v>0</v>
      </c>
      <c r="V10" s="35">
        <f>'職業別就職者数（全日制）'!V10+'職業別就職者数（定時制）'!V10</f>
        <v>0</v>
      </c>
      <c r="W10" s="35">
        <f>'職業別就職者数（全日制）'!W10+'職業別就職者数（定時制）'!W10</f>
        <v>0</v>
      </c>
      <c r="X10" s="35">
        <f>'職業別就職者数（全日制）'!X10+'職業別就職者数（定時制）'!X10</f>
        <v>0</v>
      </c>
      <c r="Y10" s="35">
        <f>'職業別就職者数（全日制）'!Y10+'職業別就職者数（定時制）'!Y10</f>
        <v>0</v>
      </c>
      <c r="Z10" s="35">
        <f>'職業別就職者数（全日制）'!Z10+'職業別就職者数（定時制）'!Z10</f>
        <v>2</v>
      </c>
      <c r="AA10" s="35">
        <f>'職業別就職者数（全日制）'!AA10+'職業別就職者数（定時制）'!AA10</f>
        <v>6</v>
      </c>
      <c r="AB10" s="36">
        <f>'職業別就職者数（全日制）'!AB10+'職業別就職者数（定時制）'!AB10</f>
        <v>15</v>
      </c>
    </row>
    <row r="11" spans="1:28" ht="21" customHeight="1">
      <c r="A11" s="90" t="s">
        <v>124</v>
      </c>
      <c r="B11" s="58" t="s">
        <v>103</v>
      </c>
      <c r="C11" s="110"/>
      <c r="D11" s="34">
        <f>'職業別就職者数（全日制）'!D11+'職業別就職者数（定時制）'!D11</f>
        <v>280</v>
      </c>
      <c r="E11" s="35">
        <f>'職業別就職者数（全日制）'!E11+'職業別就職者数（定時制）'!E11</f>
        <v>64</v>
      </c>
      <c r="F11" s="35">
        <f>'職業別就職者数（全日制）'!F11+'職業別就職者数（定時制）'!F11</f>
        <v>216</v>
      </c>
      <c r="G11" s="35">
        <f>'職業別就職者数（全日制）'!G11+'職業別就職者数（定時制）'!G11</f>
        <v>32</v>
      </c>
      <c r="H11" s="35">
        <f>'職業別就職者数（全日制）'!H11+'職業別就職者数（定時制）'!H11</f>
        <v>103</v>
      </c>
      <c r="I11" s="35">
        <f>'職業別就職者数（全日制）'!I11+'職業別就職者数（定時制）'!I11</f>
        <v>8</v>
      </c>
      <c r="J11" s="35">
        <f>'職業別就職者数（全日制）'!J11+'職業別就職者数（定時制）'!J11</f>
        <v>20</v>
      </c>
      <c r="K11" s="35">
        <f>'職業別就職者数（全日制）'!K11+'職業別就職者数（定時制）'!K11</f>
        <v>12</v>
      </c>
      <c r="L11" s="35">
        <f>'職業別就職者数（全日制）'!L11+'職業別就職者数（定時制）'!L11</f>
        <v>4</v>
      </c>
      <c r="M11" s="35">
        <f>'職業別就職者数（全日制）'!M11+'職業別就職者数（定時制）'!M11</f>
        <v>3</v>
      </c>
      <c r="N11" s="35">
        <f>'職業別就職者数（全日制）'!N11+'職業別就職者数（定時制）'!N11</f>
        <v>32</v>
      </c>
      <c r="O11" s="35">
        <f>'職業別就職者数（全日制）'!O11+'職業別就職者数（定時制）'!O11</f>
        <v>0</v>
      </c>
      <c r="P11" s="35">
        <f>'職業別就職者数（全日制）'!P11+'職業別就職者数（定時制）'!P11</f>
        <v>0</v>
      </c>
      <c r="Q11" s="35">
        <f>'職業別就職者数（全日制）'!Q11+'職業別就職者数（定時制）'!Q11</f>
        <v>0</v>
      </c>
      <c r="R11" s="35">
        <f>'職業別就職者数（全日制）'!R11+'職業別就職者数（定時制）'!R11</f>
        <v>21</v>
      </c>
      <c r="S11" s="35">
        <f>'職業別就職者数（全日制）'!S11+'職業別就職者数（定時制）'!S11</f>
        <v>0</v>
      </c>
      <c r="T11" s="35">
        <f>'職業別就職者数（全日制）'!T11+'職業別就職者数（定時制）'!T11</f>
        <v>0</v>
      </c>
      <c r="U11" s="35">
        <f>'職業別就職者数（全日制）'!U11+'職業別就職者数（定時制）'!U11</f>
        <v>0</v>
      </c>
      <c r="V11" s="35">
        <f>'職業別就職者数（全日制）'!V11+'職業別就職者数（定時制）'!V11</f>
        <v>0</v>
      </c>
      <c r="W11" s="35">
        <f>'職業別就職者数（全日制）'!W11+'職業別就職者数（定時制）'!W11</f>
        <v>0</v>
      </c>
      <c r="X11" s="35">
        <f>'職業別就職者数（全日制）'!X11+'職業別就職者数（定時制）'!X11</f>
        <v>0</v>
      </c>
      <c r="Y11" s="35">
        <f>'職業別就職者数（全日制）'!Y11+'職業別就職者数（定時制）'!Y11</f>
        <v>1</v>
      </c>
      <c r="Z11" s="35">
        <f>'職業別就職者数（全日制）'!Z11+'職業別就職者数（定時制）'!Z11</f>
        <v>14</v>
      </c>
      <c r="AA11" s="35">
        <f>'職業別就職者数（全日制）'!AA11+'職業別就職者数（定時制）'!AA11</f>
        <v>8</v>
      </c>
      <c r="AB11" s="36">
        <f>'職業別就職者数（全日制）'!AB11+'職業別就職者数（定時制）'!AB11</f>
        <v>22</v>
      </c>
    </row>
    <row r="12" spans="1:28" ht="21" customHeight="1">
      <c r="A12" s="90" t="s">
        <v>125</v>
      </c>
      <c r="B12" s="58" t="s">
        <v>104</v>
      </c>
      <c r="C12" s="110"/>
      <c r="D12" s="34">
        <f>'職業別就職者数（全日制）'!D12+'職業別就職者数（定時制）'!D12</f>
        <v>46</v>
      </c>
      <c r="E12" s="35">
        <f>'職業別就職者数（全日制）'!E12+'職業別就職者数（定時制）'!E12</f>
        <v>44</v>
      </c>
      <c r="F12" s="35">
        <f>'職業別就職者数（全日制）'!F12+'職業別就職者数（定時制）'!F12</f>
        <v>2</v>
      </c>
      <c r="G12" s="35">
        <f>'職業別就職者数（全日制）'!G12+'職業別就職者数（定時制）'!G12</f>
        <v>21</v>
      </c>
      <c r="H12" s="35">
        <f>'職業別就職者数（全日制）'!H12+'職業別就職者数（定時制）'!H12</f>
        <v>1</v>
      </c>
      <c r="I12" s="35">
        <f>'職業別就職者数（全日制）'!I12+'職業別就職者数（定時制）'!I12</f>
        <v>2</v>
      </c>
      <c r="J12" s="35">
        <f>'職業別就職者数（全日制）'!J12+'職業別就職者数（定時制）'!J12</f>
        <v>0</v>
      </c>
      <c r="K12" s="35">
        <f>'職業別就職者数（全日制）'!K12+'職業別就職者数（定時制）'!K12</f>
        <v>10</v>
      </c>
      <c r="L12" s="35">
        <f>'職業別就職者数（全日制）'!L12+'職業別就職者数（定時制）'!L12</f>
        <v>0</v>
      </c>
      <c r="M12" s="35">
        <f>'職業別就職者数（全日制）'!M12+'職業別就職者数（定時制）'!M12</f>
        <v>1</v>
      </c>
      <c r="N12" s="35">
        <f>'職業別就職者数（全日制）'!N12+'職業別就職者数（定時制）'!N12</f>
        <v>1</v>
      </c>
      <c r="O12" s="35">
        <f>'職業別就職者数（全日制）'!O12+'職業別就職者数（定時制）'!O12</f>
        <v>0</v>
      </c>
      <c r="P12" s="35">
        <f>'職業別就職者数（全日制）'!P12+'職業別就職者数（定時制）'!P12</f>
        <v>0</v>
      </c>
      <c r="Q12" s="35">
        <f>'職業別就職者数（全日制）'!Q12+'職業別就職者数（定時制）'!Q12</f>
        <v>0</v>
      </c>
      <c r="R12" s="35">
        <f>'職業別就職者数（全日制）'!R12+'職業別就職者数（定時制）'!R12</f>
        <v>0</v>
      </c>
      <c r="S12" s="35">
        <f>'職業別就職者数（全日制）'!S12+'職業別就職者数（定時制）'!S12</f>
        <v>0</v>
      </c>
      <c r="T12" s="35">
        <f>'職業別就職者数（全日制）'!T12+'職業別就職者数（定時制）'!T12</f>
        <v>0</v>
      </c>
      <c r="U12" s="35">
        <f>'職業別就職者数（全日制）'!U12+'職業別就職者数（定時制）'!U12</f>
        <v>0</v>
      </c>
      <c r="V12" s="35">
        <f>'職業別就職者数（全日制）'!V12+'職業別就職者数（定時制）'!V12</f>
        <v>0</v>
      </c>
      <c r="W12" s="35">
        <f>'職業別就職者数（全日制）'!W12+'職業別就職者数（定時制）'!W12</f>
        <v>0</v>
      </c>
      <c r="X12" s="35">
        <f>'職業別就職者数（全日制）'!X12+'職業別就職者数（定時制）'!X12</f>
        <v>0</v>
      </c>
      <c r="Y12" s="35">
        <f>'職業別就職者数（全日制）'!Y12+'職業別就職者数（定時制）'!Y12</f>
        <v>2</v>
      </c>
      <c r="Z12" s="35">
        <f>'職業別就職者数（全日制）'!Z12+'職業別就職者数（定時制）'!Z12</f>
        <v>0</v>
      </c>
      <c r="AA12" s="35">
        <f>'職業別就職者数（全日制）'!AA12+'職業別就職者数（定時制）'!AA12</f>
        <v>8</v>
      </c>
      <c r="AB12" s="36">
        <f>'職業別就職者数（全日制）'!AB12+'職業別就職者数（定時制）'!AB12</f>
        <v>0</v>
      </c>
    </row>
    <row r="13" spans="1:28" ht="21" customHeight="1">
      <c r="A13" s="99" t="s">
        <v>126</v>
      </c>
      <c r="B13" s="100" t="s">
        <v>105</v>
      </c>
      <c r="C13" s="111" t="s">
        <v>106</v>
      </c>
      <c r="D13" s="34">
        <f>'職業別就職者数（全日制）'!D13+'職業別就職者数（定時制）'!D13</f>
        <v>14</v>
      </c>
      <c r="E13" s="35">
        <f>'職業別就職者数（全日制）'!E13+'職業別就職者数（定時制）'!E13</f>
        <v>13</v>
      </c>
      <c r="F13" s="35">
        <f>'職業別就職者数（全日制）'!F13+'職業別就職者数（定時制）'!F13</f>
        <v>1</v>
      </c>
      <c r="G13" s="35">
        <f>'職業別就職者数（全日制）'!G13+'職業別就職者数（定時制）'!G13</f>
        <v>9</v>
      </c>
      <c r="H13" s="35">
        <f>'職業別就職者数（全日制）'!H13+'職業別就職者数（定時制）'!H13</f>
        <v>1</v>
      </c>
      <c r="I13" s="35">
        <f>'職業別就職者数（全日制）'!I13+'職業別就職者数（定時制）'!I13</f>
        <v>3</v>
      </c>
      <c r="J13" s="35">
        <f>'職業別就職者数（全日制）'!J13+'職業別就職者数（定時制）'!J13</f>
        <v>0</v>
      </c>
      <c r="K13" s="35">
        <f>'職業別就職者数（全日制）'!K13+'職業別就職者数（定時制）'!K13</f>
        <v>1</v>
      </c>
      <c r="L13" s="35">
        <f>'職業別就職者数（全日制）'!L13+'職業別就職者数（定時制）'!L13</f>
        <v>0</v>
      </c>
      <c r="M13" s="35">
        <f>'職業別就職者数（全日制）'!M13+'職業別就職者数（定時制）'!M13</f>
        <v>0</v>
      </c>
      <c r="N13" s="35">
        <f>'職業別就職者数（全日制）'!N13+'職業別就職者数（定時制）'!N13</f>
        <v>0</v>
      </c>
      <c r="O13" s="35">
        <f>'職業別就職者数（全日制）'!O13+'職業別就職者数（定時制）'!O13</f>
        <v>0</v>
      </c>
      <c r="P13" s="35">
        <f>'職業別就職者数（全日制）'!P13+'職業別就職者数（定時制）'!P13</f>
        <v>0</v>
      </c>
      <c r="Q13" s="35">
        <f>'職業別就職者数（全日制）'!Q13+'職業別就職者数（定時制）'!Q13</f>
        <v>0</v>
      </c>
      <c r="R13" s="35">
        <f>'職業別就職者数（全日制）'!R13+'職業別就職者数（定時制）'!R13</f>
        <v>0</v>
      </c>
      <c r="S13" s="35">
        <f>'職業別就職者数（全日制）'!S13+'職業別就職者数（定時制）'!S13</f>
        <v>0</v>
      </c>
      <c r="T13" s="35">
        <f>'職業別就職者数（全日制）'!T13+'職業別就職者数（定時制）'!T13</f>
        <v>0</v>
      </c>
      <c r="U13" s="35">
        <f>'職業別就職者数（全日制）'!U13+'職業別就職者数（定時制）'!U13</f>
        <v>0</v>
      </c>
      <c r="V13" s="35">
        <f>'職業別就職者数（全日制）'!V13+'職業別就職者数（定時制）'!V13</f>
        <v>0</v>
      </c>
      <c r="W13" s="35">
        <f>'職業別就職者数（全日制）'!W13+'職業別就職者数（定時制）'!W13</f>
        <v>0</v>
      </c>
      <c r="X13" s="35">
        <f>'職業別就職者数（全日制）'!X13+'職業別就職者数（定時制）'!X13</f>
        <v>0</v>
      </c>
      <c r="Y13" s="35">
        <f>'職業別就職者数（全日制）'!Y13+'職業別就職者数（定時制）'!Y13</f>
        <v>0</v>
      </c>
      <c r="Z13" s="35">
        <f>'職業別就職者数（全日制）'!Z13+'職業別就職者数（定時制）'!Z13</f>
        <v>0</v>
      </c>
      <c r="AA13" s="35">
        <f>'職業別就職者数（全日制）'!AA13+'職業別就職者数（定時制）'!AA13</f>
        <v>0</v>
      </c>
      <c r="AB13" s="36">
        <f>'職業別就職者数（全日制）'!AB13+'職業別就職者数（定時制）'!AB13</f>
        <v>0</v>
      </c>
    </row>
    <row r="14" spans="1:28" ht="21" customHeight="1">
      <c r="A14" s="101"/>
      <c r="B14" s="30" t="s">
        <v>107</v>
      </c>
      <c r="C14" s="112" t="s">
        <v>108</v>
      </c>
      <c r="D14" s="34">
        <f>'職業別就職者数（全日制）'!D14+'職業別就職者数（定時制）'!D14</f>
        <v>0</v>
      </c>
      <c r="E14" s="35">
        <f>'職業別就職者数（全日制）'!E14+'職業別就職者数（定時制）'!E14</f>
        <v>0</v>
      </c>
      <c r="F14" s="35">
        <f>'職業別就職者数（全日制）'!F14+'職業別就職者数（定時制）'!F14</f>
        <v>0</v>
      </c>
      <c r="G14" s="35">
        <f>'職業別就職者数（全日制）'!G14+'職業別就職者数（定時制）'!G14</f>
        <v>0</v>
      </c>
      <c r="H14" s="35">
        <f>'職業別就職者数（全日制）'!H14+'職業別就職者数（定時制）'!H14</f>
        <v>0</v>
      </c>
      <c r="I14" s="35">
        <f>'職業別就職者数（全日制）'!I14+'職業別就職者数（定時制）'!I14</f>
        <v>0</v>
      </c>
      <c r="J14" s="35">
        <f>'職業別就職者数（全日制）'!J14+'職業別就職者数（定時制）'!J14</f>
        <v>0</v>
      </c>
      <c r="K14" s="35">
        <f>'職業別就職者数（全日制）'!K14+'職業別就職者数（定時制）'!K14</f>
        <v>0</v>
      </c>
      <c r="L14" s="35">
        <f>'職業別就職者数（全日制）'!L14+'職業別就職者数（定時制）'!L14</f>
        <v>0</v>
      </c>
      <c r="M14" s="35">
        <f>'職業別就職者数（全日制）'!M14+'職業別就職者数（定時制）'!M14</f>
        <v>0</v>
      </c>
      <c r="N14" s="35">
        <f>'職業別就職者数（全日制）'!N14+'職業別就職者数（定時制）'!N14</f>
        <v>0</v>
      </c>
      <c r="O14" s="35">
        <f>'職業別就職者数（全日制）'!O14+'職業別就職者数（定時制）'!O14</f>
        <v>0</v>
      </c>
      <c r="P14" s="35">
        <f>'職業別就職者数（全日制）'!P14+'職業別就職者数（定時制）'!P14</f>
        <v>0</v>
      </c>
      <c r="Q14" s="35">
        <f>'職業別就職者数（全日制）'!Q14+'職業別就職者数（定時制）'!Q14</f>
        <v>0</v>
      </c>
      <c r="R14" s="35">
        <f>'職業別就職者数（全日制）'!R14+'職業別就職者数（定時制）'!R14</f>
        <v>0</v>
      </c>
      <c r="S14" s="35">
        <f>'職業別就職者数（全日制）'!S14+'職業別就職者数（定時制）'!S14</f>
        <v>0</v>
      </c>
      <c r="T14" s="35">
        <f>'職業別就職者数（全日制）'!T14+'職業別就職者数（定時制）'!T14</f>
        <v>0</v>
      </c>
      <c r="U14" s="35">
        <f>'職業別就職者数（全日制）'!U14+'職業別就職者数（定時制）'!U14</f>
        <v>0</v>
      </c>
      <c r="V14" s="35">
        <f>'職業別就職者数（全日制）'!V14+'職業別就職者数（定時制）'!V14</f>
        <v>0</v>
      </c>
      <c r="W14" s="35">
        <f>'職業別就職者数（全日制）'!W14+'職業別就職者数（定時制）'!W14</f>
        <v>0</v>
      </c>
      <c r="X14" s="35">
        <f>'職業別就職者数（全日制）'!X14+'職業別就職者数（定時制）'!X14</f>
        <v>0</v>
      </c>
      <c r="Y14" s="35">
        <f>'職業別就職者数（全日制）'!Y14+'職業別就職者数（定時制）'!Y14</f>
        <v>0</v>
      </c>
      <c r="Z14" s="35">
        <f>'職業別就職者数（全日制）'!Z14+'職業別就職者数（定時制）'!Z14</f>
        <v>0</v>
      </c>
      <c r="AA14" s="35">
        <f>'職業別就職者数（全日制）'!AA14+'職業別就職者数（定時制）'!AA14</f>
        <v>0</v>
      </c>
      <c r="AB14" s="36">
        <f>'職業別就職者数（全日制）'!AB14+'職業別就職者数（定時制）'!AB14</f>
        <v>0</v>
      </c>
    </row>
    <row r="15" spans="1:28" ht="21" customHeight="1">
      <c r="A15" s="90" t="s">
        <v>127</v>
      </c>
      <c r="B15" s="58" t="s">
        <v>109</v>
      </c>
      <c r="C15" s="110"/>
      <c r="D15" s="34">
        <f>'職業別就職者数（全日制）'!D15+'職業別就職者数（定時制）'!D15</f>
        <v>37</v>
      </c>
      <c r="E15" s="35">
        <f>'職業別就職者数（全日制）'!E15+'職業別就職者数（定時制）'!E15</f>
        <v>27</v>
      </c>
      <c r="F15" s="35">
        <f>'職業別就職者数（全日制）'!F15+'職業別就職者数（定時制）'!F15</f>
        <v>10</v>
      </c>
      <c r="G15" s="35">
        <f>'職業別就職者数（全日制）'!G15+'職業別就職者数（定時制）'!G15</f>
        <v>11</v>
      </c>
      <c r="H15" s="35">
        <f>'職業別就職者数（全日制）'!H15+'職業別就職者数（定時制）'!H15</f>
        <v>5</v>
      </c>
      <c r="I15" s="35">
        <f>'職業別就職者数（全日制）'!I15+'職業別就職者数（定時制）'!I15</f>
        <v>3</v>
      </c>
      <c r="J15" s="35">
        <f>'職業別就職者数（全日制）'!J15+'職業別就職者数（定時制）'!J15</f>
        <v>0</v>
      </c>
      <c r="K15" s="35">
        <f>'職業別就職者数（全日制）'!K15+'職業別就職者数（定時制）'!K15</f>
        <v>7</v>
      </c>
      <c r="L15" s="35">
        <f>'職業別就職者数（全日制）'!L15+'職業別就職者数（定時制）'!L15</f>
        <v>1</v>
      </c>
      <c r="M15" s="35">
        <f>'職業別就職者数（全日制）'!M15+'職業別就職者数（定時制）'!M15</f>
        <v>3</v>
      </c>
      <c r="N15" s="35">
        <f>'職業別就職者数（全日制）'!N15+'職業別就職者数（定時制）'!N15</f>
        <v>0</v>
      </c>
      <c r="O15" s="35">
        <f>'職業別就職者数（全日制）'!O15+'職業別就職者数（定時制）'!O15</f>
        <v>0</v>
      </c>
      <c r="P15" s="35">
        <f>'職業別就職者数（全日制）'!P15+'職業別就職者数（定時制）'!P15</f>
        <v>0</v>
      </c>
      <c r="Q15" s="35">
        <f>'職業別就職者数（全日制）'!Q15+'職業別就職者数（定時制）'!Q15</f>
        <v>0</v>
      </c>
      <c r="R15" s="35">
        <f>'職業別就職者数（全日制）'!R15+'職業別就職者数（定時制）'!R15</f>
        <v>1</v>
      </c>
      <c r="S15" s="35">
        <f>'職業別就職者数（全日制）'!S15+'職業別就職者数（定時制）'!S15</f>
        <v>0</v>
      </c>
      <c r="T15" s="35">
        <f>'職業別就職者数（全日制）'!T15+'職業別就職者数（定時制）'!T15</f>
        <v>0</v>
      </c>
      <c r="U15" s="35">
        <f>'職業別就職者数（全日制）'!U15+'職業別就職者数（定時制）'!U15</f>
        <v>0</v>
      </c>
      <c r="V15" s="35">
        <f>'職業別就職者数（全日制）'!V15+'職業別就職者数（定時制）'!V15</f>
        <v>0</v>
      </c>
      <c r="W15" s="35">
        <f>'職業別就職者数（全日制）'!W15+'職業別就職者数（定時制）'!W15</f>
        <v>0</v>
      </c>
      <c r="X15" s="35">
        <f>'職業別就職者数（全日制）'!X15+'職業別就職者数（定時制）'!X15</f>
        <v>0</v>
      </c>
      <c r="Y15" s="35">
        <f>'職業別就職者数（全日制）'!Y15+'職業別就職者数（定時制）'!Y15</f>
        <v>0</v>
      </c>
      <c r="Z15" s="35">
        <f>'職業別就職者数（全日制）'!Z15+'職業別就職者数（定時制）'!Z15</f>
        <v>1</v>
      </c>
      <c r="AA15" s="35">
        <f>'職業別就職者数（全日制）'!AA15+'職業別就職者数（定時制）'!AA15</f>
        <v>3</v>
      </c>
      <c r="AB15" s="36">
        <f>'職業別就職者数（全日制）'!AB15+'職業別就職者数（定時制）'!AB15</f>
        <v>2</v>
      </c>
    </row>
    <row r="16" spans="1:28" ht="21" customHeight="1">
      <c r="A16" s="99" t="s">
        <v>128</v>
      </c>
      <c r="B16" s="102" t="s">
        <v>110</v>
      </c>
      <c r="C16" s="111" t="s">
        <v>111</v>
      </c>
      <c r="D16" s="34">
        <f>'職業別就職者数（全日制）'!D16+'職業別就職者数（定時制）'!D16</f>
        <v>1307</v>
      </c>
      <c r="E16" s="35">
        <f>'職業別就職者数（全日制）'!E16+'職業別就職者数（定時制）'!E16</f>
        <v>961</v>
      </c>
      <c r="F16" s="35">
        <f>'職業別就職者数（全日制）'!F16+'職業別就職者数（定時制）'!F16</f>
        <v>346</v>
      </c>
      <c r="G16" s="35">
        <f>'職業別就職者数（全日制）'!G16+'職業別就職者数（定時制）'!G16</f>
        <v>314</v>
      </c>
      <c r="H16" s="35">
        <f>'職業別就職者数（全日制）'!H16+'職業別就職者数（定時制）'!H16</f>
        <v>152</v>
      </c>
      <c r="I16" s="35">
        <f>'職業別就職者数（全日制）'!I16+'職業別就職者数（定時制）'!I16</f>
        <v>130</v>
      </c>
      <c r="J16" s="35">
        <f>'職業別就職者数（全日制）'!J16+'職業別就職者数（定時制）'!J16</f>
        <v>37</v>
      </c>
      <c r="K16" s="35">
        <f>'職業別就職者数（全日制）'!K16+'職業別就職者数（定時制）'!K16</f>
        <v>395</v>
      </c>
      <c r="L16" s="35">
        <f>'職業別就職者数（全日制）'!L16+'職業別就職者数（定時制）'!L16</f>
        <v>15</v>
      </c>
      <c r="M16" s="35">
        <f>'職業別就職者数（全日制）'!M16+'職業別就職者数（定時制）'!M16</f>
        <v>54</v>
      </c>
      <c r="N16" s="35">
        <f>'職業別就職者数（全日制）'!N16+'職業別就職者数（定時制）'!N16</f>
        <v>64</v>
      </c>
      <c r="O16" s="35">
        <f>'職業別就職者数（全日制）'!O16+'職業別就職者数（定時制）'!O16</f>
        <v>0</v>
      </c>
      <c r="P16" s="35">
        <f>'職業別就職者数（全日制）'!P16+'職業別就職者数（定時制）'!P16</f>
        <v>0</v>
      </c>
      <c r="Q16" s="35">
        <f>'職業別就職者数（全日制）'!Q16+'職業別就職者数（定時制）'!Q16</f>
        <v>0</v>
      </c>
      <c r="R16" s="35">
        <f>'職業別就職者数（全日制）'!R16+'職業別就職者数（定時制）'!R16</f>
        <v>36</v>
      </c>
      <c r="S16" s="35">
        <f>'職業別就職者数（全日制）'!S16+'職業別就職者数（定時制）'!S16</f>
        <v>0</v>
      </c>
      <c r="T16" s="35">
        <f>'職業別就職者数（全日制）'!T16+'職業別就職者数（定時制）'!T16</f>
        <v>0</v>
      </c>
      <c r="U16" s="35">
        <f>'職業別就職者数（全日制）'!U16+'職業別就職者数（定時制）'!U16</f>
        <v>0</v>
      </c>
      <c r="V16" s="35">
        <f>'職業別就職者数（全日制）'!V16+'職業別就職者数（定時制）'!V16</f>
        <v>0</v>
      </c>
      <c r="W16" s="35">
        <f>'職業別就職者数（全日制）'!W16+'職業別就職者数（定時制）'!W16</f>
        <v>0</v>
      </c>
      <c r="X16" s="35">
        <f>'職業別就職者数（全日制）'!X16+'職業別就職者数（定時制）'!X16</f>
        <v>0</v>
      </c>
      <c r="Y16" s="35">
        <f>'職業別就職者数（全日制）'!Y16+'職業別就職者数（定時制）'!Y16</f>
        <v>3</v>
      </c>
      <c r="Z16" s="35">
        <f>'職業別就職者数（全日制）'!Z16+'職業別就職者数（定時制）'!Z16</f>
        <v>6</v>
      </c>
      <c r="AA16" s="35">
        <f>'職業別就職者数（全日制）'!AA16+'職業別就職者数（定時制）'!AA16</f>
        <v>65</v>
      </c>
      <c r="AB16" s="36">
        <f>'職業別就職者数（全日制）'!AB16+'職業別就職者数（定時制）'!AB16</f>
        <v>36</v>
      </c>
    </row>
    <row r="17" spans="1:28" ht="21" customHeight="1">
      <c r="A17" s="103"/>
      <c r="B17" s="104" t="s">
        <v>112</v>
      </c>
      <c r="C17" s="25" t="s">
        <v>113</v>
      </c>
      <c r="D17" s="34">
        <f>'職業別就職者数（全日制）'!D17+'職業別就職者数（定時制）'!D17</f>
        <v>38</v>
      </c>
      <c r="E17" s="35">
        <f>'職業別就職者数（全日制）'!E17+'職業別就職者数（定時制）'!E17</f>
        <v>33</v>
      </c>
      <c r="F17" s="35">
        <f>'職業別就職者数（全日制）'!F17+'職業別就職者数（定時制）'!F17</f>
        <v>5</v>
      </c>
      <c r="G17" s="35">
        <f>'職業別就職者数（全日制）'!G17+'職業別就職者数（定時制）'!G17</f>
        <v>18</v>
      </c>
      <c r="H17" s="35">
        <f>'職業別就職者数（全日制）'!H17+'職業別就職者数（定時制）'!H17</f>
        <v>4</v>
      </c>
      <c r="I17" s="35">
        <f>'職業別就職者数（全日制）'!I17+'職業別就職者数（定時制）'!I17</f>
        <v>3</v>
      </c>
      <c r="J17" s="35">
        <f>'職業別就職者数（全日制）'!J17+'職業別就職者数（定時制）'!J17</f>
        <v>0</v>
      </c>
      <c r="K17" s="35">
        <f>'職業別就職者数（全日制）'!K17+'職業別就職者数（定時制）'!K17</f>
        <v>10</v>
      </c>
      <c r="L17" s="35">
        <f>'職業別就職者数（全日制）'!L17+'職業別就職者数（定時制）'!L17</f>
        <v>1</v>
      </c>
      <c r="M17" s="35">
        <f>'職業別就職者数（全日制）'!M17+'職業別就職者数（定時制）'!M17</f>
        <v>0</v>
      </c>
      <c r="N17" s="35">
        <f>'職業別就職者数（全日制）'!N17+'職業別就職者数（定時制）'!N17</f>
        <v>0</v>
      </c>
      <c r="O17" s="35">
        <f>'職業別就職者数（全日制）'!O17+'職業別就職者数（定時制）'!O17</f>
        <v>0</v>
      </c>
      <c r="P17" s="35">
        <f>'職業別就職者数（全日制）'!P17+'職業別就職者数（定時制）'!P17</f>
        <v>0</v>
      </c>
      <c r="Q17" s="35">
        <f>'職業別就職者数（全日制）'!Q17+'職業別就職者数（定時制）'!Q17</f>
        <v>0</v>
      </c>
      <c r="R17" s="35">
        <f>'職業別就職者数（全日制）'!R17+'職業別就職者数（定時制）'!R17</f>
        <v>0</v>
      </c>
      <c r="S17" s="35">
        <f>'職業別就職者数（全日制）'!S17+'職業別就職者数（定時制）'!S17</f>
        <v>0</v>
      </c>
      <c r="T17" s="35">
        <f>'職業別就職者数（全日制）'!T17+'職業別就職者数（定時制）'!T17</f>
        <v>0</v>
      </c>
      <c r="U17" s="35">
        <f>'職業別就職者数（全日制）'!U17+'職業別就職者数（定時制）'!U17</f>
        <v>0</v>
      </c>
      <c r="V17" s="35">
        <f>'職業別就職者数（全日制）'!V17+'職業別就職者数（定時制）'!V17</f>
        <v>0</v>
      </c>
      <c r="W17" s="35">
        <f>'職業別就職者数（全日制）'!W17+'職業別就職者数（定時制）'!W17</f>
        <v>0</v>
      </c>
      <c r="X17" s="35">
        <f>'職業別就職者数（全日制）'!X17+'職業別就職者数（定時制）'!X17</f>
        <v>0</v>
      </c>
      <c r="Y17" s="35">
        <f>'職業別就職者数（全日制）'!Y17+'職業別就職者数（定時制）'!Y17</f>
        <v>0</v>
      </c>
      <c r="Z17" s="35">
        <f>'職業別就職者数（全日制）'!Z17+'職業別就職者数（定時制）'!Z17</f>
        <v>0</v>
      </c>
      <c r="AA17" s="35">
        <f>'職業別就職者数（全日制）'!AA17+'職業別就職者数（定時制）'!AA17</f>
        <v>2</v>
      </c>
      <c r="AB17" s="36">
        <f>'職業別就職者数（全日制）'!AB17+'職業別就職者数（定時制）'!AB17</f>
        <v>0</v>
      </c>
    </row>
    <row r="18" spans="1:28" ht="21" customHeight="1">
      <c r="A18" s="101"/>
      <c r="B18" s="105" t="s">
        <v>107</v>
      </c>
      <c r="C18" s="112" t="s">
        <v>114</v>
      </c>
      <c r="D18" s="34">
        <f>'職業別就職者数（全日制）'!D18+'職業別就職者数（定時制）'!D18</f>
        <v>53</v>
      </c>
      <c r="E18" s="35">
        <f>'職業別就職者数（全日制）'!E18+'職業別就職者数（定時制）'!E18</f>
        <v>53</v>
      </c>
      <c r="F18" s="35">
        <f>'職業別就職者数（全日制）'!F18+'職業別就職者数（定時制）'!F18</f>
        <v>0</v>
      </c>
      <c r="G18" s="35">
        <f>'職業別就職者数（全日制）'!G18+'職業別就職者数（定時制）'!G18</f>
        <v>14</v>
      </c>
      <c r="H18" s="35">
        <f>'職業別就職者数（全日制）'!H18+'職業別就職者数（定時制）'!H18</f>
        <v>0</v>
      </c>
      <c r="I18" s="35">
        <f>'職業別就職者数（全日制）'!I18+'職業別就職者数（定時制）'!I18</f>
        <v>7</v>
      </c>
      <c r="J18" s="35">
        <f>'職業別就職者数（全日制）'!J18+'職業別就職者数（定時制）'!J18</f>
        <v>0</v>
      </c>
      <c r="K18" s="35">
        <f>'職業別就職者数（全日制）'!K18+'職業別就職者数（定時制）'!K18</f>
        <v>28</v>
      </c>
      <c r="L18" s="35">
        <f>'職業別就職者数（全日制）'!L18+'職業別就職者数（定時制）'!L18</f>
        <v>0</v>
      </c>
      <c r="M18" s="35">
        <f>'職業別就職者数（全日制）'!M18+'職業別就職者数（定時制）'!M18</f>
        <v>0</v>
      </c>
      <c r="N18" s="35">
        <f>'職業別就職者数（全日制）'!N18+'職業別就職者数（定時制）'!N18</f>
        <v>0</v>
      </c>
      <c r="O18" s="35">
        <f>'職業別就職者数（全日制）'!O18+'職業別就職者数（定時制）'!O18</f>
        <v>0</v>
      </c>
      <c r="P18" s="35">
        <f>'職業別就職者数（全日制）'!P18+'職業別就職者数（定時制）'!P18</f>
        <v>0</v>
      </c>
      <c r="Q18" s="35">
        <f>'職業別就職者数（全日制）'!Q18+'職業別就職者数（定時制）'!Q18</f>
        <v>0</v>
      </c>
      <c r="R18" s="35">
        <f>'職業別就職者数（全日制）'!R18+'職業別就職者数（定時制）'!R18</f>
        <v>0</v>
      </c>
      <c r="S18" s="35">
        <f>'職業別就職者数（全日制）'!S18+'職業別就職者数（定時制）'!S18</f>
        <v>0</v>
      </c>
      <c r="T18" s="35">
        <f>'職業別就職者数（全日制）'!T18+'職業別就職者数（定時制）'!T18</f>
        <v>0</v>
      </c>
      <c r="U18" s="35">
        <f>'職業別就職者数（全日制）'!U18+'職業別就職者数（定時制）'!U18</f>
        <v>0</v>
      </c>
      <c r="V18" s="35">
        <f>'職業別就職者数（全日制）'!V18+'職業別就職者数（定時制）'!V18</f>
        <v>0</v>
      </c>
      <c r="W18" s="35">
        <f>'職業別就職者数（全日制）'!W18+'職業別就職者数（定時制）'!W18</f>
        <v>0</v>
      </c>
      <c r="X18" s="35">
        <f>'職業別就職者数（全日制）'!X18+'職業別就職者数（定時制）'!X18</f>
        <v>0</v>
      </c>
      <c r="Y18" s="35">
        <f>'職業別就職者数（全日制）'!Y18+'職業別就職者数（定時制）'!Y18</f>
        <v>0</v>
      </c>
      <c r="Z18" s="35">
        <f>'職業別就職者数（全日制）'!Z18+'職業別就職者数（定時制）'!Z18</f>
        <v>0</v>
      </c>
      <c r="AA18" s="35">
        <f>'職業別就職者数（全日制）'!AA18+'職業別就職者数（定時制）'!AA18</f>
        <v>4</v>
      </c>
      <c r="AB18" s="36">
        <f>'職業別就職者数（全日制）'!AB18+'職業別就職者数（定時制）'!AB18</f>
        <v>0</v>
      </c>
    </row>
    <row r="19" spans="1:40" ht="21.75" customHeight="1">
      <c r="A19" s="90" t="s">
        <v>129</v>
      </c>
      <c r="B19" s="58" t="s">
        <v>115</v>
      </c>
      <c r="C19" s="110"/>
      <c r="D19" s="34">
        <f>'職業別就職者数（全日制）'!D19+'職業別就職者数（定時制）'!D19</f>
        <v>16</v>
      </c>
      <c r="E19" s="35">
        <f>'職業別就職者数（全日制）'!E19+'職業別就職者数（定時制）'!E19</f>
        <v>8</v>
      </c>
      <c r="F19" s="35">
        <f>'職業別就職者数（全日制）'!F19+'職業別就職者数（定時制）'!F19</f>
        <v>8</v>
      </c>
      <c r="G19" s="35">
        <f>'職業別就職者数（全日制）'!G19+'職業別就職者数（定時制）'!G19</f>
        <v>4</v>
      </c>
      <c r="H19" s="35">
        <f>'職業別就職者数（全日制）'!H19+'職業別就職者数（定時制）'!H19</f>
        <v>3</v>
      </c>
      <c r="I19" s="35">
        <f>'職業別就職者数（全日制）'!I19+'職業別就職者数（定時制）'!I19</f>
        <v>0</v>
      </c>
      <c r="J19" s="35">
        <f>'職業別就職者数（全日制）'!J19+'職業別就職者数（定時制）'!J19</f>
        <v>2</v>
      </c>
      <c r="K19" s="35">
        <f>'職業別就職者数（全日制）'!K19+'職業別就職者数（定時制）'!K19</f>
        <v>2</v>
      </c>
      <c r="L19" s="35">
        <f>'職業別就職者数（全日制）'!L19+'職業別就職者数（定時制）'!L19</f>
        <v>0</v>
      </c>
      <c r="M19" s="35">
        <f>'職業別就職者数（全日制）'!M19+'職業別就職者数（定時制）'!M19</f>
        <v>1</v>
      </c>
      <c r="N19" s="35">
        <f>'職業別就職者数（全日制）'!N19+'職業別就職者数（定時制）'!N19</f>
        <v>3</v>
      </c>
      <c r="O19" s="35">
        <f>'職業別就職者数（全日制）'!O19+'職業別就職者数（定時制）'!O19</f>
        <v>0</v>
      </c>
      <c r="P19" s="35">
        <f>'職業別就職者数（全日制）'!P19+'職業別就職者数（定時制）'!P19</f>
        <v>0</v>
      </c>
      <c r="Q19" s="35">
        <f>'職業別就職者数（全日制）'!Q19+'職業別就職者数（定時制）'!Q19</f>
        <v>0</v>
      </c>
      <c r="R19" s="35">
        <f>'職業別就職者数（全日制）'!R19+'職業別就職者数（定時制）'!R19</f>
        <v>0</v>
      </c>
      <c r="S19" s="35">
        <f>'職業別就職者数（全日制）'!S19+'職業別就職者数（定時制）'!S19</f>
        <v>0</v>
      </c>
      <c r="T19" s="35">
        <f>'職業別就職者数（全日制）'!T19+'職業別就職者数（定時制）'!T19</f>
        <v>0</v>
      </c>
      <c r="U19" s="35">
        <f>'職業別就職者数（全日制）'!U19+'職業別就職者数（定時制）'!U19</f>
        <v>0</v>
      </c>
      <c r="V19" s="35">
        <f>'職業別就職者数（全日制）'!V19+'職業別就職者数（定時制）'!V19</f>
        <v>0</v>
      </c>
      <c r="W19" s="35">
        <f>'職業別就職者数（全日制）'!W19+'職業別就職者数（定時制）'!W19</f>
        <v>0</v>
      </c>
      <c r="X19" s="35">
        <f>'職業別就職者数（全日制）'!X19+'職業別就職者数（定時制）'!X19</f>
        <v>0</v>
      </c>
      <c r="Y19" s="35">
        <f>'職業別就職者数（全日制）'!Y19+'職業別就職者数（定時制）'!Y19</f>
        <v>0</v>
      </c>
      <c r="Z19" s="35">
        <f>'職業別就職者数（全日制）'!Z19+'職業別就職者数（定時制）'!Z19</f>
        <v>0</v>
      </c>
      <c r="AA19" s="35">
        <f>'職業別就職者数（全日制）'!AA19+'職業別就職者数（定時制）'!AA19</f>
        <v>1</v>
      </c>
      <c r="AB19" s="36">
        <f>'職業別就職者数（全日制）'!AB19+'職業別就職者数（定時制）'!AB19</f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21" customHeight="1">
      <c r="A20" s="99" t="s">
        <v>116</v>
      </c>
      <c r="B20" s="102"/>
      <c r="C20" s="110" t="s">
        <v>117</v>
      </c>
      <c r="D20" s="34">
        <f>'職業別就職者数（全日制）'!D20+'職業別就職者数（定時制）'!D20</f>
        <v>1644</v>
      </c>
      <c r="E20" s="35">
        <f>'職業別就職者数（全日制）'!E20+'職業別就職者数（定時制）'!E20</f>
        <v>979</v>
      </c>
      <c r="F20" s="35">
        <f>'職業別就職者数（全日制）'!F20+'職業別就職者数（定時制）'!F20</f>
        <v>665</v>
      </c>
      <c r="G20" s="35">
        <f>'職業別就職者数（全日制）'!G20+'職業別就職者数（定時制）'!G20</f>
        <v>301</v>
      </c>
      <c r="H20" s="35">
        <f>'職業別就職者数（全日制）'!H20+'職業別就職者数（定時制）'!H20</f>
        <v>283</v>
      </c>
      <c r="I20" s="35">
        <f>'職業別就職者数（全日制）'!I20+'職業別就職者数（定時制）'!I20</f>
        <v>92</v>
      </c>
      <c r="J20" s="35">
        <f>'職業別就職者数（全日制）'!J20+'職業別就職者数（定時制）'!J20</f>
        <v>44</v>
      </c>
      <c r="K20" s="35">
        <f>'職業別就職者数（全日制）'!K20+'職業別就職者数（定時制）'!K20</f>
        <v>456</v>
      </c>
      <c r="L20" s="35">
        <f>'職業別就職者数（全日制）'!L20+'職業別就職者数（定時制）'!L20</f>
        <v>21</v>
      </c>
      <c r="M20" s="35">
        <f>'職業別就職者数（全日制）'!M20+'職業別就職者数（定時制）'!M20</f>
        <v>27</v>
      </c>
      <c r="N20" s="35">
        <f>'職業別就職者数（全日制）'!N20+'職業別就職者数（定時制）'!N20</f>
        <v>124</v>
      </c>
      <c r="O20" s="35">
        <f>'職業別就職者数（全日制）'!O20+'職業別就職者数（定時制）'!O20</f>
        <v>0</v>
      </c>
      <c r="P20" s="35">
        <f>'職業別就職者数（全日制）'!P20+'職業別就職者数（定時制）'!P20</f>
        <v>0</v>
      </c>
      <c r="Q20" s="35">
        <f>'職業別就職者数（全日制）'!Q20+'職業別就職者数（定時制）'!Q20</f>
        <v>9</v>
      </c>
      <c r="R20" s="35">
        <f>'職業別就職者数（全日制）'!R20+'職業別就職者数（定時制）'!R20</f>
        <v>61</v>
      </c>
      <c r="S20" s="35">
        <f>'職業別就職者数（全日制）'!S20+'職業別就職者数（定時制）'!S20</f>
        <v>0</v>
      </c>
      <c r="T20" s="35">
        <f>'職業別就職者数（全日制）'!T20+'職業別就職者数（定時制）'!T20</f>
        <v>0</v>
      </c>
      <c r="U20" s="35">
        <f>'職業別就職者数（全日制）'!U20+'職業別就職者数（定時制）'!U20</f>
        <v>0</v>
      </c>
      <c r="V20" s="35">
        <f>'職業別就職者数（全日制）'!V20+'職業別就職者数（定時制）'!V20</f>
        <v>0</v>
      </c>
      <c r="W20" s="35">
        <f>'職業別就職者数（全日制）'!W20+'職業別就職者数（定時制）'!W20</f>
        <v>0</v>
      </c>
      <c r="X20" s="35">
        <f>'職業別就職者数（全日制）'!X20+'職業別就職者数（定時制）'!X20</f>
        <v>0</v>
      </c>
      <c r="Y20" s="35">
        <f>'職業別就職者数（全日制）'!Y20+'職業別就職者数（定時制）'!Y20</f>
        <v>5</v>
      </c>
      <c r="Z20" s="35">
        <f>'職業別就職者数（全日制）'!Z20+'職業別就職者数（定時制）'!Z20</f>
        <v>23</v>
      </c>
      <c r="AA20" s="35">
        <f>'職業別就職者数（全日制）'!AA20+'職業別就職者数（定時制）'!AA20</f>
        <v>89</v>
      </c>
      <c r="AB20" s="36">
        <f>'職業別就職者数（全日制）'!AB20+'職業別就職者数（定時制）'!AB20</f>
        <v>109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21" customHeight="1">
      <c r="A21" s="101"/>
      <c r="B21" s="105" t="s">
        <v>118</v>
      </c>
      <c r="C21" s="110" t="s">
        <v>119</v>
      </c>
      <c r="D21" s="37">
        <f>'職業別就職者数（全日制）'!D21+'職業別就職者数（定時制）'!D21</f>
        <v>35</v>
      </c>
      <c r="E21" s="38">
        <f>'職業別就職者数（全日制）'!E21+'職業別就職者数（定時制）'!E21</f>
        <v>27</v>
      </c>
      <c r="F21" s="38">
        <f>'職業別就職者数（全日制）'!F21+'職業別就職者数（定時制）'!F21</f>
        <v>8</v>
      </c>
      <c r="G21" s="38">
        <f>'職業別就職者数（全日制）'!G21+'職業別就職者数（定時制）'!G21</f>
        <v>5</v>
      </c>
      <c r="H21" s="38">
        <f>'職業別就職者数（全日制）'!H21+'職業別就職者数（定時制）'!H21</f>
        <v>4</v>
      </c>
      <c r="I21" s="38">
        <f>'職業別就職者数（全日制）'!I21+'職業別就職者数（定時制）'!I21</f>
        <v>4</v>
      </c>
      <c r="J21" s="38">
        <f>'職業別就職者数（全日制）'!J21+'職業別就職者数（定時制）'!J21</f>
        <v>0</v>
      </c>
      <c r="K21" s="38">
        <f>'職業別就職者数（全日制）'!K21+'職業別就職者数（定時制）'!K21</f>
        <v>12</v>
      </c>
      <c r="L21" s="38">
        <f>'職業別就職者数（全日制）'!L21+'職業別就職者数（定時制）'!L21</f>
        <v>0</v>
      </c>
      <c r="M21" s="38">
        <f>'職業別就職者数（全日制）'!M21+'職業別就職者数（定時制）'!M21</f>
        <v>0</v>
      </c>
      <c r="N21" s="38">
        <f>'職業別就職者数（全日制）'!N21+'職業別就職者数（定時制）'!N21</f>
        <v>0</v>
      </c>
      <c r="O21" s="38">
        <f>'職業別就職者数（全日制）'!O21+'職業別就職者数（定時制）'!O21</f>
        <v>0</v>
      </c>
      <c r="P21" s="38">
        <f>'職業別就職者数（全日制）'!P21+'職業別就職者数（定時制）'!P21</f>
        <v>0</v>
      </c>
      <c r="Q21" s="38">
        <f>'職業別就職者数（全日制）'!Q21+'職業別就職者数（定時制）'!Q21</f>
        <v>0</v>
      </c>
      <c r="R21" s="38">
        <f>'職業別就職者数（全日制）'!R21+'職業別就職者数（定時制）'!R21</f>
        <v>0</v>
      </c>
      <c r="S21" s="38">
        <f>'職業別就職者数（全日制）'!S21+'職業別就職者数（定時制）'!S21</f>
        <v>0</v>
      </c>
      <c r="T21" s="38">
        <f>'職業別就職者数（全日制）'!T21+'職業別就職者数（定時制）'!T21</f>
        <v>0</v>
      </c>
      <c r="U21" s="38">
        <f>'職業別就職者数（全日制）'!U21+'職業別就職者数（定時制）'!U21</f>
        <v>0</v>
      </c>
      <c r="V21" s="38">
        <f>'職業別就職者数（全日制）'!V21+'職業別就職者数（定時制）'!V21</f>
        <v>0</v>
      </c>
      <c r="W21" s="38">
        <f>'職業別就職者数（全日制）'!W21+'職業別就職者数（定時制）'!W21</f>
        <v>0</v>
      </c>
      <c r="X21" s="38">
        <f>'職業別就職者数（全日制）'!X21+'職業別就職者数（定時制）'!X21</f>
        <v>0</v>
      </c>
      <c r="Y21" s="38">
        <f>'職業別就職者数（全日制）'!Y21+'職業別就職者数（定時制）'!Y21</f>
        <v>0</v>
      </c>
      <c r="Z21" s="38">
        <f>'職業別就職者数（全日制）'!Z21+'職業別就職者数（定時制）'!Z21</f>
        <v>1</v>
      </c>
      <c r="AA21" s="38">
        <f>'職業別就職者数（全日制）'!AA21+'職業別就職者数（定時制）'!AA21</f>
        <v>6</v>
      </c>
      <c r="AB21" s="39">
        <f>'職業別就職者数（全日制）'!AB21+'職業別就職者数（定時制）'!AB21</f>
        <v>3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3:40" ht="11.25">
      <c r="C22" s="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3:40" ht="10.5" customHeight="1">
      <c r="C23" s="2"/>
      <c r="D23" s="24"/>
      <c r="E23" s="24"/>
      <c r="F23" s="24"/>
      <c r="G23" s="24"/>
      <c r="H23" s="24"/>
      <c r="I23" s="20" t="s">
        <v>138</v>
      </c>
      <c r="J23" s="24"/>
      <c r="K23" s="10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0" t="s">
        <v>44</v>
      </c>
      <c r="AB23" s="2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21.75" customHeight="1">
      <c r="A24" s="90"/>
      <c r="B24" s="58" t="s">
        <v>99</v>
      </c>
      <c r="C24" s="65"/>
      <c r="D24" s="107">
        <f aca="true" t="shared" si="0" ref="D24:AB24">IF(D$7=0,0,D7/D$7*100)</f>
        <v>100</v>
      </c>
      <c r="E24" s="108">
        <f t="shared" si="0"/>
        <v>100</v>
      </c>
      <c r="F24" s="108">
        <f t="shared" si="0"/>
        <v>100</v>
      </c>
      <c r="G24" s="108">
        <f t="shared" si="0"/>
        <v>100</v>
      </c>
      <c r="H24" s="108">
        <f t="shared" si="0"/>
        <v>100</v>
      </c>
      <c r="I24" s="108">
        <f t="shared" si="0"/>
        <v>100</v>
      </c>
      <c r="J24" s="108">
        <f t="shared" si="0"/>
        <v>100</v>
      </c>
      <c r="K24" s="44">
        <f t="shared" si="0"/>
        <v>100</v>
      </c>
      <c r="L24" s="41">
        <f t="shared" si="0"/>
        <v>100</v>
      </c>
      <c r="M24" s="41">
        <f t="shared" si="0"/>
        <v>100</v>
      </c>
      <c r="N24" s="41">
        <f t="shared" si="0"/>
        <v>100</v>
      </c>
      <c r="O24" s="41">
        <f t="shared" si="0"/>
        <v>0</v>
      </c>
      <c r="P24" s="41">
        <f t="shared" si="0"/>
        <v>0</v>
      </c>
      <c r="Q24" s="41">
        <f t="shared" si="0"/>
        <v>100</v>
      </c>
      <c r="R24" s="41">
        <f t="shared" si="0"/>
        <v>100</v>
      </c>
      <c r="S24" s="41">
        <f t="shared" si="0"/>
        <v>0</v>
      </c>
      <c r="T24" s="41">
        <f t="shared" si="0"/>
        <v>0</v>
      </c>
      <c r="U24" s="41">
        <f t="shared" si="0"/>
        <v>0</v>
      </c>
      <c r="V24" s="41">
        <f t="shared" si="0"/>
        <v>0</v>
      </c>
      <c r="W24" s="41">
        <f t="shared" si="0"/>
        <v>0</v>
      </c>
      <c r="X24" s="41">
        <f t="shared" si="0"/>
        <v>0</v>
      </c>
      <c r="Y24" s="41">
        <f t="shared" si="0"/>
        <v>100</v>
      </c>
      <c r="Z24" s="41">
        <f t="shared" si="0"/>
        <v>100</v>
      </c>
      <c r="AA24" s="41">
        <f t="shared" si="0"/>
        <v>100</v>
      </c>
      <c r="AB24" s="42">
        <f t="shared" si="0"/>
        <v>100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22.5" customHeight="1">
      <c r="A25" s="90" t="s">
        <v>121</v>
      </c>
      <c r="B25" s="58" t="s">
        <v>100</v>
      </c>
      <c r="C25" s="88"/>
      <c r="D25" s="43">
        <f aca="true" t="shared" si="1" ref="D25:AB25">IF(D$7=0,0,D8/D$7*100)</f>
        <v>3.763440860215054</v>
      </c>
      <c r="E25" s="44">
        <f t="shared" si="1"/>
        <v>4.100227790432802</v>
      </c>
      <c r="F25" s="44">
        <f t="shared" si="1"/>
        <v>3.278688524590164</v>
      </c>
      <c r="G25" s="44">
        <f t="shared" si="1"/>
        <v>2.8446389496717726</v>
      </c>
      <c r="H25" s="44">
        <f t="shared" si="1"/>
        <v>1.1049723756906076</v>
      </c>
      <c r="I25" s="44">
        <f t="shared" si="1"/>
        <v>0.5952380952380952</v>
      </c>
      <c r="J25" s="44">
        <f t="shared" si="1"/>
        <v>0</v>
      </c>
      <c r="K25" s="48">
        <f t="shared" si="1"/>
        <v>4.590818363273453</v>
      </c>
      <c r="L25" s="48">
        <f t="shared" si="1"/>
        <v>14.285714285714285</v>
      </c>
      <c r="M25" s="48">
        <f t="shared" si="1"/>
        <v>2.8169014084507045</v>
      </c>
      <c r="N25" s="48">
        <f t="shared" si="1"/>
        <v>1.4218009478672986</v>
      </c>
      <c r="O25" s="48">
        <f t="shared" si="1"/>
        <v>0</v>
      </c>
      <c r="P25" s="48">
        <f t="shared" si="1"/>
        <v>0</v>
      </c>
      <c r="Q25" s="48">
        <f t="shared" si="1"/>
        <v>90.9090909090909</v>
      </c>
      <c r="R25" s="48">
        <f t="shared" si="1"/>
        <v>9.195402298850574</v>
      </c>
      <c r="S25" s="48">
        <f t="shared" si="1"/>
        <v>0</v>
      </c>
      <c r="T25" s="44">
        <f t="shared" si="1"/>
        <v>0</v>
      </c>
      <c r="U25" s="48">
        <f t="shared" si="1"/>
        <v>0</v>
      </c>
      <c r="V25" s="48">
        <f t="shared" si="1"/>
        <v>0</v>
      </c>
      <c r="W25" s="48">
        <f t="shared" si="1"/>
        <v>0</v>
      </c>
      <c r="X25" s="48">
        <f t="shared" si="1"/>
        <v>0</v>
      </c>
      <c r="Y25" s="48">
        <f t="shared" si="1"/>
        <v>40</v>
      </c>
      <c r="Z25" s="48">
        <f t="shared" si="1"/>
        <v>30.555555555555557</v>
      </c>
      <c r="AA25" s="48">
        <f t="shared" si="1"/>
        <v>1.0101010101010102</v>
      </c>
      <c r="AB25" s="49">
        <f t="shared" si="1"/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21.75" customHeight="1">
      <c r="A26" s="90" t="s">
        <v>122</v>
      </c>
      <c r="B26" s="58" t="s">
        <v>101</v>
      </c>
      <c r="C26" s="88"/>
      <c r="D26" s="43">
        <f aca="true" t="shared" si="2" ref="D26:AB26">IF(D$7=0,0,D9/D$7*100)</f>
        <v>9.184587813620073</v>
      </c>
      <c r="E26" s="44">
        <f t="shared" si="2"/>
        <v>1.366742596810934</v>
      </c>
      <c r="F26" s="44">
        <f t="shared" si="2"/>
        <v>20.437158469945356</v>
      </c>
      <c r="G26" s="44">
        <f t="shared" si="2"/>
        <v>1.5317286652078774</v>
      </c>
      <c r="H26" s="44">
        <f t="shared" si="2"/>
        <v>10.773480662983426</v>
      </c>
      <c r="I26" s="44">
        <f t="shared" si="2"/>
        <v>0.5952380952380952</v>
      </c>
      <c r="J26" s="44">
        <f t="shared" si="2"/>
        <v>11.538461538461538</v>
      </c>
      <c r="K26" s="48">
        <f t="shared" si="2"/>
        <v>1.1976047904191618</v>
      </c>
      <c r="L26" s="48">
        <f t="shared" si="2"/>
        <v>3.571428571428571</v>
      </c>
      <c r="M26" s="48">
        <f t="shared" si="2"/>
        <v>4.225352112676056</v>
      </c>
      <c r="N26" s="48">
        <f t="shared" si="2"/>
        <v>42.65402843601896</v>
      </c>
      <c r="O26" s="48">
        <f t="shared" si="2"/>
        <v>0</v>
      </c>
      <c r="P26" s="48">
        <f t="shared" si="2"/>
        <v>0</v>
      </c>
      <c r="Q26" s="48">
        <f t="shared" si="2"/>
        <v>0</v>
      </c>
      <c r="R26" s="48">
        <f t="shared" si="2"/>
        <v>9.195402298850574</v>
      </c>
      <c r="S26" s="48">
        <f t="shared" si="2"/>
        <v>0</v>
      </c>
      <c r="T26" s="48">
        <f t="shared" si="2"/>
        <v>0</v>
      </c>
      <c r="U26" s="48">
        <f t="shared" si="2"/>
        <v>0</v>
      </c>
      <c r="V26" s="48">
        <f t="shared" si="2"/>
        <v>0</v>
      </c>
      <c r="W26" s="48">
        <f t="shared" si="2"/>
        <v>0</v>
      </c>
      <c r="X26" s="48">
        <f t="shared" si="2"/>
        <v>0</v>
      </c>
      <c r="Y26" s="48">
        <f t="shared" si="2"/>
        <v>0</v>
      </c>
      <c r="Z26" s="48">
        <f t="shared" si="2"/>
        <v>5.555555555555555</v>
      </c>
      <c r="AA26" s="48">
        <f t="shared" si="2"/>
        <v>1.0101010101010102</v>
      </c>
      <c r="AB26" s="49">
        <f t="shared" si="2"/>
        <v>33.6283185840708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21.75" customHeight="1">
      <c r="A27" s="90" t="s">
        <v>123</v>
      </c>
      <c r="B27" s="58" t="s">
        <v>102</v>
      </c>
      <c r="C27" s="88"/>
      <c r="D27" s="43">
        <f aca="true" t="shared" si="3" ref="D27:AB27">IF(D$7=0,0,D10/D$7*100)</f>
        <v>6.810035842293908</v>
      </c>
      <c r="E27" s="44">
        <f t="shared" si="3"/>
        <v>3.189066059225513</v>
      </c>
      <c r="F27" s="44">
        <f t="shared" si="3"/>
        <v>12.021857923497267</v>
      </c>
      <c r="G27" s="44">
        <f t="shared" si="3"/>
        <v>3.063457330415755</v>
      </c>
      <c r="H27" s="44">
        <f t="shared" si="3"/>
        <v>13.812154696132598</v>
      </c>
      <c r="I27" s="44">
        <f t="shared" si="3"/>
        <v>5.952380952380952</v>
      </c>
      <c r="J27" s="44">
        <f t="shared" si="3"/>
        <v>12.82051282051282</v>
      </c>
      <c r="K27" s="48">
        <f t="shared" si="3"/>
        <v>1.3972055888223553</v>
      </c>
      <c r="L27" s="48">
        <f t="shared" si="3"/>
        <v>7.142857142857142</v>
      </c>
      <c r="M27" s="48">
        <f t="shared" si="3"/>
        <v>5.633802816901409</v>
      </c>
      <c r="N27" s="48">
        <f t="shared" si="3"/>
        <v>8.530805687203792</v>
      </c>
      <c r="O27" s="48">
        <f t="shared" si="3"/>
        <v>0</v>
      </c>
      <c r="P27" s="48">
        <f t="shared" si="3"/>
        <v>0</v>
      </c>
      <c r="Q27" s="48">
        <f t="shared" si="3"/>
        <v>9.090909090909092</v>
      </c>
      <c r="R27" s="48">
        <f t="shared" si="3"/>
        <v>14.942528735632186</v>
      </c>
      <c r="S27" s="48">
        <f t="shared" si="3"/>
        <v>0</v>
      </c>
      <c r="T27" s="48">
        <f t="shared" si="3"/>
        <v>0</v>
      </c>
      <c r="U27" s="48">
        <f t="shared" si="3"/>
        <v>0</v>
      </c>
      <c r="V27" s="48">
        <f t="shared" si="3"/>
        <v>0</v>
      </c>
      <c r="W27" s="48">
        <f t="shared" si="3"/>
        <v>0</v>
      </c>
      <c r="X27" s="48">
        <f t="shared" si="3"/>
        <v>0</v>
      </c>
      <c r="Y27" s="48">
        <f t="shared" si="3"/>
        <v>0</v>
      </c>
      <c r="Z27" s="48">
        <f t="shared" si="3"/>
        <v>5.555555555555555</v>
      </c>
      <c r="AA27" s="48">
        <f t="shared" si="3"/>
        <v>6.0606060606060606</v>
      </c>
      <c r="AB27" s="49">
        <f t="shared" si="3"/>
        <v>13.274336283185843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21.75" customHeight="1">
      <c r="A28" s="90" t="s">
        <v>124</v>
      </c>
      <c r="B28" s="58" t="s">
        <v>103</v>
      </c>
      <c r="C28" s="88"/>
      <c r="D28" s="43">
        <f aca="true" t="shared" si="4" ref="D28:AB28">IF(D$7=0,0,D11/D$7*100)</f>
        <v>12.544802867383511</v>
      </c>
      <c r="E28" s="44">
        <f t="shared" si="4"/>
        <v>4.859529233105543</v>
      </c>
      <c r="F28" s="44">
        <f t="shared" si="4"/>
        <v>23.60655737704918</v>
      </c>
      <c r="G28" s="44">
        <f t="shared" si="4"/>
        <v>7.00218818380744</v>
      </c>
      <c r="H28" s="44">
        <f t="shared" si="4"/>
        <v>28.45303867403315</v>
      </c>
      <c r="I28" s="44">
        <f t="shared" si="4"/>
        <v>4.761904761904762</v>
      </c>
      <c r="J28" s="44">
        <f t="shared" si="4"/>
        <v>25.64102564102564</v>
      </c>
      <c r="K28" s="48">
        <f t="shared" si="4"/>
        <v>2.3952095808383236</v>
      </c>
      <c r="L28" s="48">
        <f t="shared" si="4"/>
        <v>14.285714285714285</v>
      </c>
      <c r="M28" s="48">
        <f t="shared" si="4"/>
        <v>4.225352112676056</v>
      </c>
      <c r="N28" s="48">
        <f t="shared" si="4"/>
        <v>15.165876777251185</v>
      </c>
      <c r="O28" s="48">
        <f t="shared" si="4"/>
        <v>0</v>
      </c>
      <c r="P28" s="48">
        <f t="shared" si="4"/>
        <v>0</v>
      </c>
      <c r="Q28" s="44">
        <f t="shared" si="4"/>
        <v>0</v>
      </c>
      <c r="R28" s="48">
        <f t="shared" si="4"/>
        <v>24.137931034482758</v>
      </c>
      <c r="S28" s="48">
        <f t="shared" si="4"/>
        <v>0</v>
      </c>
      <c r="T28" s="48">
        <f t="shared" si="4"/>
        <v>0</v>
      </c>
      <c r="U28" s="48">
        <f t="shared" si="4"/>
        <v>0</v>
      </c>
      <c r="V28" s="48">
        <f t="shared" si="4"/>
        <v>0</v>
      </c>
      <c r="W28" s="48">
        <f t="shared" si="4"/>
        <v>0</v>
      </c>
      <c r="X28" s="48">
        <f t="shared" si="4"/>
        <v>0</v>
      </c>
      <c r="Y28" s="44">
        <f t="shared" si="4"/>
        <v>10</v>
      </c>
      <c r="Z28" s="48">
        <f t="shared" si="4"/>
        <v>38.88888888888889</v>
      </c>
      <c r="AA28" s="48">
        <f t="shared" si="4"/>
        <v>8.080808080808081</v>
      </c>
      <c r="AB28" s="49">
        <f t="shared" si="4"/>
        <v>19.469026548672566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21.75" customHeight="1">
      <c r="A29" s="90" t="s">
        <v>125</v>
      </c>
      <c r="B29" s="58" t="s">
        <v>104</v>
      </c>
      <c r="C29" s="88"/>
      <c r="D29" s="43">
        <f aca="true" t="shared" si="5" ref="D29:AB29">IF(D$7=0,0,D12/D$7*100)</f>
        <v>2.0609318996415773</v>
      </c>
      <c r="E29" s="44">
        <f t="shared" si="5"/>
        <v>3.340926347760061</v>
      </c>
      <c r="F29" s="44">
        <f t="shared" si="5"/>
        <v>0.2185792349726776</v>
      </c>
      <c r="G29" s="44">
        <f t="shared" si="5"/>
        <v>4.595185995623632</v>
      </c>
      <c r="H29" s="44">
        <f t="shared" si="5"/>
        <v>0.2762430939226519</v>
      </c>
      <c r="I29" s="44">
        <f t="shared" si="5"/>
        <v>1.1904761904761905</v>
      </c>
      <c r="J29" s="44">
        <f t="shared" si="5"/>
        <v>0</v>
      </c>
      <c r="K29" s="48">
        <f t="shared" si="5"/>
        <v>1.996007984031936</v>
      </c>
      <c r="L29" s="48">
        <f t="shared" si="5"/>
        <v>0</v>
      </c>
      <c r="M29" s="48">
        <f t="shared" si="5"/>
        <v>1.4084507042253522</v>
      </c>
      <c r="N29" s="48">
        <f t="shared" si="5"/>
        <v>0.47393364928909953</v>
      </c>
      <c r="O29" s="48">
        <f t="shared" si="5"/>
        <v>0</v>
      </c>
      <c r="P29" s="48">
        <f t="shared" si="5"/>
        <v>0</v>
      </c>
      <c r="Q29" s="48">
        <f t="shared" si="5"/>
        <v>0</v>
      </c>
      <c r="R29" s="48">
        <f t="shared" si="5"/>
        <v>0</v>
      </c>
      <c r="S29" s="48">
        <f t="shared" si="5"/>
        <v>0</v>
      </c>
      <c r="T29" s="48">
        <f t="shared" si="5"/>
        <v>0</v>
      </c>
      <c r="U29" s="48">
        <f t="shared" si="5"/>
        <v>0</v>
      </c>
      <c r="V29" s="48">
        <f t="shared" si="5"/>
        <v>0</v>
      </c>
      <c r="W29" s="48">
        <f t="shared" si="5"/>
        <v>0</v>
      </c>
      <c r="X29" s="48">
        <f t="shared" si="5"/>
        <v>0</v>
      </c>
      <c r="Y29" s="48">
        <f t="shared" si="5"/>
        <v>20</v>
      </c>
      <c r="Z29" s="48">
        <f t="shared" si="5"/>
        <v>0</v>
      </c>
      <c r="AA29" s="48">
        <f t="shared" si="5"/>
        <v>8.080808080808081</v>
      </c>
      <c r="AB29" s="49">
        <f t="shared" si="5"/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1.75" customHeight="1">
      <c r="A30" s="99" t="s">
        <v>126</v>
      </c>
      <c r="B30" s="100" t="s">
        <v>105</v>
      </c>
      <c r="C30" s="80" t="s">
        <v>106</v>
      </c>
      <c r="D30" s="43">
        <f aca="true" t="shared" si="6" ref="D30:AB30">IF(D$7=0,0,D13/D$7*100)</f>
        <v>0.6272401433691757</v>
      </c>
      <c r="E30" s="44">
        <f t="shared" si="6"/>
        <v>0.9870918754745633</v>
      </c>
      <c r="F30" s="44">
        <f t="shared" si="6"/>
        <v>0.1092896174863388</v>
      </c>
      <c r="G30" s="44">
        <f t="shared" si="6"/>
        <v>1.9693654266958425</v>
      </c>
      <c r="H30" s="44">
        <f t="shared" si="6"/>
        <v>0.2762430939226519</v>
      </c>
      <c r="I30" s="44">
        <f t="shared" si="6"/>
        <v>1.7857142857142856</v>
      </c>
      <c r="J30" s="44">
        <f t="shared" si="6"/>
        <v>0</v>
      </c>
      <c r="K30" s="48">
        <f t="shared" si="6"/>
        <v>0.19960079840319359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  <c r="S30" s="48">
        <f t="shared" si="6"/>
        <v>0</v>
      </c>
      <c r="T30" s="48">
        <f t="shared" si="6"/>
        <v>0</v>
      </c>
      <c r="U30" s="48">
        <f t="shared" si="6"/>
        <v>0</v>
      </c>
      <c r="V30" s="48">
        <f t="shared" si="6"/>
        <v>0</v>
      </c>
      <c r="W30" s="48">
        <f t="shared" si="6"/>
        <v>0</v>
      </c>
      <c r="X30" s="48">
        <f t="shared" si="6"/>
        <v>0</v>
      </c>
      <c r="Y30" s="48">
        <f t="shared" si="6"/>
        <v>0</v>
      </c>
      <c r="Z30" s="48">
        <f t="shared" si="6"/>
        <v>0</v>
      </c>
      <c r="AA30" s="48">
        <f t="shared" si="6"/>
        <v>0</v>
      </c>
      <c r="AB30" s="49">
        <f t="shared" si="6"/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21.75" customHeight="1">
      <c r="A31" s="101"/>
      <c r="B31" s="30" t="s">
        <v>107</v>
      </c>
      <c r="C31" s="77" t="s">
        <v>108</v>
      </c>
      <c r="D31" s="43">
        <f aca="true" t="shared" si="7" ref="D31:AB31">IF(D$7=0,0,D14/D$7*100)</f>
        <v>0</v>
      </c>
      <c r="E31" s="44">
        <f t="shared" si="7"/>
        <v>0</v>
      </c>
      <c r="F31" s="44">
        <f t="shared" si="7"/>
        <v>0</v>
      </c>
      <c r="G31" s="44">
        <f t="shared" si="7"/>
        <v>0</v>
      </c>
      <c r="H31" s="44">
        <f t="shared" si="7"/>
        <v>0</v>
      </c>
      <c r="I31" s="44">
        <f t="shared" si="7"/>
        <v>0</v>
      </c>
      <c r="J31" s="44">
        <f t="shared" si="7"/>
        <v>0</v>
      </c>
      <c r="K31" s="48">
        <f t="shared" si="7"/>
        <v>0</v>
      </c>
      <c r="L31" s="48">
        <f t="shared" si="7"/>
        <v>0</v>
      </c>
      <c r="M31" s="48">
        <f t="shared" si="7"/>
        <v>0</v>
      </c>
      <c r="N31" s="48">
        <f t="shared" si="7"/>
        <v>0</v>
      </c>
      <c r="O31" s="48">
        <f t="shared" si="7"/>
        <v>0</v>
      </c>
      <c r="P31" s="48">
        <f t="shared" si="7"/>
        <v>0</v>
      </c>
      <c r="Q31" s="48">
        <f t="shared" si="7"/>
        <v>0</v>
      </c>
      <c r="R31" s="48">
        <f t="shared" si="7"/>
        <v>0</v>
      </c>
      <c r="S31" s="48">
        <f t="shared" si="7"/>
        <v>0</v>
      </c>
      <c r="T31" s="48">
        <f t="shared" si="7"/>
        <v>0</v>
      </c>
      <c r="U31" s="48">
        <f t="shared" si="7"/>
        <v>0</v>
      </c>
      <c r="V31" s="48">
        <f t="shared" si="7"/>
        <v>0</v>
      </c>
      <c r="W31" s="48">
        <f t="shared" si="7"/>
        <v>0</v>
      </c>
      <c r="X31" s="48">
        <f t="shared" si="7"/>
        <v>0</v>
      </c>
      <c r="Y31" s="48">
        <f t="shared" si="7"/>
        <v>0</v>
      </c>
      <c r="Z31" s="48">
        <f t="shared" si="7"/>
        <v>0</v>
      </c>
      <c r="AA31" s="48">
        <f t="shared" si="7"/>
        <v>0</v>
      </c>
      <c r="AB31" s="49">
        <f t="shared" si="7"/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21.75" customHeight="1">
      <c r="A32" s="90" t="s">
        <v>127</v>
      </c>
      <c r="B32" s="58" t="s">
        <v>109</v>
      </c>
      <c r="C32" s="88"/>
      <c r="D32" s="43">
        <f aca="true" t="shared" si="8" ref="D32:AB32">IF(D$7=0,0,D15/D$7*100)</f>
        <v>1.657706093189964</v>
      </c>
      <c r="E32" s="44">
        <f t="shared" si="8"/>
        <v>2.050113895216401</v>
      </c>
      <c r="F32" s="44">
        <f t="shared" si="8"/>
        <v>1.092896174863388</v>
      </c>
      <c r="G32" s="44">
        <f t="shared" si="8"/>
        <v>2.4070021881838075</v>
      </c>
      <c r="H32" s="44">
        <f t="shared" si="8"/>
        <v>1.3812154696132597</v>
      </c>
      <c r="I32" s="44">
        <f t="shared" si="8"/>
        <v>1.7857142857142856</v>
      </c>
      <c r="J32" s="44">
        <f t="shared" si="8"/>
        <v>0</v>
      </c>
      <c r="K32" s="48">
        <f t="shared" si="8"/>
        <v>1.3972055888223553</v>
      </c>
      <c r="L32" s="48">
        <f t="shared" si="8"/>
        <v>3.571428571428571</v>
      </c>
      <c r="M32" s="48">
        <f t="shared" si="8"/>
        <v>4.225352112676056</v>
      </c>
      <c r="N32" s="48">
        <f t="shared" si="8"/>
        <v>0</v>
      </c>
      <c r="O32" s="48">
        <f t="shared" si="8"/>
        <v>0</v>
      </c>
      <c r="P32" s="48">
        <f t="shared" si="8"/>
        <v>0</v>
      </c>
      <c r="Q32" s="48">
        <f t="shared" si="8"/>
        <v>0</v>
      </c>
      <c r="R32" s="48">
        <f t="shared" si="8"/>
        <v>1.1494252873563218</v>
      </c>
      <c r="S32" s="48">
        <f t="shared" si="8"/>
        <v>0</v>
      </c>
      <c r="T32" s="48">
        <f t="shared" si="8"/>
        <v>0</v>
      </c>
      <c r="U32" s="48">
        <f t="shared" si="8"/>
        <v>0</v>
      </c>
      <c r="V32" s="48">
        <f t="shared" si="8"/>
        <v>0</v>
      </c>
      <c r="W32" s="48">
        <f t="shared" si="8"/>
        <v>0</v>
      </c>
      <c r="X32" s="48">
        <f t="shared" si="8"/>
        <v>0</v>
      </c>
      <c r="Y32" s="48">
        <f t="shared" si="8"/>
        <v>0</v>
      </c>
      <c r="Z32" s="48">
        <f t="shared" si="8"/>
        <v>2.7777777777777777</v>
      </c>
      <c r="AA32" s="48">
        <f t="shared" si="8"/>
        <v>3.0303030303030303</v>
      </c>
      <c r="AB32" s="49">
        <f t="shared" si="8"/>
        <v>1.7699115044247788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21.75" customHeight="1">
      <c r="A33" s="99" t="s">
        <v>128</v>
      </c>
      <c r="B33" s="102" t="s">
        <v>110</v>
      </c>
      <c r="C33" s="80" t="s">
        <v>111</v>
      </c>
      <c r="D33" s="43">
        <f aca="true" t="shared" si="9" ref="D33:AB33">IF(D$7=0,0,D16/D$7*100)</f>
        <v>58.55734767025089</v>
      </c>
      <c r="E33" s="44">
        <f t="shared" si="9"/>
        <v>72.96886864085042</v>
      </c>
      <c r="F33" s="44">
        <f t="shared" si="9"/>
        <v>37.814207650273225</v>
      </c>
      <c r="G33" s="44">
        <f t="shared" si="9"/>
        <v>68.7089715536105</v>
      </c>
      <c r="H33" s="44">
        <f t="shared" si="9"/>
        <v>41.988950276243095</v>
      </c>
      <c r="I33" s="44">
        <f t="shared" si="9"/>
        <v>77.38095238095238</v>
      </c>
      <c r="J33" s="44">
        <f t="shared" si="9"/>
        <v>47.43589743589743</v>
      </c>
      <c r="K33" s="48">
        <f t="shared" si="9"/>
        <v>78.84231536926147</v>
      </c>
      <c r="L33" s="48">
        <f t="shared" si="9"/>
        <v>53.57142857142857</v>
      </c>
      <c r="M33" s="48">
        <f t="shared" si="9"/>
        <v>76.05633802816901</v>
      </c>
      <c r="N33" s="48">
        <f t="shared" si="9"/>
        <v>30.33175355450237</v>
      </c>
      <c r="O33" s="48">
        <f t="shared" si="9"/>
        <v>0</v>
      </c>
      <c r="P33" s="48">
        <f t="shared" si="9"/>
        <v>0</v>
      </c>
      <c r="Q33" s="48">
        <f t="shared" si="9"/>
        <v>0</v>
      </c>
      <c r="R33" s="48">
        <f t="shared" si="9"/>
        <v>41.37931034482759</v>
      </c>
      <c r="S33" s="48">
        <f t="shared" si="9"/>
        <v>0</v>
      </c>
      <c r="T33" s="48">
        <f t="shared" si="9"/>
        <v>0</v>
      </c>
      <c r="U33" s="48">
        <f t="shared" si="9"/>
        <v>0</v>
      </c>
      <c r="V33" s="48">
        <f t="shared" si="9"/>
        <v>0</v>
      </c>
      <c r="W33" s="48">
        <f t="shared" si="9"/>
        <v>0</v>
      </c>
      <c r="X33" s="48">
        <f t="shared" si="9"/>
        <v>0</v>
      </c>
      <c r="Y33" s="48">
        <f t="shared" si="9"/>
        <v>30</v>
      </c>
      <c r="Z33" s="48">
        <f t="shared" si="9"/>
        <v>16.666666666666664</v>
      </c>
      <c r="AA33" s="48">
        <f t="shared" si="9"/>
        <v>65.65656565656566</v>
      </c>
      <c r="AB33" s="49">
        <f t="shared" si="9"/>
        <v>31.858407079646017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21.75" customHeight="1">
      <c r="A34" s="103"/>
      <c r="B34" s="104" t="s">
        <v>112</v>
      </c>
      <c r="C34" s="74" t="s">
        <v>113</v>
      </c>
      <c r="D34" s="43">
        <f aca="true" t="shared" si="10" ref="D34:AB34">IF(D$7=0,0,D17/D$7*100)</f>
        <v>1.702508960573477</v>
      </c>
      <c r="E34" s="44">
        <f t="shared" si="10"/>
        <v>2.5056947608200453</v>
      </c>
      <c r="F34" s="44">
        <f t="shared" si="10"/>
        <v>0.546448087431694</v>
      </c>
      <c r="G34" s="44">
        <f t="shared" si="10"/>
        <v>3.938730853391685</v>
      </c>
      <c r="H34" s="44">
        <f t="shared" si="10"/>
        <v>1.1049723756906076</v>
      </c>
      <c r="I34" s="44">
        <f t="shared" si="10"/>
        <v>1.7857142857142856</v>
      </c>
      <c r="J34" s="44">
        <f t="shared" si="10"/>
        <v>0</v>
      </c>
      <c r="K34" s="48">
        <f t="shared" si="10"/>
        <v>1.996007984031936</v>
      </c>
      <c r="L34" s="48">
        <f t="shared" si="10"/>
        <v>3.571428571428571</v>
      </c>
      <c r="M34" s="48">
        <f t="shared" si="10"/>
        <v>0</v>
      </c>
      <c r="N34" s="48">
        <f t="shared" si="10"/>
        <v>0</v>
      </c>
      <c r="O34" s="48">
        <f t="shared" si="10"/>
        <v>0</v>
      </c>
      <c r="P34" s="48">
        <f t="shared" si="10"/>
        <v>0</v>
      </c>
      <c r="Q34" s="48">
        <f t="shared" si="10"/>
        <v>0</v>
      </c>
      <c r="R34" s="48">
        <f t="shared" si="10"/>
        <v>0</v>
      </c>
      <c r="S34" s="48">
        <f t="shared" si="10"/>
        <v>0</v>
      </c>
      <c r="T34" s="48">
        <f t="shared" si="10"/>
        <v>0</v>
      </c>
      <c r="U34" s="48">
        <f t="shared" si="10"/>
        <v>0</v>
      </c>
      <c r="V34" s="48">
        <f t="shared" si="10"/>
        <v>0</v>
      </c>
      <c r="W34" s="48">
        <f t="shared" si="10"/>
        <v>0</v>
      </c>
      <c r="X34" s="48">
        <f t="shared" si="10"/>
        <v>0</v>
      </c>
      <c r="Y34" s="48">
        <f t="shared" si="10"/>
        <v>0</v>
      </c>
      <c r="Z34" s="48">
        <f t="shared" si="10"/>
        <v>0</v>
      </c>
      <c r="AA34" s="48">
        <f t="shared" si="10"/>
        <v>2.0202020202020203</v>
      </c>
      <c r="AB34" s="49">
        <f t="shared" si="10"/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1.75" customHeight="1">
      <c r="A35" s="101"/>
      <c r="B35" s="105" t="s">
        <v>107</v>
      </c>
      <c r="C35" s="77" t="s">
        <v>114</v>
      </c>
      <c r="D35" s="43">
        <f aca="true" t="shared" si="11" ref="D35:AB35">IF(D$7=0,0,D18/D$7*100)</f>
        <v>2.3745519713261647</v>
      </c>
      <c r="E35" s="44">
        <f t="shared" si="11"/>
        <v>4.024297646165528</v>
      </c>
      <c r="F35" s="44">
        <f t="shared" si="11"/>
        <v>0</v>
      </c>
      <c r="G35" s="44">
        <f t="shared" si="11"/>
        <v>3.063457330415755</v>
      </c>
      <c r="H35" s="44">
        <f t="shared" si="11"/>
        <v>0</v>
      </c>
      <c r="I35" s="44">
        <f t="shared" si="11"/>
        <v>4.166666666666666</v>
      </c>
      <c r="J35" s="44">
        <f t="shared" si="11"/>
        <v>0</v>
      </c>
      <c r="K35" s="48">
        <f t="shared" si="11"/>
        <v>5.588822355289421</v>
      </c>
      <c r="L35" s="48">
        <f t="shared" si="11"/>
        <v>0</v>
      </c>
      <c r="M35" s="48">
        <f t="shared" si="11"/>
        <v>0</v>
      </c>
      <c r="N35" s="48">
        <f t="shared" si="11"/>
        <v>0</v>
      </c>
      <c r="O35" s="48">
        <f t="shared" si="11"/>
        <v>0</v>
      </c>
      <c r="P35" s="48">
        <f t="shared" si="11"/>
        <v>0</v>
      </c>
      <c r="Q35" s="48">
        <f t="shared" si="11"/>
        <v>0</v>
      </c>
      <c r="R35" s="48">
        <f t="shared" si="11"/>
        <v>0</v>
      </c>
      <c r="S35" s="48">
        <f t="shared" si="11"/>
        <v>0</v>
      </c>
      <c r="T35" s="48">
        <f t="shared" si="11"/>
        <v>0</v>
      </c>
      <c r="U35" s="48">
        <f t="shared" si="11"/>
        <v>0</v>
      </c>
      <c r="V35" s="48">
        <f t="shared" si="11"/>
        <v>0</v>
      </c>
      <c r="W35" s="48">
        <f t="shared" si="11"/>
        <v>0</v>
      </c>
      <c r="X35" s="48">
        <f t="shared" si="11"/>
        <v>0</v>
      </c>
      <c r="Y35" s="48">
        <f t="shared" si="11"/>
        <v>0</v>
      </c>
      <c r="Z35" s="48">
        <f t="shared" si="11"/>
        <v>0</v>
      </c>
      <c r="AA35" s="48">
        <f t="shared" si="11"/>
        <v>4.040404040404041</v>
      </c>
      <c r="AB35" s="49">
        <f t="shared" si="11"/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1.75" customHeight="1">
      <c r="A36" s="90" t="s">
        <v>129</v>
      </c>
      <c r="B36" s="58" t="s">
        <v>115</v>
      </c>
      <c r="C36" s="88"/>
      <c r="D36" s="43">
        <f aca="true" t="shared" si="12" ref="D36:AB36">IF(D$7=0,0,D19/D$7*100)</f>
        <v>0.7168458781362007</v>
      </c>
      <c r="E36" s="44">
        <f t="shared" si="12"/>
        <v>0.6074411541381929</v>
      </c>
      <c r="F36" s="44">
        <f t="shared" si="12"/>
        <v>0.8743169398907104</v>
      </c>
      <c r="G36" s="44">
        <f t="shared" si="12"/>
        <v>0.87527352297593</v>
      </c>
      <c r="H36" s="44">
        <f t="shared" si="12"/>
        <v>0.8287292817679558</v>
      </c>
      <c r="I36" s="44">
        <f t="shared" si="12"/>
        <v>0</v>
      </c>
      <c r="J36" s="44">
        <f t="shared" si="12"/>
        <v>2.564102564102564</v>
      </c>
      <c r="K36" s="48">
        <f t="shared" si="12"/>
        <v>0.39920159680638717</v>
      </c>
      <c r="L36" s="48">
        <f t="shared" si="12"/>
        <v>0</v>
      </c>
      <c r="M36" s="48">
        <f t="shared" si="12"/>
        <v>1.4084507042253522</v>
      </c>
      <c r="N36" s="48">
        <f t="shared" si="12"/>
        <v>1.4218009478672986</v>
      </c>
      <c r="O36" s="48">
        <f t="shared" si="12"/>
        <v>0</v>
      </c>
      <c r="P36" s="48">
        <f t="shared" si="12"/>
        <v>0</v>
      </c>
      <c r="Q36" s="48">
        <f t="shared" si="12"/>
        <v>0</v>
      </c>
      <c r="R36" s="48">
        <f t="shared" si="12"/>
        <v>0</v>
      </c>
      <c r="S36" s="48">
        <f t="shared" si="12"/>
        <v>0</v>
      </c>
      <c r="T36" s="48">
        <f t="shared" si="12"/>
        <v>0</v>
      </c>
      <c r="U36" s="48">
        <f t="shared" si="12"/>
        <v>0</v>
      </c>
      <c r="V36" s="48">
        <f t="shared" si="12"/>
        <v>0</v>
      </c>
      <c r="W36" s="48">
        <f t="shared" si="12"/>
        <v>0</v>
      </c>
      <c r="X36" s="48">
        <f t="shared" si="12"/>
        <v>0</v>
      </c>
      <c r="Y36" s="48">
        <f t="shared" si="12"/>
        <v>0</v>
      </c>
      <c r="Z36" s="48">
        <f t="shared" si="12"/>
        <v>0</v>
      </c>
      <c r="AA36" s="48">
        <f t="shared" si="12"/>
        <v>1.0101010101010102</v>
      </c>
      <c r="AB36" s="49">
        <f t="shared" si="12"/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21.75" customHeight="1">
      <c r="A37" s="99" t="s">
        <v>116</v>
      </c>
      <c r="B37" s="102"/>
      <c r="C37" s="88" t="s">
        <v>117</v>
      </c>
      <c r="D37" s="43">
        <f aca="true" t="shared" si="13" ref="D37:AB37">IF(D$7=0,0,D20/D$7*100)</f>
        <v>73.65591397849462</v>
      </c>
      <c r="E37" s="44">
        <f t="shared" si="13"/>
        <v>74.33561123766135</v>
      </c>
      <c r="F37" s="44">
        <f t="shared" si="13"/>
        <v>72.6775956284153</v>
      </c>
      <c r="G37" s="44">
        <f t="shared" si="13"/>
        <v>65.86433260393873</v>
      </c>
      <c r="H37" s="44">
        <f t="shared" si="13"/>
        <v>78.1767955801105</v>
      </c>
      <c r="I37" s="44">
        <f t="shared" si="13"/>
        <v>54.761904761904766</v>
      </c>
      <c r="J37" s="44">
        <f t="shared" si="13"/>
        <v>56.41025641025641</v>
      </c>
      <c r="K37" s="48">
        <f t="shared" si="13"/>
        <v>91.01796407185628</v>
      </c>
      <c r="L37" s="48">
        <f t="shared" si="13"/>
        <v>75</v>
      </c>
      <c r="M37" s="48">
        <f t="shared" si="13"/>
        <v>38.028169014084504</v>
      </c>
      <c r="N37" s="48">
        <f t="shared" si="13"/>
        <v>58.767772511848335</v>
      </c>
      <c r="O37" s="48">
        <f t="shared" si="13"/>
        <v>0</v>
      </c>
      <c r="P37" s="48">
        <f t="shared" si="13"/>
        <v>0</v>
      </c>
      <c r="Q37" s="44">
        <f t="shared" si="13"/>
        <v>81.81818181818183</v>
      </c>
      <c r="R37" s="48">
        <f t="shared" si="13"/>
        <v>70.11494252873564</v>
      </c>
      <c r="S37" s="48">
        <f t="shared" si="13"/>
        <v>0</v>
      </c>
      <c r="T37" s="48">
        <f t="shared" si="13"/>
        <v>0</v>
      </c>
      <c r="U37" s="48">
        <f t="shared" si="13"/>
        <v>0</v>
      </c>
      <c r="V37" s="48">
        <f t="shared" si="13"/>
        <v>0</v>
      </c>
      <c r="W37" s="48">
        <f t="shared" si="13"/>
        <v>0</v>
      </c>
      <c r="X37" s="48">
        <f t="shared" si="13"/>
        <v>0</v>
      </c>
      <c r="Y37" s="44">
        <f t="shared" si="13"/>
        <v>50</v>
      </c>
      <c r="Z37" s="48">
        <f t="shared" si="13"/>
        <v>63.888888888888886</v>
      </c>
      <c r="AA37" s="48">
        <f t="shared" si="13"/>
        <v>89.8989898989899</v>
      </c>
      <c r="AB37" s="49">
        <f t="shared" si="13"/>
        <v>96.46017699115043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21.75" customHeight="1">
      <c r="A38" s="101"/>
      <c r="B38" s="105" t="s">
        <v>118</v>
      </c>
      <c r="C38" s="88" t="s">
        <v>119</v>
      </c>
      <c r="D38" s="46">
        <f aca="true" t="shared" si="14" ref="D38:AB38">IF(D$7=0,0,D21/D$7*100)</f>
        <v>1.568100358422939</v>
      </c>
      <c r="E38" s="47">
        <f t="shared" si="14"/>
        <v>2.050113895216401</v>
      </c>
      <c r="F38" s="47">
        <f t="shared" si="14"/>
        <v>0.8743169398907104</v>
      </c>
      <c r="G38" s="47">
        <f t="shared" si="14"/>
        <v>1.0940919037199124</v>
      </c>
      <c r="H38" s="47">
        <f t="shared" si="14"/>
        <v>1.1049723756906076</v>
      </c>
      <c r="I38" s="47">
        <f t="shared" si="14"/>
        <v>2.380952380952381</v>
      </c>
      <c r="J38" s="47">
        <f t="shared" si="14"/>
        <v>0</v>
      </c>
      <c r="K38" s="50">
        <f t="shared" si="14"/>
        <v>2.3952095808383236</v>
      </c>
      <c r="L38" s="50">
        <f t="shared" si="14"/>
        <v>0</v>
      </c>
      <c r="M38" s="50">
        <f t="shared" si="14"/>
        <v>0</v>
      </c>
      <c r="N38" s="50">
        <f t="shared" si="14"/>
        <v>0</v>
      </c>
      <c r="O38" s="50">
        <f t="shared" si="14"/>
        <v>0</v>
      </c>
      <c r="P38" s="50">
        <f t="shared" si="14"/>
        <v>0</v>
      </c>
      <c r="Q38" s="50">
        <f t="shared" si="14"/>
        <v>0</v>
      </c>
      <c r="R38" s="50">
        <f t="shared" si="14"/>
        <v>0</v>
      </c>
      <c r="S38" s="50">
        <f t="shared" si="14"/>
        <v>0</v>
      </c>
      <c r="T38" s="50">
        <f t="shared" si="14"/>
        <v>0</v>
      </c>
      <c r="U38" s="50">
        <f t="shared" si="14"/>
        <v>0</v>
      </c>
      <c r="V38" s="50">
        <f t="shared" si="14"/>
        <v>0</v>
      </c>
      <c r="W38" s="50">
        <f t="shared" si="14"/>
        <v>0</v>
      </c>
      <c r="X38" s="50">
        <f t="shared" si="14"/>
        <v>0</v>
      </c>
      <c r="Y38" s="50">
        <f t="shared" si="14"/>
        <v>0</v>
      </c>
      <c r="Z38" s="50">
        <f t="shared" si="14"/>
        <v>2.7777777777777777</v>
      </c>
      <c r="AA38" s="50">
        <f t="shared" si="14"/>
        <v>6.0606060606060606</v>
      </c>
      <c r="AB38" s="51">
        <f t="shared" si="14"/>
        <v>2.6548672566371683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3:40" ht="11.25"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3:40" ht="11.25"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3:40" ht="11.25"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3:40" ht="11.25"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3:40" ht="11.25"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3:40" ht="11.25"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3:40" ht="11.25"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3:40" ht="11.25"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3:40" ht="11.25"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3:40" ht="11.25"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3:40" ht="11.25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3:40" ht="11.25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3:28" ht="11.25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3:28" ht="11.25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3:28" ht="11.25"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3:28" ht="11.25"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3:19" ht="11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1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1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1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4:19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4:19" ht="11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</sheetData>
  <mergeCells count="13">
    <mergeCell ref="AA5:AB5"/>
    <mergeCell ref="S5:T5"/>
    <mergeCell ref="U5:V5"/>
    <mergeCell ref="W5:X5"/>
    <mergeCell ref="Y5:Z5"/>
    <mergeCell ref="K5:L5"/>
    <mergeCell ref="M5:N5"/>
    <mergeCell ref="O5:P5"/>
    <mergeCell ref="Q5:R5"/>
    <mergeCell ref="D5:F5"/>
    <mergeCell ref="G5:H5"/>
    <mergeCell ref="I5:J5"/>
    <mergeCell ref="A5:C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N73"/>
  <sheetViews>
    <sheetView workbookViewId="0" topLeftCell="A2">
      <selection activeCell="A5" sqref="A5:C6"/>
    </sheetView>
  </sheetViews>
  <sheetFormatPr defaultColWidth="9.00390625" defaultRowHeight="13.5"/>
  <cols>
    <col min="1" max="1" width="3.00390625" style="1" customWidth="1"/>
    <col min="2" max="2" width="7.125" style="1" customWidth="1"/>
    <col min="3" max="3" width="35.50390625" style="1" bestFit="1" customWidth="1"/>
    <col min="4" max="28" width="5.875" style="1" customWidth="1"/>
    <col min="29" max="16384" width="9.00390625" style="1" customWidth="1"/>
  </cols>
  <sheetData>
    <row r="1" ht="18" customHeight="1" hidden="1"/>
    <row r="2" ht="15" customHeight="1">
      <c r="A2" s="62" t="s">
        <v>55</v>
      </c>
    </row>
    <row r="3" ht="15" customHeight="1">
      <c r="A3" s="62" t="s">
        <v>56</v>
      </c>
    </row>
    <row r="4" spans="1:27" ht="30" customHeight="1">
      <c r="A4" s="59" t="s">
        <v>130</v>
      </c>
      <c r="B4" s="21"/>
      <c r="D4" s="21"/>
      <c r="I4" s="1" t="s">
        <v>136</v>
      </c>
      <c r="AA4" s="1" t="s">
        <v>47</v>
      </c>
    </row>
    <row r="5" spans="1:28" ht="24" customHeight="1">
      <c r="A5" s="289" t="s">
        <v>62</v>
      </c>
      <c r="B5" s="290"/>
      <c r="C5" s="291"/>
      <c r="D5" s="273" t="s">
        <v>0</v>
      </c>
      <c r="E5" s="273"/>
      <c r="F5" s="273"/>
      <c r="G5" s="273" t="s">
        <v>33</v>
      </c>
      <c r="H5" s="273"/>
      <c r="I5" s="280" t="s">
        <v>46</v>
      </c>
      <c r="J5" s="273"/>
      <c r="K5" s="272" t="s">
        <v>34</v>
      </c>
      <c r="L5" s="271"/>
      <c r="M5" s="272" t="s">
        <v>35</v>
      </c>
      <c r="N5" s="271"/>
      <c r="O5" s="272" t="s">
        <v>36</v>
      </c>
      <c r="P5" s="271"/>
      <c r="Q5" s="272" t="s">
        <v>37</v>
      </c>
      <c r="R5" s="271"/>
      <c r="S5" s="272" t="s">
        <v>38</v>
      </c>
      <c r="T5" s="271"/>
      <c r="U5" s="272" t="s">
        <v>41</v>
      </c>
      <c r="V5" s="271"/>
      <c r="W5" s="272" t="s">
        <v>42</v>
      </c>
      <c r="X5" s="271"/>
      <c r="Y5" s="271" t="s">
        <v>39</v>
      </c>
      <c r="Z5" s="271"/>
      <c r="AA5" s="271" t="s">
        <v>40</v>
      </c>
      <c r="AB5" s="271"/>
    </row>
    <row r="6" spans="1:28" ht="18" customHeight="1">
      <c r="A6" s="292"/>
      <c r="B6" s="290"/>
      <c r="C6" s="291"/>
      <c r="D6" s="22" t="s">
        <v>0</v>
      </c>
      <c r="E6" s="22" t="s">
        <v>1</v>
      </c>
      <c r="F6" s="22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22" t="s">
        <v>1</v>
      </c>
      <c r="V6" s="22" t="s">
        <v>2</v>
      </c>
      <c r="W6" s="22" t="s">
        <v>1</v>
      </c>
      <c r="X6" s="22" t="s">
        <v>2</v>
      </c>
      <c r="Y6" s="22" t="s">
        <v>1</v>
      </c>
      <c r="Z6" s="22" t="s">
        <v>2</v>
      </c>
      <c r="AA6" s="22" t="s">
        <v>1</v>
      </c>
      <c r="AB6" s="22" t="s">
        <v>2</v>
      </c>
    </row>
    <row r="7" spans="1:28" ht="21" customHeight="1">
      <c r="A7" s="90"/>
      <c r="B7" s="58" t="s">
        <v>99</v>
      </c>
      <c r="C7" s="65"/>
      <c r="D7" s="262">
        <f aca="true" t="shared" si="0" ref="D7:AB7">SUM(D8:D19)</f>
        <v>2109</v>
      </c>
      <c r="E7" s="263">
        <f t="shared" si="0"/>
        <v>1244</v>
      </c>
      <c r="F7" s="263">
        <f t="shared" si="0"/>
        <v>865</v>
      </c>
      <c r="G7" s="32">
        <f t="shared" si="0"/>
        <v>421</v>
      </c>
      <c r="H7" s="32">
        <f t="shared" si="0"/>
        <v>333</v>
      </c>
      <c r="I7" s="32">
        <f t="shared" si="0"/>
        <v>168</v>
      </c>
      <c r="J7" s="32">
        <f t="shared" si="0"/>
        <v>78</v>
      </c>
      <c r="K7" s="53">
        <f t="shared" si="0"/>
        <v>480</v>
      </c>
      <c r="L7" s="52">
        <f t="shared" si="0"/>
        <v>28</v>
      </c>
      <c r="M7" s="52">
        <f t="shared" si="0"/>
        <v>70</v>
      </c>
      <c r="N7" s="52">
        <f t="shared" si="0"/>
        <v>211</v>
      </c>
      <c r="O7" s="52">
        <f t="shared" si="0"/>
        <v>0</v>
      </c>
      <c r="P7" s="52">
        <f t="shared" si="0"/>
        <v>0</v>
      </c>
      <c r="Q7" s="52">
        <f t="shared" si="0"/>
        <v>0</v>
      </c>
      <c r="R7" s="52">
        <f t="shared" si="0"/>
        <v>77</v>
      </c>
      <c r="S7" s="52">
        <f t="shared" si="0"/>
        <v>0</v>
      </c>
      <c r="T7" s="52">
        <f t="shared" si="0"/>
        <v>0</v>
      </c>
      <c r="U7" s="52">
        <f t="shared" si="0"/>
        <v>0</v>
      </c>
      <c r="V7" s="52">
        <f t="shared" si="0"/>
        <v>0</v>
      </c>
      <c r="W7" s="52">
        <f t="shared" si="0"/>
        <v>0</v>
      </c>
      <c r="X7" s="52">
        <f t="shared" si="0"/>
        <v>0</v>
      </c>
      <c r="Y7" s="52">
        <f t="shared" si="0"/>
        <v>6</v>
      </c>
      <c r="Z7" s="52">
        <f t="shared" si="0"/>
        <v>25</v>
      </c>
      <c r="AA7" s="52">
        <f t="shared" si="0"/>
        <v>99</v>
      </c>
      <c r="AB7" s="56">
        <f t="shared" si="0"/>
        <v>113</v>
      </c>
    </row>
    <row r="8" spans="1:28" ht="21" customHeight="1">
      <c r="A8" s="90" t="s">
        <v>131</v>
      </c>
      <c r="B8" s="58" t="s">
        <v>100</v>
      </c>
      <c r="C8" s="88"/>
      <c r="D8" s="264">
        <f aca="true" t="shared" si="1" ref="D8:D21">E8+F8</f>
        <v>52</v>
      </c>
      <c r="E8" s="265">
        <f>G8+I8+K8+M8+O8+Q8+S8+U8+W8+Y8+AA8</f>
        <v>40</v>
      </c>
      <c r="F8" s="265">
        <f aca="true" t="shared" si="2" ref="F8:F21">H8+J8+L8+N8+P8+R8+T8+V8+X8+Z8+AB8</f>
        <v>12</v>
      </c>
      <c r="G8" s="35">
        <v>13</v>
      </c>
      <c r="H8" s="35">
        <v>4</v>
      </c>
      <c r="I8" s="35">
        <v>1</v>
      </c>
      <c r="J8" s="35">
        <v>0</v>
      </c>
      <c r="K8" s="53">
        <v>23</v>
      </c>
      <c r="L8" s="53">
        <v>4</v>
      </c>
      <c r="M8" s="53">
        <v>2</v>
      </c>
      <c r="N8" s="53">
        <v>3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1</v>
      </c>
      <c r="AA8" s="53">
        <v>1</v>
      </c>
      <c r="AB8" s="54">
        <v>0</v>
      </c>
    </row>
    <row r="9" spans="1:28" ht="21" customHeight="1">
      <c r="A9" s="90" t="s">
        <v>122</v>
      </c>
      <c r="B9" s="58" t="s">
        <v>101</v>
      </c>
      <c r="C9" s="88"/>
      <c r="D9" s="264">
        <f t="shared" si="1"/>
        <v>201</v>
      </c>
      <c r="E9" s="265">
        <f aca="true" t="shared" si="3" ref="E9:E21">G9+I9+K9+M9+O9+Q9+S9+U9+W9+Y9+AA9</f>
        <v>17</v>
      </c>
      <c r="F9" s="265">
        <f t="shared" si="2"/>
        <v>184</v>
      </c>
      <c r="G9" s="35">
        <v>6</v>
      </c>
      <c r="H9" s="35">
        <v>36</v>
      </c>
      <c r="I9" s="35">
        <v>1</v>
      </c>
      <c r="J9" s="35">
        <v>9</v>
      </c>
      <c r="K9" s="53">
        <v>6</v>
      </c>
      <c r="L9" s="53">
        <v>1</v>
      </c>
      <c r="M9" s="53">
        <v>3</v>
      </c>
      <c r="N9" s="53">
        <v>90</v>
      </c>
      <c r="O9" s="53">
        <v>0</v>
      </c>
      <c r="P9" s="53">
        <v>0</v>
      </c>
      <c r="Q9" s="53">
        <v>0</v>
      </c>
      <c r="R9" s="53">
        <v>8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2</v>
      </c>
      <c r="AA9" s="53">
        <v>1</v>
      </c>
      <c r="AB9" s="54">
        <v>38</v>
      </c>
    </row>
    <row r="10" spans="1:28" ht="21" customHeight="1">
      <c r="A10" s="90" t="s">
        <v>123</v>
      </c>
      <c r="B10" s="58" t="s">
        <v>102</v>
      </c>
      <c r="C10" s="88"/>
      <c r="D10" s="264">
        <f t="shared" si="1"/>
        <v>137</v>
      </c>
      <c r="E10" s="265">
        <f t="shared" si="3"/>
        <v>36</v>
      </c>
      <c r="F10" s="265">
        <f t="shared" si="2"/>
        <v>101</v>
      </c>
      <c r="G10" s="35">
        <v>10</v>
      </c>
      <c r="H10" s="35">
        <v>43</v>
      </c>
      <c r="I10" s="35">
        <v>10</v>
      </c>
      <c r="J10" s="35">
        <v>10</v>
      </c>
      <c r="K10" s="53">
        <v>6</v>
      </c>
      <c r="L10" s="53">
        <v>2</v>
      </c>
      <c r="M10" s="53">
        <v>4</v>
      </c>
      <c r="N10" s="53">
        <v>18</v>
      </c>
      <c r="O10" s="53">
        <v>0</v>
      </c>
      <c r="P10" s="53">
        <v>0</v>
      </c>
      <c r="Q10" s="53">
        <v>0</v>
      </c>
      <c r="R10" s="53">
        <v>11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2</v>
      </c>
      <c r="AA10" s="53">
        <v>6</v>
      </c>
      <c r="AB10" s="54">
        <v>15</v>
      </c>
    </row>
    <row r="11" spans="1:28" ht="21" customHeight="1">
      <c r="A11" s="90" t="s">
        <v>124</v>
      </c>
      <c r="B11" s="58" t="s">
        <v>103</v>
      </c>
      <c r="C11" s="88"/>
      <c r="D11" s="264">
        <f t="shared" si="1"/>
        <v>265</v>
      </c>
      <c r="E11" s="265">
        <f t="shared" si="3"/>
        <v>60</v>
      </c>
      <c r="F11" s="265">
        <f t="shared" si="2"/>
        <v>205</v>
      </c>
      <c r="G11" s="35">
        <v>28</v>
      </c>
      <c r="H11" s="35">
        <v>92</v>
      </c>
      <c r="I11" s="35">
        <v>8</v>
      </c>
      <c r="J11" s="35">
        <v>20</v>
      </c>
      <c r="K11" s="53">
        <v>12</v>
      </c>
      <c r="L11" s="53">
        <v>4</v>
      </c>
      <c r="M11" s="53">
        <v>3</v>
      </c>
      <c r="N11" s="53">
        <v>32</v>
      </c>
      <c r="O11" s="53">
        <v>0</v>
      </c>
      <c r="P11" s="53">
        <v>0</v>
      </c>
      <c r="Q11" s="53">
        <v>0</v>
      </c>
      <c r="R11" s="53">
        <v>21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1</v>
      </c>
      <c r="Z11" s="53">
        <v>14</v>
      </c>
      <c r="AA11" s="53">
        <v>8</v>
      </c>
      <c r="AB11" s="54">
        <v>22</v>
      </c>
    </row>
    <row r="12" spans="1:28" ht="21" customHeight="1">
      <c r="A12" s="90" t="s">
        <v>125</v>
      </c>
      <c r="B12" s="58" t="s">
        <v>104</v>
      </c>
      <c r="C12" s="88"/>
      <c r="D12" s="264">
        <f t="shared" si="1"/>
        <v>46</v>
      </c>
      <c r="E12" s="265">
        <f t="shared" si="3"/>
        <v>44</v>
      </c>
      <c r="F12" s="265">
        <f t="shared" si="2"/>
        <v>2</v>
      </c>
      <c r="G12" s="35">
        <v>21</v>
      </c>
      <c r="H12" s="35">
        <v>1</v>
      </c>
      <c r="I12" s="35">
        <v>2</v>
      </c>
      <c r="J12" s="35">
        <v>0</v>
      </c>
      <c r="K12" s="53">
        <v>10</v>
      </c>
      <c r="L12" s="53">
        <v>0</v>
      </c>
      <c r="M12" s="53">
        <v>1</v>
      </c>
      <c r="N12" s="53">
        <v>1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2</v>
      </c>
      <c r="Z12" s="53">
        <v>0</v>
      </c>
      <c r="AA12" s="53">
        <v>8</v>
      </c>
      <c r="AB12" s="54">
        <v>0</v>
      </c>
    </row>
    <row r="13" spans="1:28" ht="21" customHeight="1">
      <c r="A13" s="99" t="s">
        <v>126</v>
      </c>
      <c r="B13" s="100" t="s">
        <v>105</v>
      </c>
      <c r="C13" s="80" t="s">
        <v>106</v>
      </c>
      <c r="D13" s="264">
        <f t="shared" si="1"/>
        <v>14</v>
      </c>
      <c r="E13" s="265">
        <f t="shared" si="3"/>
        <v>13</v>
      </c>
      <c r="F13" s="265">
        <f t="shared" si="2"/>
        <v>1</v>
      </c>
      <c r="G13" s="35">
        <v>9</v>
      </c>
      <c r="H13" s="35">
        <v>1</v>
      </c>
      <c r="I13" s="35">
        <v>3</v>
      </c>
      <c r="J13" s="35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4">
        <v>0</v>
      </c>
    </row>
    <row r="14" spans="1:28" ht="21" customHeight="1">
      <c r="A14" s="101"/>
      <c r="B14" s="30" t="s">
        <v>107</v>
      </c>
      <c r="C14" s="77" t="s">
        <v>108</v>
      </c>
      <c r="D14" s="264">
        <f t="shared" si="1"/>
        <v>0</v>
      </c>
      <c r="E14" s="265">
        <f t="shared" si="3"/>
        <v>0</v>
      </c>
      <c r="F14" s="265">
        <f t="shared" si="2"/>
        <v>0</v>
      </c>
      <c r="G14" s="35">
        <v>0</v>
      </c>
      <c r="H14" s="35">
        <v>0</v>
      </c>
      <c r="I14" s="35">
        <v>0</v>
      </c>
      <c r="J14" s="35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4">
        <v>0</v>
      </c>
    </row>
    <row r="15" spans="1:28" ht="21" customHeight="1">
      <c r="A15" s="90" t="s">
        <v>127</v>
      </c>
      <c r="B15" s="58" t="s">
        <v>109</v>
      </c>
      <c r="C15" s="88"/>
      <c r="D15" s="264">
        <f t="shared" si="1"/>
        <v>34</v>
      </c>
      <c r="E15" s="265">
        <f t="shared" si="3"/>
        <v>25</v>
      </c>
      <c r="F15" s="265">
        <f t="shared" si="2"/>
        <v>9</v>
      </c>
      <c r="G15" s="35">
        <v>9</v>
      </c>
      <c r="H15" s="35">
        <v>4</v>
      </c>
      <c r="I15" s="35">
        <v>3</v>
      </c>
      <c r="J15" s="35">
        <v>0</v>
      </c>
      <c r="K15" s="53">
        <v>7</v>
      </c>
      <c r="L15" s="53">
        <v>1</v>
      </c>
      <c r="M15" s="53">
        <v>3</v>
      </c>
      <c r="N15" s="53">
        <v>0</v>
      </c>
      <c r="O15" s="53">
        <v>0</v>
      </c>
      <c r="P15" s="53">
        <v>0</v>
      </c>
      <c r="Q15" s="53">
        <v>0</v>
      </c>
      <c r="R15" s="53">
        <v>1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1</v>
      </c>
      <c r="AA15" s="53">
        <v>3</v>
      </c>
      <c r="AB15" s="54">
        <v>2</v>
      </c>
    </row>
    <row r="16" spans="1:28" ht="21" customHeight="1">
      <c r="A16" s="99" t="s">
        <v>128</v>
      </c>
      <c r="B16" s="102" t="s">
        <v>110</v>
      </c>
      <c r="C16" s="80" t="s">
        <v>111</v>
      </c>
      <c r="D16" s="264">
        <f t="shared" si="1"/>
        <v>1266</v>
      </c>
      <c r="E16" s="265">
        <f t="shared" si="3"/>
        <v>927</v>
      </c>
      <c r="F16" s="265">
        <f t="shared" si="2"/>
        <v>339</v>
      </c>
      <c r="G16" s="35">
        <v>291</v>
      </c>
      <c r="H16" s="35">
        <v>146</v>
      </c>
      <c r="I16" s="35">
        <v>130</v>
      </c>
      <c r="J16" s="35">
        <v>37</v>
      </c>
      <c r="K16" s="53">
        <v>385</v>
      </c>
      <c r="L16" s="53">
        <v>15</v>
      </c>
      <c r="M16" s="53">
        <v>53</v>
      </c>
      <c r="N16" s="53">
        <v>64</v>
      </c>
      <c r="O16" s="53">
        <v>0</v>
      </c>
      <c r="P16" s="53">
        <v>0</v>
      </c>
      <c r="Q16" s="53">
        <v>0</v>
      </c>
      <c r="R16" s="53">
        <v>36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3</v>
      </c>
      <c r="Z16" s="53">
        <v>5</v>
      </c>
      <c r="AA16" s="53">
        <v>65</v>
      </c>
      <c r="AB16" s="54">
        <v>36</v>
      </c>
    </row>
    <row r="17" spans="1:28" ht="21" customHeight="1">
      <c r="A17" s="103"/>
      <c r="B17" s="104" t="s">
        <v>112</v>
      </c>
      <c r="C17" s="74" t="s">
        <v>113</v>
      </c>
      <c r="D17" s="264">
        <f t="shared" si="1"/>
        <v>35</v>
      </c>
      <c r="E17" s="265">
        <f t="shared" si="3"/>
        <v>30</v>
      </c>
      <c r="F17" s="265">
        <f t="shared" si="2"/>
        <v>5</v>
      </c>
      <c r="G17" s="35">
        <v>18</v>
      </c>
      <c r="H17" s="35">
        <v>4</v>
      </c>
      <c r="I17" s="35">
        <v>3</v>
      </c>
      <c r="J17" s="35">
        <v>0</v>
      </c>
      <c r="K17" s="53">
        <v>7</v>
      </c>
      <c r="L17" s="53">
        <v>1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2</v>
      </c>
      <c r="AB17" s="54">
        <v>0</v>
      </c>
    </row>
    <row r="18" spans="1:28" ht="21" customHeight="1">
      <c r="A18" s="101"/>
      <c r="B18" s="105" t="s">
        <v>107</v>
      </c>
      <c r="C18" s="77" t="s">
        <v>114</v>
      </c>
      <c r="D18" s="264">
        <f t="shared" si="1"/>
        <v>46</v>
      </c>
      <c r="E18" s="265">
        <f t="shared" si="3"/>
        <v>46</v>
      </c>
      <c r="F18" s="265">
        <f t="shared" si="2"/>
        <v>0</v>
      </c>
      <c r="G18" s="35">
        <v>13</v>
      </c>
      <c r="H18" s="35">
        <v>0</v>
      </c>
      <c r="I18" s="35">
        <v>7</v>
      </c>
      <c r="J18" s="35">
        <v>0</v>
      </c>
      <c r="K18" s="53">
        <v>22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4</v>
      </c>
      <c r="AB18" s="54">
        <v>0</v>
      </c>
    </row>
    <row r="19" spans="1:28" ht="21" customHeight="1">
      <c r="A19" s="90" t="s">
        <v>129</v>
      </c>
      <c r="B19" s="58" t="s">
        <v>115</v>
      </c>
      <c r="C19" s="88"/>
      <c r="D19" s="264">
        <f t="shared" si="1"/>
        <v>13</v>
      </c>
      <c r="E19" s="265">
        <f t="shared" si="3"/>
        <v>6</v>
      </c>
      <c r="F19" s="265">
        <f t="shared" si="2"/>
        <v>7</v>
      </c>
      <c r="G19" s="35">
        <v>3</v>
      </c>
      <c r="H19" s="35">
        <v>2</v>
      </c>
      <c r="I19" s="35">
        <v>0</v>
      </c>
      <c r="J19" s="35">
        <v>2</v>
      </c>
      <c r="K19" s="53">
        <v>1</v>
      </c>
      <c r="L19" s="53">
        <v>0</v>
      </c>
      <c r="M19" s="53">
        <v>1</v>
      </c>
      <c r="N19" s="53">
        <v>3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1</v>
      </c>
      <c r="AB19" s="54">
        <v>0</v>
      </c>
    </row>
    <row r="20" spans="1:28" ht="21" customHeight="1">
      <c r="A20" s="99" t="s">
        <v>116</v>
      </c>
      <c r="B20" s="102"/>
      <c r="C20" s="88" t="s">
        <v>117</v>
      </c>
      <c r="D20" s="264">
        <f t="shared" si="1"/>
        <v>1563</v>
      </c>
      <c r="E20" s="265">
        <f t="shared" si="3"/>
        <v>928</v>
      </c>
      <c r="F20" s="265">
        <f t="shared" si="2"/>
        <v>635</v>
      </c>
      <c r="G20" s="35">
        <v>272</v>
      </c>
      <c r="H20" s="35">
        <v>268</v>
      </c>
      <c r="I20" s="35">
        <v>92</v>
      </c>
      <c r="J20" s="35">
        <v>44</v>
      </c>
      <c r="K20" s="53">
        <v>447</v>
      </c>
      <c r="L20" s="53">
        <v>21</v>
      </c>
      <c r="M20" s="53">
        <v>27</v>
      </c>
      <c r="N20" s="53">
        <v>124</v>
      </c>
      <c r="O20" s="53">
        <v>0</v>
      </c>
      <c r="P20" s="53">
        <v>0</v>
      </c>
      <c r="Q20" s="53">
        <v>0</v>
      </c>
      <c r="R20" s="53">
        <v>53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1</v>
      </c>
      <c r="Z20" s="53">
        <v>16</v>
      </c>
      <c r="AA20" s="53">
        <v>89</v>
      </c>
      <c r="AB20" s="54">
        <v>109</v>
      </c>
    </row>
    <row r="21" spans="1:40" ht="21" customHeight="1">
      <c r="A21" s="101"/>
      <c r="B21" s="105" t="s">
        <v>118</v>
      </c>
      <c r="C21" s="88" t="s">
        <v>119</v>
      </c>
      <c r="D21" s="266">
        <f t="shared" si="1"/>
        <v>28</v>
      </c>
      <c r="E21" s="267">
        <f t="shared" si="3"/>
        <v>21</v>
      </c>
      <c r="F21" s="267">
        <f t="shared" si="2"/>
        <v>7</v>
      </c>
      <c r="G21" s="38">
        <v>5</v>
      </c>
      <c r="H21" s="38">
        <v>4</v>
      </c>
      <c r="I21" s="38">
        <v>4</v>
      </c>
      <c r="J21" s="38">
        <v>0</v>
      </c>
      <c r="K21" s="55">
        <v>6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6</v>
      </c>
      <c r="AB21" s="57">
        <v>3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3:40" ht="11.25">
      <c r="C22" s="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3:40" ht="11.25">
      <c r="C23" s="2"/>
      <c r="D23" s="24"/>
      <c r="E23" s="24"/>
      <c r="F23" s="24"/>
      <c r="G23" s="24"/>
      <c r="H23" s="24"/>
      <c r="I23" s="20" t="s">
        <v>138</v>
      </c>
      <c r="J23" s="24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28" t="s">
        <v>44</v>
      </c>
      <c r="AB23" s="106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21" customHeight="1">
      <c r="A24" s="90"/>
      <c r="B24" s="58" t="s">
        <v>99</v>
      </c>
      <c r="C24" s="65"/>
      <c r="D24" s="255">
        <f aca="true" t="shared" si="4" ref="D24:AB24">IF(D$7=0,0,D7/D$7*100)</f>
        <v>100</v>
      </c>
      <c r="E24" s="256">
        <f t="shared" si="4"/>
        <v>100</v>
      </c>
      <c r="F24" s="256">
        <f t="shared" si="4"/>
        <v>100</v>
      </c>
      <c r="G24" s="256">
        <f t="shared" si="4"/>
        <v>100</v>
      </c>
      <c r="H24" s="256">
        <f t="shared" si="4"/>
        <v>100</v>
      </c>
      <c r="I24" s="256">
        <f t="shared" si="4"/>
        <v>100</v>
      </c>
      <c r="J24" s="256">
        <f t="shared" si="4"/>
        <v>100</v>
      </c>
      <c r="K24" s="63">
        <f t="shared" si="4"/>
        <v>100</v>
      </c>
      <c r="L24" s="63">
        <f t="shared" si="4"/>
        <v>100</v>
      </c>
      <c r="M24" s="63">
        <f t="shared" si="4"/>
        <v>100</v>
      </c>
      <c r="N24" s="63">
        <f t="shared" si="4"/>
        <v>100</v>
      </c>
      <c r="O24" s="63">
        <f t="shared" si="4"/>
        <v>0</v>
      </c>
      <c r="P24" s="63">
        <f t="shared" si="4"/>
        <v>0</v>
      </c>
      <c r="Q24" s="63">
        <f t="shared" si="4"/>
        <v>0</v>
      </c>
      <c r="R24" s="63">
        <f t="shared" si="4"/>
        <v>100</v>
      </c>
      <c r="S24" s="63">
        <f t="shared" si="4"/>
        <v>0</v>
      </c>
      <c r="T24" s="63">
        <f t="shared" si="4"/>
        <v>0</v>
      </c>
      <c r="U24" s="63">
        <f t="shared" si="4"/>
        <v>0</v>
      </c>
      <c r="V24" s="63">
        <f t="shared" si="4"/>
        <v>0</v>
      </c>
      <c r="W24" s="63">
        <f t="shared" si="4"/>
        <v>0</v>
      </c>
      <c r="X24" s="63">
        <f t="shared" si="4"/>
        <v>0</v>
      </c>
      <c r="Y24" s="63">
        <f t="shared" si="4"/>
        <v>100</v>
      </c>
      <c r="Z24" s="63">
        <f t="shared" si="4"/>
        <v>100</v>
      </c>
      <c r="AA24" s="63">
        <f t="shared" si="4"/>
        <v>100</v>
      </c>
      <c r="AB24" s="61">
        <f t="shared" si="4"/>
        <v>100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21" customHeight="1">
      <c r="A25" s="90" t="s">
        <v>131</v>
      </c>
      <c r="B25" s="58" t="s">
        <v>100</v>
      </c>
      <c r="C25" s="88"/>
      <c r="D25" s="257">
        <f aca="true" t="shared" si="5" ref="D25:AB25">IF(D$7=0,0,D8/D$7*100)</f>
        <v>2.4656235182550974</v>
      </c>
      <c r="E25" s="63">
        <f t="shared" si="5"/>
        <v>3.215434083601286</v>
      </c>
      <c r="F25" s="63">
        <f t="shared" si="5"/>
        <v>1.3872832369942196</v>
      </c>
      <c r="G25" s="63">
        <f t="shared" si="5"/>
        <v>3.0878859857482186</v>
      </c>
      <c r="H25" s="63">
        <f t="shared" si="5"/>
        <v>1.2012012012012012</v>
      </c>
      <c r="I25" s="63">
        <f t="shared" si="5"/>
        <v>0.5952380952380952</v>
      </c>
      <c r="J25" s="63">
        <f t="shared" si="5"/>
        <v>0</v>
      </c>
      <c r="K25" s="63">
        <f t="shared" si="5"/>
        <v>4.791666666666667</v>
      </c>
      <c r="L25" s="63">
        <f t="shared" si="5"/>
        <v>14.285714285714285</v>
      </c>
      <c r="M25" s="63">
        <f t="shared" si="5"/>
        <v>2.857142857142857</v>
      </c>
      <c r="N25" s="63">
        <f t="shared" si="5"/>
        <v>1.4218009478672986</v>
      </c>
      <c r="O25" s="63">
        <f t="shared" si="5"/>
        <v>0</v>
      </c>
      <c r="P25" s="63">
        <f t="shared" si="5"/>
        <v>0</v>
      </c>
      <c r="Q25" s="63">
        <f t="shared" si="5"/>
        <v>0</v>
      </c>
      <c r="R25" s="63">
        <f t="shared" si="5"/>
        <v>0</v>
      </c>
      <c r="S25" s="63">
        <f t="shared" si="5"/>
        <v>0</v>
      </c>
      <c r="T25" s="63">
        <f t="shared" si="5"/>
        <v>0</v>
      </c>
      <c r="U25" s="63">
        <f t="shared" si="5"/>
        <v>0</v>
      </c>
      <c r="V25" s="63">
        <f t="shared" si="5"/>
        <v>0</v>
      </c>
      <c r="W25" s="63">
        <f t="shared" si="5"/>
        <v>0</v>
      </c>
      <c r="X25" s="63">
        <f t="shared" si="5"/>
        <v>0</v>
      </c>
      <c r="Y25" s="63">
        <f t="shared" si="5"/>
        <v>0</v>
      </c>
      <c r="Z25" s="63">
        <f t="shared" si="5"/>
        <v>4</v>
      </c>
      <c r="AA25" s="63">
        <f t="shared" si="5"/>
        <v>1.0101010101010102</v>
      </c>
      <c r="AB25" s="258">
        <f t="shared" si="5"/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21" customHeight="1">
      <c r="A26" s="90" t="s">
        <v>122</v>
      </c>
      <c r="B26" s="58" t="s">
        <v>101</v>
      </c>
      <c r="C26" s="88"/>
      <c r="D26" s="257">
        <f aca="true" t="shared" si="6" ref="D26:AB26">IF(D$7=0,0,D9/D$7*100)</f>
        <v>9.53058321479374</v>
      </c>
      <c r="E26" s="63">
        <f t="shared" si="6"/>
        <v>1.3665594855305467</v>
      </c>
      <c r="F26" s="63">
        <f t="shared" si="6"/>
        <v>21.271676300578036</v>
      </c>
      <c r="G26" s="63">
        <f t="shared" si="6"/>
        <v>1.4251781472684086</v>
      </c>
      <c r="H26" s="63">
        <f t="shared" si="6"/>
        <v>10.81081081081081</v>
      </c>
      <c r="I26" s="63">
        <f t="shared" si="6"/>
        <v>0.5952380952380952</v>
      </c>
      <c r="J26" s="63">
        <f t="shared" si="6"/>
        <v>11.538461538461538</v>
      </c>
      <c r="K26" s="63">
        <f t="shared" si="6"/>
        <v>1.25</v>
      </c>
      <c r="L26" s="63">
        <f t="shared" si="6"/>
        <v>3.571428571428571</v>
      </c>
      <c r="M26" s="63">
        <f t="shared" si="6"/>
        <v>4.285714285714286</v>
      </c>
      <c r="N26" s="63">
        <f t="shared" si="6"/>
        <v>42.65402843601896</v>
      </c>
      <c r="O26" s="63">
        <f t="shared" si="6"/>
        <v>0</v>
      </c>
      <c r="P26" s="63">
        <f t="shared" si="6"/>
        <v>0</v>
      </c>
      <c r="Q26" s="63">
        <f t="shared" si="6"/>
        <v>0</v>
      </c>
      <c r="R26" s="63">
        <f t="shared" si="6"/>
        <v>10.38961038961039</v>
      </c>
      <c r="S26" s="63">
        <f t="shared" si="6"/>
        <v>0</v>
      </c>
      <c r="T26" s="63">
        <f t="shared" si="6"/>
        <v>0</v>
      </c>
      <c r="U26" s="63">
        <f t="shared" si="6"/>
        <v>0</v>
      </c>
      <c r="V26" s="63">
        <f t="shared" si="6"/>
        <v>0</v>
      </c>
      <c r="W26" s="63">
        <f t="shared" si="6"/>
        <v>0</v>
      </c>
      <c r="X26" s="63">
        <f t="shared" si="6"/>
        <v>0</v>
      </c>
      <c r="Y26" s="63">
        <f t="shared" si="6"/>
        <v>0</v>
      </c>
      <c r="Z26" s="63">
        <f t="shared" si="6"/>
        <v>8</v>
      </c>
      <c r="AA26" s="63">
        <f t="shared" si="6"/>
        <v>1.0101010101010102</v>
      </c>
      <c r="AB26" s="258">
        <f t="shared" si="6"/>
        <v>33.6283185840708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21" customHeight="1">
      <c r="A27" s="90" t="s">
        <v>123</v>
      </c>
      <c r="B27" s="58" t="s">
        <v>102</v>
      </c>
      <c r="C27" s="88"/>
      <c r="D27" s="257">
        <f aca="true" t="shared" si="7" ref="D27:AB27">IF(D$7=0,0,D10/D$7*100)</f>
        <v>6.495969653864391</v>
      </c>
      <c r="E27" s="63">
        <f t="shared" si="7"/>
        <v>2.8938906752411575</v>
      </c>
      <c r="F27" s="63">
        <f t="shared" si="7"/>
        <v>11.676300578034681</v>
      </c>
      <c r="G27" s="63">
        <f t="shared" si="7"/>
        <v>2.375296912114014</v>
      </c>
      <c r="H27" s="63">
        <f t="shared" si="7"/>
        <v>12.912912912912914</v>
      </c>
      <c r="I27" s="63">
        <f t="shared" si="7"/>
        <v>5.952380952380952</v>
      </c>
      <c r="J27" s="63">
        <f t="shared" si="7"/>
        <v>12.82051282051282</v>
      </c>
      <c r="K27" s="63">
        <f t="shared" si="7"/>
        <v>1.25</v>
      </c>
      <c r="L27" s="63">
        <f t="shared" si="7"/>
        <v>7.142857142857142</v>
      </c>
      <c r="M27" s="63">
        <f t="shared" si="7"/>
        <v>5.714285714285714</v>
      </c>
      <c r="N27" s="63">
        <f t="shared" si="7"/>
        <v>8.530805687203792</v>
      </c>
      <c r="O27" s="63">
        <f t="shared" si="7"/>
        <v>0</v>
      </c>
      <c r="P27" s="63">
        <f t="shared" si="7"/>
        <v>0</v>
      </c>
      <c r="Q27" s="63">
        <f t="shared" si="7"/>
        <v>0</v>
      </c>
      <c r="R27" s="63">
        <f t="shared" si="7"/>
        <v>14.285714285714285</v>
      </c>
      <c r="S27" s="63">
        <f t="shared" si="7"/>
        <v>0</v>
      </c>
      <c r="T27" s="63">
        <f t="shared" si="7"/>
        <v>0</v>
      </c>
      <c r="U27" s="63">
        <f t="shared" si="7"/>
        <v>0</v>
      </c>
      <c r="V27" s="63">
        <f t="shared" si="7"/>
        <v>0</v>
      </c>
      <c r="W27" s="63">
        <f t="shared" si="7"/>
        <v>0</v>
      </c>
      <c r="X27" s="63">
        <f t="shared" si="7"/>
        <v>0</v>
      </c>
      <c r="Y27" s="63">
        <f t="shared" si="7"/>
        <v>0</v>
      </c>
      <c r="Z27" s="63">
        <f t="shared" si="7"/>
        <v>8</v>
      </c>
      <c r="AA27" s="63">
        <f t="shared" si="7"/>
        <v>6.0606060606060606</v>
      </c>
      <c r="AB27" s="258">
        <f t="shared" si="7"/>
        <v>13.274336283185843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21" customHeight="1">
      <c r="A28" s="90" t="s">
        <v>124</v>
      </c>
      <c r="B28" s="58" t="s">
        <v>103</v>
      </c>
      <c r="C28" s="88"/>
      <c r="D28" s="257">
        <f aca="true" t="shared" si="8" ref="D28:AB28">IF(D$7=0,0,D11/D$7*100)</f>
        <v>12.565196775723091</v>
      </c>
      <c r="E28" s="63">
        <f t="shared" si="8"/>
        <v>4.823151125401929</v>
      </c>
      <c r="F28" s="63">
        <f t="shared" si="8"/>
        <v>23.699421965317917</v>
      </c>
      <c r="G28" s="63">
        <f t="shared" si="8"/>
        <v>6.65083135391924</v>
      </c>
      <c r="H28" s="63">
        <f t="shared" si="8"/>
        <v>27.627627627627625</v>
      </c>
      <c r="I28" s="63">
        <f t="shared" si="8"/>
        <v>4.761904761904762</v>
      </c>
      <c r="J28" s="63">
        <f t="shared" si="8"/>
        <v>25.64102564102564</v>
      </c>
      <c r="K28" s="63">
        <f t="shared" si="8"/>
        <v>2.5</v>
      </c>
      <c r="L28" s="63">
        <f t="shared" si="8"/>
        <v>14.285714285714285</v>
      </c>
      <c r="M28" s="63">
        <f t="shared" si="8"/>
        <v>4.285714285714286</v>
      </c>
      <c r="N28" s="63">
        <f t="shared" si="8"/>
        <v>15.165876777251185</v>
      </c>
      <c r="O28" s="63">
        <f t="shared" si="8"/>
        <v>0</v>
      </c>
      <c r="P28" s="63">
        <f t="shared" si="8"/>
        <v>0</v>
      </c>
      <c r="Q28" s="63">
        <f t="shared" si="8"/>
        <v>0</v>
      </c>
      <c r="R28" s="63">
        <f t="shared" si="8"/>
        <v>27.27272727272727</v>
      </c>
      <c r="S28" s="63">
        <f t="shared" si="8"/>
        <v>0</v>
      </c>
      <c r="T28" s="63">
        <f t="shared" si="8"/>
        <v>0</v>
      </c>
      <c r="U28" s="63">
        <f t="shared" si="8"/>
        <v>0</v>
      </c>
      <c r="V28" s="63">
        <f t="shared" si="8"/>
        <v>0</v>
      </c>
      <c r="W28" s="63">
        <f t="shared" si="8"/>
        <v>0</v>
      </c>
      <c r="X28" s="63">
        <f t="shared" si="8"/>
        <v>0</v>
      </c>
      <c r="Y28" s="63">
        <f t="shared" si="8"/>
        <v>16.666666666666664</v>
      </c>
      <c r="Z28" s="63">
        <f t="shared" si="8"/>
        <v>56.00000000000001</v>
      </c>
      <c r="AA28" s="63">
        <f t="shared" si="8"/>
        <v>8.080808080808081</v>
      </c>
      <c r="AB28" s="258">
        <f t="shared" si="8"/>
        <v>19.469026548672566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21" customHeight="1">
      <c r="A29" s="90" t="s">
        <v>125</v>
      </c>
      <c r="B29" s="58" t="s">
        <v>104</v>
      </c>
      <c r="C29" s="88"/>
      <c r="D29" s="257">
        <f aca="true" t="shared" si="9" ref="D29:AB29">IF(D$7=0,0,D12/D$7*100)</f>
        <v>2.1811284969179705</v>
      </c>
      <c r="E29" s="63">
        <f t="shared" si="9"/>
        <v>3.536977491961415</v>
      </c>
      <c r="F29" s="63">
        <f t="shared" si="9"/>
        <v>0.23121387283236997</v>
      </c>
      <c r="G29" s="63">
        <f t="shared" si="9"/>
        <v>4.98812351543943</v>
      </c>
      <c r="H29" s="63">
        <f t="shared" si="9"/>
        <v>0.3003003003003003</v>
      </c>
      <c r="I29" s="63">
        <f t="shared" si="9"/>
        <v>1.1904761904761905</v>
      </c>
      <c r="J29" s="63">
        <f t="shared" si="9"/>
        <v>0</v>
      </c>
      <c r="K29" s="63">
        <f t="shared" si="9"/>
        <v>2.083333333333333</v>
      </c>
      <c r="L29" s="63">
        <f t="shared" si="9"/>
        <v>0</v>
      </c>
      <c r="M29" s="63">
        <f t="shared" si="9"/>
        <v>1.4285714285714286</v>
      </c>
      <c r="N29" s="63">
        <f t="shared" si="9"/>
        <v>0.47393364928909953</v>
      </c>
      <c r="O29" s="63">
        <f t="shared" si="9"/>
        <v>0</v>
      </c>
      <c r="P29" s="63">
        <f t="shared" si="9"/>
        <v>0</v>
      </c>
      <c r="Q29" s="63">
        <f t="shared" si="9"/>
        <v>0</v>
      </c>
      <c r="R29" s="63">
        <f t="shared" si="9"/>
        <v>0</v>
      </c>
      <c r="S29" s="63">
        <f t="shared" si="9"/>
        <v>0</v>
      </c>
      <c r="T29" s="63">
        <f t="shared" si="9"/>
        <v>0</v>
      </c>
      <c r="U29" s="63">
        <f t="shared" si="9"/>
        <v>0</v>
      </c>
      <c r="V29" s="63">
        <f t="shared" si="9"/>
        <v>0</v>
      </c>
      <c r="W29" s="63">
        <f t="shared" si="9"/>
        <v>0</v>
      </c>
      <c r="X29" s="63">
        <f t="shared" si="9"/>
        <v>0</v>
      </c>
      <c r="Y29" s="63">
        <f t="shared" si="9"/>
        <v>33.33333333333333</v>
      </c>
      <c r="Z29" s="63">
        <f t="shared" si="9"/>
        <v>0</v>
      </c>
      <c r="AA29" s="63">
        <f t="shared" si="9"/>
        <v>8.080808080808081</v>
      </c>
      <c r="AB29" s="258">
        <f t="shared" si="9"/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1" customHeight="1">
      <c r="A30" s="99" t="s">
        <v>126</v>
      </c>
      <c r="B30" s="100" t="s">
        <v>105</v>
      </c>
      <c r="C30" s="80" t="s">
        <v>106</v>
      </c>
      <c r="D30" s="257">
        <f aca="true" t="shared" si="10" ref="D30:AB30">IF(D$7=0,0,D13/D$7*100)</f>
        <v>0.6638217164532955</v>
      </c>
      <c r="E30" s="63">
        <f t="shared" si="10"/>
        <v>1.045016077170418</v>
      </c>
      <c r="F30" s="63">
        <f t="shared" si="10"/>
        <v>0.11560693641618498</v>
      </c>
      <c r="G30" s="63">
        <f t="shared" si="10"/>
        <v>2.137767220902613</v>
      </c>
      <c r="H30" s="63">
        <f t="shared" si="10"/>
        <v>0.3003003003003003</v>
      </c>
      <c r="I30" s="63">
        <f t="shared" si="10"/>
        <v>1.7857142857142856</v>
      </c>
      <c r="J30" s="63">
        <f t="shared" si="10"/>
        <v>0</v>
      </c>
      <c r="K30" s="63">
        <f t="shared" si="10"/>
        <v>0.20833333333333334</v>
      </c>
      <c r="L30" s="63">
        <f t="shared" si="10"/>
        <v>0</v>
      </c>
      <c r="M30" s="63">
        <f t="shared" si="10"/>
        <v>0</v>
      </c>
      <c r="N30" s="63">
        <f t="shared" si="10"/>
        <v>0</v>
      </c>
      <c r="O30" s="63">
        <f t="shared" si="10"/>
        <v>0</v>
      </c>
      <c r="P30" s="63">
        <f t="shared" si="10"/>
        <v>0</v>
      </c>
      <c r="Q30" s="63">
        <f t="shared" si="10"/>
        <v>0</v>
      </c>
      <c r="R30" s="63">
        <f t="shared" si="10"/>
        <v>0</v>
      </c>
      <c r="S30" s="63">
        <f t="shared" si="10"/>
        <v>0</v>
      </c>
      <c r="T30" s="63">
        <f t="shared" si="10"/>
        <v>0</v>
      </c>
      <c r="U30" s="63">
        <f t="shared" si="10"/>
        <v>0</v>
      </c>
      <c r="V30" s="63">
        <f t="shared" si="10"/>
        <v>0</v>
      </c>
      <c r="W30" s="63">
        <f t="shared" si="10"/>
        <v>0</v>
      </c>
      <c r="X30" s="63">
        <f t="shared" si="10"/>
        <v>0</v>
      </c>
      <c r="Y30" s="63">
        <f t="shared" si="10"/>
        <v>0</v>
      </c>
      <c r="Z30" s="63">
        <f t="shared" si="10"/>
        <v>0</v>
      </c>
      <c r="AA30" s="63">
        <f t="shared" si="10"/>
        <v>0</v>
      </c>
      <c r="AB30" s="258">
        <f t="shared" si="10"/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21" customHeight="1">
      <c r="A31" s="101"/>
      <c r="B31" s="30" t="s">
        <v>107</v>
      </c>
      <c r="C31" s="77" t="s">
        <v>108</v>
      </c>
      <c r="D31" s="257">
        <f aca="true" t="shared" si="11" ref="D31:AB31">IF(D$7=0,0,D14/D$7*100)</f>
        <v>0</v>
      </c>
      <c r="E31" s="63">
        <f t="shared" si="11"/>
        <v>0</v>
      </c>
      <c r="F31" s="63">
        <f t="shared" si="11"/>
        <v>0</v>
      </c>
      <c r="G31" s="63">
        <f t="shared" si="11"/>
        <v>0</v>
      </c>
      <c r="H31" s="63">
        <f t="shared" si="11"/>
        <v>0</v>
      </c>
      <c r="I31" s="63">
        <f t="shared" si="11"/>
        <v>0</v>
      </c>
      <c r="J31" s="63">
        <f t="shared" si="11"/>
        <v>0</v>
      </c>
      <c r="K31" s="63">
        <f t="shared" si="11"/>
        <v>0</v>
      </c>
      <c r="L31" s="63">
        <f t="shared" si="11"/>
        <v>0</v>
      </c>
      <c r="M31" s="63">
        <f t="shared" si="11"/>
        <v>0</v>
      </c>
      <c r="N31" s="63">
        <f t="shared" si="11"/>
        <v>0</v>
      </c>
      <c r="O31" s="63">
        <f t="shared" si="11"/>
        <v>0</v>
      </c>
      <c r="P31" s="63">
        <f t="shared" si="11"/>
        <v>0</v>
      </c>
      <c r="Q31" s="63">
        <f t="shared" si="11"/>
        <v>0</v>
      </c>
      <c r="R31" s="63">
        <f t="shared" si="11"/>
        <v>0</v>
      </c>
      <c r="S31" s="63">
        <f t="shared" si="11"/>
        <v>0</v>
      </c>
      <c r="T31" s="63">
        <f t="shared" si="11"/>
        <v>0</v>
      </c>
      <c r="U31" s="63">
        <f t="shared" si="11"/>
        <v>0</v>
      </c>
      <c r="V31" s="63">
        <f t="shared" si="11"/>
        <v>0</v>
      </c>
      <c r="W31" s="63">
        <f t="shared" si="11"/>
        <v>0</v>
      </c>
      <c r="X31" s="63">
        <f t="shared" si="11"/>
        <v>0</v>
      </c>
      <c r="Y31" s="63">
        <f t="shared" si="11"/>
        <v>0</v>
      </c>
      <c r="Z31" s="63">
        <f t="shared" si="11"/>
        <v>0</v>
      </c>
      <c r="AA31" s="63">
        <f t="shared" si="11"/>
        <v>0</v>
      </c>
      <c r="AB31" s="258">
        <f t="shared" si="11"/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21" customHeight="1">
      <c r="A32" s="90" t="s">
        <v>127</v>
      </c>
      <c r="B32" s="58" t="s">
        <v>109</v>
      </c>
      <c r="C32" s="88"/>
      <c r="D32" s="257">
        <f aca="true" t="shared" si="12" ref="D32:AB32">IF(D$7=0,0,D15/D$7*100)</f>
        <v>1.6121384542437174</v>
      </c>
      <c r="E32" s="63">
        <f t="shared" si="12"/>
        <v>2.009646302250804</v>
      </c>
      <c r="F32" s="63">
        <f t="shared" si="12"/>
        <v>1.0404624277456647</v>
      </c>
      <c r="G32" s="63">
        <f t="shared" si="12"/>
        <v>2.137767220902613</v>
      </c>
      <c r="H32" s="63">
        <f t="shared" si="12"/>
        <v>1.2012012012012012</v>
      </c>
      <c r="I32" s="63">
        <f t="shared" si="12"/>
        <v>1.7857142857142856</v>
      </c>
      <c r="J32" s="63">
        <f t="shared" si="12"/>
        <v>0</v>
      </c>
      <c r="K32" s="63">
        <f t="shared" si="12"/>
        <v>1.4583333333333333</v>
      </c>
      <c r="L32" s="63">
        <f t="shared" si="12"/>
        <v>3.571428571428571</v>
      </c>
      <c r="M32" s="63">
        <f t="shared" si="12"/>
        <v>4.285714285714286</v>
      </c>
      <c r="N32" s="63">
        <f t="shared" si="12"/>
        <v>0</v>
      </c>
      <c r="O32" s="63">
        <f t="shared" si="12"/>
        <v>0</v>
      </c>
      <c r="P32" s="63">
        <f t="shared" si="12"/>
        <v>0</v>
      </c>
      <c r="Q32" s="63">
        <f t="shared" si="12"/>
        <v>0</v>
      </c>
      <c r="R32" s="63">
        <f t="shared" si="12"/>
        <v>1.2987012987012987</v>
      </c>
      <c r="S32" s="63">
        <f t="shared" si="12"/>
        <v>0</v>
      </c>
      <c r="T32" s="63">
        <f t="shared" si="12"/>
        <v>0</v>
      </c>
      <c r="U32" s="63">
        <f t="shared" si="12"/>
        <v>0</v>
      </c>
      <c r="V32" s="63">
        <f t="shared" si="12"/>
        <v>0</v>
      </c>
      <c r="W32" s="63">
        <f t="shared" si="12"/>
        <v>0</v>
      </c>
      <c r="X32" s="63">
        <f t="shared" si="12"/>
        <v>0</v>
      </c>
      <c r="Y32" s="63">
        <f t="shared" si="12"/>
        <v>0</v>
      </c>
      <c r="Z32" s="63">
        <f t="shared" si="12"/>
        <v>4</v>
      </c>
      <c r="AA32" s="63">
        <f t="shared" si="12"/>
        <v>3.0303030303030303</v>
      </c>
      <c r="AB32" s="258">
        <f t="shared" si="12"/>
        <v>1.7699115044247788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21" customHeight="1">
      <c r="A33" s="99" t="s">
        <v>128</v>
      </c>
      <c r="B33" s="102" t="s">
        <v>110</v>
      </c>
      <c r="C33" s="80" t="s">
        <v>111</v>
      </c>
      <c r="D33" s="257">
        <f aca="true" t="shared" si="13" ref="D33:AB33">IF(D$7=0,0,D16/D$7*100)</f>
        <v>60.02844950213371</v>
      </c>
      <c r="E33" s="63">
        <f t="shared" si="13"/>
        <v>74.51768488745981</v>
      </c>
      <c r="F33" s="63">
        <f t="shared" si="13"/>
        <v>39.19075144508671</v>
      </c>
      <c r="G33" s="63">
        <f t="shared" si="13"/>
        <v>69.12114014251782</v>
      </c>
      <c r="H33" s="63">
        <f t="shared" si="13"/>
        <v>43.84384384384384</v>
      </c>
      <c r="I33" s="63">
        <f t="shared" si="13"/>
        <v>77.38095238095238</v>
      </c>
      <c r="J33" s="63">
        <f t="shared" si="13"/>
        <v>47.43589743589743</v>
      </c>
      <c r="K33" s="63">
        <f t="shared" si="13"/>
        <v>80.20833333333334</v>
      </c>
      <c r="L33" s="63">
        <f t="shared" si="13"/>
        <v>53.57142857142857</v>
      </c>
      <c r="M33" s="63">
        <f t="shared" si="13"/>
        <v>75.71428571428571</v>
      </c>
      <c r="N33" s="63">
        <f t="shared" si="13"/>
        <v>30.33175355450237</v>
      </c>
      <c r="O33" s="63">
        <f t="shared" si="13"/>
        <v>0</v>
      </c>
      <c r="P33" s="63">
        <f t="shared" si="13"/>
        <v>0</v>
      </c>
      <c r="Q33" s="63">
        <f t="shared" si="13"/>
        <v>0</v>
      </c>
      <c r="R33" s="63">
        <f t="shared" si="13"/>
        <v>46.75324675324675</v>
      </c>
      <c r="S33" s="63">
        <f t="shared" si="13"/>
        <v>0</v>
      </c>
      <c r="T33" s="63">
        <f t="shared" si="13"/>
        <v>0</v>
      </c>
      <c r="U33" s="63">
        <f t="shared" si="13"/>
        <v>0</v>
      </c>
      <c r="V33" s="63">
        <f t="shared" si="13"/>
        <v>0</v>
      </c>
      <c r="W33" s="63">
        <f t="shared" si="13"/>
        <v>0</v>
      </c>
      <c r="X33" s="63">
        <f t="shared" si="13"/>
        <v>0</v>
      </c>
      <c r="Y33" s="63">
        <f t="shared" si="13"/>
        <v>50</v>
      </c>
      <c r="Z33" s="63">
        <f t="shared" si="13"/>
        <v>20</v>
      </c>
      <c r="AA33" s="63">
        <f t="shared" si="13"/>
        <v>65.65656565656566</v>
      </c>
      <c r="AB33" s="258">
        <f t="shared" si="13"/>
        <v>31.858407079646017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21" customHeight="1">
      <c r="A34" s="103"/>
      <c r="B34" s="104" t="s">
        <v>112</v>
      </c>
      <c r="C34" s="74" t="s">
        <v>113</v>
      </c>
      <c r="D34" s="257">
        <f aca="true" t="shared" si="14" ref="D34:AB34">IF(D$7=0,0,D17/D$7*100)</f>
        <v>1.6595542911332386</v>
      </c>
      <c r="E34" s="63">
        <f t="shared" si="14"/>
        <v>2.4115755627009645</v>
      </c>
      <c r="F34" s="63">
        <f t="shared" si="14"/>
        <v>0.5780346820809248</v>
      </c>
      <c r="G34" s="63">
        <f t="shared" si="14"/>
        <v>4.275534441805226</v>
      </c>
      <c r="H34" s="63">
        <f t="shared" si="14"/>
        <v>1.2012012012012012</v>
      </c>
      <c r="I34" s="63">
        <f t="shared" si="14"/>
        <v>1.7857142857142856</v>
      </c>
      <c r="J34" s="63">
        <f t="shared" si="14"/>
        <v>0</v>
      </c>
      <c r="K34" s="63">
        <f t="shared" si="14"/>
        <v>1.4583333333333333</v>
      </c>
      <c r="L34" s="63">
        <f t="shared" si="14"/>
        <v>3.571428571428571</v>
      </c>
      <c r="M34" s="63">
        <f t="shared" si="14"/>
        <v>0</v>
      </c>
      <c r="N34" s="63">
        <f t="shared" si="14"/>
        <v>0</v>
      </c>
      <c r="O34" s="63">
        <f t="shared" si="14"/>
        <v>0</v>
      </c>
      <c r="P34" s="63">
        <f t="shared" si="14"/>
        <v>0</v>
      </c>
      <c r="Q34" s="63">
        <f t="shared" si="14"/>
        <v>0</v>
      </c>
      <c r="R34" s="63">
        <f t="shared" si="14"/>
        <v>0</v>
      </c>
      <c r="S34" s="63">
        <f t="shared" si="14"/>
        <v>0</v>
      </c>
      <c r="T34" s="63">
        <f t="shared" si="14"/>
        <v>0</v>
      </c>
      <c r="U34" s="63">
        <f t="shared" si="14"/>
        <v>0</v>
      </c>
      <c r="V34" s="63">
        <f t="shared" si="14"/>
        <v>0</v>
      </c>
      <c r="W34" s="63">
        <f t="shared" si="14"/>
        <v>0</v>
      </c>
      <c r="X34" s="63">
        <f t="shared" si="14"/>
        <v>0</v>
      </c>
      <c r="Y34" s="63">
        <f t="shared" si="14"/>
        <v>0</v>
      </c>
      <c r="Z34" s="63">
        <f t="shared" si="14"/>
        <v>0</v>
      </c>
      <c r="AA34" s="63">
        <f t="shared" si="14"/>
        <v>2.0202020202020203</v>
      </c>
      <c r="AB34" s="258">
        <f t="shared" si="14"/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1" customHeight="1">
      <c r="A35" s="101"/>
      <c r="B35" s="105" t="s">
        <v>107</v>
      </c>
      <c r="C35" s="77" t="s">
        <v>114</v>
      </c>
      <c r="D35" s="257">
        <f aca="true" t="shared" si="15" ref="D35:AB35">IF(D$7=0,0,D18/D$7*100)</f>
        <v>2.1811284969179705</v>
      </c>
      <c r="E35" s="63">
        <f t="shared" si="15"/>
        <v>3.697749196141479</v>
      </c>
      <c r="F35" s="63">
        <f t="shared" si="15"/>
        <v>0</v>
      </c>
      <c r="G35" s="63">
        <f t="shared" si="15"/>
        <v>3.0878859857482186</v>
      </c>
      <c r="H35" s="63">
        <f t="shared" si="15"/>
        <v>0</v>
      </c>
      <c r="I35" s="63">
        <f t="shared" si="15"/>
        <v>4.166666666666666</v>
      </c>
      <c r="J35" s="63">
        <f t="shared" si="15"/>
        <v>0</v>
      </c>
      <c r="K35" s="63">
        <f t="shared" si="15"/>
        <v>4.583333333333333</v>
      </c>
      <c r="L35" s="63">
        <f t="shared" si="15"/>
        <v>0</v>
      </c>
      <c r="M35" s="63">
        <f t="shared" si="15"/>
        <v>0</v>
      </c>
      <c r="N35" s="63">
        <f t="shared" si="15"/>
        <v>0</v>
      </c>
      <c r="O35" s="63">
        <f t="shared" si="15"/>
        <v>0</v>
      </c>
      <c r="P35" s="63">
        <f t="shared" si="15"/>
        <v>0</v>
      </c>
      <c r="Q35" s="63">
        <f t="shared" si="15"/>
        <v>0</v>
      </c>
      <c r="R35" s="63">
        <f t="shared" si="15"/>
        <v>0</v>
      </c>
      <c r="S35" s="63">
        <f t="shared" si="15"/>
        <v>0</v>
      </c>
      <c r="T35" s="63">
        <f t="shared" si="15"/>
        <v>0</v>
      </c>
      <c r="U35" s="63">
        <f t="shared" si="15"/>
        <v>0</v>
      </c>
      <c r="V35" s="63">
        <f t="shared" si="15"/>
        <v>0</v>
      </c>
      <c r="W35" s="63">
        <f t="shared" si="15"/>
        <v>0</v>
      </c>
      <c r="X35" s="63">
        <f t="shared" si="15"/>
        <v>0</v>
      </c>
      <c r="Y35" s="63">
        <f t="shared" si="15"/>
        <v>0</v>
      </c>
      <c r="Z35" s="63">
        <f t="shared" si="15"/>
        <v>0</v>
      </c>
      <c r="AA35" s="63">
        <f t="shared" si="15"/>
        <v>4.040404040404041</v>
      </c>
      <c r="AB35" s="258">
        <f t="shared" si="15"/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1" customHeight="1">
      <c r="A36" s="90" t="s">
        <v>129</v>
      </c>
      <c r="B36" s="58" t="s">
        <v>115</v>
      </c>
      <c r="C36" s="88"/>
      <c r="D36" s="257">
        <f aca="true" t="shared" si="16" ref="D36:AB36">IF(D$7=0,0,D19/D$7*100)</f>
        <v>0.6164058795637744</v>
      </c>
      <c r="E36" s="63">
        <f t="shared" si="16"/>
        <v>0.482315112540193</v>
      </c>
      <c r="F36" s="63">
        <f t="shared" si="16"/>
        <v>0.8092485549132947</v>
      </c>
      <c r="G36" s="63">
        <f t="shared" si="16"/>
        <v>0.7125890736342043</v>
      </c>
      <c r="H36" s="63">
        <f t="shared" si="16"/>
        <v>0.6006006006006006</v>
      </c>
      <c r="I36" s="63">
        <f t="shared" si="16"/>
        <v>0</v>
      </c>
      <c r="J36" s="63">
        <f t="shared" si="16"/>
        <v>2.564102564102564</v>
      </c>
      <c r="K36" s="63">
        <f t="shared" si="16"/>
        <v>0.20833333333333334</v>
      </c>
      <c r="L36" s="63">
        <f t="shared" si="16"/>
        <v>0</v>
      </c>
      <c r="M36" s="63">
        <f t="shared" si="16"/>
        <v>1.4285714285714286</v>
      </c>
      <c r="N36" s="63">
        <f t="shared" si="16"/>
        <v>1.4218009478672986</v>
      </c>
      <c r="O36" s="63">
        <f t="shared" si="16"/>
        <v>0</v>
      </c>
      <c r="P36" s="63">
        <f t="shared" si="16"/>
        <v>0</v>
      </c>
      <c r="Q36" s="63">
        <f t="shared" si="16"/>
        <v>0</v>
      </c>
      <c r="R36" s="63">
        <f t="shared" si="16"/>
        <v>0</v>
      </c>
      <c r="S36" s="63">
        <f t="shared" si="16"/>
        <v>0</v>
      </c>
      <c r="T36" s="63">
        <f t="shared" si="16"/>
        <v>0</v>
      </c>
      <c r="U36" s="63">
        <f t="shared" si="16"/>
        <v>0</v>
      </c>
      <c r="V36" s="63">
        <f t="shared" si="16"/>
        <v>0</v>
      </c>
      <c r="W36" s="63">
        <f t="shared" si="16"/>
        <v>0</v>
      </c>
      <c r="X36" s="63">
        <f t="shared" si="16"/>
        <v>0</v>
      </c>
      <c r="Y36" s="63">
        <f t="shared" si="16"/>
        <v>0</v>
      </c>
      <c r="Z36" s="63">
        <f t="shared" si="16"/>
        <v>0</v>
      </c>
      <c r="AA36" s="63">
        <f t="shared" si="16"/>
        <v>1.0101010101010102</v>
      </c>
      <c r="AB36" s="258">
        <f t="shared" si="16"/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21" customHeight="1">
      <c r="A37" s="99" t="s">
        <v>116</v>
      </c>
      <c r="B37" s="102"/>
      <c r="C37" s="88" t="s">
        <v>117</v>
      </c>
      <c r="D37" s="257">
        <f aca="true" t="shared" si="17" ref="D37:AB37">IF(D$7=0,0,D20/D$7*100)</f>
        <v>74.11095305832148</v>
      </c>
      <c r="E37" s="63">
        <f t="shared" si="17"/>
        <v>74.59807073954984</v>
      </c>
      <c r="F37" s="63">
        <f t="shared" si="17"/>
        <v>73.41040462427746</v>
      </c>
      <c r="G37" s="63">
        <f t="shared" si="17"/>
        <v>64.60807600950119</v>
      </c>
      <c r="H37" s="63">
        <f t="shared" si="17"/>
        <v>80.48048048048048</v>
      </c>
      <c r="I37" s="63">
        <f t="shared" si="17"/>
        <v>54.761904761904766</v>
      </c>
      <c r="J37" s="63">
        <f t="shared" si="17"/>
        <v>56.41025641025641</v>
      </c>
      <c r="K37" s="63">
        <f t="shared" si="17"/>
        <v>93.125</v>
      </c>
      <c r="L37" s="63">
        <f t="shared" si="17"/>
        <v>75</v>
      </c>
      <c r="M37" s="63">
        <f t="shared" si="17"/>
        <v>38.57142857142858</v>
      </c>
      <c r="N37" s="63">
        <f t="shared" si="17"/>
        <v>58.767772511848335</v>
      </c>
      <c r="O37" s="63">
        <f t="shared" si="17"/>
        <v>0</v>
      </c>
      <c r="P37" s="63">
        <f t="shared" si="17"/>
        <v>0</v>
      </c>
      <c r="Q37" s="63">
        <f t="shared" si="17"/>
        <v>0</v>
      </c>
      <c r="R37" s="63">
        <f t="shared" si="17"/>
        <v>68.83116883116884</v>
      </c>
      <c r="S37" s="63">
        <f t="shared" si="17"/>
        <v>0</v>
      </c>
      <c r="T37" s="63">
        <f t="shared" si="17"/>
        <v>0</v>
      </c>
      <c r="U37" s="63">
        <f t="shared" si="17"/>
        <v>0</v>
      </c>
      <c r="V37" s="63">
        <f t="shared" si="17"/>
        <v>0</v>
      </c>
      <c r="W37" s="63">
        <f t="shared" si="17"/>
        <v>0</v>
      </c>
      <c r="X37" s="63">
        <f t="shared" si="17"/>
        <v>0</v>
      </c>
      <c r="Y37" s="63">
        <f t="shared" si="17"/>
        <v>16.666666666666664</v>
      </c>
      <c r="Z37" s="63">
        <f t="shared" si="17"/>
        <v>64</v>
      </c>
      <c r="AA37" s="63">
        <f t="shared" si="17"/>
        <v>89.8989898989899</v>
      </c>
      <c r="AB37" s="258">
        <f t="shared" si="17"/>
        <v>96.46017699115043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21" customHeight="1">
      <c r="A38" s="101"/>
      <c r="B38" s="105" t="s">
        <v>118</v>
      </c>
      <c r="C38" s="88" t="s">
        <v>119</v>
      </c>
      <c r="D38" s="259">
        <f aca="true" t="shared" si="18" ref="D38:AB38">IF(D$7=0,0,D21/D$7*100)</f>
        <v>1.327643432906591</v>
      </c>
      <c r="E38" s="260">
        <f t="shared" si="18"/>
        <v>1.6881028938906755</v>
      </c>
      <c r="F38" s="260">
        <f t="shared" si="18"/>
        <v>0.8092485549132947</v>
      </c>
      <c r="G38" s="260">
        <f t="shared" si="18"/>
        <v>1.187648456057007</v>
      </c>
      <c r="H38" s="260">
        <f t="shared" si="18"/>
        <v>1.2012012012012012</v>
      </c>
      <c r="I38" s="260">
        <f t="shared" si="18"/>
        <v>2.380952380952381</v>
      </c>
      <c r="J38" s="260">
        <f t="shared" si="18"/>
        <v>0</v>
      </c>
      <c r="K38" s="260">
        <f t="shared" si="18"/>
        <v>1.25</v>
      </c>
      <c r="L38" s="260">
        <f t="shared" si="18"/>
        <v>0</v>
      </c>
      <c r="M38" s="260">
        <f t="shared" si="18"/>
        <v>0</v>
      </c>
      <c r="N38" s="260">
        <f t="shared" si="18"/>
        <v>0</v>
      </c>
      <c r="O38" s="260">
        <f t="shared" si="18"/>
        <v>0</v>
      </c>
      <c r="P38" s="260">
        <f t="shared" si="18"/>
        <v>0</v>
      </c>
      <c r="Q38" s="260">
        <f t="shared" si="18"/>
        <v>0</v>
      </c>
      <c r="R38" s="260">
        <f t="shared" si="18"/>
        <v>0</v>
      </c>
      <c r="S38" s="260">
        <f t="shared" si="18"/>
        <v>0</v>
      </c>
      <c r="T38" s="260">
        <f t="shared" si="18"/>
        <v>0</v>
      </c>
      <c r="U38" s="260">
        <f t="shared" si="18"/>
        <v>0</v>
      </c>
      <c r="V38" s="260">
        <f t="shared" si="18"/>
        <v>0</v>
      </c>
      <c r="W38" s="260">
        <f t="shared" si="18"/>
        <v>0</v>
      </c>
      <c r="X38" s="260">
        <f t="shared" si="18"/>
        <v>0</v>
      </c>
      <c r="Y38" s="260">
        <f t="shared" si="18"/>
        <v>0</v>
      </c>
      <c r="Z38" s="260">
        <f t="shared" si="18"/>
        <v>0</v>
      </c>
      <c r="AA38" s="260">
        <f t="shared" si="18"/>
        <v>6.0606060606060606</v>
      </c>
      <c r="AB38" s="261">
        <f t="shared" si="18"/>
        <v>2.6548672566371683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3:40" ht="11.25"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3:40" ht="11.25"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3:40" ht="11.25"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3:40" ht="11.25"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3:40" ht="11.25"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3:40" ht="11.25"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3:40" ht="11.25"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3:40" ht="11.25"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3:40" ht="11.25"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3:40" ht="11.25"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3:40" ht="11.25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3:40" ht="11.25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3:21" ht="11.25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 ht="11.25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12" ht="11.25">
      <c r="C53" s="2"/>
      <c r="D53" s="4"/>
      <c r="E53" s="4"/>
      <c r="F53" s="4"/>
      <c r="G53" s="4"/>
      <c r="H53" s="4"/>
      <c r="I53" s="4"/>
      <c r="J53" s="4"/>
      <c r="K53" s="2"/>
      <c r="L53" s="2"/>
    </row>
    <row r="54" spans="3:12" ht="11.25">
      <c r="C54" s="2"/>
      <c r="D54" s="4"/>
      <c r="E54" s="4"/>
      <c r="F54" s="4"/>
      <c r="G54" s="4"/>
      <c r="H54" s="4"/>
      <c r="I54" s="4"/>
      <c r="J54" s="4"/>
      <c r="K54" s="2"/>
      <c r="L54" s="2"/>
    </row>
    <row r="55" spans="3:12" ht="11.2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1.25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1.25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1.2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1.2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1.25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1.25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1.2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1.25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1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1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1.25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1.25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1.2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1.2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1.25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1.25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4:10" ht="11.25">
      <c r="D72" s="2"/>
      <c r="E72" s="2"/>
      <c r="F72" s="2"/>
      <c r="G72" s="2"/>
      <c r="H72" s="2"/>
      <c r="I72" s="2"/>
      <c r="J72" s="2"/>
    </row>
    <row r="73" spans="4:10" ht="11.25">
      <c r="D73" s="2"/>
      <c r="E73" s="2"/>
      <c r="F73" s="2"/>
      <c r="G73" s="2"/>
      <c r="H73" s="2"/>
      <c r="I73" s="2"/>
      <c r="J73" s="2"/>
    </row>
  </sheetData>
  <mergeCells count="13">
    <mergeCell ref="Y5:Z5"/>
    <mergeCell ref="K5:L5"/>
    <mergeCell ref="M5:N5"/>
    <mergeCell ref="O5:P5"/>
    <mergeCell ref="Q5:R5"/>
    <mergeCell ref="A5:C6"/>
    <mergeCell ref="AA5:AB5"/>
    <mergeCell ref="D5:F5"/>
    <mergeCell ref="G5:H5"/>
    <mergeCell ref="I5:J5"/>
    <mergeCell ref="S5:T5"/>
    <mergeCell ref="U5:V5"/>
    <mergeCell ref="W5:X5"/>
  </mergeCells>
  <printOptions/>
  <pageMargins left="0" right="0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2006-10-31T04:15:49Z</cp:lastPrinted>
  <dcterms:created xsi:type="dcterms:W3CDTF">2003-10-15T00:38:19Z</dcterms:created>
  <dcterms:modified xsi:type="dcterms:W3CDTF">2006-10-31T04:15:52Z</dcterms:modified>
  <cp:category/>
  <cp:version/>
  <cp:contentType/>
  <cp:contentStatus/>
</cp:coreProperties>
</file>