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575" windowWidth="11655" windowHeight="6465" firstSheet="1" activeTab="3"/>
  </bookViews>
  <sheets>
    <sheet name="園数・園児数その１" sheetId="1" r:id="rId1"/>
    <sheet name="その２（私立内訳）" sheetId="2" r:id="rId2"/>
    <sheet name="収容人員別学級数" sheetId="3" r:id="rId3"/>
    <sheet name="教職員数その１" sheetId="4" r:id="rId4"/>
    <sheet name="教職員数その２（私立内訳）" sheetId="5" r:id="rId5"/>
  </sheets>
  <definedNames/>
  <calcPr fullCalcOnLoad="1"/>
</workbook>
</file>

<file path=xl/sharedStrings.xml><?xml version="1.0" encoding="utf-8"?>
<sst xmlns="http://schemas.openxmlformats.org/spreadsheetml/2006/main" count="629" uniqueCount="121">
  <si>
    <t>幼　　　稚　　　園</t>
  </si>
  <si>
    <t>計</t>
  </si>
  <si>
    <t>男</t>
  </si>
  <si>
    <t>女</t>
  </si>
  <si>
    <t>県</t>
  </si>
  <si>
    <t>国</t>
  </si>
  <si>
    <t>立</t>
  </si>
  <si>
    <t>公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</si>
  <si>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</si>
  <si>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</si>
  <si>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</si>
  <si>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</si>
  <si>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</si>
  <si>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</si>
  <si>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</si>
  <si>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</si>
  <si>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</si>
  <si>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</si>
  <si>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</si>
  <si>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</si>
  <si>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</si>
  <si>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</si>
  <si>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</si>
  <si>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</si>
  <si>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</si>
  <si>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</si>
  <si>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3歳児</t>
  </si>
  <si>
    <t>計</t>
  </si>
  <si>
    <t>3歳児</t>
  </si>
  <si>
    <t>のみ</t>
  </si>
  <si>
    <t>4歳児</t>
  </si>
  <si>
    <t>5歳児</t>
  </si>
  <si>
    <t>と</t>
  </si>
  <si>
    <t>4歳児</t>
  </si>
  <si>
    <t>と</t>
  </si>
  <si>
    <t>男</t>
  </si>
  <si>
    <t>女</t>
  </si>
  <si>
    <t>編成方式別学級数（在園者のいる学級）</t>
  </si>
  <si>
    <t>園　児　数</t>
  </si>
  <si>
    <t>県立</t>
  </si>
  <si>
    <t>本　年　度　入　園</t>
  </si>
  <si>
    <t>前年度間入園</t>
  </si>
  <si>
    <t>園　　　　　児　　　　　数</t>
  </si>
  <si>
    <t>3歳</t>
  </si>
  <si>
    <t>と</t>
  </si>
  <si>
    <t>のみ</t>
  </si>
  <si>
    <t>私</t>
  </si>
  <si>
    <t>立</t>
  </si>
  <si>
    <t>４歳</t>
  </si>
  <si>
    <t>3歳入園</t>
  </si>
  <si>
    <t>4歳入園</t>
  </si>
  <si>
    <t>５歳</t>
  </si>
  <si>
    <t>5歳入園</t>
  </si>
  <si>
    <t>15人</t>
  </si>
  <si>
    <t>２０人</t>
  </si>
  <si>
    <t>２１～</t>
  </si>
  <si>
    <t>２５人</t>
  </si>
  <si>
    <t>２６～</t>
  </si>
  <si>
    <t>３０人</t>
  </si>
  <si>
    <t>３１～</t>
  </si>
  <si>
    <t>３５人</t>
  </si>
  <si>
    <t>３６～</t>
  </si>
  <si>
    <t>４０人</t>
  </si>
  <si>
    <t>４１～</t>
  </si>
  <si>
    <t>４５人</t>
  </si>
  <si>
    <t>４６人</t>
  </si>
  <si>
    <t>以上</t>
  </si>
  <si>
    <t>収容人員別学級数</t>
  </si>
  <si>
    <t>修　了　者　数</t>
  </si>
  <si>
    <t>認可定員数</t>
  </si>
  <si>
    <t>２１～</t>
  </si>
  <si>
    <t>２６～</t>
  </si>
  <si>
    <t>３１～</t>
  </si>
  <si>
    <t>３６～</t>
  </si>
  <si>
    <t>４１～</t>
  </si>
  <si>
    <t>１～</t>
  </si>
  <si>
    <t>１６～</t>
  </si>
  <si>
    <t>第21表　幼稚園数および園児数</t>
  </si>
  <si>
    <t>第22表　収容人員別学級数等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</si>
  <si>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</si>
  <si>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</si>
  <si>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</si>
  <si>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</si>
  <si>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</si>
  <si>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</si>
  <si>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</si>
  <si>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</si>
  <si>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（平成15年4月2日～</t>
  </si>
  <si>
    <t>平成15年5月1日生まれ）</t>
  </si>
  <si>
    <t>(平成14年4月2日～</t>
  </si>
  <si>
    <t>平成15年4月1日生まれ）</t>
  </si>
  <si>
    <t>（平成14年4月2日～</t>
  </si>
  <si>
    <t xml:space="preserve"> </t>
  </si>
  <si>
    <t xml:space="preserve"> </t>
  </si>
  <si>
    <t xml:space="preserve"> </t>
  </si>
  <si>
    <t xml:space="preserve"> </t>
  </si>
  <si>
    <t>第21表　幼稚園数および園児数</t>
  </si>
  <si>
    <t>　</t>
  </si>
  <si>
    <t>　</t>
  </si>
  <si>
    <t>（小学校に含む）</t>
  </si>
  <si>
    <t>幼　 稚 　園</t>
  </si>
  <si>
    <t>第２３表　教員数および職員数（本務者）</t>
  </si>
  <si>
    <t>（単位：人）</t>
  </si>
  <si>
    <t>区　　分</t>
  </si>
  <si>
    <t>教　　　　　員　　　　　数　　　　　（　　本　　　　　務　　　　　者　　）</t>
  </si>
  <si>
    <t>職員数（本務者）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</si>
  <si>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</si>
  <si>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</si>
  <si>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</si>
  <si>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</si>
  <si>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</si>
  <si>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</si>
  <si>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</si>
  <si>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</si>
  <si>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事務職員</t>
  </si>
  <si>
    <t>養護職員</t>
  </si>
  <si>
    <t>用務員</t>
  </si>
  <si>
    <t>県計</t>
  </si>
  <si>
    <t>国立</t>
  </si>
  <si>
    <t>公立</t>
  </si>
  <si>
    <t>私立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</si>
</sst>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#,##0_);\(#,##0\)"/>
    <numFmt numFmtId="180" formatCode="0_);\(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176" fontId="8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7" fillId="0" borderId="5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2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76" fontId="8" fillId="0" borderId="5" xfId="0" applyNumberFormat="1" applyFont="1" applyBorder="1" applyAlignment="1">
      <alignment/>
    </xf>
    <xf numFmtId="0" fontId="8" fillId="0" borderId="0" xfId="0" applyFont="1" applyBorder="1" applyAlignment="1">
      <alignment horizontal="centerContinuous" vertical="top"/>
    </xf>
    <xf numFmtId="0" fontId="8" fillId="0" borderId="5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6" fontId="8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8" fillId="0" borderId="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6" fontId="8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8" fillId="0" borderId="5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14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1" fontId="8" fillId="0" borderId="13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2" xfId="0" applyNumberFormat="1" applyFont="1" applyBorder="1" applyAlignment="1">
      <alignment/>
    </xf>
    <xf numFmtId="41" fontId="8" fillId="0" borderId="1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8" fillId="0" borderId="12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Border="1" applyAlignment="1">
      <alignment horizontal="left"/>
    </xf>
    <xf numFmtId="179" fontId="8" fillId="0" borderId="3" xfId="0" applyNumberFormat="1" applyFont="1" applyBorder="1" applyAlignment="1">
      <alignment horizontal="left"/>
    </xf>
    <xf numFmtId="179" fontId="7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41" fontId="8" fillId="0" borderId="5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left"/>
    </xf>
    <xf numFmtId="176" fontId="8" fillId="0" borderId="3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17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distributed"/>
    </xf>
    <xf numFmtId="0" fontId="16" fillId="0" borderId="3" xfId="0" applyFont="1" applyBorder="1" applyAlignment="1">
      <alignment/>
    </xf>
    <xf numFmtId="41" fontId="16" fillId="0" borderId="14" xfId="0" applyNumberFormat="1" applyFont="1" applyBorder="1" applyAlignment="1">
      <alignment horizontal="right"/>
    </xf>
    <xf numFmtId="41" fontId="16" fillId="0" borderId="12" xfId="0" applyNumberFormat="1" applyFont="1" applyBorder="1" applyAlignment="1">
      <alignment horizontal="right"/>
    </xf>
    <xf numFmtId="41" fontId="16" fillId="0" borderId="13" xfId="0" applyNumberFormat="1" applyFont="1" applyBorder="1" applyAlignment="1">
      <alignment horizontal="right"/>
    </xf>
    <xf numFmtId="0" fontId="16" fillId="0" borderId="10" xfId="0" applyFont="1" applyBorder="1" applyAlignment="1">
      <alignment horizontal="distributed"/>
    </xf>
    <xf numFmtId="0" fontId="16" fillId="0" borderId="12" xfId="0" applyFont="1" applyBorder="1" applyAlignment="1">
      <alignment/>
    </xf>
    <xf numFmtId="0" fontId="16" fillId="0" borderId="9" xfId="0" applyFont="1" applyBorder="1" applyAlignment="1">
      <alignment horizontal="distributed"/>
    </xf>
    <xf numFmtId="41" fontId="16" fillId="0" borderId="1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6" fillId="0" borderId="2" xfId="0" applyNumberFormat="1" applyFont="1" applyBorder="1" applyAlignment="1">
      <alignment horizontal="right"/>
    </xf>
    <xf numFmtId="0" fontId="8" fillId="0" borderId="9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/>
    </xf>
    <xf numFmtId="41" fontId="16" fillId="0" borderId="5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4" xfId="0" applyNumberFormat="1" applyFont="1" applyBorder="1" applyAlignment="1">
      <alignment horizontal="right"/>
    </xf>
    <xf numFmtId="41" fontId="16" fillId="0" borderId="6" xfId="0" applyNumberFormat="1" applyFont="1" applyBorder="1" applyAlignment="1">
      <alignment horizontal="right"/>
    </xf>
    <xf numFmtId="41" fontId="16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16" fillId="0" borderId="14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6" fillId="0" borderId="14" xfId="0" applyNumberFormat="1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16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6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16" fillId="0" borderId="12" xfId="0" applyFont="1" applyBorder="1" applyAlignment="1">
      <alignment horizontal="distributed"/>
    </xf>
    <xf numFmtId="0" fontId="16" fillId="0" borderId="13" xfId="0" applyFont="1" applyBorder="1" applyAlignment="1">
      <alignment horizontal="distributed"/>
    </xf>
    <xf numFmtId="0" fontId="1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57150</xdr:colOff>
      <xdr:row>1</xdr:row>
      <xdr:rowOff>0</xdr:rowOff>
    </xdr:from>
    <xdr:to>
      <xdr:col>51</xdr:col>
      <xdr:colOff>209550</xdr:colOff>
      <xdr:row>1</xdr:row>
      <xdr:rowOff>161925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69150" y="200025"/>
          <a:ext cx="12382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（単位：園、学級、人）</a:t>
          </a:r>
        </a:p>
      </xdr:txBody>
    </xdr:sp>
    <xdr:clientData/>
  </xdr:twoCellAnchor>
  <xdr:twoCellAnchor>
    <xdr:from>
      <xdr:col>1</xdr:col>
      <xdr:colOff>95250</xdr:colOff>
      <xdr:row>6</xdr:row>
      <xdr:rowOff>76200</xdr:rowOff>
    </xdr:from>
    <xdr:to>
      <xdr:col>3</xdr:col>
      <xdr:colOff>0</xdr:colOff>
      <xdr:row>7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7675" y="101917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5</xdr:col>
      <xdr:colOff>95250</xdr:colOff>
      <xdr:row>6</xdr:row>
      <xdr:rowOff>76200</xdr:rowOff>
    </xdr:from>
    <xdr:to>
      <xdr:col>6</xdr:col>
      <xdr:colOff>285750</xdr:colOff>
      <xdr:row>7</xdr:row>
      <xdr:rowOff>85725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400175" y="1019175"/>
          <a:ext cx="542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園数
</a:t>
          </a:r>
        </a:p>
      </xdr:txBody>
    </xdr:sp>
    <xdr:clientData/>
  </xdr:twoCellAnchor>
  <xdr:twoCellAnchor>
    <xdr:from>
      <xdr:col>5</xdr:col>
      <xdr:colOff>95250</xdr:colOff>
      <xdr:row>8</xdr:row>
      <xdr:rowOff>19050</xdr:rowOff>
    </xdr:from>
    <xdr:to>
      <xdr:col>6</xdr:col>
      <xdr:colOff>257175</xdr:colOff>
      <xdr:row>9</xdr:row>
      <xdr:rowOff>123825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400175" y="1266825"/>
          <a:ext cx="514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 )は分園数で内数
</a:t>
          </a:r>
        </a:p>
      </xdr:txBody>
    </xdr:sp>
    <xdr:clientData/>
  </xdr:twoCellAnchor>
  <xdr:twoCellAnchor>
    <xdr:from>
      <xdr:col>50</xdr:col>
      <xdr:colOff>95250</xdr:colOff>
      <xdr:row>6</xdr:row>
      <xdr:rowOff>76200</xdr:rowOff>
    </xdr:from>
    <xdr:to>
      <xdr:col>52</xdr:col>
      <xdr:colOff>0</xdr:colOff>
      <xdr:row>7</xdr:row>
      <xdr:rowOff>85725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20764500" y="101917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333375</xdr:colOff>
      <xdr:row>1</xdr:row>
      <xdr:rowOff>28575</xdr:rowOff>
    </xdr:from>
    <xdr:to>
      <xdr:col>51</xdr:col>
      <xdr:colOff>485775</xdr:colOff>
      <xdr:row>2</xdr:row>
      <xdr:rowOff>19050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145375" y="247650"/>
          <a:ext cx="12382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（単位：園、学級、人）</a:t>
          </a:r>
        </a:p>
      </xdr:txBody>
    </xdr:sp>
    <xdr:clientData/>
  </xdr:twoCellAnchor>
  <xdr:twoCellAnchor>
    <xdr:from>
      <xdr:col>1</xdr:col>
      <xdr:colOff>95250</xdr:colOff>
      <xdr:row>6</xdr:row>
      <xdr:rowOff>76200</xdr:rowOff>
    </xdr:from>
    <xdr:to>
      <xdr:col>3</xdr:col>
      <xdr:colOff>0</xdr:colOff>
      <xdr:row>7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7675" y="101917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5</xdr:col>
      <xdr:colOff>95250</xdr:colOff>
      <xdr:row>6</xdr:row>
      <xdr:rowOff>76200</xdr:rowOff>
    </xdr:from>
    <xdr:to>
      <xdr:col>6</xdr:col>
      <xdr:colOff>285750</xdr:colOff>
      <xdr:row>7</xdr:row>
      <xdr:rowOff>85725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400175" y="1019175"/>
          <a:ext cx="542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園数
</a:t>
          </a:r>
        </a:p>
      </xdr:txBody>
    </xdr:sp>
    <xdr:clientData/>
  </xdr:twoCellAnchor>
  <xdr:twoCellAnchor>
    <xdr:from>
      <xdr:col>5</xdr:col>
      <xdr:colOff>95250</xdr:colOff>
      <xdr:row>8</xdr:row>
      <xdr:rowOff>19050</xdr:rowOff>
    </xdr:from>
    <xdr:to>
      <xdr:col>6</xdr:col>
      <xdr:colOff>257175</xdr:colOff>
      <xdr:row>9</xdr:row>
      <xdr:rowOff>123825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400175" y="1266825"/>
          <a:ext cx="514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 )は分園数で内数
</a:t>
          </a:r>
        </a:p>
      </xdr:txBody>
    </xdr:sp>
    <xdr:clientData/>
  </xdr:twoCellAnchor>
  <xdr:twoCellAnchor>
    <xdr:from>
      <xdr:col>50</xdr:col>
      <xdr:colOff>85725</xdr:colOff>
      <xdr:row>6</xdr:row>
      <xdr:rowOff>19050</xdr:rowOff>
    </xdr:from>
    <xdr:to>
      <xdr:col>51</xdr:col>
      <xdr:colOff>628650</xdr:colOff>
      <xdr:row>7</xdr:row>
      <xdr:rowOff>28575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20754975" y="96202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76200</xdr:rowOff>
    </xdr:from>
    <xdr:to>
      <xdr:col>3</xdr:col>
      <xdr:colOff>0</xdr:colOff>
      <xdr:row>8</xdr:row>
      <xdr:rowOff>85725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47675" y="1123950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5</xdr:col>
      <xdr:colOff>95250</xdr:colOff>
      <xdr:row>6</xdr:row>
      <xdr:rowOff>76200</xdr:rowOff>
    </xdr:from>
    <xdr:to>
      <xdr:col>6</xdr:col>
      <xdr:colOff>285750</xdr:colOff>
      <xdr:row>10</xdr:row>
      <xdr:rowOff>142875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971550"/>
          <a:ext cx="5429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計
</a:t>
          </a:r>
        </a:p>
      </xdr:txBody>
    </xdr:sp>
    <xdr:clientData/>
  </xdr:twoCellAnchor>
  <xdr:twoCellAnchor>
    <xdr:from>
      <xdr:col>5</xdr:col>
      <xdr:colOff>19050</xdr:colOff>
      <xdr:row>8</xdr:row>
      <xdr:rowOff>0</xdr:rowOff>
    </xdr:from>
    <xdr:to>
      <xdr:col>6</xdr:col>
      <xdr:colOff>342900</xdr:colOff>
      <xdr:row>10</xdr:row>
      <xdr:rowOff>123825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323975" y="1200150"/>
          <a:ext cx="6762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 )は在園者のいない学級数で内数
</a:t>
          </a:r>
        </a:p>
      </xdr:txBody>
    </xdr:sp>
    <xdr:clientData/>
  </xdr:twoCellAnchor>
  <xdr:twoCellAnchor>
    <xdr:from>
      <xdr:col>32</xdr:col>
      <xdr:colOff>200025</xdr:colOff>
      <xdr:row>2</xdr:row>
      <xdr:rowOff>38100</xdr:rowOff>
    </xdr:from>
    <xdr:to>
      <xdr:col>34</xdr:col>
      <xdr:colOff>628650</xdr:colOff>
      <xdr:row>3</xdr:row>
      <xdr:rowOff>28575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1496675" y="361950"/>
          <a:ext cx="1085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（単位：学級、人）</a:t>
          </a:r>
        </a:p>
      </xdr:txBody>
    </xdr:sp>
    <xdr:clientData/>
  </xdr:twoCellAnchor>
  <xdr:twoCellAnchor>
    <xdr:from>
      <xdr:col>19</xdr:col>
      <xdr:colOff>95250</xdr:colOff>
      <xdr:row>6</xdr:row>
      <xdr:rowOff>76200</xdr:rowOff>
    </xdr:from>
    <xdr:to>
      <xdr:col>20</xdr:col>
      <xdr:colOff>285750</xdr:colOff>
      <xdr:row>7</xdr:row>
      <xdr:rowOff>114300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6657975" y="97155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計
</a:t>
          </a:r>
        </a:p>
      </xdr:txBody>
    </xdr:sp>
    <xdr:clientData/>
  </xdr:twoCellAnchor>
  <xdr:twoCellAnchor>
    <xdr:from>
      <xdr:col>19</xdr:col>
      <xdr:colOff>57150</xdr:colOff>
      <xdr:row>8</xdr:row>
      <xdr:rowOff>9525</xdr:rowOff>
    </xdr:from>
    <xdr:to>
      <xdr:col>20</xdr:col>
      <xdr:colOff>295275</xdr:colOff>
      <xdr:row>10</xdr:row>
      <xdr:rowOff>114300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6619875" y="1209675"/>
          <a:ext cx="5905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 )は在園者のいない学級数で内数
</a:t>
          </a:r>
        </a:p>
      </xdr:txBody>
    </xdr:sp>
    <xdr:clientData/>
  </xdr:twoCellAnchor>
  <xdr:twoCellAnchor>
    <xdr:from>
      <xdr:col>33</xdr:col>
      <xdr:colOff>85725</xdr:colOff>
      <xdr:row>7</xdr:row>
      <xdr:rowOff>19050</xdr:rowOff>
    </xdr:from>
    <xdr:to>
      <xdr:col>34</xdr:col>
      <xdr:colOff>628650</xdr:colOff>
      <xdr:row>8</xdr:row>
      <xdr:rowOff>28575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1811000" y="1066800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55"/>
  <sheetViews>
    <sheetView workbookViewId="0" topLeftCell="K1">
      <selection activeCell="X9" sqref="X9:Z9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8.375" style="1" customWidth="1"/>
    <col min="4" max="4" width="1.12109375" style="1" customWidth="1"/>
    <col min="5" max="5" width="5.25390625" style="1" hidden="1" customWidth="1"/>
    <col min="6" max="7" width="4.625" style="1" customWidth="1"/>
    <col min="8" max="14" width="5.625" style="1" customWidth="1"/>
    <col min="15" max="17" width="6.625" style="1" customWidth="1"/>
    <col min="18" max="50" width="5.625" style="1" customWidth="1"/>
    <col min="51" max="51" width="3.00390625" style="1" customWidth="1"/>
    <col min="52" max="52" width="8.375" style="1" customWidth="1"/>
    <col min="53" max="53" width="1.12109375" style="1" customWidth="1"/>
    <col min="54" max="16384" width="9.00390625" style="1" customWidth="1"/>
  </cols>
  <sheetData>
    <row r="1" spans="1:53" ht="15.75" customHeight="1">
      <c r="A1" s="112" t="s">
        <v>0</v>
      </c>
      <c r="B1" s="3"/>
      <c r="C1" s="3"/>
      <c r="D1" s="3"/>
      <c r="E1" s="3"/>
      <c r="AC1" s="78" t="s">
        <v>97</v>
      </c>
      <c r="AX1" s="78" t="s">
        <v>97</v>
      </c>
      <c r="AY1" s="3"/>
      <c r="AZ1" s="3"/>
      <c r="BA1" s="3"/>
    </row>
    <row r="2" spans="1:53" s="5" customFormat="1" ht="15" customHeight="1">
      <c r="A2" s="4"/>
      <c r="B2" s="112" t="s">
        <v>96</v>
      </c>
      <c r="C2" s="4"/>
      <c r="D2" s="4"/>
      <c r="E2" s="4"/>
      <c r="Q2" s="6"/>
      <c r="AC2" s="6"/>
      <c r="AX2" s="6"/>
      <c r="AY2" s="112" t="s">
        <v>97</v>
      </c>
      <c r="AZ2" s="4"/>
      <c r="BA2" s="4"/>
    </row>
    <row r="3" spans="2:53" s="5" customFormat="1" ht="7.5" customHeight="1">
      <c r="B3" s="7"/>
      <c r="C3" s="8"/>
      <c r="D3" s="8"/>
      <c r="E3" s="8"/>
      <c r="Q3" s="6"/>
      <c r="AC3" s="6"/>
      <c r="AX3" s="6"/>
      <c r="AY3" s="7"/>
      <c r="AZ3" s="8"/>
      <c r="BA3" s="8"/>
    </row>
    <row r="4" spans="2:53" s="26" customFormat="1" ht="12" customHeight="1">
      <c r="B4" s="32"/>
      <c r="C4" s="34"/>
      <c r="D4" s="33"/>
      <c r="E4" s="34"/>
      <c r="F4" s="34"/>
      <c r="G4" s="35"/>
      <c r="H4" s="162" t="s">
        <v>37</v>
      </c>
      <c r="I4" s="163"/>
      <c r="J4" s="163"/>
      <c r="K4" s="163"/>
      <c r="L4" s="163"/>
      <c r="M4" s="163"/>
      <c r="N4" s="163"/>
      <c r="O4" s="162" t="s">
        <v>38</v>
      </c>
      <c r="P4" s="163"/>
      <c r="Q4" s="164"/>
      <c r="R4" s="162" t="s">
        <v>42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2" t="s">
        <v>42</v>
      </c>
      <c r="AE4" s="163"/>
      <c r="AF4" s="163"/>
      <c r="AG4" s="163"/>
      <c r="AH4" s="163"/>
      <c r="AI4" s="163"/>
      <c r="AJ4" s="163"/>
      <c r="AK4" s="163"/>
      <c r="AL4" s="164"/>
      <c r="AM4" s="162" t="s">
        <v>42</v>
      </c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4"/>
      <c r="AY4" s="32"/>
      <c r="AZ4" s="34"/>
      <c r="BA4" s="33"/>
    </row>
    <row r="5" spans="2:53" s="26" customFormat="1" ht="12" customHeight="1">
      <c r="B5" s="28"/>
      <c r="C5" s="25"/>
      <c r="D5" s="44"/>
      <c r="E5" s="25"/>
      <c r="F5" s="25"/>
      <c r="G5" s="62"/>
      <c r="H5" s="165"/>
      <c r="I5" s="166"/>
      <c r="J5" s="166"/>
      <c r="K5" s="166"/>
      <c r="L5" s="166"/>
      <c r="M5" s="166"/>
      <c r="N5" s="166"/>
      <c r="O5" s="165"/>
      <c r="P5" s="166"/>
      <c r="Q5" s="167"/>
      <c r="R5" s="165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5"/>
      <c r="AE5" s="166"/>
      <c r="AF5" s="166"/>
      <c r="AG5" s="166"/>
      <c r="AH5" s="166"/>
      <c r="AI5" s="166"/>
      <c r="AJ5" s="166"/>
      <c r="AK5" s="166"/>
      <c r="AL5" s="167"/>
      <c r="AM5" s="165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7"/>
      <c r="AY5" s="28"/>
      <c r="AZ5" s="25"/>
      <c r="BA5" s="44"/>
    </row>
    <row r="6" spans="2:53" s="5" customFormat="1" ht="12" customHeight="1">
      <c r="B6" s="9"/>
      <c r="C6" s="11"/>
      <c r="D6" s="10"/>
      <c r="E6" s="11"/>
      <c r="F6" s="11"/>
      <c r="G6" s="11"/>
      <c r="H6" s="51"/>
      <c r="I6" s="59"/>
      <c r="J6" s="59"/>
      <c r="K6" s="59"/>
      <c r="L6" s="53"/>
      <c r="M6" s="53"/>
      <c r="N6" s="113" t="s">
        <v>26</v>
      </c>
      <c r="O6" s="56"/>
      <c r="P6" s="61"/>
      <c r="Q6" s="60"/>
      <c r="R6" s="12"/>
      <c r="S6" s="12"/>
      <c r="T6" s="12"/>
      <c r="U6" s="168" t="s">
        <v>43</v>
      </c>
      <c r="V6" s="168"/>
      <c r="W6" s="168"/>
      <c r="X6" s="168"/>
      <c r="Y6" s="168"/>
      <c r="Z6" s="168"/>
      <c r="AA6" s="12"/>
      <c r="AB6" s="12"/>
      <c r="AC6" s="13"/>
      <c r="AD6" s="65"/>
      <c r="AE6" s="12"/>
      <c r="AF6" s="168" t="s">
        <v>48</v>
      </c>
      <c r="AG6" s="168"/>
      <c r="AH6" s="168"/>
      <c r="AI6" s="168"/>
      <c r="AJ6" s="168"/>
      <c r="AK6" s="66"/>
      <c r="AL6" s="67"/>
      <c r="AM6" s="12"/>
      <c r="AN6" s="12"/>
      <c r="AO6" s="12"/>
      <c r="AP6" s="168" t="s">
        <v>51</v>
      </c>
      <c r="AQ6" s="168"/>
      <c r="AR6" s="168"/>
      <c r="AS6" s="168"/>
      <c r="AT6" s="168"/>
      <c r="AU6" s="168"/>
      <c r="AV6" s="12"/>
      <c r="AW6" s="12"/>
      <c r="AX6" s="13"/>
      <c r="AY6" s="9"/>
      <c r="AZ6" s="11"/>
      <c r="BA6" s="10"/>
    </row>
    <row r="7" spans="2:53" s="5" customFormat="1" ht="12" customHeight="1">
      <c r="B7" s="14"/>
      <c r="C7" s="16"/>
      <c r="D7" s="15"/>
      <c r="E7" s="16"/>
      <c r="F7" s="16"/>
      <c r="G7" s="15"/>
      <c r="H7" s="58"/>
      <c r="I7" s="50" t="s">
        <v>28</v>
      </c>
      <c r="J7" s="50" t="s">
        <v>30</v>
      </c>
      <c r="K7" s="50" t="s">
        <v>31</v>
      </c>
      <c r="L7" s="50" t="s">
        <v>26</v>
      </c>
      <c r="M7" s="50" t="s">
        <v>33</v>
      </c>
      <c r="N7" s="68" t="s">
        <v>32</v>
      </c>
      <c r="O7" s="9"/>
      <c r="P7" s="18" t="s">
        <v>27</v>
      </c>
      <c r="Q7" s="10"/>
      <c r="R7" s="16"/>
      <c r="S7" s="16"/>
      <c r="T7" s="57"/>
      <c r="U7" s="191" t="s">
        <v>40</v>
      </c>
      <c r="V7" s="192"/>
      <c r="W7" s="192"/>
      <c r="X7" s="192"/>
      <c r="Y7" s="192"/>
      <c r="Z7" s="193"/>
      <c r="AA7" s="191" t="s">
        <v>41</v>
      </c>
      <c r="AB7" s="192"/>
      <c r="AC7" s="193"/>
      <c r="AD7" s="14"/>
      <c r="AE7" s="16"/>
      <c r="AF7" s="57"/>
      <c r="AG7" s="162" t="s">
        <v>49</v>
      </c>
      <c r="AH7" s="163"/>
      <c r="AI7" s="164"/>
      <c r="AJ7" s="162" t="s">
        <v>50</v>
      </c>
      <c r="AK7" s="181"/>
      <c r="AL7" s="182"/>
      <c r="AM7" s="16"/>
      <c r="AN7" s="16"/>
      <c r="AO7" s="57"/>
      <c r="AP7" s="162" t="s">
        <v>49</v>
      </c>
      <c r="AQ7" s="163"/>
      <c r="AR7" s="164"/>
      <c r="AS7" s="162" t="s">
        <v>50</v>
      </c>
      <c r="AT7" s="172"/>
      <c r="AU7" s="173"/>
      <c r="AV7" s="162" t="s">
        <v>52</v>
      </c>
      <c r="AW7" s="163"/>
      <c r="AX7" s="164"/>
      <c r="AY7" s="14"/>
      <c r="AZ7" s="16"/>
      <c r="BA7" s="15"/>
    </row>
    <row r="8" spans="2:53" s="5" customFormat="1" ht="12" customHeight="1">
      <c r="B8" s="17"/>
      <c r="C8" s="16"/>
      <c r="D8" s="15"/>
      <c r="E8" s="16"/>
      <c r="F8" s="11"/>
      <c r="G8" s="10"/>
      <c r="H8" s="50" t="s">
        <v>27</v>
      </c>
      <c r="I8" s="54"/>
      <c r="J8" s="54"/>
      <c r="K8" s="50"/>
      <c r="L8" s="50" t="s">
        <v>32</v>
      </c>
      <c r="M8" s="50" t="s">
        <v>34</v>
      </c>
      <c r="N8" s="68" t="s">
        <v>33</v>
      </c>
      <c r="O8" s="21"/>
      <c r="P8" s="19"/>
      <c r="Q8" s="20"/>
      <c r="R8" s="9"/>
      <c r="S8" s="18" t="s">
        <v>27</v>
      </c>
      <c r="T8" s="10"/>
      <c r="U8" s="135" t="s">
        <v>87</v>
      </c>
      <c r="V8" s="115"/>
      <c r="W8" s="116"/>
      <c r="X8" s="117" t="s">
        <v>89</v>
      </c>
      <c r="Y8" s="184"/>
      <c r="Z8" s="185"/>
      <c r="AA8" s="135" t="s">
        <v>91</v>
      </c>
      <c r="AB8" s="186"/>
      <c r="AC8" s="187"/>
      <c r="AD8" s="9"/>
      <c r="AE8" s="18" t="s">
        <v>27</v>
      </c>
      <c r="AF8" s="10"/>
      <c r="AG8" s="169"/>
      <c r="AH8" s="180"/>
      <c r="AI8" s="171"/>
      <c r="AJ8" s="183"/>
      <c r="AK8" s="155"/>
      <c r="AL8" s="131"/>
      <c r="AM8" s="9"/>
      <c r="AN8" s="18" t="s">
        <v>27</v>
      </c>
      <c r="AO8" s="10"/>
      <c r="AP8" s="169"/>
      <c r="AQ8" s="170"/>
      <c r="AR8" s="171"/>
      <c r="AS8" s="174"/>
      <c r="AT8" s="175"/>
      <c r="AU8" s="176"/>
      <c r="AV8" s="169"/>
      <c r="AW8" s="170"/>
      <c r="AX8" s="171"/>
      <c r="AY8" s="17"/>
      <c r="AZ8" s="16"/>
      <c r="BA8" s="15"/>
    </row>
    <row r="9" spans="2:53" s="5" customFormat="1" ht="12" customHeight="1">
      <c r="B9" s="9"/>
      <c r="C9" s="11"/>
      <c r="D9" s="10"/>
      <c r="E9" s="11"/>
      <c r="F9" s="11"/>
      <c r="G9" s="10"/>
      <c r="H9" s="50"/>
      <c r="I9" s="50" t="s">
        <v>29</v>
      </c>
      <c r="J9" s="50" t="s">
        <v>29</v>
      </c>
      <c r="K9" s="39" t="s">
        <v>29</v>
      </c>
      <c r="L9" s="39" t="s">
        <v>33</v>
      </c>
      <c r="M9" s="50" t="s">
        <v>31</v>
      </c>
      <c r="N9" s="68" t="s">
        <v>34</v>
      </c>
      <c r="O9" s="194" t="s">
        <v>27</v>
      </c>
      <c r="P9" s="194" t="s">
        <v>35</v>
      </c>
      <c r="Q9" s="194" t="s">
        <v>36</v>
      </c>
      <c r="R9" s="65"/>
      <c r="S9" s="12"/>
      <c r="T9" s="13"/>
      <c r="U9" s="188" t="s">
        <v>88</v>
      </c>
      <c r="V9" s="189"/>
      <c r="W9" s="190"/>
      <c r="X9" s="188" t="s">
        <v>90</v>
      </c>
      <c r="Y9" s="189"/>
      <c r="Z9" s="190"/>
      <c r="AA9" s="188" t="s">
        <v>90</v>
      </c>
      <c r="AB9" s="189"/>
      <c r="AC9" s="190"/>
      <c r="AD9" s="65"/>
      <c r="AE9" s="12"/>
      <c r="AF9" s="13"/>
      <c r="AG9" s="165"/>
      <c r="AH9" s="166"/>
      <c r="AI9" s="167"/>
      <c r="AJ9" s="132"/>
      <c r="AK9" s="133"/>
      <c r="AL9" s="134"/>
      <c r="AM9" s="65"/>
      <c r="AN9" s="12"/>
      <c r="AO9" s="13"/>
      <c r="AP9" s="165"/>
      <c r="AQ9" s="166"/>
      <c r="AR9" s="167"/>
      <c r="AS9" s="177"/>
      <c r="AT9" s="178"/>
      <c r="AU9" s="179"/>
      <c r="AV9" s="165"/>
      <c r="AW9" s="166"/>
      <c r="AX9" s="167"/>
      <c r="AY9" s="9"/>
      <c r="AZ9" s="11"/>
      <c r="BA9" s="10"/>
    </row>
    <row r="10" spans="2:53" s="5" customFormat="1" ht="13.5" customHeight="1">
      <c r="B10" s="21"/>
      <c r="C10" s="19"/>
      <c r="D10" s="19"/>
      <c r="E10" s="19"/>
      <c r="F10" s="48"/>
      <c r="G10" s="22"/>
      <c r="H10" s="22"/>
      <c r="I10" s="55"/>
      <c r="J10" s="55"/>
      <c r="K10" s="22"/>
      <c r="L10" s="22"/>
      <c r="M10" s="52"/>
      <c r="N10" s="114" t="s">
        <v>31</v>
      </c>
      <c r="O10" s="195"/>
      <c r="P10" s="195"/>
      <c r="Q10" s="195"/>
      <c r="R10" s="118" t="s">
        <v>1</v>
      </c>
      <c r="S10" s="22" t="s">
        <v>2</v>
      </c>
      <c r="T10" s="22" t="s">
        <v>3</v>
      </c>
      <c r="U10" s="52" t="s">
        <v>1</v>
      </c>
      <c r="V10" s="22" t="s">
        <v>2</v>
      </c>
      <c r="W10" s="22" t="s">
        <v>3</v>
      </c>
      <c r="X10" s="22" t="s">
        <v>1</v>
      </c>
      <c r="Y10" s="22" t="s">
        <v>35</v>
      </c>
      <c r="Z10" s="22" t="s">
        <v>36</v>
      </c>
      <c r="AA10" s="22" t="s">
        <v>27</v>
      </c>
      <c r="AB10" s="22" t="s">
        <v>2</v>
      </c>
      <c r="AC10" s="22" t="s">
        <v>3</v>
      </c>
      <c r="AD10" s="52" t="s">
        <v>1</v>
      </c>
      <c r="AE10" s="22" t="s">
        <v>2</v>
      </c>
      <c r="AF10" s="22" t="s">
        <v>3</v>
      </c>
      <c r="AG10" s="52" t="s">
        <v>1</v>
      </c>
      <c r="AH10" s="22" t="s">
        <v>2</v>
      </c>
      <c r="AI10" s="22" t="s">
        <v>3</v>
      </c>
      <c r="AJ10" s="22" t="s">
        <v>1</v>
      </c>
      <c r="AK10" s="22" t="s">
        <v>35</v>
      </c>
      <c r="AL10" s="22" t="s">
        <v>36</v>
      </c>
      <c r="AM10" s="22" t="s">
        <v>1</v>
      </c>
      <c r="AN10" s="22" t="s">
        <v>2</v>
      </c>
      <c r="AO10" s="22" t="s">
        <v>3</v>
      </c>
      <c r="AP10" s="52" t="s">
        <v>1</v>
      </c>
      <c r="AQ10" s="22" t="s">
        <v>2</v>
      </c>
      <c r="AR10" s="22" t="s">
        <v>3</v>
      </c>
      <c r="AS10" s="22" t="s">
        <v>1</v>
      </c>
      <c r="AT10" s="22" t="s">
        <v>35</v>
      </c>
      <c r="AU10" s="22" t="s">
        <v>36</v>
      </c>
      <c r="AV10" s="22" t="s">
        <v>27</v>
      </c>
      <c r="AW10" s="22" t="s">
        <v>2</v>
      </c>
      <c r="AX10" s="22" t="s">
        <v>3</v>
      </c>
      <c r="AY10" s="21"/>
      <c r="AZ10" s="19"/>
      <c r="BA10" s="20"/>
    </row>
    <row r="11" spans="2:53" s="5" customFormat="1" ht="3.75" customHeight="1">
      <c r="B11" s="9"/>
      <c r="C11" s="11"/>
      <c r="D11" s="10"/>
      <c r="E11" s="11"/>
      <c r="F11" s="18"/>
      <c r="G11" s="18"/>
      <c r="H11" s="18"/>
      <c r="I11" s="18"/>
      <c r="J11" s="18"/>
      <c r="K11" s="18"/>
      <c r="L11" s="18"/>
      <c r="M11" s="18"/>
      <c r="N11" s="18"/>
      <c r="O11" s="68"/>
      <c r="P11" s="18"/>
      <c r="Q11" s="39"/>
      <c r="R11" s="11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9"/>
      <c r="AD11" s="68"/>
      <c r="AE11" s="18"/>
      <c r="AF11" s="18"/>
      <c r="AG11" s="18"/>
      <c r="AH11" s="18"/>
      <c r="AI11" s="18"/>
      <c r="AJ11" s="18"/>
      <c r="AK11" s="18"/>
      <c r="AL11" s="3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39"/>
      <c r="AY11" s="9"/>
      <c r="AZ11" s="11"/>
      <c r="BA11" s="10"/>
    </row>
    <row r="12" spans="2:53" s="23" customFormat="1" ht="21" customHeight="1">
      <c r="B12" s="82" t="s">
        <v>4</v>
      </c>
      <c r="C12" s="83" t="s">
        <v>1</v>
      </c>
      <c r="D12" s="84"/>
      <c r="E12" s="83"/>
      <c r="F12" s="94">
        <f>F13+F14+'その２（私立内訳）'!F15</f>
        <v>189</v>
      </c>
      <c r="G12" s="110">
        <v>-5</v>
      </c>
      <c r="H12" s="94">
        <f>H13+H14+'その２（私立内訳）'!H15</f>
        <v>843</v>
      </c>
      <c r="I12" s="94">
        <f>I13+I14+'その２（私立内訳）'!I15</f>
        <v>194</v>
      </c>
      <c r="J12" s="94">
        <f>J13+J14+'その２（私立内訳）'!J15</f>
        <v>320</v>
      </c>
      <c r="K12" s="94">
        <f>K13+K14+'その２（私立内訳）'!K15</f>
        <v>316</v>
      </c>
      <c r="L12" s="94">
        <f>L13+L14+'その２（私立内訳）'!L15</f>
        <v>0</v>
      </c>
      <c r="M12" s="94">
        <f>M13+M14+'その２（私立内訳）'!M15</f>
        <v>0</v>
      </c>
      <c r="N12" s="94">
        <f>N13+N14+'その２（私立内訳）'!N15</f>
        <v>13</v>
      </c>
      <c r="O12" s="93">
        <f>O13+O14+'その２（私立内訳）'!O15</f>
        <v>19887</v>
      </c>
      <c r="P12" s="94">
        <f>P13+P14+'その２（私立内訳）'!P15</f>
        <v>10102</v>
      </c>
      <c r="Q12" s="94">
        <f>Q13+Q14+'その２（私立内訳）'!Q15</f>
        <v>9785</v>
      </c>
      <c r="R12" s="93">
        <f>R13+R14+'その２（私立内訳）'!R15</f>
        <v>4046</v>
      </c>
      <c r="S12" s="94">
        <f>S13+S14+'その２（私立内訳）'!S15</f>
        <v>2066</v>
      </c>
      <c r="T12" s="94">
        <f>T13+T14+'その２（私立内訳）'!T15</f>
        <v>1980</v>
      </c>
      <c r="U12" s="94">
        <f>U13+U14+'その２（私立内訳）'!U15</f>
        <v>4</v>
      </c>
      <c r="V12" s="94">
        <f>V13+V14+'その２（私立内訳）'!V15</f>
        <v>2</v>
      </c>
      <c r="W12" s="94">
        <f>W13+W14+'その２（私立内訳）'!W15</f>
        <v>2</v>
      </c>
      <c r="X12" s="94">
        <f>X13+X14+'その２（私立内訳）'!X15</f>
        <v>3983</v>
      </c>
      <c r="Y12" s="94">
        <f>Y13+Y14+'その２（私立内訳）'!Y15</f>
        <v>2035</v>
      </c>
      <c r="Z12" s="94">
        <f>Z13+Z14+'その２（私立内訳）'!Z15</f>
        <v>1948</v>
      </c>
      <c r="AA12" s="94">
        <f>AA13+AA14+'その２（私立内訳）'!AA15</f>
        <v>59</v>
      </c>
      <c r="AB12" s="94">
        <f>AB13+AB14+'その２（私立内訳）'!AB15</f>
        <v>29</v>
      </c>
      <c r="AC12" s="95">
        <f>AC13+AC14+'その２（私立内訳）'!AC15</f>
        <v>30</v>
      </c>
      <c r="AD12" s="93">
        <f>AD13+AD14+'その２（私立内訳）'!AD15</f>
        <v>7861</v>
      </c>
      <c r="AE12" s="94">
        <f>AE13+AE14+'その２（私立内訳）'!AE15</f>
        <v>4014</v>
      </c>
      <c r="AF12" s="94">
        <f>AF13+AF14+'その２（私立内訳）'!AF15</f>
        <v>3847</v>
      </c>
      <c r="AG12" s="94">
        <f>AG13+AG14+'その２（私立内訳）'!AG15</f>
        <v>3372</v>
      </c>
      <c r="AH12" s="94">
        <f>AH13+AH14+'その２（私立内訳）'!AH15</f>
        <v>1748</v>
      </c>
      <c r="AI12" s="94">
        <f>AI13+AI14+'その２（私立内訳）'!AI15</f>
        <v>1624</v>
      </c>
      <c r="AJ12" s="94">
        <f>AJ13+AJ14+'その２（私立内訳）'!AJ15</f>
        <v>4489</v>
      </c>
      <c r="AK12" s="94">
        <f>AK13+AK14+'その２（私立内訳）'!AK15</f>
        <v>2266</v>
      </c>
      <c r="AL12" s="94">
        <f>AL13+AL14+'その２（私立内訳）'!AL15</f>
        <v>2223</v>
      </c>
      <c r="AM12" s="93">
        <f>AM13+AM14+'その２（私立内訳）'!AM15</f>
        <v>7980</v>
      </c>
      <c r="AN12" s="94">
        <f>AN13+AN14+'その２（私立内訳）'!AN15</f>
        <v>4022</v>
      </c>
      <c r="AO12" s="94">
        <f>AO13+AO14+'その２（私立内訳）'!AO15</f>
        <v>3958</v>
      </c>
      <c r="AP12" s="94">
        <f>AP13+AP14+'その２（私立内訳）'!AP15</f>
        <v>3028</v>
      </c>
      <c r="AQ12" s="94">
        <f>AQ13+AQ14+'その２（私立内訳）'!AQ15</f>
        <v>1544</v>
      </c>
      <c r="AR12" s="94">
        <f>AR13+AR14+'その２（私立内訳）'!AR15</f>
        <v>1484</v>
      </c>
      <c r="AS12" s="94">
        <f>AS13+AS14+'その２（私立内訳）'!AS15</f>
        <v>4634</v>
      </c>
      <c r="AT12" s="94">
        <f>AT13+AT14+'その２（私立内訳）'!AT15</f>
        <v>2320</v>
      </c>
      <c r="AU12" s="94">
        <f>AU13+AU14+'その２（私立内訳）'!AU15</f>
        <v>2314</v>
      </c>
      <c r="AV12" s="94">
        <f>AV13+AV14+'その２（私立内訳）'!AV15</f>
        <v>318</v>
      </c>
      <c r="AW12" s="94">
        <f>AW13+AW14+'その２（私立内訳）'!AW15</f>
        <v>158</v>
      </c>
      <c r="AX12" s="94">
        <f>AX13+AX14+'その２（私立内訳）'!AX15</f>
        <v>160</v>
      </c>
      <c r="AY12" s="82" t="s">
        <v>4</v>
      </c>
      <c r="AZ12" s="83" t="s">
        <v>1</v>
      </c>
      <c r="BA12" s="84"/>
    </row>
    <row r="13" spans="2:53" s="26" customFormat="1" ht="21" customHeight="1">
      <c r="B13" s="85" t="s">
        <v>5</v>
      </c>
      <c r="C13" s="86" t="s">
        <v>6</v>
      </c>
      <c r="D13" s="87"/>
      <c r="E13" s="86">
        <v>201</v>
      </c>
      <c r="F13" s="101">
        <v>1</v>
      </c>
      <c r="G13" s="101"/>
      <c r="H13" s="97">
        <v>5</v>
      </c>
      <c r="I13" s="97">
        <v>1</v>
      </c>
      <c r="J13" s="97">
        <v>2</v>
      </c>
      <c r="K13" s="97">
        <v>2</v>
      </c>
      <c r="L13" s="97">
        <v>0</v>
      </c>
      <c r="M13" s="97">
        <v>0</v>
      </c>
      <c r="N13" s="97">
        <v>0</v>
      </c>
      <c r="O13" s="96">
        <f>R13+AD13+AM13</f>
        <v>157</v>
      </c>
      <c r="P13" s="97">
        <f aca="true" t="shared" si="0" ref="P13:Q28">S13+AE13+AN13</f>
        <v>79</v>
      </c>
      <c r="Q13" s="98">
        <f t="shared" si="0"/>
        <v>78</v>
      </c>
      <c r="R13" s="93">
        <v>24</v>
      </c>
      <c r="S13" s="94">
        <v>12</v>
      </c>
      <c r="T13" s="94">
        <v>12</v>
      </c>
      <c r="U13" s="97">
        <v>0</v>
      </c>
      <c r="V13" s="97">
        <v>0</v>
      </c>
      <c r="W13" s="97">
        <v>0</v>
      </c>
      <c r="X13" s="97">
        <v>24</v>
      </c>
      <c r="Y13" s="97">
        <v>12</v>
      </c>
      <c r="Z13" s="97">
        <v>12</v>
      </c>
      <c r="AA13" s="97">
        <v>0</v>
      </c>
      <c r="AB13" s="97">
        <v>0</v>
      </c>
      <c r="AC13" s="98">
        <v>0</v>
      </c>
      <c r="AD13" s="96">
        <v>67</v>
      </c>
      <c r="AE13" s="97">
        <v>34</v>
      </c>
      <c r="AF13" s="97">
        <v>33</v>
      </c>
      <c r="AG13" s="97">
        <v>23</v>
      </c>
      <c r="AH13" s="97">
        <v>12</v>
      </c>
      <c r="AI13" s="97">
        <v>11</v>
      </c>
      <c r="AJ13" s="97">
        <v>44</v>
      </c>
      <c r="AK13" s="97">
        <v>22</v>
      </c>
      <c r="AL13" s="98">
        <v>22</v>
      </c>
      <c r="AM13" s="96">
        <v>66</v>
      </c>
      <c r="AN13" s="97">
        <v>33</v>
      </c>
      <c r="AO13" s="97">
        <v>33</v>
      </c>
      <c r="AP13" s="97">
        <v>22</v>
      </c>
      <c r="AQ13" s="97">
        <v>12</v>
      </c>
      <c r="AR13" s="97">
        <v>10</v>
      </c>
      <c r="AS13" s="97">
        <v>44</v>
      </c>
      <c r="AT13" s="97">
        <v>21</v>
      </c>
      <c r="AU13" s="97">
        <v>23</v>
      </c>
      <c r="AV13" s="97">
        <v>0</v>
      </c>
      <c r="AW13" s="97">
        <v>0</v>
      </c>
      <c r="AX13" s="98">
        <v>0</v>
      </c>
      <c r="AY13" s="85" t="s">
        <v>5</v>
      </c>
      <c r="AZ13" s="86" t="s">
        <v>6</v>
      </c>
      <c r="BA13" s="87"/>
    </row>
    <row r="14" spans="2:53" s="26" customFormat="1" ht="21" customHeight="1">
      <c r="B14" s="42" t="s">
        <v>7</v>
      </c>
      <c r="C14" s="36" t="s">
        <v>6</v>
      </c>
      <c r="D14" s="24"/>
      <c r="E14" s="36"/>
      <c r="F14" s="102">
        <f>SUM(F15:F42)</f>
        <v>163</v>
      </c>
      <c r="G14" s="109">
        <v>-5</v>
      </c>
      <c r="H14" s="99">
        <f aca="true" t="shared" si="1" ref="H14:Q14">SUM(H15:H42)</f>
        <v>714</v>
      </c>
      <c r="I14" s="99">
        <f t="shared" si="1"/>
        <v>156</v>
      </c>
      <c r="J14" s="99">
        <f t="shared" si="1"/>
        <v>281</v>
      </c>
      <c r="K14" s="99">
        <f t="shared" si="1"/>
        <v>277</v>
      </c>
      <c r="L14" s="99">
        <f t="shared" si="1"/>
        <v>0</v>
      </c>
      <c r="M14" s="99">
        <f t="shared" si="1"/>
        <v>0</v>
      </c>
      <c r="N14" s="99">
        <f t="shared" si="1"/>
        <v>0</v>
      </c>
      <c r="O14" s="104">
        <f t="shared" si="1"/>
        <v>16594</v>
      </c>
      <c r="P14" s="99">
        <f t="shared" si="1"/>
        <v>8414</v>
      </c>
      <c r="Q14" s="100">
        <f t="shared" si="1"/>
        <v>8180</v>
      </c>
      <c r="R14" s="104">
        <f aca="true" t="shared" si="2" ref="R14:AC14">SUM(R15:R42)</f>
        <v>3102</v>
      </c>
      <c r="S14" s="99">
        <f t="shared" si="2"/>
        <v>1575</v>
      </c>
      <c r="T14" s="99">
        <f t="shared" si="2"/>
        <v>1527</v>
      </c>
      <c r="U14" s="99">
        <f t="shared" si="2"/>
        <v>1</v>
      </c>
      <c r="V14" s="99">
        <f t="shared" si="2"/>
        <v>0</v>
      </c>
      <c r="W14" s="99">
        <f t="shared" si="2"/>
        <v>1</v>
      </c>
      <c r="X14" s="99">
        <f t="shared" si="2"/>
        <v>3070</v>
      </c>
      <c r="Y14" s="99">
        <f t="shared" si="2"/>
        <v>1558</v>
      </c>
      <c r="Z14" s="99">
        <f t="shared" si="2"/>
        <v>1512</v>
      </c>
      <c r="AA14" s="99">
        <f t="shared" si="2"/>
        <v>31</v>
      </c>
      <c r="AB14" s="99">
        <f t="shared" si="2"/>
        <v>17</v>
      </c>
      <c r="AC14" s="100">
        <f t="shared" si="2"/>
        <v>14</v>
      </c>
      <c r="AD14" s="104">
        <f aca="true" t="shared" si="3" ref="AD14:AL14">SUM(AD15:AD42)</f>
        <v>6705</v>
      </c>
      <c r="AE14" s="99">
        <f t="shared" si="3"/>
        <v>3423</v>
      </c>
      <c r="AF14" s="99">
        <f t="shared" si="3"/>
        <v>3282</v>
      </c>
      <c r="AG14" s="99">
        <f t="shared" si="3"/>
        <v>2493</v>
      </c>
      <c r="AH14" s="99">
        <f t="shared" si="3"/>
        <v>1286</v>
      </c>
      <c r="AI14" s="99">
        <f t="shared" si="3"/>
        <v>1207</v>
      </c>
      <c r="AJ14" s="99">
        <f t="shared" si="3"/>
        <v>4212</v>
      </c>
      <c r="AK14" s="99">
        <f t="shared" si="3"/>
        <v>2137</v>
      </c>
      <c r="AL14" s="100">
        <f t="shared" si="3"/>
        <v>2075</v>
      </c>
      <c r="AM14" s="99">
        <f aca="true" t="shared" si="4" ref="AM14:AX14">SUM(AM15:AM42)</f>
        <v>6787</v>
      </c>
      <c r="AN14" s="99">
        <f t="shared" si="4"/>
        <v>3416</v>
      </c>
      <c r="AO14" s="99">
        <f t="shared" si="4"/>
        <v>3371</v>
      </c>
      <c r="AP14" s="99">
        <f t="shared" si="4"/>
        <v>2207</v>
      </c>
      <c r="AQ14" s="99">
        <f t="shared" si="4"/>
        <v>1128</v>
      </c>
      <c r="AR14" s="99">
        <f t="shared" si="4"/>
        <v>1079</v>
      </c>
      <c r="AS14" s="99">
        <f t="shared" si="4"/>
        <v>4282</v>
      </c>
      <c r="AT14" s="99">
        <f t="shared" si="4"/>
        <v>2137</v>
      </c>
      <c r="AU14" s="99">
        <f t="shared" si="4"/>
        <v>2145</v>
      </c>
      <c r="AV14" s="99">
        <f t="shared" si="4"/>
        <v>298</v>
      </c>
      <c r="AW14" s="99">
        <f t="shared" si="4"/>
        <v>151</v>
      </c>
      <c r="AX14" s="100">
        <f t="shared" si="4"/>
        <v>147</v>
      </c>
      <c r="AY14" s="42" t="s">
        <v>7</v>
      </c>
      <c r="AZ14" s="36" t="s">
        <v>6</v>
      </c>
      <c r="BA14" s="24"/>
    </row>
    <row r="15" spans="2:53" s="26" customFormat="1" ht="21" customHeight="1">
      <c r="B15" s="42"/>
      <c r="C15" s="37" t="s">
        <v>39</v>
      </c>
      <c r="D15" s="24"/>
      <c r="E15" s="36"/>
      <c r="F15" s="99">
        <v>0</v>
      </c>
      <c r="G15" s="99"/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04">
        <f>R15+AD15+AM15</f>
        <v>0</v>
      </c>
      <c r="P15" s="99">
        <f t="shared" si="0"/>
        <v>0</v>
      </c>
      <c r="Q15" s="100">
        <f t="shared" si="0"/>
        <v>0</v>
      </c>
      <c r="R15" s="104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100">
        <v>0</v>
      </c>
      <c r="AD15" s="104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100">
        <v>0</v>
      </c>
      <c r="AY15" s="42"/>
      <c r="AZ15" s="37" t="s">
        <v>39</v>
      </c>
      <c r="BA15" s="24"/>
    </row>
    <row r="16" spans="2:53" s="26" customFormat="1" ht="21" customHeight="1">
      <c r="B16" s="28"/>
      <c r="C16" s="37" t="s">
        <v>8</v>
      </c>
      <c r="D16" s="29"/>
      <c r="E16" s="91">
        <v>201</v>
      </c>
      <c r="F16" s="102">
        <v>34</v>
      </c>
      <c r="G16" s="102"/>
      <c r="H16" s="99">
        <v>130</v>
      </c>
      <c r="I16" s="99">
        <v>5</v>
      </c>
      <c r="J16" s="99">
        <v>62</v>
      </c>
      <c r="K16" s="99">
        <v>63</v>
      </c>
      <c r="L16" s="99">
        <v>0</v>
      </c>
      <c r="M16" s="99">
        <v>0</v>
      </c>
      <c r="N16" s="99">
        <v>0</v>
      </c>
      <c r="O16" s="104">
        <f>R16+AD16+AM16</f>
        <v>3388</v>
      </c>
      <c r="P16" s="99">
        <f t="shared" si="0"/>
        <v>1714</v>
      </c>
      <c r="Q16" s="100">
        <f t="shared" si="0"/>
        <v>1674</v>
      </c>
      <c r="R16" s="104">
        <v>132</v>
      </c>
      <c r="S16" s="99">
        <v>72</v>
      </c>
      <c r="T16" s="99">
        <v>60</v>
      </c>
      <c r="U16" s="99">
        <v>0</v>
      </c>
      <c r="V16" s="99">
        <v>0</v>
      </c>
      <c r="W16" s="99">
        <v>0</v>
      </c>
      <c r="X16" s="99">
        <v>132</v>
      </c>
      <c r="Y16" s="99">
        <v>72</v>
      </c>
      <c r="Z16" s="99">
        <v>60</v>
      </c>
      <c r="AA16" s="99">
        <v>0</v>
      </c>
      <c r="AB16" s="99">
        <v>0</v>
      </c>
      <c r="AC16" s="100">
        <v>0</v>
      </c>
      <c r="AD16" s="104">
        <v>1570</v>
      </c>
      <c r="AE16" s="99">
        <v>817</v>
      </c>
      <c r="AF16" s="99">
        <v>753</v>
      </c>
      <c r="AG16" s="99">
        <v>134</v>
      </c>
      <c r="AH16" s="99">
        <v>60</v>
      </c>
      <c r="AI16" s="99">
        <v>74</v>
      </c>
      <c r="AJ16" s="99">
        <v>1436</v>
      </c>
      <c r="AK16" s="99">
        <v>757</v>
      </c>
      <c r="AL16" s="100">
        <v>679</v>
      </c>
      <c r="AM16" s="99">
        <v>1686</v>
      </c>
      <c r="AN16" s="99">
        <v>825</v>
      </c>
      <c r="AO16" s="99">
        <v>861</v>
      </c>
      <c r="AP16" s="99">
        <v>137</v>
      </c>
      <c r="AQ16" s="99">
        <v>63</v>
      </c>
      <c r="AR16" s="99">
        <v>74</v>
      </c>
      <c r="AS16" s="99">
        <v>1500</v>
      </c>
      <c r="AT16" s="99">
        <v>738</v>
      </c>
      <c r="AU16" s="99">
        <v>762</v>
      </c>
      <c r="AV16" s="99">
        <v>49</v>
      </c>
      <c r="AW16" s="99">
        <v>24</v>
      </c>
      <c r="AX16" s="100">
        <v>25</v>
      </c>
      <c r="AY16" s="28"/>
      <c r="AZ16" s="37" t="s">
        <v>8</v>
      </c>
      <c r="BA16" s="29"/>
    </row>
    <row r="17" spans="2:53" s="26" customFormat="1" ht="21" customHeight="1">
      <c r="B17" s="28"/>
      <c r="C17" s="37" t="s">
        <v>9</v>
      </c>
      <c r="D17" s="29"/>
      <c r="E17" s="91">
        <v>202</v>
      </c>
      <c r="F17" s="102">
        <v>10</v>
      </c>
      <c r="G17" s="109">
        <v>-1</v>
      </c>
      <c r="H17" s="99">
        <v>43</v>
      </c>
      <c r="I17" s="99">
        <v>8</v>
      </c>
      <c r="J17" s="99">
        <v>18</v>
      </c>
      <c r="K17" s="99">
        <v>17</v>
      </c>
      <c r="L17" s="99">
        <v>0</v>
      </c>
      <c r="M17" s="99">
        <v>0</v>
      </c>
      <c r="N17" s="99">
        <v>0</v>
      </c>
      <c r="O17" s="104">
        <f aca="true" t="shared" si="5" ref="O17:Q41">R17+AD17+AM17</f>
        <v>1028</v>
      </c>
      <c r="P17" s="99">
        <f t="shared" si="0"/>
        <v>533</v>
      </c>
      <c r="Q17" s="100">
        <f t="shared" si="0"/>
        <v>495</v>
      </c>
      <c r="R17" s="104">
        <v>160</v>
      </c>
      <c r="S17" s="99">
        <v>76</v>
      </c>
      <c r="T17" s="99">
        <v>84</v>
      </c>
      <c r="U17" s="99">
        <v>0</v>
      </c>
      <c r="V17" s="99">
        <v>0</v>
      </c>
      <c r="W17" s="99">
        <v>0</v>
      </c>
      <c r="X17" s="99">
        <v>160</v>
      </c>
      <c r="Y17" s="99">
        <v>76</v>
      </c>
      <c r="Z17" s="99">
        <v>84</v>
      </c>
      <c r="AA17" s="99">
        <v>0</v>
      </c>
      <c r="AB17" s="99">
        <v>0</v>
      </c>
      <c r="AC17" s="100">
        <v>0</v>
      </c>
      <c r="AD17" s="104">
        <v>437</v>
      </c>
      <c r="AE17" s="99">
        <v>224</v>
      </c>
      <c r="AF17" s="99">
        <v>213</v>
      </c>
      <c r="AG17" s="99">
        <v>113</v>
      </c>
      <c r="AH17" s="99">
        <v>55</v>
      </c>
      <c r="AI17" s="99">
        <v>58</v>
      </c>
      <c r="AJ17" s="99">
        <v>324</v>
      </c>
      <c r="AK17" s="99">
        <v>169</v>
      </c>
      <c r="AL17" s="100">
        <v>155</v>
      </c>
      <c r="AM17" s="99">
        <v>431</v>
      </c>
      <c r="AN17" s="99">
        <v>233</v>
      </c>
      <c r="AO17" s="99">
        <v>198</v>
      </c>
      <c r="AP17" s="99">
        <v>60</v>
      </c>
      <c r="AQ17" s="99">
        <v>37</v>
      </c>
      <c r="AR17" s="99">
        <v>23</v>
      </c>
      <c r="AS17" s="99">
        <v>361</v>
      </c>
      <c r="AT17" s="99">
        <v>190</v>
      </c>
      <c r="AU17" s="99">
        <v>171</v>
      </c>
      <c r="AV17" s="99">
        <v>10</v>
      </c>
      <c r="AW17" s="99">
        <v>6</v>
      </c>
      <c r="AX17" s="100">
        <v>4</v>
      </c>
      <c r="AY17" s="28"/>
      <c r="AZ17" s="37" t="s">
        <v>9</v>
      </c>
      <c r="BA17" s="29"/>
    </row>
    <row r="18" spans="2:53" s="26" customFormat="1" ht="21" customHeight="1">
      <c r="B18" s="28"/>
      <c r="C18" s="37" t="s">
        <v>10</v>
      </c>
      <c r="D18" s="29"/>
      <c r="E18" s="91">
        <v>203</v>
      </c>
      <c r="F18" s="102">
        <v>14</v>
      </c>
      <c r="G18" s="102"/>
      <c r="H18" s="99">
        <v>75</v>
      </c>
      <c r="I18" s="99">
        <v>23</v>
      </c>
      <c r="J18" s="99">
        <v>26</v>
      </c>
      <c r="K18" s="99">
        <v>26</v>
      </c>
      <c r="L18" s="99">
        <v>0</v>
      </c>
      <c r="M18" s="99">
        <v>0</v>
      </c>
      <c r="N18" s="99">
        <v>0</v>
      </c>
      <c r="O18" s="104">
        <f t="shared" si="5"/>
        <v>1598</v>
      </c>
      <c r="P18" s="99">
        <f t="shared" si="0"/>
        <v>815</v>
      </c>
      <c r="Q18" s="100">
        <f t="shared" si="0"/>
        <v>783</v>
      </c>
      <c r="R18" s="104">
        <v>453</v>
      </c>
      <c r="S18" s="99">
        <v>236</v>
      </c>
      <c r="T18" s="99">
        <v>217</v>
      </c>
      <c r="U18" s="99">
        <v>0</v>
      </c>
      <c r="V18" s="99">
        <v>0</v>
      </c>
      <c r="W18" s="99">
        <v>0</v>
      </c>
      <c r="X18" s="99">
        <v>453</v>
      </c>
      <c r="Y18" s="99">
        <v>236</v>
      </c>
      <c r="Z18" s="99">
        <v>217</v>
      </c>
      <c r="AA18" s="99">
        <v>0</v>
      </c>
      <c r="AB18" s="99">
        <v>0</v>
      </c>
      <c r="AC18" s="100">
        <v>0</v>
      </c>
      <c r="AD18" s="104">
        <v>587</v>
      </c>
      <c r="AE18" s="99">
        <v>291</v>
      </c>
      <c r="AF18" s="99">
        <v>296</v>
      </c>
      <c r="AG18" s="99">
        <v>480</v>
      </c>
      <c r="AH18" s="99">
        <v>251</v>
      </c>
      <c r="AI18" s="99">
        <v>229</v>
      </c>
      <c r="AJ18" s="99">
        <v>107</v>
      </c>
      <c r="AK18" s="99">
        <v>40</v>
      </c>
      <c r="AL18" s="100">
        <v>67</v>
      </c>
      <c r="AM18" s="99">
        <v>558</v>
      </c>
      <c r="AN18" s="99">
        <v>288</v>
      </c>
      <c r="AO18" s="99">
        <v>270</v>
      </c>
      <c r="AP18" s="99">
        <v>435</v>
      </c>
      <c r="AQ18" s="99">
        <v>213</v>
      </c>
      <c r="AR18" s="99">
        <v>222</v>
      </c>
      <c r="AS18" s="99">
        <v>113</v>
      </c>
      <c r="AT18" s="99">
        <v>69</v>
      </c>
      <c r="AU18" s="99">
        <v>44</v>
      </c>
      <c r="AV18" s="99">
        <v>10</v>
      </c>
      <c r="AW18" s="99">
        <v>6</v>
      </c>
      <c r="AX18" s="100">
        <v>4</v>
      </c>
      <c r="AY18" s="28"/>
      <c r="AZ18" s="37" t="s">
        <v>10</v>
      </c>
      <c r="BA18" s="29"/>
    </row>
    <row r="19" spans="2:53" s="26" customFormat="1" ht="21" customHeight="1">
      <c r="B19" s="28"/>
      <c r="C19" s="25" t="s">
        <v>11</v>
      </c>
      <c r="D19" s="29"/>
      <c r="E19" s="91">
        <v>204</v>
      </c>
      <c r="F19" s="99">
        <v>8</v>
      </c>
      <c r="G19" s="102"/>
      <c r="H19" s="99">
        <v>47</v>
      </c>
      <c r="I19" s="99">
        <v>17</v>
      </c>
      <c r="J19" s="99">
        <v>16</v>
      </c>
      <c r="K19" s="99">
        <v>14</v>
      </c>
      <c r="L19" s="99">
        <v>0</v>
      </c>
      <c r="M19" s="99">
        <v>0</v>
      </c>
      <c r="N19" s="99">
        <v>0</v>
      </c>
      <c r="O19" s="104">
        <f t="shared" si="5"/>
        <v>1070</v>
      </c>
      <c r="P19" s="99">
        <f t="shared" si="0"/>
        <v>524</v>
      </c>
      <c r="Q19" s="100">
        <f t="shared" si="0"/>
        <v>546</v>
      </c>
      <c r="R19" s="104">
        <v>351</v>
      </c>
      <c r="S19" s="99">
        <v>159</v>
      </c>
      <c r="T19" s="99">
        <v>192</v>
      </c>
      <c r="U19" s="99">
        <v>0</v>
      </c>
      <c r="V19" s="99">
        <v>0</v>
      </c>
      <c r="W19" s="99">
        <v>0</v>
      </c>
      <c r="X19" s="99">
        <v>351</v>
      </c>
      <c r="Y19" s="99">
        <v>159</v>
      </c>
      <c r="Z19" s="99">
        <v>192</v>
      </c>
      <c r="AA19" s="99">
        <v>0</v>
      </c>
      <c r="AB19" s="99">
        <v>0</v>
      </c>
      <c r="AC19" s="100">
        <v>0</v>
      </c>
      <c r="AD19" s="104">
        <v>353</v>
      </c>
      <c r="AE19" s="99">
        <v>185</v>
      </c>
      <c r="AF19" s="99">
        <v>168</v>
      </c>
      <c r="AG19" s="99">
        <v>302</v>
      </c>
      <c r="AH19" s="99">
        <v>159</v>
      </c>
      <c r="AI19" s="99">
        <v>143</v>
      </c>
      <c r="AJ19" s="99">
        <v>51</v>
      </c>
      <c r="AK19" s="99">
        <v>26</v>
      </c>
      <c r="AL19" s="100">
        <v>25</v>
      </c>
      <c r="AM19" s="99">
        <v>366</v>
      </c>
      <c r="AN19" s="99">
        <v>180</v>
      </c>
      <c r="AO19" s="99">
        <v>186</v>
      </c>
      <c r="AP19" s="99">
        <v>304</v>
      </c>
      <c r="AQ19" s="99">
        <v>151</v>
      </c>
      <c r="AR19" s="99">
        <v>153</v>
      </c>
      <c r="AS19" s="99">
        <v>51</v>
      </c>
      <c r="AT19" s="99">
        <v>24</v>
      </c>
      <c r="AU19" s="99">
        <v>27</v>
      </c>
      <c r="AV19" s="99">
        <v>11</v>
      </c>
      <c r="AW19" s="99">
        <v>5</v>
      </c>
      <c r="AX19" s="100">
        <v>6</v>
      </c>
      <c r="AY19" s="28"/>
      <c r="AZ19" s="25" t="s">
        <v>11</v>
      </c>
      <c r="BA19" s="29"/>
    </row>
    <row r="20" spans="2:53" s="26" customFormat="1" ht="21" customHeight="1">
      <c r="B20" s="28"/>
      <c r="C20" s="37" t="s">
        <v>12</v>
      </c>
      <c r="D20" s="29"/>
      <c r="E20" s="91">
        <v>206</v>
      </c>
      <c r="F20" s="102">
        <v>10</v>
      </c>
      <c r="G20" s="102"/>
      <c r="H20" s="99">
        <v>31</v>
      </c>
      <c r="I20" s="99">
        <v>0</v>
      </c>
      <c r="J20" s="99">
        <v>16</v>
      </c>
      <c r="K20" s="99">
        <v>15</v>
      </c>
      <c r="L20" s="99">
        <v>0</v>
      </c>
      <c r="M20" s="99">
        <v>0</v>
      </c>
      <c r="N20" s="99">
        <v>0</v>
      </c>
      <c r="O20" s="104">
        <f t="shared" si="5"/>
        <v>736</v>
      </c>
      <c r="P20" s="99">
        <f t="shared" si="0"/>
        <v>356</v>
      </c>
      <c r="Q20" s="100">
        <f t="shared" si="0"/>
        <v>380</v>
      </c>
      <c r="R20" s="104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100">
        <v>0</v>
      </c>
      <c r="AD20" s="104">
        <v>349</v>
      </c>
      <c r="AE20" s="99">
        <v>178</v>
      </c>
      <c r="AF20" s="99">
        <v>171</v>
      </c>
      <c r="AG20" s="99">
        <v>0</v>
      </c>
      <c r="AH20" s="99">
        <v>0</v>
      </c>
      <c r="AI20" s="99">
        <v>0</v>
      </c>
      <c r="AJ20" s="99">
        <v>349</v>
      </c>
      <c r="AK20" s="99">
        <v>178</v>
      </c>
      <c r="AL20" s="100">
        <v>171</v>
      </c>
      <c r="AM20" s="99">
        <v>387</v>
      </c>
      <c r="AN20" s="99">
        <v>178</v>
      </c>
      <c r="AO20" s="99">
        <v>209</v>
      </c>
      <c r="AP20" s="99">
        <v>0</v>
      </c>
      <c r="AQ20" s="99">
        <v>0</v>
      </c>
      <c r="AR20" s="99">
        <v>0</v>
      </c>
      <c r="AS20" s="99">
        <v>372</v>
      </c>
      <c r="AT20" s="99">
        <v>171</v>
      </c>
      <c r="AU20" s="99">
        <v>201</v>
      </c>
      <c r="AV20" s="99">
        <v>15</v>
      </c>
      <c r="AW20" s="99">
        <v>7</v>
      </c>
      <c r="AX20" s="100">
        <v>8</v>
      </c>
      <c r="AY20" s="28"/>
      <c r="AZ20" s="37" t="s">
        <v>12</v>
      </c>
      <c r="BA20" s="29"/>
    </row>
    <row r="21" spans="2:53" s="26" customFormat="1" ht="21" customHeight="1">
      <c r="B21" s="28"/>
      <c r="C21" s="37" t="s">
        <v>13</v>
      </c>
      <c r="D21" s="29"/>
      <c r="E21" s="91">
        <v>207</v>
      </c>
      <c r="F21" s="102">
        <v>9</v>
      </c>
      <c r="G21" s="102"/>
      <c r="H21" s="99">
        <v>37</v>
      </c>
      <c r="I21" s="99">
        <v>0</v>
      </c>
      <c r="J21" s="99">
        <v>19</v>
      </c>
      <c r="K21" s="99">
        <v>18</v>
      </c>
      <c r="L21" s="99">
        <v>0</v>
      </c>
      <c r="M21" s="99">
        <v>0</v>
      </c>
      <c r="N21" s="99">
        <v>0</v>
      </c>
      <c r="O21" s="104">
        <f t="shared" si="5"/>
        <v>924</v>
      </c>
      <c r="P21" s="99">
        <f t="shared" si="0"/>
        <v>434</v>
      </c>
      <c r="Q21" s="100">
        <f t="shared" si="0"/>
        <v>490</v>
      </c>
      <c r="R21" s="104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100">
        <v>0</v>
      </c>
      <c r="AD21" s="104">
        <v>465</v>
      </c>
      <c r="AE21" s="99">
        <v>215</v>
      </c>
      <c r="AF21" s="99">
        <v>250</v>
      </c>
      <c r="AG21" s="99">
        <v>0</v>
      </c>
      <c r="AH21" s="99">
        <v>0</v>
      </c>
      <c r="AI21" s="99">
        <v>0</v>
      </c>
      <c r="AJ21" s="99">
        <v>465</v>
      </c>
      <c r="AK21" s="99">
        <v>215</v>
      </c>
      <c r="AL21" s="100">
        <v>250</v>
      </c>
      <c r="AM21" s="99">
        <v>459</v>
      </c>
      <c r="AN21" s="99">
        <v>219</v>
      </c>
      <c r="AO21" s="99">
        <v>240</v>
      </c>
      <c r="AP21" s="99">
        <v>0</v>
      </c>
      <c r="AQ21" s="99">
        <v>0</v>
      </c>
      <c r="AR21" s="99">
        <v>0</v>
      </c>
      <c r="AS21" s="99">
        <v>431</v>
      </c>
      <c r="AT21" s="99">
        <v>205</v>
      </c>
      <c r="AU21" s="99">
        <v>226</v>
      </c>
      <c r="AV21" s="99">
        <v>28</v>
      </c>
      <c r="AW21" s="99">
        <v>14</v>
      </c>
      <c r="AX21" s="100">
        <v>14</v>
      </c>
      <c r="AY21" s="28"/>
      <c r="AZ21" s="37" t="s">
        <v>13</v>
      </c>
      <c r="BA21" s="29"/>
    </row>
    <row r="22" spans="2:53" s="26" customFormat="1" ht="21" customHeight="1">
      <c r="B22" s="28"/>
      <c r="C22" s="37" t="s">
        <v>79</v>
      </c>
      <c r="D22" s="29"/>
      <c r="E22" s="91">
        <v>208</v>
      </c>
      <c r="F22" s="102">
        <v>9</v>
      </c>
      <c r="G22" s="109">
        <v>-1</v>
      </c>
      <c r="H22" s="99">
        <v>58</v>
      </c>
      <c r="I22" s="99">
        <v>20</v>
      </c>
      <c r="J22" s="99">
        <v>20</v>
      </c>
      <c r="K22" s="99">
        <v>18</v>
      </c>
      <c r="L22" s="99">
        <v>0</v>
      </c>
      <c r="M22" s="99">
        <v>0</v>
      </c>
      <c r="N22" s="99">
        <v>0</v>
      </c>
      <c r="O22" s="104">
        <f t="shared" si="5"/>
        <v>1568</v>
      </c>
      <c r="P22" s="99">
        <f t="shared" si="0"/>
        <v>785</v>
      </c>
      <c r="Q22" s="100">
        <f t="shared" si="0"/>
        <v>783</v>
      </c>
      <c r="R22" s="104">
        <v>520</v>
      </c>
      <c r="S22" s="99">
        <v>266</v>
      </c>
      <c r="T22" s="99">
        <v>254</v>
      </c>
      <c r="U22" s="99">
        <v>0</v>
      </c>
      <c r="V22" s="99">
        <v>0</v>
      </c>
      <c r="W22" s="99">
        <v>0</v>
      </c>
      <c r="X22" s="99">
        <v>520</v>
      </c>
      <c r="Y22" s="99">
        <v>266</v>
      </c>
      <c r="Z22" s="99">
        <v>254</v>
      </c>
      <c r="AA22" s="99">
        <v>0</v>
      </c>
      <c r="AB22" s="99">
        <v>0</v>
      </c>
      <c r="AC22" s="100">
        <v>0</v>
      </c>
      <c r="AD22" s="104">
        <v>572</v>
      </c>
      <c r="AE22" s="99">
        <v>284</v>
      </c>
      <c r="AF22" s="99">
        <v>288</v>
      </c>
      <c r="AG22" s="99">
        <v>448</v>
      </c>
      <c r="AH22" s="99">
        <v>228</v>
      </c>
      <c r="AI22" s="99">
        <v>220</v>
      </c>
      <c r="AJ22" s="99">
        <v>124</v>
      </c>
      <c r="AK22" s="99">
        <v>56</v>
      </c>
      <c r="AL22" s="100">
        <v>68</v>
      </c>
      <c r="AM22" s="99">
        <v>476</v>
      </c>
      <c r="AN22" s="99">
        <v>235</v>
      </c>
      <c r="AO22" s="99">
        <v>241</v>
      </c>
      <c r="AP22" s="99">
        <v>368</v>
      </c>
      <c r="AQ22" s="99">
        <v>191</v>
      </c>
      <c r="AR22" s="99">
        <v>177</v>
      </c>
      <c r="AS22" s="99">
        <v>72</v>
      </c>
      <c r="AT22" s="99">
        <v>29</v>
      </c>
      <c r="AU22" s="99">
        <v>43</v>
      </c>
      <c r="AV22" s="99">
        <v>36</v>
      </c>
      <c r="AW22" s="99">
        <v>15</v>
      </c>
      <c r="AX22" s="100">
        <v>21</v>
      </c>
      <c r="AY22" s="28"/>
      <c r="AZ22" s="37" t="s">
        <v>79</v>
      </c>
      <c r="BA22" s="29"/>
    </row>
    <row r="23" spans="2:53" s="26" customFormat="1" ht="21" customHeight="1">
      <c r="B23" s="28"/>
      <c r="C23" s="37" t="s">
        <v>80</v>
      </c>
      <c r="D23" s="29"/>
      <c r="E23" s="91">
        <v>209</v>
      </c>
      <c r="F23" s="102">
        <v>4</v>
      </c>
      <c r="G23" s="108"/>
      <c r="H23" s="99">
        <v>17</v>
      </c>
      <c r="I23" s="99">
        <v>3</v>
      </c>
      <c r="J23" s="99">
        <v>7</v>
      </c>
      <c r="K23" s="99">
        <v>7</v>
      </c>
      <c r="L23" s="99">
        <v>0</v>
      </c>
      <c r="M23" s="99">
        <v>0</v>
      </c>
      <c r="N23" s="99">
        <v>0</v>
      </c>
      <c r="O23" s="104">
        <f t="shared" si="5"/>
        <v>349</v>
      </c>
      <c r="P23" s="99">
        <f t="shared" si="0"/>
        <v>180</v>
      </c>
      <c r="Q23" s="100">
        <f t="shared" si="0"/>
        <v>169</v>
      </c>
      <c r="R23" s="104">
        <v>57</v>
      </c>
      <c r="S23" s="99">
        <v>28</v>
      </c>
      <c r="T23" s="99">
        <v>29</v>
      </c>
      <c r="U23" s="99">
        <v>0</v>
      </c>
      <c r="V23" s="99">
        <v>0</v>
      </c>
      <c r="W23" s="99">
        <v>0</v>
      </c>
      <c r="X23" s="99">
        <v>57</v>
      </c>
      <c r="Y23" s="99">
        <v>28</v>
      </c>
      <c r="Z23" s="99">
        <v>29</v>
      </c>
      <c r="AA23" s="99">
        <v>0</v>
      </c>
      <c r="AB23" s="99">
        <v>0</v>
      </c>
      <c r="AC23" s="100">
        <v>0</v>
      </c>
      <c r="AD23" s="104">
        <v>150</v>
      </c>
      <c r="AE23" s="99">
        <v>76</v>
      </c>
      <c r="AF23" s="99">
        <v>74</v>
      </c>
      <c r="AG23" s="99">
        <v>28</v>
      </c>
      <c r="AH23" s="99">
        <v>18</v>
      </c>
      <c r="AI23" s="99">
        <v>10</v>
      </c>
      <c r="AJ23" s="99">
        <v>122</v>
      </c>
      <c r="AK23" s="99">
        <v>58</v>
      </c>
      <c r="AL23" s="100">
        <v>64</v>
      </c>
      <c r="AM23" s="99">
        <v>142</v>
      </c>
      <c r="AN23" s="99">
        <v>76</v>
      </c>
      <c r="AO23" s="99">
        <v>66</v>
      </c>
      <c r="AP23" s="99">
        <v>20</v>
      </c>
      <c r="AQ23" s="99">
        <v>6</v>
      </c>
      <c r="AR23" s="99">
        <v>14</v>
      </c>
      <c r="AS23" s="99">
        <v>114</v>
      </c>
      <c r="AT23" s="99">
        <v>65</v>
      </c>
      <c r="AU23" s="99">
        <v>49</v>
      </c>
      <c r="AV23" s="99">
        <v>8</v>
      </c>
      <c r="AW23" s="99">
        <v>5</v>
      </c>
      <c r="AX23" s="100">
        <v>3</v>
      </c>
      <c r="AY23" s="28"/>
      <c r="AZ23" s="37" t="s">
        <v>80</v>
      </c>
      <c r="BA23" s="29"/>
    </row>
    <row r="24" spans="2:53" s="26" customFormat="1" ht="21" customHeight="1">
      <c r="B24" s="28"/>
      <c r="C24" s="37" t="s">
        <v>81</v>
      </c>
      <c r="D24" s="29"/>
      <c r="E24" s="91">
        <v>210</v>
      </c>
      <c r="F24" s="102">
        <v>6</v>
      </c>
      <c r="G24" s="102"/>
      <c r="H24" s="99">
        <v>43</v>
      </c>
      <c r="I24" s="99">
        <v>17</v>
      </c>
      <c r="J24" s="99">
        <v>13</v>
      </c>
      <c r="K24" s="99">
        <v>13</v>
      </c>
      <c r="L24" s="99">
        <v>0</v>
      </c>
      <c r="M24" s="99">
        <v>0</v>
      </c>
      <c r="N24" s="99">
        <v>0</v>
      </c>
      <c r="O24" s="104">
        <f t="shared" si="5"/>
        <v>881</v>
      </c>
      <c r="P24" s="99">
        <f t="shared" si="0"/>
        <v>458</v>
      </c>
      <c r="Q24" s="100">
        <f t="shared" si="0"/>
        <v>423</v>
      </c>
      <c r="R24" s="104">
        <v>286</v>
      </c>
      <c r="S24" s="99">
        <v>155</v>
      </c>
      <c r="T24" s="99">
        <v>131</v>
      </c>
      <c r="U24" s="99">
        <v>0</v>
      </c>
      <c r="V24" s="99">
        <v>0</v>
      </c>
      <c r="W24" s="99">
        <v>0</v>
      </c>
      <c r="X24" s="99">
        <v>260</v>
      </c>
      <c r="Y24" s="99">
        <v>142</v>
      </c>
      <c r="Z24" s="99">
        <v>118</v>
      </c>
      <c r="AA24" s="99">
        <v>26</v>
      </c>
      <c r="AB24" s="99">
        <v>13</v>
      </c>
      <c r="AC24" s="100">
        <v>13</v>
      </c>
      <c r="AD24" s="104">
        <v>301</v>
      </c>
      <c r="AE24" s="99">
        <v>166</v>
      </c>
      <c r="AF24" s="99">
        <v>135</v>
      </c>
      <c r="AG24" s="99">
        <v>169</v>
      </c>
      <c r="AH24" s="99">
        <v>89</v>
      </c>
      <c r="AI24" s="99">
        <v>80</v>
      </c>
      <c r="AJ24" s="99">
        <v>132</v>
      </c>
      <c r="AK24" s="99">
        <v>77</v>
      </c>
      <c r="AL24" s="100">
        <v>55</v>
      </c>
      <c r="AM24" s="99">
        <v>294</v>
      </c>
      <c r="AN24" s="99">
        <v>137</v>
      </c>
      <c r="AO24" s="99">
        <v>157</v>
      </c>
      <c r="AP24" s="99">
        <v>98</v>
      </c>
      <c r="AQ24" s="99">
        <v>48</v>
      </c>
      <c r="AR24" s="99">
        <v>50</v>
      </c>
      <c r="AS24" s="99">
        <v>181</v>
      </c>
      <c r="AT24" s="99">
        <v>81</v>
      </c>
      <c r="AU24" s="99">
        <v>100</v>
      </c>
      <c r="AV24" s="99">
        <v>15</v>
      </c>
      <c r="AW24" s="99">
        <v>8</v>
      </c>
      <c r="AX24" s="100">
        <v>7</v>
      </c>
      <c r="AY24" s="28"/>
      <c r="AZ24" s="37" t="s">
        <v>81</v>
      </c>
      <c r="BA24" s="29"/>
    </row>
    <row r="25" spans="2:53" s="26" customFormat="1" ht="21" customHeight="1">
      <c r="B25" s="28"/>
      <c r="C25" s="37" t="s">
        <v>82</v>
      </c>
      <c r="D25" s="29"/>
      <c r="E25" s="91">
        <v>211</v>
      </c>
      <c r="F25" s="102">
        <v>3</v>
      </c>
      <c r="G25" s="102"/>
      <c r="H25" s="99">
        <v>13</v>
      </c>
      <c r="I25" s="99">
        <v>4</v>
      </c>
      <c r="J25" s="99">
        <v>5</v>
      </c>
      <c r="K25" s="99">
        <v>4</v>
      </c>
      <c r="L25" s="99">
        <v>0</v>
      </c>
      <c r="M25" s="99">
        <v>0</v>
      </c>
      <c r="N25" s="99">
        <v>0</v>
      </c>
      <c r="O25" s="104">
        <f t="shared" si="5"/>
        <v>292</v>
      </c>
      <c r="P25" s="99">
        <f t="shared" si="0"/>
        <v>154</v>
      </c>
      <c r="Q25" s="100">
        <f t="shared" si="0"/>
        <v>138</v>
      </c>
      <c r="R25" s="104">
        <v>67</v>
      </c>
      <c r="S25" s="99">
        <v>30</v>
      </c>
      <c r="T25" s="99">
        <v>37</v>
      </c>
      <c r="U25" s="99">
        <v>0</v>
      </c>
      <c r="V25" s="99">
        <v>0</v>
      </c>
      <c r="W25" s="99">
        <v>0</v>
      </c>
      <c r="X25" s="99">
        <v>67</v>
      </c>
      <c r="Y25" s="99">
        <v>30</v>
      </c>
      <c r="Z25" s="99">
        <v>37</v>
      </c>
      <c r="AA25" s="99">
        <v>0</v>
      </c>
      <c r="AB25" s="99">
        <v>0</v>
      </c>
      <c r="AC25" s="100">
        <v>0</v>
      </c>
      <c r="AD25" s="104">
        <v>109</v>
      </c>
      <c r="AE25" s="99">
        <v>57</v>
      </c>
      <c r="AF25" s="99">
        <v>52</v>
      </c>
      <c r="AG25" s="99">
        <v>57</v>
      </c>
      <c r="AH25" s="99">
        <v>27</v>
      </c>
      <c r="AI25" s="99">
        <v>30</v>
      </c>
      <c r="AJ25" s="99">
        <v>52</v>
      </c>
      <c r="AK25" s="99">
        <v>30</v>
      </c>
      <c r="AL25" s="100">
        <v>22</v>
      </c>
      <c r="AM25" s="99">
        <v>116</v>
      </c>
      <c r="AN25" s="99">
        <v>67</v>
      </c>
      <c r="AO25" s="99">
        <v>49</v>
      </c>
      <c r="AP25" s="99">
        <v>58</v>
      </c>
      <c r="AQ25" s="99">
        <v>33</v>
      </c>
      <c r="AR25" s="99">
        <v>25</v>
      </c>
      <c r="AS25" s="99">
        <v>52</v>
      </c>
      <c r="AT25" s="99">
        <v>32</v>
      </c>
      <c r="AU25" s="99">
        <v>20</v>
      </c>
      <c r="AV25" s="99">
        <v>6</v>
      </c>
      <c r="AW25" s="99">
        <v>2</v>
      </c>
      <c r="AX25" s="100">
        <v>4</v>
      </c>
      <c r="AY25" s="28"/>
      <c r="AZ25" s="37" t="s">
        <v>82</v>
      </c>
      <c r="BA25" s="29"/>
    </row>
    <row r="26" spans="2:53" s="26" customFormat="1" ht="21" customHeight="1">
      <c r="B26" s="28"/>
      <c r="C26" s="37" t="s">
        <v>83</v>
      </c>
      <c r="D26" s="29"/>
      <c r="E26" s="91">
        <v>212</v>
      </c>
      <c r="F26" s="102">
        <v>2</v>
      </c>
      <c r="G26" s="102"/>
      <c r="H26" s="99">
        <v>7</v>
      </c>
      <c r="I26" s="99">
        <v>3</v>
      </c>
      <c r="J26" s="99">
        <v>2</v>
      </c>
      <c r="K26" s="99">
        <v>2</v>
      </c>
      <c r="L26" s="99">
        <v>0</v>
      </c>
      <c r="M26" s="99">
        <v>0</v>
      </c>
      <c r="N26" s="99">
        <v>0</v>
      </c>
      <c r="O26" s="104">
        <f t="shared" si="5"/>
        <v>130</v>
      </c>
      <c r="P26" s="99">
        <f t="shared" si="0"/>
        <v>65</v>
      </c>
      <c r="Q26" s="100">
        <f t="shared" si="0"/>
        <v>65</v>
      </c>
      <c r="R26" s="104">
        <v>40</v>
      </c>
      <c r="S26" s="99">
        <v>21</v>
      </c>
      <c r="T26" s="99">
        <v>19</v>
      </c>
      <c r="U26" s="99">
        <v>0</v>
      </c>
      <c r="V26" s="99">
        <v>0</v>
      </c>
      <c r="W26" s="99">
        <v>0</v>
      </c>
      <c r="X26" s="99">
        <v>40</v>
      </c>
      <c r="Y26" s="99">
        <v>21</v>
      </c>
      <c r="Z26" s="99">
        <v>19</v>
      </c>
      <c r="AA26" s="99">
        <v>0</v>
      </c>
      <c r="AB26" s="99">
        <v>0</v>
      </c>
      <c r="AC26" s="100">
        <v>0</v>
      </c>
      <c r="AD26" s="104">
        <v>45</v>
      </c>
      <c r="AE26" s="99">
        <v>23</v>
      </c>
      <c r="AF26" s="99">
        <v>22</v>
      </c>
      <c r="AG26" s="99">
        <v>42</v>
      </c>
      <c r="AH26" s="99">
        <v>22</v>
      </c>
      <c r="AI26" s="99">
        <v>20</v>
      </c>
      <c r="AJ26" s="99">
        <v>3</v>
      </c>
      <c r="AK26" s="99">
        <v>1</v>
      </c>
      <c r="AL26" s="100">
        <v>2</v>
      </c>
      <c r="AM26" s="99">
        <v>45</v>
      </c>
      <c r="AN26" s="99">
        <v>21</v>
      </c>
      <c r="AO26" s="99">
        <v>24</v>
      </c>
      <c r="AP26" s="99">
        <v>40</v>
      </c>
      <c r="AQ26" s="99">
        <v>17</v>
      </c>
      <c r="AR26" s="99">
        <v>23</v>
      </c>
      <c r="AS26" s="99">
        <v>4</v>
      </c>
      <c r="AT26" s="99">
        <v>3</v>
      </c>
      <c r="AU26" s="99">
        <v>1</v>
      </c>
      <c r="AV26" s="99">
        <v>1</v>
      </c>
      <c r="AW26" s="99">
        <v>1</v>
      </c>
      <c r="AX26" s="100">
        <v>0</v>
      </c>
      <c r="AY26" s="28"/>
      <c r="AZ26" s="37" t="s">
        <v>83</v>
      </c>
      <c r="BA26" s="29"/>
    </row>
    <row r="27" spans="2:53" s="26" customFormat="1" ht="21" customHeight="1">
      <c r="B27" s="28"/>
      <c r="C27" s="37" t="s">
        <v>84</v>
      </c>
      <c r="D27" s="29"/>
      <c r="E27" s="91">
        <v>213</v>
      </c>
      <c r="F27" s="102">
        <v>23</v>
      </c>
      <c r="G27" s="102"/>
      <c r="H27" s="99">
        <v>93</v>
      </c>
      <c r="I27" s="99">
        <v>26</v>
      </c>
      <c r="J27" s="99">
        <v>33</v>
      </c>
      <c r="K27" s="99">
        <v>34</v>
      </c>
      <c r="L27" s="99">
        <v>0</v>
      </c>
      <c r="M27" s="99">
        <v>0</v>
      </c>
      <c r="N27" s="99">
        <v>0</v>
      </c>
      <c r="O27" s="104">
        <f t="shared" si="5"/>
        <v>2176</v>
      </c>
      <c r="P27" s="99">
        <f t="shared" si="0"/>
        <v>1120</v>
      </c>
      <c r="Q27" s="100">
        <f t="shared" si="0"/>
        <v>1056</v>
      </c>
      <c r="R27" s="104">
        <v>557</v>
      </c>
      <c r="S27" s="99">
        <v>297</v>
      </c>
      <c r="T27" s="99">
        <v>260</v>
      </c>
      <c r="U27" s="99">
        <v>0</v>
      </c>
      <c r="V27" s="99">
        <v>0</v>
      </c>
      <c r="W27" s="99">
        <v>0</v>
      </c>
      <c r="X27" s="99">
        <v>557</v>
      </c>
      <c r="Y27" s="99">
        <v>297</v>
      </c>
      <c r="Z27" s="99">
        <v>260</v>
      </c>
      <c r="AA27" s="99">
        <v>0</v>
      </c>
      <c r="AB27" s="99">
        <v>0</v>
      </c>
      <c r="AC27" s="100">
        <v>0</v>
      </c>
      <c r="AD27" s="104">
        <v>828</v>
      </c>
      <c r="AE27" s="99">
        <v>416</v>
      </c>
      <c r="AF27" s="99">
        <v>412</v>
      </c>
      <c r="AG27" s="99">
        <v>320</v>
      </c>
      <c r="AH27" s="99">
        <v>164</v>
      </c>
      <c r="AI27" s="99">
        <v>156</v>
      </c>
      <c r="AJ27" s="99">
        <v>508</v>
      </c>
      <c r="AK27" s="99">
        <v>252</v>
      </c>
      <c r="AL27" s="100">
        <v>256</v>
      </c>
      <c r="AM27" s="99">
        <v>791</v>
      </c>
      <c r="AN27" s="99">
        <v>407</v>
      </c>
      <c r="AO27" s="99">
        <v>384</v>
      </c>
      <c r="AP27" s="99">
        <v>271</v>
      </c>
      <c r="AQ27" s="99">
        <v>143</v>
      </c>
      <c r="AR27" s="99">
        <v>128</v>
      </c>
      <c r="AS27" s="99">
        <v>491</v>
      </c>
      <c r="AT27" s="99">
        <v>248</v>
      </c>
      <c r="AU27" s="99">
        <v>243</v>
      </c>
      <c r="AV27" s="99">
        <v>29</v>
      </c>
      <c r="AW27" s="99">
        <v>16</v>
      </c>
      <c r="AX27" s="100">
        <v>13</v>
      </c>
      <c r="AY27" s="28"/>
      <c r="AZ27" s="37" t="s">
        <v>84</v>
      </c>
      <c r="BA27" s="29"/>
    </row>
    <row r="28" spans="2:53" s="26" customFormat="1" ht="21" customHeight="1">
      <c r="B28" s="28"/>
      <c r="C28" s="37" t="s">
        <v>85</v>
      </c>
      <c r="D28" s="29"/>
      <c r="E28" s="91">
        <v>214</v>
      </c>
      <c r="F28" s="102">
        <v>6</v>
      </c>
      <c r="G28" s="109">
        <v>-1</v>
      </c>
      <c r="H28" s="99">
        <v>22</v>
      </c>
      <c r="I28" s="99">
        <v>2</v>
      </c>
      <c r="J28" s="99">
        <v>10</v>
      </c>
      <c r="K28" s="99">
        <v>10</v>
      </c>
      <c r="L28" s="99">
        <v>0</v>
      </c>
      <c r="M28" s="99">
        <v>0</v>
      </c>
      <c r="N28" s="99">
        <v>0</v>
      </c>
      <c r="O28" s="104">
        <f t="shared" si="5"/>
        <v>523</v>
      </c>
      <c r="P28" s="99">
        <f t="shared" si="0"/>
        <v>265</v>
      </c>
      <c r="Q28" s="100">
        <f t="shared" si="0"/>
        <v>258</v>
      </c>
      <c r="R28" s="104">
        <v>48</v>
      </c>
      <c r="S28" s="99">
        <v>24</v>
      </c>
      <c r="T28" s="99">
        <v>24</v>
      </c>
      <c r="U28" s="99">
        <v>0</v>
      </c>
      <c r="V28" s="99">
        <v>0</v>
      </c>
      <c r="W28" s="99">
        <v>0</v>
      </c>
      <c r="X28" s="99">
        <v>48</v>
      </c>
      <c r="Y28" s="99">
        <v>24</v>
      </c>
      <c r="Z28" s="99">
        <v>24</v>
      </c>
      <c r="AA28" s="99">
        <v>0</v>
      </c>
      <c r="AB28" s="99">
        <v>0</v>
      </c>
      <c r="AC28" s="100">
        <v>0</v>
      </c>
      <c r="AD28" s="104">
        <v>229</v>
      </c>
      <c r="AE28" s="99">
        <v>115</v>
      </c>
      <c r="AF28" s="99">
        <v>114</v>
      </c>
      <c r="AG28" s="99">
        <v>46</v>
      </c>
      <c r="AH28" s="99">
        <v>19</v>
      </c>
      <c r="AI28" s="99">
        <v>27</v>
      </c>
      <c r="AJ28" s="99">
        <v>183</v>
      </c>
      <c r="AK28" s="99">
        <v>96</v>
      </c>
      <c r="AL28" s="100">
        <v>87</v>
      </c>
      <c r="AM28" s="99">
        <v>246</v>
      </c>
      <c r="AN28" s="99">
        <v>126</v>
      </c>
      <c r="AO28" s="99">
        <v>120</v>
      </c>
      <c r="AP28" s="99">
        <v>50</v>
      </c>
      <c r="AQ28" s="99">
        <v>25</v>
      </c>
      <c r="AR28" s="99">
        <v>25</v>
      </c>
      <c r="AS28" s="99">
        <v>177</v>
      </c>
      <c r="AT28" s="99">
        <v>90</v>
      </c>
      <c r="AU28" s="99">
        <v>87</v>
      </c>
      <c r="AV28" s="99">
        <v>19</v>
      </c>
      <c r="AW28" s="99">
        <v>11</v>
      </c>
      <c r="AX28" s="100">
        <v>8</v>
      </c>
      <c r="AY28" s="28"/>
      <c r="AZ28" s="37" t="s">
        <v>85</v>
      </c>
      <c r="BA28" s="29"/>
    </row>
    <row r="29" spans="2:53" s="26" customFormat="1" ht="21" customHeight="1">
      <c r="B29" s="28"/>
      <c r="C29" s="37" t="s">
        <v>14</v>
      </c>
      <c r="D29" s="29"/>
      <c r="E29" s="91">
        <v>381</v>
      </c>
      <c r="F29" s="99">
        <v>2</v>
      </c>
      <c r="G29" s="99"/>
      <c r="H29" s="99">
        <v>10</v>
      </c>
      <c r="I29" s="99">
        <v>4</v>
      </c>
      <c r="J29" s="99">
        <v>3</v>
      </c>
      <c r="K29" s="99">
        <v>3</v>
      </c>
      <c r="L29" s="99">
        <v>0</v>
      </c>
      <c r="M29" s="99">
        <v>0</v>
      </c>
      <c r="N29" s="99">
        <v>0</v>
      </c>
      <c r="O29" s="104">
        <f t="shared" si="5"/>
        <v>224</v>
      </c>
      <c r="P29" s="99">
        <f t="shared" si="5"/>
        <v>123</v>
      </c>
      <c r="Q29" s="100">
        <f t="shared" si="5"/>
        <v>101</v>
      </c>
      <c r="R29" s="104">
        <v>69</v>
      </c>
      <c r="S29" s="99">
        <v>35</v>
      </c>
      <c r="T29" s="99">
        <v>34</v>
      </c>
      <c r="U29" s="99">
        <v>0</v>
      </c>
      <c r="V29" s="99">
        <v>0</v>
      </c>
      <c r="W29" s="99">
        <v>0</v>
      </c>
      <c r="X29" s="99">
        <v>69</v>
      </c>
      <c r="Y29" s="99">
        <v>35</v>
      </c>
      <c r="Z29" s="99">
        <v>34</v>
      </c>
      <c r="AA29" s="99">
        <v>0</v>
      </c>
      <c r="AB29" s="99">
        <v>0</v>
      </c>
      <c r="AC29" s="100">
        <v>0</v>
      </c>
      <c r="AD29" s="104">
        <v>73</v>
      </c>
      <c r="AE29" s="99">
        <v>42</v>
      </c>
      <c r="AF29" s="99">
        <v>31</v>
      </c>
      <c r="AG29" s="99">
        <v>72</v>
      </c>
      <c r="AH29" s="99">
        <v>42</v>
      </c>
      <c r="AI29" s="99">
        <v>30</v>
      </c>
      <c r="AJ29" s="99">
        <v>1</v>
      </c>
      <c r="AK29" s="99">
        <v>0</v>
      </c>
      <c r="AL29" s="100">
        <v>1</v>
      </c>
      <c r="AM29" s="99">
        <v>82</v>
      </c>
      <c r="AN29" s="99">
        <v>46</v>
      </c>
      <c r="AO29" s="99">
        <v>36</v>
      </c>
      <c r="AP29" s="99">
        <v>75</v>
      </c>
      <c r="AQ29" s="99">
        <v>42</v>
      </c>
      <c r="AR29" s="99">
        <v>33</v>
      </c>
      <c r="AS29" s="99">
        <v>5</v>
      </c>
      <c r="AT29" s="99">
        <v>2</v>
      </c>
      <c r="AU29" s="99">
        <v>3</v>
      </c>
      <c r="AV29" s="99">
        <v>2</v>
      </c>
      <c r="AW29" s="99">
        <v>2</v>
      </c>
      <c r="AX29" s="100">
        <v>0</v>
      </c>
      <c r="AY29" s="28"/>
      <c r="AZ29" s="37" t="s">
        <v>14</v>
      </c>
      <c r="BA29" s="29"/>
    </row>
    <row r="30" spans="2:53" s="26" customFormat="1" ht="21" customHeight="1">
      <c r="B30" s="28"/>
      <c r="C30" s="37" t="s">
        <v>15</v>
      </c>
      <c r="D30" s="29"/>
      <c r="E30" s="91">
        <v>383</v>
      </c>
      <c r="F30" s="99">
        <v>7</v>
      </c>
      <c r="G30" s="109">
        <v>-2</v>
      </c>
      <c r="H30" s="99">
        <v>23</v>
      </c>
      <c r="I30" s="99">
        <v>6</v>
      </c>
      <c r="J30" s="99">
        <v>8</v>
      </c>
      <c r="K30" s="99">
        <v>9</v>
      </c>
      <c r="L30" s="99">
        <v>0</v>
      </c>
      <c r="M30" s="99">
        <v>0</v>
      </c>
      <c r="N30" s="99">
        <v>0</v>
      </c>
      <c r="O30" s="104">
        <f t="shared" si="5"/>
        <v>396</v>
      </c>
      <c r="P30" s="99">
        <f t="shared" si="5"/>
        <v>203</v>
      </c>
      <c r="Q30" s="100">
        <f t="shared" si="5"/>
        <v>193</v>
      </c>
      <c r="R30" s="104">
        <v>93</v>
      </c>
      <c r="S30" s="99">
        <v>50</v>
      </c>
      <c r="T30" s="99">
        <v>43</v>
      </c>
      <c r="U30" s="99">
        <v>0</v>
      </c>
      <c r="V30" s="99">
        <v>0</v>
      </c>
      <c r="W30" s="99">
        <v>0</v>
      </c>
      <c r="X30" s="99">
        <v>93</v>
      </c>
      <c r="Y30" s="99">
        <v>50</v>
      </c>
      <c r="Z30" s="99">
        <v>43</v>
      </c>
      <c r="AA30" s="99">
        <v>0</v>
      </c>
      <c r="AB30" s="99">
        <v>0</v>
      </c>
      <c r="AC30" s="100">
        <v>0</v>
      </c>
      <c r="AD30" s="104">
        <v>142</v>
      </c>
      <c r="AE30" s="99">
        <v>67</v>
      </c>
      <c r="AF30" s="99">
        <v>75</v>
      </c>
      <c r="AG30" s="99">
        <v>76</v>
      </c>
      <c r="AH30" s="99">
        <v>35</v>
      </c>
      <c r="AI30" s="99">
        <v>41</v>
      </c>
      <c r="AJ30" s="99">
        <v>66</v>
      </c>
      <c r="AK30" s="99">
        <v>32</v>
      </c>
      <c r="AL30" s="100">
        <v>34</v>
      </c>
      <c r="AM30" s="99">
        <v>161</v>
      </c>
      <c r="AN30" s="99">
        <v>86</v>
      </c>
      <c r="AO30" s="99">
        <v>75</v>
      </c>
      <c r="AP30" s="99">
        <v>81</v>
      </c>
      <c r="AQ30" s="99">
        <v>45</v>
      </c>
      <c r="AR30" s="99">
        <v>36</v>
      </c>
      <c r="AS30" s="99">
        <v>69</v>
      </c>
      <c r="AT30" s="99">
        <v>36</v>
      </c>
      <c r="AU30" s="99">
        <v>33</v>
      </c>
      <c r="AV30" s="99">
        <v>11</v>
      </c>
      <c r="AW30" s="99">
        <v>5</v>
      </c>
      <c r="AX30" s="100">
        <v>6</v>
      </c>
      <c r="AY30" s="28"/>
      <c r="AZ30" s="37" t="s">
        <v>15</v>
      </c>
      <c r="BA30" s="29"/>
    </row>
    <row r="31" spans="2:53" s="26" customFormat="1" ht="21" customHeight="1">
      <c r="B31" s="28"/>
      <c r="C31" s="37" t="s">
        <v>16</v>
      </c>
      <c r="D31" s="29"/>
      <c r="E31" s="91">
        <v>384</v>
      </c>
      <c r="F31" s="99">
        <v>2</v>
      </c>
      <c r="G31" s="99"/>
      <c r="H31" s="99">
        <v>11</v>
      </c>
      <c r="I31" s="99">
        <v>5</v>
      </c>
      <c r="J31" s="99">
        <v>3</v>
      </c>
      <c r="K31" s="99">
        <v>3</v>
      </c>
      <c r="L31" s="99">
        <v>0</v>
      </c>
      <c r="M31" s="99">
        <v>0</v>
      </c>
      <c r="N31" s="99">
        <v>0</v>
      </c>
      <c r="O31" s="104">
        <f t="shared" si="5"/>
        <v>250</v>
      </c>
      <c r="P31" s="99">
        <f t="shared" si="5"/>
        <v>139</v>
      </c>
      <c r="Q31" s="100">
        <f t="shared" si="5"/>
        <v>111</v>
      </c>
      <c r="R31" s="104">
        <v>82</v>
      </c>
      <c r="S31" s="99">
        <v>47</v>
      </c>
      <c r="T31" s="99">
        <v>35</v>
      </c>
      <c r="U31" s="99">
        <v>0</v>
      </c>
      <c r="V31" s="99">
        <v>0</v>
      </c>
      <c r="W31" s="99">
        <v>0</v>
      </c>
      <c r="X31" s="99">
        <v>82</v>
      </c>
      <c r="Y31" s="99">
        <v>47</v>
      </c>
      <c r="Z31" s="99">
        <v>35</v>
      </c>
      <c r="AA31" s="99">
        <v>0</v>
      </c>
      <c r="AB31" s="99">
        <v>0</v>
      </c>
      <c r="AC31" s="100">
        <v>0</v>
      </c>
      <c r="AD31" s="104">
        <v>69</v>
      </c>
      <c r="AE31" s="99">
        <v>40</v>
      </c>
      <c r="AF31" s="99">
        <v>29</v>
      </c>
      <c r="AG31" s="99">
        <v>61</v>
      </c>
      <c r="AH31" s="99">
        <v>38</v>
      </c>
      <c r="AI31" s="99">
        <v>23</v>
      </c>
      <c r="AJ31" s="99">
        <v>8</v>
      </c>
      <c r="AK31" s="99">
        <v>2</v>
      </c>
      <c r="AL31" s="100">
        <v>6</v>
      </c>
      <c r="AM31" s="99">
        <v>99</v>
      </c>
      <c r="AN31" s="99">
        <v>52</v>
      </c>
      <c r="AO31" s="99">
        <v>47</v>
      </c>
      <c r="AP31" s="99">
        <v>89</v>
      </c>
      <c r="AQ31" s="99">
        <v>47</v>
      </c>
      <c r="AR31" s="99">
        <v>42</v>
      </c>
      <c r="AS31" s="99">
        <v>8</v>
      </c>
      <c r="AT31" s="99">
        <v>5</v>
      </c>
      <c r="AU31" s="99">
        <v>3</v>
      </c>
      <c r="AV31" s="99">
        <v>2</v>
      </c>
      <c r="AW31" s="99">
        <v>0</v>
      </c>
      <c r="AX31" s="100">
        <v>2</v>
      </c>
      <c r="AY31" s="28"/>
      <c r="AZ31" s="37" t="s">
        <v>16</v>
      </c>
      <c r="BA31" s="29"/>
    </row>
    <row r="32" spans="2:53" s="26" customFormat="1" ht="21" customHeight="1">
      <c r="B32" s="28"/>
      <c r="C32" s="37" t="s">
        <v>86</v>
      </c>
      <c r="D32" s="29"/>
      <c r="E32" s="91">
        <v>425</v>
      </c>
      <c r="F32" s="102">
        <v>2</v>
      </c>
      <c r="G32" s="102"/>
      <c r="H32" s="99">
        <v>9</v>
      </c>
      <c r="I32" s="99">
        <v>0</v>
      </c>
      <c r="J32" s="99">
        <v>5</v>
      </c>
      <c r="K32" s="99">
        <v>4</v>
      </c>
      <c r="L32" s="99">
        <v>0</v>
      </c>
      <c r="M32" s="99">
        <v>0</v>
      </c>
      <c r="N32" s="99">
        <v>0</v>
      </c>
      <c r="O32" s="104">
        <f t="shared" si="5"/>
        <v>244</v>
      </c>
      <c r="P32" s="99">
        <f t="shared" si="5"/>
        <v>121</v>
      </c>
      <c r="Q32" s="100">
        <f t="shared" si="5"/>
        <v>123</v>
      </c>
      <c r="R32" s="104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100">
        <v>0</v>
      </c>
      <c r="AD32" s="104">
        <v>132</v>
      </c>
      <c r="AE32" s="99">
        <v>69</v>
      </c>
      <c r="AF32" s="99">
        <v>63</v>
      </c>
      <c r="AG32" s="99">
        <v>0</v>
      </c>
      <c r="AH32" s="99">
        <v>0</v>
      </c>
      <c r="AI32" s="99">
        <v>0</v>
      </c>
      <c r="AJ32" s="99">
        <v>132</v>
      </c>
      <c r="AK32" s="99">
        <v>69</v>
      </c>
      <c r="AL32" s="100">
        <v>63</v>
      </c>
      <c r="AM32" s="99">
        <v>112</v>
      </c>
      <c r="AN32" s="99">
        <v>52</v>
      </c>
      <c r="AO32" s="99">
        <v>60</v>
      </c>
      <c r="AP32" s="99">
        <v>0</v>
      </c>
      <c r="AQ32" s="99">
        <v>0</v>
      </c>
      <c r="AR32" s="99">
        <v>0</v>
      </c>
      <c r="AS32" s="99">
        <v>80</v>
      </c>
      <c r="AT32" s="99">
        <v>39</v>
      </c>
      <c r="AU32" s="99">
        <v>41</v>
      </c>
      <c r="AV32" s="99">
        <v>32</v>
      </c>
      <c r="AW32" s="99">
        <v>13</v>
      </c>
      <c r="AX32" s="100">
        <v>19</v>
      </c>
      <c r="AY32" s="28"/>
      <c r="AZ32" s="37" t="s">
        <v>86</v>
      </c>
      <c r="BA32" s="29"/>
    </row>
    <row r="33" spans="2:53" s="26" customFormat="1" ht="21" customHeight="1">
      <c r="B33" s="28"/>
      <c r="C33" s="37" t="s">
        <v>17</v>
      </c>
      <c r="D33" s="29"/>
      <c r="E33" s="91">
        <v>441</v>
      </c>
      <c r="F33" s="102">
        <v>1</v>
      </c>
      <c r="G33" s="102"/>
      <c r="H33" s="99">
        <v>5</v>
      </c>
      <c r="I33" s="99">
        <v>2</v>
      </c>
      <c r="J33" s="99">
        <v>1</v>
      </c>
      <c r="K33" s="99">
        <v>2</v>
      </c>
      <c r="L33" s="99">
        <v>0</v>
      </c>
      <c r="M33" s="99">
        <v>0</v>
      </c>
      <c r="N33" s="99">
        <v>0</v>
      </c>
      <c r="O33" s="104">
        <f t="shared" si="5"/>
        <v>109</v>
      </c>
      <c r="P33" s="99">
        <f t="shared" si="5"/>
        <v>60</v>
      </c>
      <c r="Q33" s="100">
        <f t="shared" si="5"/>
        <v>49</v>
      </c>
      <c r="R33" s="104">
        <v>43</v>
      </c>
      <c r="S33" s="99">
        <v>20</v>
      </c>
      <c r="T33" s="99">
        <v>23</v>
      </c>
      <c r="U33" s="99">
        <v>0</v>
      </c>
      <c r="V33" s="99">
        <v>0</v>
      </c>
      <c r="W33" s="99">
        <v>0</v>
      </c>
      <c r="X33" s="99">
        <v>43</v>
      </c>
      <c r="Y33" s="99">
        <v>20</v>
      </c>
      <c r="Z33" s="99">
        <v>23</v>
      </c>
      <c r="AA33" s="99">
        <v>0</v>
      </c>
      <c r="AB33" s="99">
        <v>0</v>
      </c>
      <c r="AC33" s="100">
        <v>0</v>
      </c>
      <c r="AD33" s="104">
        <v>20</v>
      </c>
      <c r="AE33" s="99">
        <v>9</v>
      </c>
      <c r="AF33" s="99">
        <v>11</v>
      </c>
      <c r="AG33" s="99">
        <v>13</v>
      </c>
      <c r="AH33" s="99">
        <v>7</v>
      </c>
      <c r="AI33" s="99">
        <v>6</v>
      </c>
      <c r="AJ33" s="99">
        <v>7</v>
      </c>
      <c r="AK33" s="99">
        <v>2</v>
      </c>
      <c r="AL33" s="100">
        <v>5</v>
      </c>
      <c r="AM33" s="99">
        <v>46</v>
      </c>
      <c r="AN33" s="99">
        <v>31</v>
      </c>
      <c r="AO33" s="99">
        <v>15</v>
      </c>
      <c r="AP33" s="99">
        <v>34</v>
      </c>
      <c r="AQ33" s="99">
        <v>22</v>
      </c>
      <c r="AR33" s="99">
        <v>12</v>
      </c>
      <c r="AS33" s="99">
        <v>7</v>
      </c>
      <c r="AT33" s="99">
        <v>5</v>
      </c>
      <c r="AU33" s="99">
        <v>2</v>
      </c>
      <c r="AV33" s="99">
        <v>5</v>
      </c>
      <c r="AW33" s="99">
        <v>4</v>
      </c>
      <c r="AX33" s="100">
        <v>1</v>
      </c>
      <c r="AY33" s="28"/>
      <c r="AZ33" s="37" t="s">
        <v>17</v>
      </c>
      <c r="BA33" s="29"/>
    </row>
    <row r="34" spans="2:53" s="26" customFormat="1" ht="21" customHeight="1">
      <c r="B34" s="28"/>
      <c r="C34" s="37" t="s">
        <v>18</v>
      </c>
      <c r="D34" s="29"/>
      <c r="E34" s="91">
        <v>442</v>
      </c>
      <c r="F34" s="102">
        <v>2</v>
      </c>
      <c r="G34" s="102"/>
      <c r="H34" s="99">
        <v>6</v>
      </c>
      <c r="I34" s="99">
        <v>2</v>
      </c>
      <c r="J34" s="99">
        <v>2</v>
      </c>
      <c r="K34" s="99">
        <v>2</v>
      </c>
      <c r="L34" s="99">
        <v>0</v>
      </c>
      <c r="M34" s="99">
        <v>0</v>
      </c>
      <c r="N34" s="99">
        <v>0</v>
      </c>
      <c r="O34" s="104">
        <f t="shared" si="5"/>
        <v>73</v>
      </c>
      <c r="P34" s="99">
        <f t="shared" si="5"/>
        <v>27</v>
      </c>
      <c r="Q34" s="100">
        <f t="shared" si="5"/>
        <v>46</v>
      </c>
      <c r="R34" s="104">
        <v>31</v>
      </c>
      <c r="S34" s="99">
        <v>10</v>
      </c>
      <c r="T34" s="99">
        <v>21</v>
      </c>
      <c r="U34" s="99">
        <v>0</v>
      </c>
      <c r="V34" s="99">
        <v>0</v>
      </c>
      <c r="W34" s="99">
        <v>0</v>
      </c>
      <c r="X34" s="99">
        <v>31</v>
      </c>
      <c r="Y34" s="99">
        <v>10</v>
      </c>
      <c r="Z34" s="99">
        <v>21</v>
      </c>
      <c r="AA34" s="99">
        <v>0</v>
      </c>
      <c r="AB34" s="99">
        <v>0</v>
      </c>
      <c r="AC34" s="100">
        <v>0</v>
      </c>
      <c r="AD34" s="104">
        <v>26</v>
      </c>
      <c r="AE34" s="99">
        <v>11</v>
      </c>
      <c r="AF34" s="99">
        <v>15</v>
      </c>
      <c r="AG34" s="99">
        <v>23</v>
      </c>
      <c r="AH34" s="99">
        <v>10</v>
      </c>
      <c r="AI34" s="99">
        <v>13</v>
      </c>
      <c r="AJ34" s="99">
        <v>3</v>
      </c>
      <c r="AK34" s="99">
        <v>1</v>
      </c>
      <c r="AL34" s="100">
        <v>2</v>
      </c>
      <c r="AM34" s="99">
        <v>16</v>
      </c>
      <c r="AN34" s="99">
        <v>6</v>
      </c>
      <c r="AO34" s="99">
        <v>10</v>
      </c>
      <c r="AP34" s="99">
        <v>0</v>
      </c>
      <c r="AQ34" s="99">
        <v>0</v>
      </c>
      <c r="AR34" s="99">
        <v>0</v>
      </c>
      <c r="AS34" s="99">
        <v>12</v>
      </c>
      <c r="AT34" s="99">
        <v>2</v>
      </c>
      <c r="AU34" s="99">
        <v>10</v>
      </c>
      <c r="AV34" s="99">
        <v>4</v>
      </c>
      <c r="AW34" s="99">
        <v>4</v>
      </c>
      <c r="AX34" s="100">
        <v>0</v>
      </c>
      <c r="AY34" s="28"/>
      <c r="AZ34" s="37" t="s">
        <v>18</v>
      </c>
      <c r="BA34" s="29"/>
    </row>
    <row r="35" spans="2:53" s="26" customFormat="1" ht="21" customHeight="1">
      <c r="B35" s="28"/>
      <c r="C35" s="37" t="s">
        <v>19</v>
      </c>
      <c r="D35" s="29"/>
      <c r="E35" s="91">
        <v>443</v>
      </c>
      <c r="F35" s="102">
        <v>2</v>
      </c>
      <c r="G35" s="102"/>
      <c r="H35" s="99">
        <v>7</v>
      </c>
      <c r="I35" s="99">
        <v>3</v>
      </c>
      <c r="J35" s="99">
        <v>2</v>
      </c>
      <c r="K35" s="99">
        <v>2</v>
      </c>
      <c r="L35" s="99">
        <v>0</v>
      </c>
      <c r="M35" s="99">
        <v>0</v>
      </c>
      <c r="N35" s="99">
        <v>0</v>
      </c>
      <c r="O35" s="104">
        <f t="shared" si="5"/>
        <v>59</v>
      </c>
      <c r="P35" s="99">
        <f t="shared" si="5"/>
        <v>30</v>
      </c>
      <c r="Q35" s="100">
        <f t="shared" si="5"/>
        <v>29</v>
      </c>
      <c r="R35" s="104">
        <v>27</v>
      </c>
      <c r="S35" s="99">
        <v>14</v>
      </c>
      <c r="T35" s="99">
        <v>13</v>
      </c>
      <c r="U35" s="99">
        <v>1</v>
      </c>
      <c r="V35" s="99">
        <v>0</v>
      </c>
      <c r="W35" s="99">
        <v>1</v>
      </c>
      <c r="X35" s="99">
        <v>21</v>
      </c>
      <c r="Y35" s="99">
        <v>10</v>
      </c>
      <c r="Z35" s="99">
        <v>11</v>
      </c>
      <c r="AA35" s="99">
        <v>5</v>
      </c>
      <c r="AB35" s="99">
        <v>4</v>
      </c>
      <c r="AC35" s="100">
        <v>1</v>
      </c>
      <c r="AD35" s="104">
        <v>17</v>
      </c>
      <c r="AE35" s="99">
        <v>6</v>
      </c>
      <c r="AF35" s="99">
        <v>11</v>
      </c>
      <c r="AG35" s="99">
        <v>12</v>
      </c>
      <c r="AH35" s="99">
        <v>5</v>
      </c>
      <c r="AI35" s="99">
        <v>7</v>
      </c>
      <c r="AJ35" s="99">
        <v>5</v>
      </c>
      <c r="AK35" s="99">
        <v>1</v>
      </c>
      <c r="AL35" s="100">
        <v>4</v>
      </c>
      <c r="AM35" s="99">
        <v>15</v>
      </c>
      <c r="AN35" s="99">
        <v>10</v>
      </c>
      <c r="AO35" s="99">
        <v>5</v>
      </c>
      <c r="AP35" s="99">
        <v>15</v>
      </c>
      <c r="AQ35" s="99">
        <v>10</v>
      </c>
      <c r="AR35" s="99">
        <v>5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100">
        <v>0</v>
      </c>
      <c r="AY35" s="28"/>
      <c r="AZ35" s="37" t="s">
        <v>19</v>
      </c>
      <c r="BA35" s="29"/>
    </row>
    <row r="36" spans="2:53" s="26" customFormat="1" ht="21" customHeight="1">
      <c r="B36" s="28"/>
      <c r="C36" s="37" t="s">
        <v>20</v>
      </c>
      <c r="D36" s="29"/>
      <c r="E36" s="91">
        <v>482</v>
      </c>
      <c r="F36" s="102">
        <v>1</v>
      </c>
      <c r="G36" s="102"/>
      <c r="H36" s="99">
        <v>4</v>
      </c>
      <c r="I36" s="99">
        <v>2</v>
      </c>
      <c r="J36" s="99">
        <v>1</v>
      </c>
      <c r="K36" s="99">
        <v>1</v>
      </c>
      <c r="L36" s="99">
        <v>0</v>
      </c>
      <c r="M36" s="99">
        <v>0</v>
      </c>
      <c r="N36" s="99">
        <v>0</v>
      </c>
      <c r="O36" s="104">
        <f t="shared" si="5"/>
        <v>89</v>
      </c>
      <c r="P36" s="99">
        <f t="shared" si="5"/>
        <v>50</v>
      </c>
      <c r="Q36" s="100">
        <f t="shared" si="5"/>
        <v>39</v>
      </c>
      <c r="R36" s="104">
        <v>33</v>
      </c>
      <c r="S36" s="99">
        <v>18</v>
      </c>
      <c r="T36" s="99">
        <v>15</v>
      </c>
      <c r="U36" s="99">
        <v>0</v>
      </c>
      <c r="V36" s="99">
        <v>0</v>
      </c>
      <c r="W36" s="99">
        <v>0</v>
      </c>
      <c r="X36" s="99">
        <v>33</v>
      </c>
      <c r="Y36" s="99">
        <v>18</v>
      </c>
      <c r="Z36" s="99">
        <v>15</v>
      </c>
      <c r="AA36" s="99">
        <v>0</v>
      </c>
      <c r="AB36" s="99">
        <v>0</v>
      </c>
      <c r="AC36" s="100">
        <v>0</v>
      </c>
      <c r="AD36" s="104">
        <v>25</v>
      </c>
      <c r="AE36" s="99">
        <v>18</v>
      </c>
      <c r="AF36" s="99">
        <v>7</v>
      </c>
      <c r="AG36" s="99">
        <v>24</v>
      </c>
      <c r="AH36" s="99">
        <v>18</v>
      </c>
      <c r="AI36" s="99">
        <v>6</v>
      </c>
      <c r="AJ36" s="99">
        <v>1</v>
      </c>
      <c r="AK36" s="99">
        <v>0</v>
      </c>
      <c r="AL36" s="100">
        <v>1</v>
      </c>
      <c r="AM36" s="99">
        <v>31</v>
      </c>
      <c r="AN36" s="99">
        <v>14</v>
      </c>
      <c r="AO36" s="99">
        <v>17</v>
      </c>
      <c r="AP36" s="99">
        <v>28</v>
      </c>
      <c r="AQ36" s="99">
        <v>13</v>
      </c>
      <c r="AR36" s="99">
        <v>15</v>
      </c>
      <c r="AS36" s="99">
        <v>2</v>
      </c>
      <c r="AT36" s="99">
        <v>1</v>
      </c>
      <c r="AU36" s="99">
        <v>1</v>
      </c>
      <c r="AV36" s="99">
        <v>1</v>
      </c>
      <c r="AW36" s="99">
        <v>0</v>
      </c>
      <c r="AX36" s="100">
        <v>1</v>
      </c>
      <c r="AY36" s="28"/>
      <c r="AZ36" s="37" t="s">
        <v>20</v>
      </c>
      <c r="BA36" s="29"/>
    </row>
    <row r="37" spans="2:53" s="26" customFormat="1" ht="21" customHeight="1">
      <c r="B37" s="28"/>
      <c r="C37" s="37" t="s">
        <v>21</v>
      </c>
      <c r="D37" s="29"/>
      <c r="E37" s="91">
        <v>483</v>
      </c>
      <c r="F37" s="102">
        <v>2</v>
      </c>
      <c r="G37" s="102"/>
      <c r="H37" s="99">
        <v>6</v>
      </c>
      <c r="I37" s="99">
        <v>2</v>
      </c>
      <c r="J37" s="99">
        <v>2</v>
      </c>
      <c r="K37" s="99">
        <v>2</v>
      </c>
      <c r="L37" s="99">
        <v>0</v>
      </c>
      <c r="M37" s="99">
        <v>0</v>
      </c>
      <c r="N37" s="99">
        <v>0</v>
      </c>
      <c r="O37" s="104">
        <f t="shared" si="5"/>
        <v>76</v>
      </c>
      <c r="P37" s="99">
        <f t="shared" si="5"/>
        <v>42</v>
      </c>
      <c r="Q37" s="100">
        <f t="shared" si="5"/>
        <v>34</v>
      </c>
      <c r="R37" s="104">
        <v>20</v>
      </c>
      <c r="S37" s="99">
        <v>7</v>
      </c>
      <c r="T37" s="99">
        <v>13</v>
      </c>
      <c r="U37" s="99">
        <v>0</v>
      </c>
      <c r="V37" s="99">
        <v>0</v>
      </c>
      <c r="W37" s="99">
        <v>0</v>
      </c>
      <c r="X37" s="99">
        <v>20</v>
      </c>
      <c r="Y37" s="99">
        <v>7</v>
      </c>
      <c r="Z37" s="99">
        <v>13</v>
      </c>
      <c r="AA37" s="99">
        <v>0</v>
      </c>
      <c r="AB37" s="99">
        <v>0</v>
      </c>
      <c r="AC37" s="100">
        <v>0</v>
      </c>
      <c r="AD37" s="104">
        <v>33</v>
      </c>
      <c r="AE37" s="99">
        <v>22</v>
      </c>
      <c r="AF37" s="99">
        <v>11</v>
      </c>
      <c r="AG37" s="99">
        <v>31</v>
      </c>
      <c r="AH37" s="99">
        <v>20</v>
      </c>
      <c r="AI37" s="99">
        <v>11</v>
      </c>
      <c r="AJ37" s="99">
        <v>2</v>
      </c>
      <c r="AK37" s="99">
        <v>2</v>
      </c>
      <c r="AL37" s="100">
        <v>0</v>
      </c>
      <c r="AM37" s="99">
        <v>23</v>
      </c>
      <c r="AN37" s="99">
        <v>13</v>
      </c>
      <c r="AO37" s="99">
        <v>10</v>
      </c>
      <c r="AP37" s="99">
        <v>0</v>
      </c>
      <c r="AQ37" s="99">
        <v>0</v>
      </c>
      <c r="AR37" s="99">
        <v>0</v>
      </c>
      <c r="AS37" s="99">
        <v>22</v>
      </c>
      <c r="AT37" s="99">
        <v>12</v>
      </c>
      <c r="AU37" s="99">
        <v>10</v>
      </c>
      <c r="AV37" s="99">
        <v>1</v>
      </c>
      <c r="AW37" s="99">
        <v>1</v>
      </c>
      <c r="AX37" s="100">
        <v>0</v>
      </c>
      <c r="AY37" s="28"/>
      <c r="AZ37" s="37" t="s">
        <v>21</v>
      </c>
      <c r="BA37" s="29"/>
    </row>
    <row r="38" spans="2:53" s="26" customFormat="1" ht="21" customHeight="1">
      <c r="B38" s="28"/>
      <c r="C38" s="37" t="s">
        <v>22</v>
      </c>
      <c r="D38" s="29"/>
      <c r="E38" s="91">
        <v>501</v>
      </c>
      <c r="F38" s="102">
        <v>1</v>
      </c>
      <c r="G38" s="102"/>
      <c r="H38" s="99">
        <v>6</v>
      </c>
      <c r="I38" s="99">
        <v>0</v>
      </c>
      <c r="J38" s="99">
        <v>3</v>
      </c>
      <c r="K38" s="99">
        <v>3</v>
      </c>
      <c r="L38" s="99">
        <v>0</v>
      </c>
      <c r="M38" s="99">
        <v>0</v>
      </c>
      <c r="N38" s="99">
        <v>0</v>
      </c>
      <c r="O38" s="104">
        <f t="shared" si="5"/>
        <v>162</v>
      </c>
      <c r="P38" s="99">
        <f t="shared" si="5"/>
        <v>90</v>
      </c>
      <c r="Q38" s="100">
        <f t="shared" si="5"/>
        <v>72</v>
      </c>
      <c r="R38" s="104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100">
        <v>0</v>
      </c>
      <c r="AD38" s="104">
        <v>81</v>
      </c>
      <c r="AE38" s="99">
        <v>41</v>
      </c>
      <c r="AF38" s="99">
        <v>40</v>
      </c>
      <c r="AG38" s="99">
        <v>0</v>
      </c>
      <c r="AH38" s="99">
        <v>0</v>
      </c>
      <c r="AI38" s="99">
        <v>0</v>
      </c>
      <c r="AJ38" s="99">
        <v>81</v>
      </c>
      <c r="AK38" s="99">
        <v>41</v>
      </c>
      <c r="AL38" s="100">
        <v>40</v>
      </c>
      <c r="AM38" s="99">
        <v>81</v>
      </c>
      <c r="AN38" s="99">
        <v>49</v>
      </c>
      <c r="AO38" s="99">
        <v>32</v>
      </c>
      <c r="AP38" s="99">
        <v>0</v>
      </c>
      <c r="AQ38" s="99">
        <v>0</v>
      </c>
      <c r="AR38" s="99">
        <v>0</v>
      </c>
      <c r="AS38" s="99">
        <v>80</v>
      </c>
      <c r="AT38" s="99">
        <v>49</v>
      </c>
      <c r="AU38" s="99">
        <v>31</v>
      </c>
      <c r="AV38" s="99">
        <v>1</v>
      </c>
      <c r="AW38" s="99">
        <v>0</v>
      </c>
      <c r="AX38" s="100">
        <v>1</v>
      </c>
      <c r="AY38" s="28"/>
      <c r="AZ38" s="37" t="s">
        <v>22</v>
      </c>
      <c r="BA38" s="29"/>
    </row>
    <row r="39" spans="2:53" s="26" customFormat="1" ht="21" customHeight="1">
      <c r="B39" s="28"/>
      <c r="C39" s="37" t="s">
        <v>23</v>
      </c>
      <c r="D39" s="29"/>
      <c r="E39" s="91">
        <v>502</v>
      </c>
      <c r="F39" s="102">
        <v>1</v>
      </c>
      <c r="G39" s="102"/>
      <c r="H39" s="99">
        <v>5</v>
      </c>
      <c r="I39" s="99">
        <v>0</v>
      </c>
      <c r="J39" s="99">
        <v>2</v>
      </c>
      <c r="K39" s="99">
        <v>3</v>
      </c>
      <c r="L39" s="99">
        <v>0</v>
      </c>
      <c r="M39" s="99">
        <v>0</v>
      </c>
      <c r="N39" s="99">
        <v>0</v>
      </c>
      <c r="O39" s="104">
        <f t="shared" si="5"/>
        <v>115</v>
      </c>
      <c r="P39" s="99">
        <f t="shared" si="5"/>
        <v>67</v>
      </c>
      <c r="Q39" s="100">
        <f t="shared" si="5"/>
        <v>48</v>
      </c>
      <c r="R39" s="104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100">
        <v>0</v>
      </c>
      <c r="AD39" s="104">
        <v>46</v>
      </c>
      <c r="AE39" s="99">
        <v>30</v>
      </c>
      <c r="AF39" s="99">
        <v>16</v>
      </c>
      <c r="AG39" s="99">
        <v>0</v>
      </c>
      <c r="AH39" s="99">
        <v>0</v>
      </c>
      <c r="AI39" s="99">
        <v>0</v>
      </c>
      <c r="AJ39" s="99">
        <v>46</v>
      </c>
      <c r="AK39" s="99">
        <v>30</v>
      </c>
      <c r="AL39" s="100">
        <v>16</v>
      </c>
      <c r="AM39" s="99">
        <v>69</v>
      </c>
      <c r="AN39" s="99">
        <v>37</v>
      </c>
      <c r="AO39" s="99">
        <v>32</v>
      </c>
      <c r="AP39" s="99">
        <v>0</v>
      </c>
      <c r="AQ39" s="99">
        <v>0</v>
      </c>
      <c r="AR39" s="99">
        <v>0</v>
      </c>
      <c r="AS39" s="99">
        <v>67</v>
      </c>
      <c r="AT39" s="99">
        <v>35</v>
      </c>
      <c r="AU39" s="99">
        <v>32</v>
      </c>
      <c r="AV39" s="99">
        <v>2</v>
      </c>
      <c r="AW39" s="99">
        <v>2</v>
      </c>
      <c r="AX39" s="100">
        <v>0</v>
      </c>
      <c r="AY39" s="28"/>
      <c r="AZ39" s="37" t="s">
        <v>23</v>
      </c>
      <c r="BA39" s="29"/>
    </row>
    <row r="40" spans="2:53" s="26" customFormat="1" ht="21" customHeight="1">
      <c r="B40" s="28"/>
      <c r="C40" s="37" t="s">
        <v>24</v>
      </c>
      <c r="D40" s="29"/>
      <c r="E40" s="91">
        <v>503</v>
      </c>
      <c r="F40" s="102">
        <v>1</v>
      </c>
      <c r="G40" s="102"/>
      <c r="H40" s="99">
        <v>3</v>
      </c>
      <c r="I40" s="99">
        <v>1</v>
      </c>
      <c r="J40" s="99">
        <v>1</v>
      </c>
      <c r="K40" s="99">
        <v>1</v>
      </c>
      <c r="L40" s="99">
        <v>0</v>
      </c>
      <c r="M40" s="99">
        <v>0</v>
      </c>
      <c r="N40" s="99">
        <v>0</v>
      </c>
      <c r="O40" s="104">
        <f t="shared" si="5"/>
        <v>71</v>
      </c>
      <c r="P40" s="99">
        <f t="shared" si="5"/>
        <v>34</v>
      </c>
      <c r="Q40" s="100">
        <f t="shared" si="5"/>
        <v>37</v>
      </c>
      <c r="R40" s="104">
        <v>18</v>
      </c>
      <c r="S40" s="99">
        <v>5</v>
      </c>
      <c r="T40" s="99">
        <v>13</v>
      </c>
      <c r="U40" s="99">
        <v>0</v>
      </c>
      <c r="V40" s="99">
        <v>0</v>
      </c>
      <c r="W40" s="99">
        <v>0</v>
      </c>
      <c r="X40" s="99">
        <v>18</v>
      </c>
      <c r="Y40" s="99">
        <v>5</v>
      </c>
      <c r="Z40" s="99">
        <v>13</v>
      </c>
      <c r="AA40" s="99">
        <v>0</v>
      </c>
      <c r="AB40" s="99">
        <v>0</v>
      </c>
      <c r="AC40" s="100">
        <v>0</v>
      </c>
      <c r="AD40" s="104">
        <v>26</v>
      </c>
      <c r="AE40" s="99">
        <v>16</v>
      </c>
      <c r="AF40" s="99">
        <v>10</v>
      </c>
      <c r="AG40" s="99">
        <v>23</v>
      </c>
      <c r="AH40" s="99">
        <v>14</v>
      </c>
      <c r="AI40" s="99">
        <v>9</v>
      </c>
      <c r="AJ40" s="99">
        <v>3</v>
      </c>
      <c r="AK40" s="99">
        <v>2</v>
      </c>
      <c r="AL40" s="100">
        <v>1</v>
      </c>
      <c r="AM40" s="99">
        <v>27</v>
      </c>
      <c r="AN40" s="99">
        <v>13</v>
      </c>
      <c r="AO40" s="99">
        <v>14</v>
      </c>
      <c r="AP40" s="99">
        <v>21</v>
      </c>
      <c r="AQ40" s="99">
        <v>10</v>
      </c>
      <c r="AR40" s="99">
        <v>11</v>
      </c>
      <c r="AS40" s="99">
        <v>6</v>
      </c>
      <c r="AT40" s="99">
        <v>3</v>
      </c>
      <c r="AU40" s="99">
        <v>3</v>
      </c>
      <c r="AV40" s="99">
        <v>0</v>
      </c>
      <c r="AW40" s="99">
        <v>0</v>
      </c>
      <c r="AX40" s="100">
        <v>0</v>
      </c>
      <c r="AY40" s="28"/>
      <c r="AZ40" s="37" t="s">
        <v>24</v>
      </c>
      <c r="BA40" s="29"/>
    </row>
    <row r="41" spans="2:53" s="26" customFormat="1" ht="21" customHeight="1">
      <c r="B41" s="28"/>
      <c r="C41" s="37" t="s">
        <v>25</v>
      </c>
      <c r="D41" s="29"/>
      <c r="E41" s="91">
        <v>504</v>
      </c>
      <c r="F41" s="102">
        <v>1</v>
      </c>
      <c r="G41" s="102"/>
      <c r="H41" s="99">
        <v>3</v>
      </c>
      <c r="I41" s="99">
        <v>1</v>
      </c>
      <c r="J41" s="99">
        <v>1</v>
      </c>
      <c r="K41" s="99">
        <v>1</v>
      </c>
      <c r="L41" s="99">
        <v>0</v>
      </c>
      <c r="M41" s="99">
        <v>0</v>
      </c>
      <c r="N41" s="99">
        <v>0</v>
      </c>
      <c r="O41" s="104">
        <f t="shared" si="5"/>
        <v>63</v>
      </c>
      <c r="P41" s="99">
        <f t="shared" si="5"/>
        <v>25</v>
      </c>
      <c r="Q41" s="100">
        <f t="shared" si="5"/>
        <v>38</v>
      </c>
      <c r="R41" s="104">
        <v>15</v>
      </c>
      <c r="S41" s="99">
        <v>5</v>
      </c>
      <c r="T41" s="99">
        <v>10</v>
      </c>
      <c r="U41" s="99">
        <v>0</v>
      </c>
      <c r="V41" s="99">
        <v>0</v>
      </c>
      <c r="W41" s="99">
        <v>0</v>
      </c>
      <c r="X41" s="99">
        <v>15</v>
      </c>
      <c r="Y41" s="99">
        <v>5</v>
      </c>
      <c r="Z41" s="99">
        <v>10</v>
      </c>
      <c r="AA41" s="99">
        <v>0</v>
      </c>
      <c r="AB41" s="99">
        <v>0</v>
      </c>
      <c r="AC41" s="100">
        <v>0</v>
      </c>
      <c r="AD41" s="104">
        <v>20</v>
      </c>
      <c r="AE41" s="99">
        <v>5</v>
      </c>
      <c r="AF41" s="99">
        <v>15</v>
      </c>
      <c r="AG41" s="99">
        <v>19</v>
      </c>
      <c r="AH41" s="99">
        <v>5</v>
      </c>
      <c r="AI41" s="99">
        <v>14</v>
      </c>
      <c r="AJ41" s="99">
        <v>1</v>
      </c>
      <c r="AK41" s="99">
        <v>0</v>
      </c>
      <c r="AL41" s="100">
        <v>1</v>
      </c>
      <c r="AM41" s="99">
        <v>28</v>
      </c>
      <c r="AN41" s="99">
        <v>15</v>
      </c>
      <c r="AO41" s="99">
        <v>13</v>
      </c>
      <c r="AP41" s="99">
        <v>23</v>
      </c>
      <c r="AQ41" s="99">
        <v>12</v>
      </c>
      <c r="AR41" s="99">
        <v>11</v>
      </c>
      <c r="AS41" s="99">
        <v>5</v>
      </c>
      <c r="AT41" s="99">
        <v>3</v>
      </c>
      <c r="AU41" s="99">
        <v>2</v>
      </c>
      <c r="AV41" s="99">
        <v>0</v>
      </c>
      <c r="AW41" s="99">
        <v>0</v>
      </c>
      <c r="AX41" s="100">
        <v>0</v>
      </c>
      <c r="AY41" s="28"/>
      <c r="AZ41" s="37" t="s">
        <v>25</v>
      </c>
      <c r="BA41" s="29"/>
    </row>
    <row r="42" spans="2:53" s="26" customFormat="1" ht="12" customHeight="1">
      <c r="B42" s="28"/>
      <c r="C42" s="37"/>
      <c r="D42" s="29"/>
      <c r="E42" s="92"/>
      <c r="F42" s="102"/>
      <c r="G42" s="102"/>
      <c r="H42" s="99"/>
      <c r="I42" s="99"/>
      <c r="J42" s="99"/>
      <c r="K42" s="99"/>
      <c r="L42" s="99"/>
      <c r="M42" s="99"/>
      <c r="N42" s="99"/>
      <c r="O42" s="104"/>
      <c r="P42" s="99"/>
      <c r="Q42" s="100"/>
      <c r="R42" s="104" t="s">
        <v>92</v>
      </c>
      <c r="S42" s="99" t="s">
        <v>93</v>
      </c>
      <c r="T42" s="99" t="s">
        <v>93</v>
      </c>
      <c r="U42" s="99" t="s">
        <v>94</v>
      </c>
      <c r="V42" s="99" t="s">
        <v>93</v>
      </c>
      <c r="W42" s="99" t="s">
        <v>93</v>
      </c>
      <c r="X42" s="99" t="s">
        <v>93</v>
      </c>
      <c r="Y42" s="99" t="s">
        <v>95</v>
      </c>
      <c r="Z42" s="99" t="s">
        <v>92</v>
      </c>
      <c r="AA42" s="99" t="s">
        <v>92</v>
      </c>
      <c r="AB42" s="99" t="s">
        <v>93</v>
      </c>
      <c r="AC42" s="100" t="s">
        <v>93</v>
      </c>
      <c r="AD42" s="104"/>
      <c r="AE42" s="99"/>
      <c r="AF42" s="99"/>
      <c r="AG42" s="99"/>
      <c r="AH42" s="99"/>
      <c r="AI42" s="99"/>
      <c r="AJ42" s="99"/>
      <c r="AK42" s="99"/>
      <c r="AL42" s="100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/>
      <c r="AY42" s="28"/>
      <c r="AZ42" s="37"/>
      <c r="BA42" s="29"/>
    </row>
    <row r="43" spans="1:53" s="26" customFormat="1" ht="3.75" customHeight="1">
      <c r="A43" s="27"/>
      <c r="B43" s="30"/>
      <c r="C43" s="40"/>
      <c r="D43" s="41"/>
      <c r="E43" s="25"/>
      <c r="F43" s="102"/>
      <c r="G43" s="102"/>
      <c r="H43" s="102"/>
      <c r="I43" s="102"/>
      <c r="J43" s="102"/>
      <c r="K43" s="102"/>
      <c r="L43" s="102"/>
      <c r="M43" s="102"/>
      <c r="N43" s="102"/>
      <c r="O43" s="119"/>
      <c r="P43" s="120"/>
      <c r="Q43" s="121"/>
      <c r="R43" s="73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5"/>
      <c r="AD43" s="45"/>
      <c r="AE43" s="30"/>
      <c r="AF43" s="30"/>
      <c r="AG43" s="30"/>
      <c r="AH43" s="30"/>
      <c r="AI43" s="30"/>
      <c r="AJ43" s="30"/>
      <c r="AK43" s="30"/>
      <c r="AL43" s="3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1"/>
      <c r="AY43" s="30"/>
      <c r="AZ43" s="40"/>
      <c r="BA43" s="41"/>
    </row>
    <row r="44" spans="3:52" s="43" customFormat="1" ht="12" customHeight="1">
      <c r="C44" s="23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23"/>
      <c r="AF44" s="72"/>
      <c r="AM44" s="23"/>
      <c r="AZ44" s="23"/>
    </row>
    <row r="45" spans="6:39" ht="13.5">
      <c r="F45" s="2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23"/>
      <c r="AM45" s="23"/>
    </row>
    <row r="46" spans="6:29" ht="13.5">
      <c r="F46" s="23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8:29" ht="13.5"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8:29" ht="13.5"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8:29" ht="13.5"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8:29" ht="13.5"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8:29" ht="13.5"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8:29" ht="13.5"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8:29" ht="13.5"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8:29" ht="13.5">
      <c r="R54" s="2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ht="13.5">
      <c r="R55" s="23"/>
    </row>
  </sheetData>
  <mergeCells count="24">
    <mergeCell ref="O9:O10"/>
    <mergeCell ref="P9:P10"/>
    <mergeCell ref="Q9:Q10"/>
    <mergeCell ref="H4:N5"/>
    <mergeCell ref="O4:Q5"/>
    <mergeCell ref="R4:AC5"/>
    <mergeCell ref="U6:Z6"/>
    <mergeCell ref="U7:Z7"/>
    <mergeCell ref="AA7:AC7"/>
    <mergeCell ref="U8:W8"/>
    <mergeCell ref="X8:Z8"/>
    <mergeCell ref="AA8:AC8"/>
    <mergeCell ref="U9:W9"/>
    <mergeCell ref="X9:Z9"/>
    <mergeCell ref="AA9:AC9"/>
    <mergeCell ref="AD4:AL5"/>
    <mergeCell ref="AF6:AJ6"/>
    <mergeCell ref="AG7:AI9"/>
    <mergeCell ref="AJ7:AL9"/>
    <mergeCell ref="AM4:AX5"/>
    <mergeCell ref="AP6:AU6"/>
    <mergeCell ref="AP7:AR9"/>
    <mergeCell ref="AS7:AU9"/>
    <mergeCell ref="AV7:AX9"/>
  </mergeCells>
  <printOptions/>
  <pageMargins left="0.7874015748031497" right="0.7874015748031497" top="0.36" bottom="0.1968503937007874" header="0.49" footer="0.31496062992125984"/>
  <pageSetup horizontalDpi="300" verticalDpi="300" orientation="landscape" paperSize="9" scale="75" r:id="rId2"/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A55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8.375" style="1" customWidth="1"/>
    <col min="4" max="4" width="1.12109375" style="1" customWidth="1"/>
    <col min="5" max="5" width="0" style="1" hidden="1" customWidth="1"/>
    <col min="6" max="7" width="4.625" style="1" customWidth="1"/>
    <col min="8" max="14" width="5.625" style="1" customWidth="1"/>
    <col min="15" max="17" width="6.625" style="1" customWidth="1"/>
    <col min="18" max="50" width="5.625" style="1" customWidth="1"/>
    <col min="51" max="51" width="3.00390625" style="1" customWidth="1"/>
    <col min="52" max="52" width="8.375" style="1" customWidth="1"/>
    <col min="53" max="53" width="1.12109375" style="1" customWidth="1"/>
    <col min="54" max="16384" width="9.00390625" style="1" customWidth="1"/>
  </cols>
  <sheetData>
    <row r="1" spans="1:53" ht="17.25" customHeight="1">
      <c r="A1" s="78" t="s">
        <v>0</v>
      </c>
      <c r="B1" s="3"/>
      <c r="C1" s="3"/>
      <c r="D1" s="3"/>
      <c r="E1" s="3"/>
      <c r="AC1" s="78" t="s">
        <v>92</v>
      </c>
      <c r="AX1" s="78" t="s">
        <v>92</v>
      </c>
      <c r="AY1"/>
      <c r="AZ1" s="3"/>
      <c r="BA1" s="3"/>
    </row>
    <row r="2" spans="1:53" s="5" customFormat="1" ht="13.5" customHeight="1">
      <c r="A2" s="4"/>
      <c r="B2" s="78" t="s">
        <v>77</v>
      </c>
      <c r="C2" s="4"/>
      <c r="D2" s="4"/>
      <c r="E2" s="4"/>
      <c r="Q2" s="6"/>
      <c r="AC2" s="6"/>
      <c r="AH2" s="5" t="s">
        <v>97</v>
      </c>
      <c r="AJ2" s="5" t="s">
        <v>98</v>
      </c>
      <c r="AK2" s="5" t="s">
        <v>97</v>
      </c>
      <c r="AX2" s="6"/>
      <c r="AY2" s="3"/>
      <c r="AZ2" s="4"/>
      <c r="BA2" s="4"/>
    </row>
    <row r="3" spans="2:53" s="5" customFormat="1" ht="7.5" customHeight="1">
      <c r="B3" s="7"/>
      <c r="C3" s="8"/>
      <c r="D3" s="8"/>
      <c r="E3" s="8"/>
      <c r="Q3" s="6"/>
      <c r="AC3" s="6"/>
      <c r="AX3" s="6"/>
      <c r="AY3" s="7"/>
      <c r="AZ3" s="8"/>
      <c r="BA3" s="8"/>
    </row>
    <row r="4" spans="2:53" s="26" customFormat="1" ht="12" customHeight="1">
      <c r="B4" s="32"/>
      <c r="C4" s="34"/>
      <c r="D4" s="33"/>
      <c r="E4" s="34"/>
      <c r="F4" s="34"/>
      <c r="G4" s="35"/>
      <c r="H4" s="162" t="s">
        <v>37</v>
      </c>
      <c r="I4" s="163"/>
      <c r="J4" s="163"/>
      <c r="K4" s="163"/>
      <c r="L4" s="163"/>
      <c r="M4" s="163"/>
      <c r="N4" s="164"/>
      <c r="O4" s="162" t="s">
        <v>38</v>
      </c>
      <c r="P4" s="163"/>
      <c r="Q4" s="164"/>
      <c r="R4" s="162" t="s">
        <v>42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2" t="s">
        <v>42</v>
      </c>
      <c r="AE4" s="163"/>
      <c r="AF4" s="163"/>
      <c r="AG4" s="163"/>
      <c r="AH4" s="163"/>
      <c r="AI4" s="163"/>
      <c r="AJ4" s="163"/>
      <c r="AK4" s="163"/>
      <c r="AL4" s="164"/>
      <c r="AM4" s="162" t="s">
        <v>42</v>
      </c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4"/>
      <c r="AY4" s="32"/>
      <c r="AZ4" s="34"/>
      <c r="BA4" s="33"/>
    </row>
    <row r="5" spans="2:53" s="26" customFormat="1" ht="12" customHeight="1">
      <c r="B5" s="28"/>
      <c r="C5" s="25"/>
      <c r="D5" s="44"/>
      <c r="E5" s="25"/>
      <c r="F5" s="25"/>
      <c r="G5" s="62"/>
      <c r="H5" s="165"/>
      <c r="I5" s="166"/>
      <c r="J5" s="166"/>
      <c r="K5" s="166"/>
      <c r="L5" s="166"/>
      <c r="M5" s="166"/>
      <c r="N5" s="167"/>
      <c r="O5" s="165"/>
      <c r="P5" s="166"/>
      <c r="Q5" s="167"/>
      <c r="R5" s="165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165"/>
      <c r="AE5" s="166"/>
      <c r="AF5" s="166"/>
      <c r="AG5" s="166"/>
      <c r="AH5" s="166"/>
      <c r="AI5" s="166"/>
      <c r="AJ5" s="166"/>
      <c r="AK5" s="166"/>
      <c r="AL5" s="167"/>
      <c r="AM5" s="165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7"/>
      <c r="AY5" s="28"/>
      <c r="AZ5" s="25"/>
      <c r="BA5" s="44"/>
    </row>
    <row r="6" spans="2:53" s="5" customFormat="1" ht="12" customHeight="1">
      <c r="B6" s="9"/>
      <c r="C6" s="11"/>
      <c r="D6" s="10"/>
      <c r="E6" s="11"/>
      <c r="F6" s="11"/>
      <c r="G6" s="11"/>
      <c r="H6" s="51"/>
      <c r="I6" s="59"/>
      <c r="J6" s="59"/>
      <c r="K6" s="59"/>
      <c r="L6" s="53"/>
      <c r="M6" s="53"/>
      <c r="N6" s="53" t="s">
        <v>26</v>
      </c>
      <c r="O6" s="56"/>
      <c r="P6" s="61"/>
      <c r="Q6" s="60"/>
      <c r="R6" s="12"/>
      <c r="S6" s="12"/>
      <c r="T6" s="12"/>
      <c r="U6" s="168" t="s">
        <v>43</v>
      </c>
      <c r="V6" s="168"/>
      <c r="W6" s="168"/>
      <c r="X6" s="168"/>
      <c r="Y6" s="168"/>
      <c r="Z6" s="168"/>
      <c r="AA6" s="12"/>
      <c r="AB6" s="12"/>
      <c r="AC6" s="13"/>
      <c r="AD6" s="65"/>
      <c r="AE6" s="12"/>
      <c r="AF6" s="168" t="s">
        <v>48</v>
      </c>
      <c r="AG6" s="168"/>
      <c r="AH6" s="168"/>
      <c r="AI6" s="168"/>
      <c r="AJ6" s="168"/>
      <c r="AK6" s="66"/>
      <c r="AL6" s="67"/>
      <c r="AM6" s="12"/>
      <c r="AN6" s="12"/>
      <c r="AO6" s="12"/>
      <c r="AP6" s="168" t="s">
        <v>51</v>
      </c>
      <c r="AQ6" s="168"/>
      <c r="AR6" s="168"/>
      <c r="AS6" s="168"/>
      <c r="AT6" s="168"/>
      <c r="AU6" s="168"/>
      <c r="AV6" s="12"/>
      <c r="AW6" s="12"/>
      <c r="AX6" s="13"/>
      <c r="AY6" s="9"/>
      <c r="AZ6" s="11"/>
      <c r="BA6" s="10"/>
    </row>
    <row r="7" spans="2:53" s="5" customFormat="1" ht="12" customHeight="1">
      <c r="B7" s="14"/>
      <c r="C7" s="16"/>
      <c r="D7" s="15"/>
      <c r="E7" s="16"/>
      <c r="F7" s="16"/>
      <c r="G7" s="15"/>
      <c r="H7" s="58"/>
      <c r="I7" s="50" t="s">
        <v>28</v>
      </c>
      <c r="J7" s="50" t="s">
        <v>30</v>
      </c>
      <c r="K7" s="50" t="s">
        <v>31</v>
      </c>
      <c r="L7" s="50" t="s">
        <v>26</v>
      </c>
      <c r="M7" s="50" t="s">
        <v>33</v>
      </c>
      <c r="N7" s="50" t="s">
        <v>44</v>
      </c>
      <c r="O7" s="9"/>
      <c r="P7" s="18" t="s">
        <v>27</v>
      </c>
      <c r="Q7" s="10"/>
      <c r="R7" s="16"/>
      <c r="S7" s="16"/>
      <c r="T7" s="57"/>
      <c r="U7" s="191" t="s">
        <v>40</v>
      </c>
      <c r="V7" s="192"/>
      <c r="W7" s="192"/>
      <c r="X7" s="192"/>
      <c r="Y7" s="192"/>
      <c r="Z7" s="193"/>
      <c r="AA7" s="191" t="s">
        <v>41</v>
      </c>
      <c r="AB7" s="192"/>
      <c r="AC7" s="193"/>
      <c r="AD7" s="14"/>
      <c r="AE7" s="16"/>
      <c r="AF7" s="57"/>
      <c r="AG7" s="162" t="s">
        <v>49</v>
      </c>
      <c r="AH7" s="163"/>
      <c r="AI7" s="164"/>
      <c r="AJ7" s="162" t="s">
        <v>50</v>
      </c>
      <c r="AK7" s="181"/>
      <c r="AL7" s="182"/>
      <c r="AM7" s="16"/>
      <c r="AN7" s="16"/>
      <c r="AO7" s="57"/>
      <c r="AP7" s="162" t="s">
        <v>49</v>
      </c>
      <c r="AQ7" s="163"/>
      <c r="AR7" s="164"/>
      <c r="AS7" s="162" t="s">
        <v>50</v>
      </c>
      <c r="AT7" s="172"/>
      <c r="AU7" s="173"/>
      <c r="AV7" s="162" t="s">
        <v>52</v>
      </c>
      <c r="AW7" s="163"/>
      <c r="AX7" s="164"/>
      <c r="AY7" s="16"/>
      <c r="AZ7" s="16"/>
      <c r="BA7" s="15"/>
    </row>
    <row r="8" spans="2:53" s="5" customFormat="1" ht="12" customHeight="1">
      <c r="B8" s="17"/>
      <c r="C8" s="16"/>
      <c r="D8" s="15"/>
      <c r="E8" s="16"/>
      <c r="F8" s="11"/>
      <c r="G8" s="10"/>
      <c r="H8" s="50" t="s">
        <v>27</v>
      </c>
      <c r="I8" s="54"/>
      <c r="J8" s="54"/>
      <c r="K8" s="50"/>
      <c r="L8" s="50" t="s">
        <v>44</v>
      </c>
      <c r="M8" s="50" t="s">
        <v>44</v>
      </c>
      <c r="N8" s="50" t="s">
        <v>33</v>
      </c>
      <c r="O8" s="21"/>
      <c r="P8" s="19"/>
      <c r="Q8" s="20"/>
      <c r="R8" s="9"/>
      <c r="S8" s="18" t="s">
        <v>27</v>
      </c>
      <c r="T8" s="10"/>
      <c r="U8" s="135" t="s">
        <v>87</v>
      </c>
      <c r="V8" s="115"/>
      <c r="W8" s="116"/>
      <c r="X8" s="117" t="s">
        <v>89</v>
      </c>
      <c r="Y8" s="184"/>
      <c r="Z8" s="185"/>
      <c r="AA8" s="135" t="s">
        <v>91</v>
      </c>
      <c r="AB8" s="186"/>
      <c r="AC8" s="187"/>
      <c r="AD8" s="9"/>
      <c r="AE8" s="18" t="s">
        <v>27</v>
      </c>
      <c r="AF8" s="10"/>
      <c r="AG8" s="169"/>
      <c r="AH8" s="180"/>
      <c r="AI8" s="171"/>
      <c r="AJ8" s="183"/>
      <c r="AK8" s="155"/>
      <c r="AL8" s="131"/>
      <c r="AM8" s="9"/>
      <c r="AN8" s="18" t="s">
        <v>27</v>
      </c>
      <c r="AO8" s="10"/>
      <c r="AP8" s="169"/>
      <c r="AQ8" s="170"/>
      <c r="AR8" s="171"/>
      <c r="AS8" s="174"/>
      <c r="AT8" s="175"/>
      <c r="AU8" s="176"/>
      <c r="AV8" s="169"/>
      <c r="AW8" s="170"/>
      <c r="AX8" s="171"/>
      <c r="AY8" s="64"/>
      <c r="AZ8" s="16"/>
      <c r="BA8" s="15"/>
    </row>
    <row r="9" spans="2:53" s="5" customFormat="1" ht="12" customHeight="1">
      <c r="B9" s="9"/>
      <c r="C9" s="11"/>
      <c r="D9" s="10"/>
      <c r="E9" s="11"/>
      <c r="F9" s="11"/>
      <c r="G9" s="10"/>
      <c r="H9" s="50"/>
      <c r="I9" s="50" t="s">
        <v>45</v>
      </c>
      <c r="J9" s="50" t="s">
        <v>45</v>
      </c>
      <c r="K9" s="39" t="s">
        <v>45</v>
      </c>
      <c r="L9" s="39" t="s">
        <v>33</v>
      </c>
      <c r="M9" s="50" t="s">
        <v>31</v>
      </c>
      <c r="N9" s="68" t="s">
        <v>44</v>
      </c>
      <c r="O9" s="194" t="s">
        <v>27</v>
      </c>
      <c r="P9" s="194" t="s">
        <v>35</v>
      </c>
      <c r="Q9" s="194" t="s">
        <v>36</v>
      </c>
      <c r="R9" s="65"/>
      <c r="S9" s="12"/>
      <c r="T9" s="13"/>
      <c r="U9" s="188" t="s">
        <v>88</v>
      </c>
      <c r="V9" s="189"/>
      <c r="W9" s="190"/>
      <c r="X9" s="188" t="s">
        <v>90</v>
      </c>
      <c r="Y9" s="189"/>
      <c r="Z9" s="190"/>
      <c r="AA9" s="188" t="s">
        <v>90</v>
      </c>
      <c r="AB9" s="189"/>
      <c r="AC9" s="190"/>
      <c r="AD9" s="65"/>
      <c r="AE9" s="12"/>
      <c r="AF9" s="13"/>
      <c r="AG9" s="165"/>
      <c r="AH9" s="166"/>
      <c r="AI9" s="167"/>
      <c r="AJ9" s="132"/>
      <c r="AK9" s="133"/>
      <c r="AL9" s="134"/>
      <c r="AM9" s="65"/>
      <c r="AN9" s="12"/>
      <c r="AO9" s="13"/>
      <c r="AP9" s="165"/>
      <c r="AQ9" s="166"/>
      <c r="AR9" s="167"/>
      <c r="AS9" s="177"/>
      <c r="AT9" s="178"/>
      <c r="AU9" s="179"/>
      <c r="AV9" s="165"/>
      <c r="AW9" s="166"/>
      <c r="AX9" s="167"/>
      <c r="AY9" s="11"/>
      <c r="AZ9" s="11"/>
      <c r="BA9" s="10"/>
    </row>
    <row r="10" spans="2:53" s="5" customFormat="1" ht="13.5" customHeight="1">
      <c r="B10" s="21"/>
      <c r="C10" s="19"/>
      <c r="D10" s="19"/>
      <c r="E10" s="19"/>
      <c r="F10" s="48"/>
      <c r="G10" s="22"/>
      <c r="H10" s="22"/>
      <c r="I10" s="55"/>
      <c r="J10" s="55"/>
      <c r="K10" s="22"/>
      <c r="L10" s="22"/>
      <c r="M10" s="52"/>
      <c r="N10" s="114" t="s">
        <v>31</v>
      </c>
      <c r="O10" s="195"/>
      <c r="P10" s="195"/>
      <c r="Q10" s="165"/>
      <c r="R10" s="118" t="s">
        <v>1</v>
      </c>
      <c r="S10" s="22" t="s">
        <v>2</v>
      </c>
      <c r="T10" s="22" t="s">
        <v>3</v>
      </c>
      <c r="U10" s="52" t="s">
        <v>1</v>
      </c>
      <c r="V10" s="22" t="s">
        <v>2</v>
      </c>
      <c r="W10" s="22" t="s">
        <v>3</v>
      </c>
      <c r="X10" s="22" t="s">
        <v>1</v>
      </c>
      <c r="Y10" s="22" t="s">
        <v>35</v>
      </c>
      <c r="Z10" s="22" t="s">
        <v>36</v>
      </c>
      <c r="AA10" s="22" t="s">
        <v>27</v>
      </c>
      <c r="AB10" s="22" t="s">
        <v>2</v>
      </c>
      <c r="AC10" s="22" t="s">
        <v>3</v>
      </c>
      <c r="AD10" s="52" t="s">
        <v>1</v>
      </c>
      <c r="AE10" s="22" t="s">
        <v>2</v>
      </c>
      <c r="AF10" s="22" t="s">
        <v>3</v>
      </c>
      <c r="AG10" s="52" t="s">
        <v>1</v>
      </c>
      <c r="AH10" s="22" t="s">
        <v>2</v>
      </c>
      <c r="AI10" s="22" t="s">
        <v>3</v>
      </c>
      <c r="AJ10" s="22" t="s">
        <v>1</v>
      </c>
      <c r="AK10" s="22" t="s">
        <v>35</v>
      </c>
      <c r="AL10" s="22" t="s">
        <v>36</v>
      </c>
      <c r="AM10" s="22" t="s">
        <v>1</v>
      </c>
      <c r="AN10" s="22" t="s">
        <v>2</v>
      </c>
      <c r="AO10" s="22" t="s">
        <v>3</v>
      </c>
      <c r="AP10" s="52" t="s">
        <v>1</v>
      </c>
      <c r="AQ10" s="22" t="s">
        <v>2</v>
      </c>
      <c r="AR10" s="22" t="s">
        <v>3</v>
      </c>
      <c r="AS10" s="22" t="s">
        <v>1</v>
      </c>
      <c r="AT10" s="22" t="s">
        <v>35</v>
      </c>
      <c r="AU10" s="22" t="s">
        <v>36</v>
      </c>
      <c r="AV10" s="22" t="s">
        <v>27</v>
      </c>
      <c r="AW10" s="22" t="s">
        <v>2</v>
      </c>
      <c r="AX10" s="22" t="s">
        <v>3</v>
      </c>
      <c r="AY10" s="21"/>
      <c r="AZ10" s="19"/>
      <c r="BA10" s="20"/>
    </row>
    <row r="11" spans="2:53" s="5" customFormat="1" ht="3.75" customHeight="1">
      <c r="B11" s="9"/>
      <c r="C11" s="11"/>
      <c r="D11" s="10"/>
      <c r="E11" s="11"/>
      <c r="F11" s="18"/>
      <c r="G11" s="18"/>
      <c r="H11" s="18"/>
      <c r="I11" s="18"/>
      <c r="J11" s="18"/>
      <c r="K11" s="18"/>
      <c r="L11" s="18"/>
      <c r="M11" s="18"/>
      <c r="N11" s="18"/>
      <c r="O11" s="68"/>
      <c r="P11" s="18"/>
      <c r="Q11" s="18"/>
      <c r="R11" s="6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39"/>
      <c r="AD11" s="68"/>
      <c r="AE11" s="18"/>
      <c r="AF11" s="18"/>
      <c r="AG11" s="18"/>
      <c r="AH11" s="18"/>
      <c r="AI11" s="18"/>
      <c r="AJ11" s="18"/>
      <c r="AK11" s="18"/>
      <c r="AL11" s="3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39"/>
      <c r="AY11" s="9"/>
      <c r="AZ11" s="11"/>
      <c r="BA11" s="10"/>
    </row>
    <row r="12" spans="2:53" s="23" customFormat="1" ht="12.75" customHeight="1">
      <c r="B12" s="42"/>
      <c r="C12" s="36"/>
      <c r="D12" s="24"/>
      <c r="E12" s="36"/>
      <c r="F12" s="38"/>
      <c r="G12" s="49"/>
      <c r="H12" s="38"/>
      <c r="I12" s="38"/>
      <c r="J12" s="38"/>
      <c r="K12" s="38"/>
      <c r="L12" s="38"/>
      <c r="M12" s="38"/>
      <c r="N12" s="38"/>
      <c r="O12" s="123"/>
      <c r="P12" s="38"/>
      <c r="Q12" s="38"/>
      <c r="R12" s="12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  <c r="AD12" s="69"/>
      <c r="AE12" s="46"/>
      <c r="AF12" s="46"/>
      <c r="AG12" s="46"/>
      <c r="AH12" s="46"/>
      <c r="AI12" s="46"/>
      <c r="AJ12" s="46"/>
      <c r="AK12" s="46"/>
      <c r="AL12" s="47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42"/>
      <c r="AZ12" s="36"/>
      <c r="BA12" s="24"/>
    </row>
    <row r="13" spans="2:53" s="26" customFormat="1" ht="12.75" customHeight="1">
      <c r="B13" s="42"/>
      <c r="C13" s="36"/>
      <c r="D13" s="24"/>
      <c r="E13" s="36"/>
      <c r="F13" s="38"/>
      <c r="G13" s="38"/>
      <c r="H13" s="38"/>
      <c r="I13" s="38"/>
      <c r="J13" s="38"/>
      <c r="K13" s="38"/>
      <c r="L13" s="38"/>
      <c r="M13" s="38"/>
      <c r="N13" s="38"/>
      <c r="O13" s="123"/>
      <c r="P13" s="38"/>
      <c r="Q13" s="38"/>
      <c r="R13" s="12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3"/>
      <c r="AD13" s="69"/>
      <c r="AE13" s="46"/>
      <c r="AF13" s="46"/>
      <c r="AG13" s="46"/>
      <c r="AH13" s="46"/>
      <c r="AI13" s="46"/>
      <c r="AJ13" s="46"/>
      <c r="AK13" s="46"/>
      <c r="AL13" s="47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2"/>
      <c r="AZ13" s="36"/>
      <c r="BA13" s="24"/>
    </row>
    <row r="14" spans="2:53" s="26" customFormat="1" ht="12.75" customHeight="1">
      <c r="B14" s="42"/>
      <c r="C14" s="36"/>
      <c r="D14" s="24"/>
      <c r="E14" s="36"/>
      <c r="F14" s="38"/>
      <c r="G14" s="38"/>
      <c r="H14" s="38"/>
      <c r="I14" s="38"/>
      <c r="J14" s="38"/>
      <c r="K14" s="38"/>
      <c r="L14" s="38"/>
      <c r="M14" s="38"/>
      <c r="N14" s="38"/>
      <c r="O14" s="123"/>
      <c r="P14" s="38"/>
      <c r="Q14" s="38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3"/>
      <c r="AD14" s="69"/>
      <c r="AE14" s="46"/>
      <c r="AF14" s="46"/>
      <c r="AG14" s="46"/>
      <c r="AH14" s="46"/>
      <c r="AI14" s="46"/>
      <c r="AJ14" s="46"/>
      <c r="AK14" s="46"/>
      <c r="AL14" s="47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42"/>
      <c r="AZ14" s="36"/>
      <c r="BA14" s="24"/>
    </row>
    <row r="15" spans="2:53" s="26" customFormat="1" ht="21" customHeight="1">
      <c r="B15" s="42" t="s">
        <v>46</v>
      </c>
      <c r="C15" s="36" t="s">
        <v>47</v>
      </c>
      <c r="D15" s="24"/>
      <c r="E15" s="36"/>
      <c r="F15" s="99">
        <f>SUM(F16:F42)</f>
        <v>25</v>
      </c>
      <c r="G15" s="99"/>
      <c r="H15" s="99">
        <f aca="true" t="shared" si="0" ref="H15:AX15">SUM(H16:H42)</f>
        <v>124</v>
      </c>
      <c r="I15" s="99">
        <f t="shared" si="0"/>
        <v>37</v>
      </c>
      <c r="J15" s="99">
        <f t="shared" si="0"/>
        <v>37</v>
      </c>
      <c r="K15" s="99">
        <f t="shared" si="0"/>
        <v>37</v>
      </c>
      <c r="L15" s="99">
        <f t="shared" si="0"/>
        <v>0</v>
      </c>
      <c r="M15" s="99">
        <f t="shared" si="0"/>
        <v>0</v>
      </c>
      <c r="N15" s="99">
        <f t="shared" si="0"/>
        <v>13</v>
      </c>
      <c r="O15" s="104">
        <f t="shared" si="0"/>
        <v>3136</v>
      </c>
      <c r="P15" s="99">
        <f t="shared" si="0"/>
        <v>1609</v>
      </c>
      <c r="Q15" s="99">
        <f t="shared" si="0"/>
        <v>1527</v>
      </c>
      <c r="R15" s="104">
        <f t="shared" si="0"/>
        <v>920</v>
      </c>
      <c r="S15" s="99">
        <f t="shared" si="0"/>
        <v>479</v>
      </c>
      <c r="T15" s="99">
        <f t="shared" si="0"/>
        <v>441</v>
      </c>
      <c r="U15" s="99">
        <f t="shared" si="0"/>
        <v>3</v>
      </c>
      <c r="V15" s="99">
        <f t="shared" si="0"/>
        <v>2</v>
      </c>
      <c r="W15" s="99">
        <f t="shared" si="0"/>
        <v>1</v>
      </c>
      <c r="X15" s="99">
        <f t="shared" si="0"/>
        <v>889</v>
      </c>
      <c r="Y15" s="99">
        <f t="shared" si="0"/>
        <v>465</v>
      </c>
      <c r="Z15" s="99">
        <f t="shared" si="0"/>
        <v>424</v>
      </c>
      <c r="AA15" s="99">
        <f t="shared" si="0"/>
        <v>28</v>
      </c>
      <c r="AB15" s="99">
        <f t="shared" si="0"/>
        <v>12</v>
      </c>
      <c r="AC15" s="100">
        <f t="shared" si="0"/>
        <v>16</v>
      </c>
      <c r="AD15" s="104">
        <f t="shared" si="0"/>
        <v>1089</v>
      </c>
      <c r="AE15" s="99">
        <f t="shared" si="0"/>
        <v>557</v>
      </c>
      <c r="AF15" s="99">
        <f t="shared" si="0"/>
        <v>532</v>
      </c>
      <c r="AG15" s="99">
        <f t="shared" si="0"/>
        <v>856</v>
      </c>
      <c r="AH15" s="99">
        <f t="shared" si="0"/>
        <v>450</v>
      </c>
      <c r="AI15" s="99">
        <f t="shared" si="0"/>
        <v>406</v>
      </c>
      <c r="AJ15" s="99">
        <f t="shared" si="0"/>
        <v>233</v>
      </c>
      <c r="AK15" s="99">
        <f t="shared" si="0"/>
        <v>107</v>
      </c>
      <c r="AL15" s="100">
        <f t="shared" si="0"/>
        <v>126</v>
      </c>
      <c r="AM15" s="99">
        <f t="shared" si="0"/>
        <v>1127</v>
      </c>
      <c r="AN15" s="99">
        <f t="shared" si="0"/>
        <v>573</v>
      </c>
      <c r="AO15" s="99">
        <f t="shared" si="0"/>
        <v>554</v>
      </c>
      <c r="AP15" s="99">
        <f t="shared" si="0"/>
        <v>799</v>
      </c>
      <c r="AQ15" s="99">
        <f t="shared" si="0"/>
        <v>404</v>
      </c>
      <c r="AR15" s="99">
        <f t="shared" si="0"/>
        <v>395</v>
      </c>
      <c r="AS15" s="99">
        <f t="shared" si="0"/>
        <v>308</v>
      </c>
      <c r="AT15" s="99">
        <f t="shared" si="0"/>
        <v>162</v>
      </c>
      <c r="AU15" s="99">
        <f t="shared" si="0"/>
        <v>146</v>
      </c>
      <c r="AV15" s="99">
        <f t="shared" si="0"/>
        <v>20</v>
      </c>
      <c r="AW15" s="99">
        <f t="shared" si="0"/>
        <v>7</v>
      </c>
      <c r="AX15" s="100">
        <f t="shared" si="0"/>
        <v>13</v>
      </c>
      <c r="AY15" s="42" t="s">
        <v>46</v>
      </c>
      <c r="AZ15" s="36" t="s">
        <v>47</v>
      </c>
      <c r="BA15" s="24"/>
    </row>
    <row r="16" spans="2:53" s="26" customFormat="1" ht="21" customHeight="1">
      <c r="B16" s="28"/>
      <c r="C16" s="37" t="s">
        <v>8</v>
      </c>
      <c r="D16" s="29"/>
      <c r="E16" s="91">
        <v>201</v>
      </c>
      <c r="F16" s="99">
        <v>9</v>
      </c>
      <c r="G16" s="99"/>
      <c r="H16" s="99">
        <v>43</v>
      </c>
      <c r="I16" s="99">
        <v>14</v>
      </c>
      <c r="J16" s="99">
        <v>13</v>
      </c>
      <c r="K16" s="99">
        <v>13</v>
      </c>
      <c r="L16" s="99">
        <v>0</v>
      </c>
      <c r="M16" s="99">
        <v>0</v>
      </c>
      <c r="N16" s="99">
        <v>3</v>
      </c>
      <c r="O16" s="104">
        <f>R16+AD16+AM16</f>
        <v>1005</v>
      </c>
      <c r="P16" s="99">
        <f>S16+AE16+AN16</f>
        <v>502</v>
      </c>
      <c r="Q16" s="99">
        <f>T16+AF16+AO16</f>
        <v>503</v>
      </c>
      <c r="R16" s="104">
        <v>335</v>
      </c>
      <c r="S16" s="99">
        <v>176</v>
      </c>
      <c r="T16" s="99">
        <v>159</v>
      </c>
      <c r="U16" s="99">
        <v>0</v>
      </c>
      <c r="V16" s="99">
        <v>0</v>
      </c>
      <c r="W16" s="99">
        <v>0</v>
      </c>
      <c r="X16" s="99">
        <v>335</v>
      </c>
      <c r="Y16" s="99">
        <v>176</v>
      </c>
      <c r="Z16" s="99">
        <v>159</v>
      </c>
      <c r="AA16" s="99">
        <v>0</v>
      </c>
      <c r="AB16" s="99">
        <v>0</v>
      </c>
      <c r="AC16" s="100">
        <v>0</v>
      </c>
      <c r="AD16" s="104">
        <v>332</v>
      </c>
      <c r="AE16" s="99">
        <v>158</v>
      </c>
      <c r="AF16" s="99">
        <v>174</v>
      </c>
      <c r="AG16" s="99">
        <v>284</v>
      </c>
      <c r="AH16" s="99">
        <v>137</v>
      </c>
      <c r="AI16" s="99">
        <v>147</v>
      </c>
      <c r="AJ16" s="99">
        <v>48</v>
      </c>
      <c r="AK16" s="99">
        <v>21</v>
      </c>
      <c r="AL16" s="100">
        <v>27</v>
      </c>
      <c r="AM16" s="99">
        <v>338</v>
      </c>
      <c r="AN16" s="99">
        <v>168</v>
      </c>
      <c r="AO16" s="99">
        <v>170</v>
      </c>
      <c r="AP16" s="99">
        <v>277</v>
      </c>
      <c r="AQ16" s="99">
        <v>139</v>
      </c>
      <c r="AR16" s="99">
        <v>138</v>
      </c>
      <c r="AS16" s="99">
        <v>56</v>
      </c>
      <c r="AT16" s="99">
        <v>29</v>
      </c>
      <c r="AU16" s="99">
        <v>27</v>
      </c>
      <c r="AV16" s="99">
        <v>5</v>
      </c>
      <c r="AW16" s="99">
        <v>0</v>
      </c>
      <c r="AX16" s="100">
        <v>5</v>
      </c>
      <c r="AY16" s="28"/>
      <c r="AZ16" s="37" t="s">
        <v>8</v>
      </c>
      <c r="BA16" s="29"/>
    </row>
    <row r="17" spans="2:53" s="26" customFormat="1" ht="21" customHeight="1">
      <c r="B17" s="28"/>
      <c r="C17" s="37" t="s">
        <v>9</v>
      </c>
      <c r="D17" s="29"/>
      <c r="E17" s="91">
        <v>202</v>
      </c>
      <c r="F17" s="99">
        <v>2</v>
      </c>
      <c r="G17" s="99"/>
      <c r="H17" s="99">
        <v>12</v>
      </c>
      <c r="I17" s="99">
        <v>2</v>
      </c>
      <c r="J17" s="99">
        <v>3</v>
      </c>
      <c r="K17" s="99">
        <v>3</v>
      </c>
      <c r="L17" s="99">
        <v>0</v>
      </c>
      <c r="M17" s="99">
        <v>0</v>
      </c>
      <c r="N17" s="99">
        <v>4</v>
      </c>
      <c r="O17" s="104">
        <f aca="true" t="shared" si="1" ref="O17:O41">R17+AD17+AM17</f>
        <v>393</v>
      </c>
      <c r="P17" s="99">
        <f aca="true" t="shared" si="2" ref="P17:P41">S17+AE17+AN17</f>
        <v>195</v>
      </c>
      <c r="Q17" s="99">
        <f aca="true" t="shared" si="3" ref="Q17:Q41">T17+AF17+AO17</f>
        <v>198</v>
      </c>
      <c r="R17" s="104">
        <v>112</v>
      </c>
      <c r="S17" s="99">
        <v>50</v>
      </c>
      <c r="T17" s="99">
        <v>62</v>
      </c>
      <c r="U17" s="99">
        <v>0</v>
      </c>
      <c r="V17" s="99">
        <v>0</v>
      </c>
      <c r="W17" s="99">
        <v>0</v>
      </c>
      <c r="X17" s="99">
        <v>112</v>
      </c>
      <c r="Y17" s="99">
        <v>50</v>
      </c>
      <c r="Z17" s="99">
        <v>62</v>
      </c>
      <c r="AA17" s="99">
        <v>0</v>
      </c>
      <c r="AB17" s="99">
        <v>0</v>
      </c>
      <c r="AC17" s="100">
        <v>0</v>
      </c>
      <c r="AD17" s="104">
        <v>140</v>
      </c>
      <c r="AE17" s="99">
        <v>73</v>
      </c>
      <c r="AF17" s="99">
        <v>67</v>
      </c>
      <c r="AG17" s="99">
        <v>117</v>
      </c>
      <c r="AH17" s="99">
        <v>64</v>
      </c>
      <c r="AI17" s="99">
        <v>53</v>
      </c>
      <c r="AJ17" s="99">
        <v>23</v>
      </c>
      <c r="AK17" s="99">
        <v>9</v>
      </c>
      <c r="AL17" s="100">
        <v>14</v>
      </c>
      <c r="AM17" s="99">
        <v>141</v>
      </c>
      <c r="AN17" s="99">
        <v>72</v>
      </c>
      <c r="AO17" s="99">
        <v>69</v>
      </c>
      <c r="AP17" s="99">
        <v>102</v>
      </c>
      <c r="AQ17" s="99">
        <v>55</v>
      </c>
      <c r="AR17" s="99">
        <v>47</v>
      </c>
      <c r="AS17" s="99">
        <v>36</v>
      </c>
      <c r="AT17" s="99">
        <v>15</v>
      </c>
      <c r="AU17" s="99">
        <v>21</v>
      </c>
      <c r="AV17" s="99">
        <v>3</v>
      </c>
      <c r="AW17" s="99">
        <v>2</v>
      </c>
      <c r="AX17" s="100">
        <v>1</v>
      </c>
      <c r="AY17" s="28"/>
      <c r="AZ17" s="37" t="s">
        <v>9</v>
      </c>
      <c r="BA17" s="29"/>
    </row>
    <row r="18" spans="2:53" s="26" customFormat="1" ht="21" customHeight="1">
      <c r="B18" s="28"/>
      <c r="C18" s="37" t="s">
        <v>10</v>
      </c>
      <c r="D18" s="29"/>
      <c r="E18" s="91">
        <v>203</v>
      </c>
      <c r="F18" s="99">
        <v>0</v>
      </c>
      <c r="G18" s="99"/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104">
        <f t="shared" si="1"/>
        <v>0</v>
      </c>
      <c r="P18" s="99">
        <f t="shared" si="2"/>
        <v>0</v>
      </c>
      <c r="Q18" s="99">
        <f t="shared" si="3"/>
        <v>0</v>
      </c>
      <c r="R18" s="104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100">
        <v>0</v>
      </c>
      <c r="AD18" s="104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100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100">
        <v>0</v>
      </c>
      <c r="AY18" s="28"/>
      <c r="AZ18" s="37" t="s">
        <v>10</v>
      </c>
      <c r="BA18" s="29"/>
    </row>
    <row r="19" spans="2:53" s="26" customFormat="1" ht="21" customHeight="1">
      <c r="B19" s="28"/>
      <c r="C19" s="25" t="s">
        <v>11</v>
      </c>
      <c r="D19" s="29"/>
      <c r="E19" s="91">
        <v>204</v>
      </c>
      <c r="F19" s="99">
        <v>1</v>
      </c>
      <c r="G19" s="99"/>
      <c r="H19" s="99">
        <v>6</v>
      </c>
      <c r="I19" s="99">
        <v>2</v>
      </c>
      <c r="J19" s="99">
        <v>2</v>
      </c>
      <c r="K19" s="99">
        <v>2</v>
      </c>
      <c r="L19" s="99">
        <v>0</v>
      </c>
      <c r="M19" s="99">
        <v>0</v>
      </c>
      <c r="N19" s="99">
        <v>0</v>
      </c>
      <c r="O19" s="104">
        <f t="shared" si="1"/>
        <v>123</v>
      </c>
      <c r="P19" s="99">
        <f t="shared" si="2"/>
        <v>74</v>
      </c>
      <c r="Q19" s="99">
        <f t="shared" si="3"/>
        <v>49</v>
      </c>
      <c r="R19" s="104">
        <v>33</v>
      </c>
      <c r="S19" s="99">
        <v>23</v>
      </c>
      <c r="T19" s="99">
        <v>10</v>
      </c>
      <c r="U19" s="99">
        <v>0</v>
      </c>
      <c r="V19" s="99">
        <v>0</v>
      </c>
      <c r="W19" s="99">
        <v>0</v>
      </c>
      <c r="X19" s="99">
        <v>33</v>
      </c>
      <c r="Y19" s="99">
        <v>23</v>
      </c>
      <c r="Z19" s="99">
        <v>10</v>
      </c>
      <c r="AA19" s="99">
        <v>0</v>
      </c>
      <c r="AB19" s="99">
        <v>0</v>
      </c>
      <c r="AC19" s="100">
        <v>0</v>
      </c>
      <c r="AD19" s="104">
        <v>43</v>
      </c>
      <c r="AE19" s="99">
        <v>27</v>
      </c>
      <c r="AF19" s="99">
        <v>16</v>
      </c>
      <c r="AG19" s="99">
        <v>34</v>
      </c>
      <c r="AH19" s="99">
        <v>20</v>
      </c>
      <c r="AI19" s="99">
        <v>14</v>
      </c>
      <c r="AJ19" s="99">
        <v>9</v>
      </c>
      <c r="AK19" s="99">
        <v>7</v>
      </c>
      <c r="AL19" s="100">
        <v>2</v>
      </c>
      <c r="AM19" s="99">
        <v>47</v>
      </c>
      <c r="AN19" s="99">
        <v>24</v>
      </c>
      <c r="AO19" s="99">
        <v>23</v>
      </c>
      <c r="AP19" s="99">
        <v>36</v>
      </c>
      <c r="AQ19" s="99">
        <v>17</v>
      </c>
      <c r="AR19" s="99">
        <v>19</v>
      </c>
      <c r="AS19" s="99">
        <v>11</v>
      </c>
      <c r="AT19" s="99">
        <v>7</v>
      </c>
      <c r="AU19" s="99">
        <v>4</v>
      </c>
      <c r="AV19" s="99">
        <v>0</v>
      </c>
      <c r="AW19" s="99">
        <v>0</v>
      </c>
      <c r="AX19" s="100">
        <v>0</v>
      </c>
      <c r="AY19" s="28"/>
      <c r="AZ19" s="25" t="s">
        <v>11</v>
      </c>
      <c r="BA19" s="29"/>
    </row>
    <row r="20" spans="2:53" s="26" customFormat="1" ht="21" customHeight="1">
      <c r="B20" s="28"/>
      <c r="C20" s="37" t="s">
        <v>12</v>
      </c>
      <c r="D20" s="29"/>
      <c r="E20" s="91">
        <v>206</v>
      </c>
      <c r="F20" s="99">
        <v>4</v>
      </c>
      <c r="G20" s="99"/>
      <c r="H20" s="99">
        <v>27</v>
      </c>
      <c r="I20" s="99">
        <v>7</v>
      </c>
      <c r="J20" s="99">
        <v>7</v>
      </c>
      <c r="K20" s="99">
        <v>7</v>
      </c>
      <c r="L20" s="99">
        <v>0</v>
      </c>
      <c r="M20" s="99">
        <v>0</v>
      </c>
      <c r="N20" s="99">
        <v>6</v>
      </c>
      <c r="O20" s="104">
        <f t="shared" si="1"/>
        <v>789</v>
      </c>
      <c r="P20" s="99">
        <f t="shared" si="2"/>
        <v>398</v>
      </c>
      <c r="Q20" s="99">
        <f t="shared" si="3"/>
        <v>391</v>
      </c>
      <c r="R20" s="104">
        <v>245</v>
      </c>
      <c r="S20" s="99">
        <v>117</v>
      </c>
      <c r="T20" s="99">
        <v>128</v>
      </c>
      <c r="U20" s="99">
        <v>0</v>
      </c>
      <c r="V20" s="99">
        <v>0</v>
      </c>
      <c r="W20" s="99">
        <v>0</v>
      </c>
      <c r="X20" s="99">
        <v>245</v>
      </c>
      <c r="Y20" s="99">
        <v>117</v>
      </c>
      <c r="Z20" s="99">
        <v>128</v>
      </c>
      <c r="AA20" s="99">
        <v>0</v>
      </c>
      <c r="AB20" s="99">
        <v>0</v>
      </c>
      <c r="AC20" s="100">
        <v>0</v>
      </c>
      <c r="AD20" s="104">
        <v>276</v>
      </c>
      <c r="AE20" s="99">
        <v>148</v>
      </c>
      <c r="AF20" s="99">
        <v>128</v>
      </c>
      <c r="AG20" s="99">
        <v>241</v>
      </c>
      <c r="AH20" s="99">
        <v>133</v>
      </c>
      <c r="AI20" s="99">
        <v>108</v>
      </c>
      <c r="AJ20" s="99">
        <v>35</v>
      </c>
      <c r="AK20" s="99">
        <v>15</v>
      </c>
      <c r="AL20" s="100">
        <v>20</v>
      </c>
      <c r="AM20" s="99">
        <v>268</v>
      </c>
      <c r="AN20" s="99">
        <v>133</v>
      </c>
      <c r="AO20" s="99">
        <v>135</v>
      </c>
      <c r="AP20" s="99">
        <v>201</v>
      </c>
      <c r="AQ20" s="99">
        <v>101</v>
      </c>
      <c r="AR20" s="99">
        <v>100</v>
      </c>
      <c r="AS20" s="99">
        <v>64</v>
      </c>
      <c r="AT20" s="99">
        <v>31</v>
      </c>
      <c r="AU20" s="99">
        <v>33</v>
      </c>
      <c r="AV20" s="99">
        <v>3</v>
      </c>
      <c r="AW20" s="99">
        <v>1</v>
      </c>
      <c r="AX20" s="100">
        <v>2</v>
      </c>
      <c r="AY20" s="28"/>
      <c r="AZ20" s="37" t="s">
        <v>12</v>
      </c>
      <c r="BA20" s="29"/>
    </row>
    <row r="21" spans="2:53" s="26" customFormat="1" ht="21" customHeight="1">
      <c r="B21" s="28"/>
      <c r="C21" s="37" t="s">
        <v>13</v>
      </c>
      <c r="D21" s="29"/>
      <c r="E21" s="91">
        <v>207</v>
      </c>
      <c r="F21" s="99">
        <v>0</v>
      </c>
      <c r="G21" s="99"/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104">
        <f t="shared" si="1"/>
        <v>0</v>
      </c>
      <c r="P21" s="99">
        <f t="shared" si="2"/>
        <v>0</v>
      </c>
      <c r="Q21" s="99">
        <f t="shared" si="3"/>
        <v>0</v>
      </c>
      <c r="R21" s="104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100">
        <v>0</v>
      </c>
      <c r="AD21" s="104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100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100">
        <v>0</v>
      </c>
      <c r="AY21" s="28"/>
      <c r="AZ21" s="37" t="s">
        <v>13</v>
      </c>
      <c r="BA21" s="29"/>
    </row>
    <row r="22" spans="2:53" s="26" customFormat="1" ht="21" customHeight="1">
      <c r="B22" s="28"/>
      <c r="C22" s="37" t="s">
        <v>79</v>
      </c>
      <c r="D22" s="29"/>
      <c r="E22" s="91">
        <v>208</v>
      </c>
      <c r="F22" s="99">
        <v>0</v>
      </c>
      <c r="G22" s="99"/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104">
        <f t="shared" si="1"/>
        <v>0</v>
      </c>
      <c r="P22" s="99">
        <f t="shared" si="2"/>
        <v>0</v>
      </c>
      <c r="Q22" s="99">
        <f t="shared" si="3"/>
        <v>0</v>
      </c>
      <c r="R22" s="104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100">
        <v>0</v>
      </c>
      <c r="AD22" s="104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100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100">
        <v>0</v>
      </c>
      <c r="AY22" s="28"/>
      <c r="AZ22" s="37" t="s">
        <v>79</v>
      </c>
      <c r="BA22" s="29"/>
    </row>
    <row r="23" spans="2:53" s="26" customFormat="1" ht="21" customHeight="1">
      <c r="B23" s="28"/>
      <c r="C23" s="37" t="s">
        <v>80</v>
      </c>
      <c r="D23" s="29"/>
      <c r="E23" s="91">
        <v>209</v>
      </c>
      <c r="F23" s="99">
        <v>2</v>
      </c>
      <c r="G23" s="99"/>
      <c r="H23" s="99">
        <v>9</v>
      </c>
      <c r="I23" s="99">
        <v>3</v>
      </c>
      <c r="J23" s="99">
        <v>3</v>
      </c>
      <c r="K23" s="99">
        <v>3</v>
      </c>
      <c r="L23" s="99">
        <v>0</v>
      </c>
      <c r="M23" s="99">
        <v>0</v>
      </c>
      <c r="N23" s="99">
        <v>0</v>
      </c>
      <c r="O23" s="104">
        <f t="shared" si="1"/>
        <v>214</v>
      </c>
      <c r="P23" s="99">
        <f t="shared" si="2"/>
        <v>118</v>
      </c>
      <c r="Q23" s="99">
        <f t="shared" si="3"/>
        <v>96</v>
      </c>
      <c r="R23" s="104">
        <v>62</v>
      </c>
      <c r="S23" s="99">
        <v>33</v>
      </c>
      <c r="T23" s="99">
        <v>29</v>
      </c>
      <c r="U23" s="99">
        <v>2</v>
      </c>
      <c r="V23" s="99">
        <v>2</v>
      </c>
      <c r="W23" s="99">
        <v>0</v>
      </c>
      <c r="X23" s="99">
        <v>46</v>
      </c>
      <c r="Y23" s="99">
        <v>25</v>
      </c>
      <c r="Z23" s="99">
        <v>21</v>
      </c>
      <c r="AA23" s="99">
        <v>14</v>
      </c>
      <c r="AB23" s="99">
        <v>6</v>
      </c>
      <c r="AC23" s="100">
        <v>8</v>
      </c>
      <c r="AD23" s="104">
        <v>77</v>
      </c>
      <c r="AE23" s="99">
        <v>43</v>
      </c>
      <c r="AF23" s="99">
        <v>34</v>
      </c>
      <c r="AG23" s="99">
        <v>50</v>
      </c>
      <c r="AH23" s="99">
        <v>29</v>
      </c>
      <c r="AI23" s="99">
        <v>21</v>
      </c>
      <c r="AJ23" s="99">
        <v>27</v>
      </c>
      <c r="AK23" s="99">
        <v>14</v>
      </c>
      <c r="AL23" s="100">
        <v>13</v>
      </c>
      <c r="AM23" s="99">
        <v>75</v>
      </c>
      <c r="AN23" s="99">
        <v>42</v>
      </c>
      <c r="AO23" s="99">
        <v>33</v>
      </c>
      <c r="AP23" s="99">
        <v>56</v>
      </c>
      <c r="AQ23" s="99">
        <v>30</v>
      </c>
      <c r="AR23" s="99">
        <v>26</v>
      </c>
      <c r="AS23" s="99">
        <v>16</v>
      </c>
      <c r="AT23" s="99">
        <v>10</v>
      </c>
      <c r="AU23" s="99">
        <v>6</v>
      </c>
      <c r="AV23" s="99">
        <v>3</v>
      </c>
      <c r="AW23" s="99">
        <v>2</v>
      </c>
      <c r="AX23" s="100">
        <v>1</v>
      </c>
      <c r="AY23" s="28"/>
      <c r="AZ23" s="37" t="s">
        <v>80</v>
      </c>
      <c r="BA23" s="29"/>
    </row>
    <row r="24" spans="2:53" s="26" customFormat="1" ht="21" customHeight="1">
      <c r="B24" s="28"/>
      <c r="C24" s="37" t="s">
        <v>81</v>
      </c>
      <c r="D24" s="29"/>
      <c r="E24" s="91">
        <v>210</v>
      </c>
      <c r="F24" s="99">
        <v>0</v>
      </c>
      <c r="G24" s="105"/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04">
        <f t="shared" si="1"/>
        <v>0</v>
      </c>
      <c r="P24" s="99">
        <f t="shared" si="2"/>
        <v>0</v>
      </c>
      <c r="Q24" s="99">
        <f t="shared" si="3"/>
        <v>0</v>
      </c>
      <c r="R24" s="104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100">
        <v>0</v>
      </c>
      <c r="AD24" s="104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100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100">
        <v>0</v>
      </c>
      <c r="AY24" s="28"/>
      <c r="AZ24" s="37" t="s">
        <v>81</v>
      </c>
      <c r="BA24" s="29"/>
    </row>
    <row r="25" spans="2:53" s="26" customFormat="1" ht="21" customHeight="1">
      <c r="B25" s="28"/>
      <c r="C25" s="37" t="s">
        <v>82</v>
      </c>
      <c r="D25" s="29"/>
      <c r="E25" s="91">
        <v>211</v>
      </c>
      <c r="F25" s="99">
        <v>3</v>
      </c>
      <c r="G25" s="99"/>
      <c r="H25" s="99">
        <v>17</v>
      </c>
      <c r="I25" s="99">
        <v>5</v>
      </c>
      <c r="J25" s="99">
        <v>6</v>
      </c>
      <c r="K25" s="99">
        <v>6</v>
      </c>
      <c r="L25" s="99">
        <v>0</v>
      </c>
      <c r="M25" s="99">
        <v>0</v>
      </c>
      <c r="N25" s="99">
        <v>0</v>
      </c>
      <c r="O25" s="104">
        <f t="shared" si="1"/>
        <v>432</v>
      </c>
      <c r="P25" s="99">
        <f t="shared" si="2"/>
        <v>231</v>
      </c>
      <c r="Q25" s="99">
        <f t="shared" si="3"/>
        <v>201</v>
      </c>
      <c r="R25" s="104">
        <v>88</v>
      </c>
      <c r="S25" s="99">
        <v>58</v>
      </c>
      <c r="T25" s="99">
        <v>30</v>
      </c>
      <c r="U25" s="99">
        <v>0</v>
      </c>
      <c r="V25" s="99">
        <v>0</v>
      </c>
      <c r="W25" s="99">
        <v>0</v>
      </c>
      <c r="X25" s="99">
        <v>88</v>
      </c>
      <c r="Y25" s="99">
        <v>58</v>
      </c>
      <c r="Z25" s="99">
        <v>30</v>
      </c>
      <c r="AA25" s="99">
        <v>0</v>
      </c>
      <c r="AB25" s="99">
        <v>0</v>
      </c>
      <c r="AC25" s="100">
        <v>0</v>
      </c>
      <c r="AD25" s="104">
        <v>155</v>
      </c>
      <c r="AE25" s="99">
        <v>74</v>
      </c>
      <c r="AF25" s="99">
        <v>81</v>
      </c>
      <c r="AG25" s="99">
        <v>69</v>
      </c>
      <c r="AH25" s="99">
        <v>37</v>
      </c>
      <c r="AI25" s="99">
        <v>32</v>
      </c>
      <c r="AJ25" s="99">
        <v>86</v>
      </c>
      <c r="AK25" s="99">
        <v>37</v>
      </c>
      <c r="AL25" s="100">
        <v>49</v>
      </c>
      <c r="AM25" s="99">
        <v>189</v>
      </c>
      <c r="AN25" s="99">
        <v>99</v>
      </c>
      <c r="AO25" s="99">
        <v>90</v>
      </c>
      <c r="AP25" s="99">
        <v>67</v>
      </c>
      <c r="AQ25" s="99">
        <v>32</v>
      </c>
      <c r="AR25" s="99">
        <v>35</v>
      </c>
      <c r="AS25" s="99">
        <v>119</v>
      </c>
      <c r="AT25" s="99">
        <v>65</v>
      </c>
      <c r="AU25" s="99">
        <v>54</v>
      </c>
      <c r="AV25" s="99">
        <v>3</v>
      </c>
      <c r="AW25" s="99">
        <v>2</v>
      </c>
      <c r="AX25" s="100">
        <v>1</v>
      </c>
      <c r="AY25" s="28"/>
      <c r="AZ25" s="37" t="s">
        <v>82</v>
      </c>
      <c r="BA25" s="29"/>
    </row>
    <row r="26" spans="2:53" s="26" customFormat="1" ht="21" customHeight="1">
      <c r="B26" s="28"/>
      <c r="C26" s="37" t="s">
        <v>83</v>
      </c>
      <c r="D26" s="29"/>
      <c r="E26" s="91">
        <v>212</v>
      </c>
      <c r="F26" s="99">
        <v>4</v>
      </c>
      <c r="G26" s="99"/>
      <c r="H26" s="99">
        <v>10</v>
      </c>
      <c r="I26" s="99">
        <v>4</v>
      </c>
      <c r="J26" s="99">
        <v>3</v>
      </c>
      <c r="K26" s="99">
        <v>3</v>
      </c>
      <c r="L26" s="99">
        <v>0</v>
      </c>
      <c r="M26" s="99">
        <v>0</v>
      </c>
      <c r="N26" s="99">
        <v>0</v>
      </c>
      <c r="O26" s="104">
        <f t="shared" si="1"/>
        <v>180</v>
      </c>
      <c r="P26" s="99">
        <f t="shared" si="2"/>
        <v>91</v>
      </c>
      <c r="Q26" s="99">
        <f t="shared" si="3"/>
        <v>89</v>
      </c>
      <c r="R26" s="104">
        <v>45</v>
      </c>
      <c r="S26" s="99">
        <v>22</v>
      </c>
      <c r="T26" s="99">
        <v>23</v>
      </c>
      <c r="U26" s="99">
        <v>1</v>
      </c>
      <c r="V26" s="99">
        <v>0</v>
      </c>
      <c r="W26" s="99">
        <v>1</v>
      </c>
      <c r="X26" s="99">
        <v>30</v>
      </c>
      <c r="Y26" s="99">
        <v>16</v>
      </c>
      <c r="Z26" s="99">
        <v>14</v>
      </c>
      <c r="AA26" s="99">
        <v>14</v>
      </c>
      <c r="AB26" s="99">
        <v>6</v>
      </c>
      <c r="AC26" s="100">
        <v>8</v>
      </c>
      <c r="AD26" s="104">
        <v>66</v>
      </c>
      <c r="AE26" s="99">
        <v>34</v>
      </c>
      <c r="AF26" s="99">
        <v>32</v>
      </c>
      <c r="AG26" s="99">
        <v>61</v>
      </c>
      <c r="AH26" s="99">
        <v>30</v>
      </c>
      <c r="AI26" s="99">
        <v>31</v>
      </c>
      <c r="AJ26" s="99">
        <v>5</v>
      </c>
      <c r="AK26" s="99">
        <v>4</v>
      </c>
      <c r="AL26" s="100">
        <v>1</v>
      </c>
      <c r="AM26" s="99">
        <v>69</v>
      </c>
      <c r="AN26" s="99">
        <v>35</v>
      </c>
      <c r="AO26" s="99">
        <v>34</v>
      </c>
      <c r="AP26" s="99">
        <v>60</v>
      </c>
      <c r="AQ26" s="99">
        <v>30</v>
      </c>
      <c r="AR26" s="99">
        <v>30</v>
      </c>
      <c r="AS26" s="99">
        <v>6</v>
      </c>
      <c r="AT26" s="99">
        <v>5</v>
      </c>
      <c r="AU26" s="99">
        <v>1</v>
      </c>
      <c r="AV26" s="99">
        <v>3</v>
      </c>
      <c r="AW26" s="99">
        <v>0</v>
      </c>
      <c r="AX26" s="100">
        <v>3</v>
      </c>
      <c r="AY26" s="28"/>
      <c r="AZ26" s="37" t="s">
        <v>83</v>
      </c>
      <c r="BA26" s="29"/>
    </row>
    <row r="27" spans="2:53" s="26" customFormat="1" ht="21" customHeight="1">
      <c r="B27" s="28"/>
      <c r="C27" s="37" t="s">
        <v>84</v>
      </c>
      <c r="D27" s="29"/>
      <c r="E27" s="91">
        <v>213</v>
      </c>
      <c r="F27" s="99">
        <v>0</v>
      </c>
      <c r="G27" s="99"/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104">
        <f t="shared" si="1"/>
        <v>0</v>
      </c>
      <c r="P27" s="99">
        <f t="shared" si="2"/>
        <v>0</v>
      </c>
      <c r="Q27" s="99">
        <f t="shared" si="3"/>
        <v>0</v>
      </c>
      <c r="R27" s="104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100">
        <v>0</v>
      </c>
      <c r="AD27" s="104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100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100">
        <v>0</v>
      </c>
      <c r="AY27" s="28"/>
      <c r="AZ27" s="37" t="s">
        <v>84</v>
      </c>
      <c r="BA27" s="29"/>
    </row>
    <row r="28" spans="2:53" s="26" customFormat="1" ht="21" customHeight="1">
      <c r="B28" s="28"/>
      <c r="C28" s="37" t="s">
        <v>85</v>
      </c>
      <c r="D28" s="29"/>
      <c r="E28" s="91">
        <v>214</v>
      </c>
      <c r="F28" s="99">
        <v>0</v>
      </c>
      <c r="G28" s="99"/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104">
        <f t="shared" si="1"/>
        <v>0</v>
      </c>
      <c r="P28" s="99">
        <f t="shared" si="2"/>
        <v>0</v>
      </c>
      <c r="Q28" s="99">
        <f t="shared" si="3"/>
        <v>0</v>
      </c>
      <c r="R28" s="104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100">
        <v>0</v>
      </c>
      <c r="AD28" s="104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100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100">
        <v>0</v>
      </c>
      <c r="AY28" s="28"/>
      <c r="AZ28" s="37" t="s">
        <v>85</v>
      </c>
      <c r="BA28" s="29"/>
    </row>
    <row r="29" spans="2:53" s="26" customFormat="1" ht="21" customHeight="1">
      <c r="B29" s="28"/>
      <c r="C29" s="37" t="s">
        <v>14</v>
      </c>
      <c r="D29" s="29"/>
      <c r="E29" s="91">
        <v>381</v>
      </c>
      <c r="F29" s="99">
        <v>0</v>
      </c>
      <c r="G29" s="99"/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104">
        <f t="shared" si="1"/>
        <v>0</v>
      </c>
      <c r="P29" s="99">
        <f t="shared" si="2"/>
        <v>0</v>
      </c>
      <c r="Q29" s="99">
        <f t="shared" si="3"/>
        <v>0</v>
      </c>
      <c r="R29" s="104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100">
        <v>0</v>
      </c>
      <c r="AD29" s="104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100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100">
        <v>0</v>
      </c>
      <c r="AY29" s="28"/>
      <c r="AZ29" s="37" t="s">
        <v>14</v>
      </c>
      <c r="BA29" s="29"/>
    </row>
    <row r="30" spans="2:53" s="26" customFormat="1" ht="21" customHeight="1">
      <c r="B30" s="28"/>
      <c r="C30" s="37" t="s">
        <v>15</v>
      </c>
      <c r="D30" s="29"/>
      <c r="E30" s="91">
        <v>383</v>
      </c>
      <c r="F30" s="99">
        <v>0</v>
      </c>
      <c r="G30" s="99"/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104">
        <f t="shared" si="1"/>
        <v>0</v>
      </c>
      <c r="P30" s="99">
        <f t="shared" si="2"/>
        <v>0</v>
      </c>
      <c r="Q30" s="99">
        <f t="shared" si="3"/>
        <v>0</v>
      </c>
      <c r="R30" s="104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100">
        <v>0</v>
      </c>
      <c r="AD30" s="104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100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100">
        <v>0</v>
      </c>
      <c r="AY30" s="28"/>
      <c r="AZ30" s="37" t="s">
        <v>15</v>
      </c>
      <c r="BA30" s="29"/>
    </row>
    <row r="31" spans="2:53" s="26" customFormat="1" ht="21" customHeight="1">
      <c r="B31" s="28"/>
      <c r="C31" s="37" t="s">
        <v>16</v>
      </c>
      <c r="D31" s="29"/>
      <c r="E31" s="91">
        <v>384</v>
      </c>
      <c r="F31" s="99">
        <v>0</v>
      </c>
      <c r="G31" s="99"/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104">
        <f t="shared" si="1"/>
        <v>0</v>
      </c>
      <c r="P31" s="99">
        <f t="shared" si="2"/>
        <v>0</v>
      </c>
      <c r="Q31" s="99">
        <f t="shared" si="3"/>
        <v>0</v>
      </c>
      <c r="R31" s="104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100">
        <v>0</v>
      </c>
      <c r="AD31" s="104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100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100">
        <v>0</v>
      </c>
      <c r="AY31" s="28"/>
      <c r="AZ31" s="37" t="s">
        <v>16</v>
      </c>
      <c r="BA31" s="29"/>
    </row>
    <row r="32" spans="2:53" s="26" customFormat="1" ht="21" customHeight="1">
      <c r="B32" s="28"/>
      <c r="C32" s="37" t="s">
        <v>86</v>
      </c>
      <c r="D32" s="29"/>
      <c r="E32" s="91">
        <v>425</v>
      </c>
      <c r="F32" s="99">
        <v>0</v>
      </c>
      <c r="G32" s="99"/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104">
        <f t="shared" si="1"/>
        <v>0</v>
      </c>
      <c r="P32" s="99">
        <f t="shared" si="2"/>
        <v>0</v>
      </c>
      <c r="Q32" s="99">
        <f t="shared" si="3"/>
        <v>0</v>
      </c>
      <c r="R32" s="104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100">
        <v>0</v>
      </c>
      <c r="AD32" s="104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100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100">
        <v>0</v>
      </c>
      <c r="AY32" s="28"/>
      <c r="AZ32" s="37" t="s">
        <v>86</v>
      </c>
      <c r="BA32" s="29"/>
    </row>
    <row r="33" spans="2:53" s="26" customFormat="1" ht="21" customHeight="1">
      <c r="B33" s="28"/>
      <c r="C33" s="37" t="s">
        <v>17</v>
      </c>
      <c r="D33" s="29"/>
      <c r="E33" s="91">
        <v>441</v>
      </c>
      <c r="F33" s="99">
        <v>0</v>
      </c>
      <c r="G33" s="99"/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104">
        <f t="shared" si="1"/>
        <v>0</v>
      </c>
      <c r="P33" s="99">
        <f t="shared" si="2"/>
        <v>0</v>
      </c>
      <c r="Q33" s="99">
        <f t="shared" si="3"/>
        <v>0</v>
      </c>
      <c r="R33" s="104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100">
        <v>0</v>
      </c>
      <c r="AD33" s="104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100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100">
        <v>0</v>
      </c>
      <c r="AY33" s="28"/>
      <c r="AZ33" s="37" t="s">
        <v>17</v>
      </c>
      <c r="BA33" s="29"/>
    </row>
    <row r="34" spans="2:53" s="26" customFormat="1" ht="21" customHeight="1">
      <c r="B34" s="28"/>
      <c r="C34" s="37" t="s">
        <v>18</v>
      </c>
      <c r="D34" s="29"/>
      <c r="E34" s="91">
        <v>442</v>
      </c>
      <c r="F34" s="99">
        <v>0</v>
      </c>
      <c r="G34" s="99"/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104">
        <f t="shared" si="1"/>
        <v>0</v>
      </c>
      <c r="P34" s="99">
        <f t="shared" si="2"/>
        <v>0</v>
      </c>
      <c r="Q34" s="99">
        <f t="shared" si="3"/>
        <v>0</v>
      </c>
      <c r="R34" s="104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0">
        <v>0</v>
      </c>
      <c r="AD34" s="104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100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100">
        <v>0</v>
      </c>
      <c r="AY34" s="28"/>
      <c r="AZ34" s="37" t="s">
        <v>18</v>
      </c>
      <c r="BA34" s="29"/>
    </row>
    <row r="35" spans="2:53" s="26" customFormat="1" ht="21" customHeight="1">
      <c r="B35" s="28"/>
      <c r="C35" s="37" t="s">
        <v>19</v>
      </c>
      <c r="D35" s="29"/>
      <c r="E35" s="91">
        <v>443</v>
      </c>
      <c r="F35" s="99">
        <v>0</v>
      </c>
      <c r="G35" s="99"/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104">
        <f t="shared" si="1"/>
        <v>0</v>
      </c>
      <c r="P35" s="99">
        <f t="shared" si="2"/>
        <v>0</v>
      </c>
      <c r="Q35" s="99">
        <f t="shared" si="3"/>
        <v>0</v>
      </c>
      <c r="R35" s="104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100">
        <v>0</v>
      </c>
      <c r="AD35" s="104">
        <v>0</v>
      </c>
      <c r="AE35" s="99">
        <v>0</v>
      </c>
      <c r="AF35" s="99">
        <v>0</v>
      </c>
      <c r="AG35" s="99">
        <v>0</v>
      </c>
      <c r="AH35" s="99">
        <v>0</v>
      </c>
      <c r="AI35" s="99">
        <v>0</v>
      </c>
      <c r="AJ35" s="99">
        <v>0</v>
      </c>
      <c r="AK35" s="99">
        <v>0</v>
      </c>
      <c r="AL35" s="100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100">
        <v>0</v>
      </c>
      <c r="AY35" s="28"/>
      <c r="AZ35" s="37" t="s">
        <v>19</v>
      </c>
      <c r="BA35" s="29"/>
    </row>
    <row r="36" spans="2:53" s="26" customFormat="1" ht="21" customHeight="1">
      <c r="B36" s="28"/>
      <c r="C36" s="37" t="s">
        <v>20</v>
      </c>
      <c r="D36" s="29"/>
      <c r="E36" s="91">
        <v>482</v>
      </c>
      <c r="F36" s="99">
        <v>0</v>
      </c>
      <c r="G36" s="99"/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104">
        <f t="shared" si="1"/>
        <v>0</v>
      </c>
      <c r="P36" s="99">
        <f t="shared" si="2"/>
        <v>0</v>
      </c>
      <c r="Q36" s="99">
        <f t="shared" si="3"/>
        <v>0</v>
      </c>
      <c r="R36" s="104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0">
        <v>0</v>
      </c>
      <c r="AD36" s="104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100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9">
        <v>0</v>
      </c>
      <c r="AX36" s="100">
        <v>0</v>
      </c>
      <c r="AY36" s="28"/>
      <c r="AZ36" s="37" t="s">
        <v>20</v>
      </c>
      <c r="BA36" s="29"/>
    </row>
    <row r="37" spans="2:53" s="26" customFormat="1" ht="21" customHeight="1">
      <c r="B37" s="28"/>
      <c r="C37" s="37" t="s">
        <v>21</v>
      </c>
      <c r="D37" s="29"/>
      <c r="E37" s="91">
        <v>483</v>
      </c>
      <c r="F37" s="99">
        <v>0</v>
      </c>
      <c r="G37" s="99"/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104">
        <f t="shared" si="1"/>
        <v>0</v>
      </c>
      <c r="P37" s="99">
        <f t="shared" si="2"/>
        <v>0</v>
      </c>
      <c r="Q37" s="99">
        <f t="shared" si="3"/>
        <v>0</v>
      </c>
      <c r="R37" s="104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100">
        <v>0</v>
      </c>
      <c r="AD37" s="104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100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100">
        <v>0</v>
      </c>
      <c r="AY37" s="28"/>
      <c r="AZ37" s="37" t="s">
        <v>21</v>
      </c>
      <c r="BA37" s="29"/>
    </row>
    <row r="38" spans="2:53" s="26" customFormat="1" ht="21" customHeight="1">
      <c r="B38" s="28"/>
      <c r="C38" s="37" t="s">
        <v>22</v>
      </c>
      <c r="D38" s="29"/>
      <c r="E38" s="91">
        <v>501</v>
      </c>
      <c r="F38" s="99">
        <v>0</v>
      </c>
      <c r="G38" s="99"/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104">
        <f t="shared" si="1"/>
        <v>0</v>
      </c>
      <c r="P38" s="99">
        <f t="shared" si="2"/>
        <v>0</v>
      </c>
      <c r="Q38" s="99">
        <f t="shared" si="3"/>
        <v>0</v>
      </c>
      <c r="R38" s="104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100">
        <v>0</v>
      </c>
      <c r="AD38" s="104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100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100">
        <v>0</v>
      </c>
      <c r="AY38" s="28"/>
      <c r="AZ38" s="37" t="s">
        <v>22</v>
      </c>
      <c r="BA38" s="29"/>
    </row>
    <row r="39" spans="2:53" s="26" customFormat="1" ht="21" customHeight="1">
      <c r="B39" s="28"/>
      <c r="C39" s="37" t="s">
        <v>23</v>
      </c>
      <c r="D39" s="29"/>
      <c r="E39" s="91">
        <v>502</v>
      </c>
      <c r="F39" s="99">
        <v>0</v>
      </c>
      <c r="G39" s="99"/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104">
        <f t="shared" si="1"/>
        <v>0</v>
      </c>
      <c r="P39" s="99">
        <f t="shared" si="2"/>
        <v>0</v>
      </c>
      <c r="Q39" s="99">
        <f t="shared" si="3"/>
        <v>0</v>
      </c>
      <c r="R39" s="104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100">
        <v>0</v>
      </c>
      <c r="AD39" s="104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100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100">
        <v>0</v>
      </c>
      <c r="AY39" s="28"/>
      <c r="AZ39" s="37" t="s">
        <v>23</v>
      </c>
      <c r="BA39" s="29"/>
    </row>
    <row r="40" spans="2:53" s="26" customFormat="1" ht="21" customHeight="1">
      <c r="B40" s="28"/>
      <c r="C40" s="37" t="s">
        <v>24</v>
      </c>
      <c r="D40" s="29"/>
      <c r="E40" s="91">
        <v>503</v>
      </c>
      <c r="F40" s="99">
        <v>0</v>
      </c>
      <c r="G40" s="99"/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104">
        <f t="shared" si="1"/>
        <v>0</v>
      </c>
      <c r="P40" s="99">
        <f t="shared" si="2"/>
        <v>0</v>
      </c>
      <c r="Q40" s="99">
        <f t="shared" si="3"/>
        <v>0</v>
      </c>
      <c r="R40" s="104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100">
        <v>0</v>
      </c>
      <c r="AD40" s="104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100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99">
        <v>0</v>
      </c>
      <c r="AU40" s="99">
        <v>0</v>
      </c>
      <c r="AV40" s="99">
        <v>0</v>
      </c>
      <c r="AW40" s="99">
        <v>0</v>
      </c>
      <c r="AX40" s="100">
        <v>0</v>
      </c>
      <c r="AY40" s="28"/>
      <c r="AZ40" s="37" t="s">
        <v>24</v>
      </c>
      <c r="BA40" s="29"/>
    </row>
    <row r="41" spans="2:53" s="26" customFormat="1" ht="21" customHeight="1">
      <c r="B41" s="28"/>
      <c r="C41" s="37" t="s">
        <v>25</v>
      </c>
      <c r="D41" s="29"/>
      <c r="E41" s="91">
        <v>504</v>
      </c>
      <c r="F41" s="99">
        <v>0</v>
      </c>
      <c r="G41" s="99"/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104">
        <f t="shared" si="1"/>
        <v>0</v>
      </c>
      <c r="P41" s="99">
        <f t="shared" si="2"/>
        <v>0</v>
      </c>
      <c r="Q41" s="99">
        <f t="shared" si="3"/>
        <v>0</v>
      </c>
      <c r="R41" s="104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100">
        <v>0</v>
      </c>
      <c r="AD41" s="104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100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100">
        <v>0</v>
      </c>
      <c r="AY41" s="28"/>
      <c r="AZ41" s="37" t="s">
        <v>25</v>
      </c>
      <c r="BA41" s="29"/>
    </row>
    <row r="42" spans="2:53" s="26" customFormat="1" ht="12" customHeight="1">
      <c r="B42" s="28"/>
      <c r="C42" s="37"/>
      <c r="D42" s="29"/>
      <c r="E42" s="92"/>
      <c r="F42" s="99"/>
      <c r="G42" s="99"/>
      <c r="H42" s="99"/>
      <c r="I42" s="99"/>
      <c r="J42" s="99"/>
      <c r="K42" s="99"/>
      <c r="L42" s="99"/>
      <c r="M42" s="99"/>
      <c r="N42" s="99"/>
      <c r="O42" s="104"/>
      <c r="P42" s="99"/>
      <c r="Q42" s="99"/>
      <c r="R42" s="104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100"/>
      <c r="AD42" s="104"/>
      <c r="AE42" s="99"/>
      <c r="AF42" s="99"/>
      <c r="AG42" s="99"/>
      <c r="AH42" s="99"/>
      <c r="AI42" s="99"/>
      <c r="AJ42" s="99"/>
      <c r="AK42" s="99"/>
      <c r="AL42" s="100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/>
      <c r="AY42" s="28"/>
      <c r="AZ42" s="37"/>
      <c r="BA42" s="29"/>
    </row>
    <row r="43" spans="1:53" s="26" customFormat="1" ht="3.75" customHeight="1">
      <c r="A43" s="27"/>
      <c r="B43" s="30"/>
      <c r="C43" s="40"/>
      <c r="D43" s="41"/>
      <c r="E43" s="25"/>
      <c r="F43" s="38"/>
      <c r="G43" s="38"/>
      <c r="H43" s="38"/>
      <c r="I43" s="38"/>
      <c r="J43" s="38"/>
      <c r="K43" s="38"/>
      <c r="L43" s="38"/>
      <c r="M43" s="38"/>
      <c r="N43" s="38"/>
      <c r="O43" s="63"/>
      <c r="P43" s="38"/>
      <c r="Q43" s="38"/>
      <c r="R43" s="4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45"/>
      <c r="AE43" s="30"/>
      <c r="AF43" s="30"/>
      <c r="AG43" s="30"/>
      <c r="AH43" s="30"/>
      <c r="AI43" s="30"/>
      <c r="AJ43" s="30"/>
      <c r="AK43" s="30"/>
      <c r="AL43" s="3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1"/>
      <c r="AY43" s="30"/>
      <c r="AZ43" s="40"/>
      <c r="BA43" s="41"/>
    </row>
    <row r="44" spans="3:52" s="43" customFormat="1" ht="12" customHeight="1">
      <c r="C44" s="23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23"/>
      <c r="AD44" s="23"/>
      <c r="AM44" s="23"/>
      <c r="AZ44" s="23"/>
    </row>
    <row r="45" spans="6:39" ht="13.5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3"/>
      <c r="AD45" s="23"/>
      <c r="AM45" s="23"/>
    </row>
    <row r="46" spans="6:17" ht="13.5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6:17" ht="13.5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6:17" ht="13.5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6:17" ht="13.5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6:17" ht="13.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6:17" ht="13.5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6:17" ht="13.5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6:17" ht="13.5">
      <c r="F53" s="38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6:17" ht="13.5">
      <c r="F54" s="2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ht="13.5">
      <c r="F55" s="23"/>
    </row>
  </sheetData>
  <mergeCells count="24">
    <mergeCell ref="O9:O10"/>
    <mergeCell ref="P9:P10"/>
    <mergeCell ref="Q9:Q10"/>
    <mergeCell ref="H4:N5"/>
    <mergeCell ref="O4:Q5"/>
    <mergeCell ref="R4:AC5"/>
    <mergeCell ref="U6:Z6"/>
    <mergeCell ref="U7:Z7"/>
    <mergeCell ref="AA7:AC7"/>
    <mergeCell ref="U8:W8"/>
    <mergeCell ref="X8:Z8"/>
    <mergeCell ref="AA8:AC8"/>
    <mergeCell ref="U9:W9"/>
    <mergeCell ref="X9:Z9"/>
    <mergeCell ref="AA9:AC9"/>
    <mergeCell ref="AD4:AL5"/>
    <mergeCell ref="AF6:AJ6"/>
    <mergeCell ref="AG7:AI9"/>
    <mergeCell ref="AJ7:AL9"/>
    <mergeCell ref="AM4:AX5"/>
    <mergeCell ref="AP6:AU6"/>
    <mergeCell ref="AP7:AR9"/>
    <mergeCell ref="AS7:AU9"/>
    <mergeCell ref="AV7:AX9"/>
  </mergeCells>
  <printOptions/>
  <pageMargins left="0.7874015748031497" right="0.7874015748031497" top="0.35" bottom="0.1968503937007874" header="0.5118110236220472" footer="0.31496062992125984"/>
  <pageSetup horizontalDpi="300" verticalDpi="300" orientation="landscape" paperSize="9" scale="75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J46"/>
  <sheetViews>
    <sheetView workbookViewId="0" topLeftCell="D1">
      <selection activeCell="U1" sqref="U1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8.375" style="1" customWidth="1"/>
    <col min="4" max="4" width="1.12109375" style="1" customWidth="1"/>
    <col min="5" max="5" width="4.375" style="1" hidden="1" customWidth="1"/>
    <col min="6" max="7" width="4.625" style="1" customWidth="1"/>
    <col min="8" max="15" width="4.50390625" style="1" customWidth="1"/>
    <col min="16" max="18" width="5.75390625" style="1" customWidth="1"/>
    <col min="19" max="19" width="6.50390625" style="1" customWidth="1"/>
    <col min="20" max="29" width="4.625" style="1" customWidth="1"/>
    <col min="30" max="30" width="5.625" style="1" customWidth="1"/>
    <col min="31" max="32" width="5.125" style="1" customWidth="1"/>
    <col min="33" max="33" width="5.625" style="1" customWidth="1"/>
    <col min="34" max="34" width="3.00390625" style="1" customWidth="1"/>
    <col min="35" max="35" width="8.375" style="1" customWidth="1"/>
    <col min="36" max="36" width="1.12109375" style="1" customWidth="1"/>
    <col min="37" max="16384" width="9.00390625" style="1" customWidth="1"/>
  </cols>
  <sheetData>
    <row r="1" spans="1:36" ht="15.75" customHeight="1">
      <c r="A1" s="78" t="s">
        <v>0</v>
      </c>
      <c r="B1" s="3"/>
      <c r="C1" s="3"/>
      <c r="D1" s="3"/>
      <c r="E1" s="3"/>
      <c r="AF1" s="78" t="s">
        <v>97</v>
      </c>
      <c r="AH1"/>
      <c r="AI1" s="3"/>
      <c r="AJ1" s="3"/>
    </row>
    <row r="2" spans="1:36" ht="9.75" customHeight="1">
      <c r="A2" s="2"/>
      <c r="B2" s="3"/>
      <c r="C2" s="3"/>
      <c r="D2" s="3"/>
      <c r="E2" s="3"/>
      <c r="AH2" s="3"/>
      <c r="AI2" s="3"/>
      <c r="AJ2" s="3"/>
    </row>
    <row r="3" spans="1:36" s="5" customFormat="1" ht="13.5" customHeight="1">
      <c r="A3" s="4"/>
      <c r="B3" s="78" t="s">
        <v>78</v>
      </c>
      <c r="C3" s="4"/>
      <c r="D3" s="4"/>
      <c r="E3" s="4"/>
      <c r="S3" s="6"/>
      <c r="AG3" s="6"/>
      <c r="AH3" s="3"/>
      <c r="AI3" s="4"/>
      <c r="AJ3" s="4"/>
    </row>
    <row r="4" spans="2:36" s="5" customFormat="1" ht="7.5" customHeight="1">
      <c r="B4" s="7"/>
      <c r="C4" s="8"/>
      <c r="D4" s="8"/>
      <c r="E4" s="8"/>
      <c r="S4" s="6"/>
      <c r="AG4" s="6"/>
      <c r="AH4" s="7"/>
      <c r="AI4" s="8"/>
      <c r="AJ4" s="8"/>
    </row>
    <row r="5" spans="2:36" s="26" customFormat="1" ht="12" customHeight="1">
      <c r="B5" s="32"/>
      <c r="C5" s="34"/>
      <c r="D5" s="33"/>
      <c r="E5" s="34"/>
      <c r="F5" s="162" t="s">
        <v>67</v>
      </c>
      <c r="G5" s="163"/>
      <c r="H5" s="163"/>
      <c r="I5" s="163"/>
      <c r="J5" s="163"/>
      <c r="K5" s="163"/>
      <c r="L5" s="163"/>
      <c r="M5" s="163"/>
      <c r="N5" s="163"/>
      <c r="O5" s="164"/>
      <c r="P5" s="162" t="s">
        <v>68</v>
      </c>
      <c r="Q5" s="163"/>
      <c r="R5" s="164"/>
      <c r="S5" s="196" t="s">
        <v>69</v>
      </c>
      <c r="T5" s="162" t="s">
        <v>67</v>
      </c>
      <c r="U5" s="163"/>
      <c r="V5" s="163"/>
      <c r="W5" s="163"/>
      <c r="X5" s="163"/>
      <c r="Y5" s="163"/>
      <c r="Z5" s="163"/>
      <c r="AA5" s="163"/>
      <c r="AB5" s="163"/>
      <c r="AC5" s="164"/>
      <c r="AD5" s="162" t="s">
        <v>68</v>
      </c>
      <c r="AE5" s="163"/>
      <c r="AF5" s="164"/>
      <c r="AG5" s="196" t="s">
        <v>69</v>
      </c>
      <c r="AH5" s="32"/>
      <c r="AI5" s="34"/>
      <c r="AJ5" s="33"/>
    </row>
    <row r="6" spans="2:36" s="26" customFormat="1" ht="12" customHeight="1">
      <c r="B6" s="28"/>
      <c r="C6" s="25"/>
      <c r="D6" s="44"/>
      <c r="E6" s="25"/>
      <c r="F6" s="165"/>
      <c r="G6" s="166"/>
      <c r="H6" s="166"/>
      <c r="I6" s="166"/>
      <c r="J6" s="166"/>
      <c r="K6" s="166"/>
      <c r="L6" s="166"/>
      <c r="M6" s="166"/>
      <c r="N6" s="166"/>
      <c r="O6" s="167"/>
      <c r="P6" s="165"/>
      <c r="Q6" s="166"/>
      <c r="R6" s="167"/>
      <c r="S6" s="197"/>
      <c r="T6" s="165"/>
      <c r="U6" s="166"/>
      <c r="V6" s="166"/>
      <c r="W6" s="166"/>
      <c r="X6" s="166"/>
      <c r="Y6" s="166"/>
      <c r="Z6" s="166"/>
      <c r="AA6" s="166"/>
      <c r="AB6" s="166"/>
      <c r="AC6" s="167"/>
      <c r="AD6" s="165"/>
      <c r="AE6" s="166"/>
      <c r="AF6" s="167"/>
      <c r="AG6" s="197"/>
      <c r="AH6" s="28"/>
      <c r="AI6" s="25"/>
      <c r="AJ6" s="44"/>
    </row>
    <row r="7" spans="2:36" s="5" customFormat="1" ht="12" customHeight="1">
      <c r="B7" s="9"/>
      <c r="C7" s="11"/>
      <c r="D7" s="10"/>
      <c r="E7" s="11"/>
      <c r="F7" s="11"/>
      <c r="G7" s="11"/>
      <c r="H7" s="51"/>
      <c r="I7" s="59"/>
      <c r="J7" s="59"/>
      <c r="K7" s="59"/>
      <c r="L7" s="53"/>
      <c r="M7" s="53"/>
      <c r="N7" s="53"/>
      <c r="O7" s="53"/>
      <c r="P7" s="194" t="s">
        <v>27</v>
      </c>
      <c r="Q7" s="194" t="s">
        <v>35</v>
      </c>
      <c r="R7" s="194" t="s">
        <v>36</v>
      </c>
      <c r="S7" s="197"/>
      <c r="T7" s="9"/>
      <c r="U7" s="11"/>
      <c r="V7" s="51"/>
      <c r="W7" s="59"/>
      <c r="X7" s="59"/>
      <c r="Y7" s="59"/>
      <c r="Z7" s="53"/>
      <c r="AA7" s="53"/>
      <c r="AB7" s="53"/>
      <c r="AC7" s="53"/>
      <c r="AD7" s="194" t="s">
        <v>27</v>
      </c>
      <c r="AE7" s="194" t="s">
        <v>35</v>
      </c>
      <c r="AF7" s="194" t="s">
        <v>36</v>
      </c>
      <c r="AG7" s="197"/>
      <c r="AH7" s="9"/>
      <c r="AI7" s="11"/>
      <c r="AJ7" s="10"/>
    </row>
    <row r="8" spans="2:36" s="5" customFormat="1" ht="12" customHeight="1">
      <c r="B8" s="14"/>
      <c r="C8" s="16"/>
      <c r="D8" s="15"/>
      <c r="E8" s="16"/>
      <c r="F8" s="16"/>
      <c r="G8" s="15"/>
      <c r="H8" s="58"/>
      <c r="I8" s="50"/>
      <c r="J8" s="50"/>
      <c r="K8" s="50"/>
      <c r="L8" s="50"/>
      <c r="M8" s="50"/>
      <c r="N8" s="50"/>
      <c r="O8" s="50"/>
      <c r="P8" s="197"/>
      <c r="Q8" s="197"/>
      <c r="R8" s="197"/>
      <c r="S8" s="197"/>
      <c r="T8" s="14"/>
      <c r="U8" s="15"/>
      <c r="V8" s="58"/>
      <c r="W8" s="50"/>
      <c r="X8" s="50"/>
      <c r="Y8" s="50"/>
      <c r="Z8" s="50"/>
      <c r="AA8" s="50"/>
      <c r="AB8" s="50"/>
      <c r="AC8" s="50"/>
      <c r="AD8" s="197"/>
      <c r="AE8" s="197"/>
      <c r="AF8" s="197"/>
      <c r="AG8" s="197"/>
      <c r="AH8" s="16"/>
      <c r="AI8" s="16"/>
      <c r="AJ8" s="15"/>
    </row>
    <row r="9" spans="2:36" s="5" customFormat="1" ht="12" customHeight="1">
      <c r="B9" s="17"/>
      <c r="C9" s="16"/>
      <c r="D9" s="15"/>
      <c r="E9" s="16"/>
      <c r="F9" s="11"/>
      <c r="G9" s="10"/>
      <c r="H9" s="58" t="s">
        <v>75</v>
      </c>
      <c r="I9" s="50" t="s">
        <v>76</v>
      </c>
      <c r="J9" s="50" t="s">
        <v>55</v>
      </c>
      <c r="K9" s="50" t="s">
        <v>57</v>
      </c>
      <c r="L9" s="50" t="s">
        <v>59</v>
      </c>
      <c r="M9" s="50" t="s">
        <v>61</v>
      </c>
      <c r="N9" s="50" t="s">
        <v>63</v>
      </c>
      <c r="O9" s="50" t="s">
        <v>65</v>
      </c>
      <c r="P9" s="197"/>
      <c r="Q9" s="197"/>
      <c r="R9" s="197"/>
      <c r="S9" s="197"/>
      <c r="T9" s="9"/>
      <c r="U9" s="10"/>
      <c r="V9" s="58" t="s">
        <v>75</v>
      </c>
      <c r="W9" s="50" t="s">
        <v>76</v>
      </c>
      <c r="X9" s="50" t="s">
        <v>70</v>
      </c>
      <c r="Y9" s="50" t="s">
        <v>71</v>
      </c>
      <c r="Z9" s="50" t="s">
        <v>72</v>
      </c>
      <c r="AA9" s="50" t="s">
        <v>73</v>
      </c>
      <c r="AB9" s="50" t="s">
        <v>74</v>
      </c>
      <c r="AC9" s="50" t="s">
        <v>65</v>
      </c>
      <c r="AD9" s="197"/>
      <c r="AE9" s="197"/>
      <c r="AF9" s="197"/>
      <c r="AG9" s="197"/>
      <c r="AH9" s="64"/>
      <c r="AI9" s="16"/>
      <c r="AJ9" s="15"/>
    </row>
    <row r="10" spans="2:36" s="5" customFormat="1" ht="12" customHeight="1">
      <c r="B10" s="9"/>
      <c r="C10" s="11"/>
      <c r="D10" s="10"/>
      <c r="E10" s="11"/>
      <c r="F10" s="11"/>
      <c r="G10" s="10"/>
      <c r="H10" s="50" t="s">
        <v>53</v>
      </c>
      <c r="I10" s="54" t="s">
        <v>54</v>
      </c>
      <c r="J10" s="54" t="s">
        <v>56</v>
      </c>
      <c r="K10" s="50" t="s">
        <v>58</v>
      </c>
      <c r="L10" s="50" t="s">
        <v>60</v>
      </c>
      <c r="M10" s="50" t="s">
        <v>62</v>
      </c>
      <c r="N10" s="50" t="s">
        <v>64</v>
      </c>
      <c r="O10" s="50" t="s">
        <v>66</v>
      </c>
      <c r="P10" s="197"/>
      <c r="Q10" s="197"/>
      <c r="R10" s="197"/>
      <c r="S10" s="197"/>
      <c r="T10" s="9"/>
      <c r="U10" s="10"/>
      <c r="V10" s="50" t="s">
        <v>53</v>
      </c>
      <c r="W10" s="54" t="s">
        <v>54</v>
      </c>
      <c r="X10" s="54" t="s">
        <v>56</v>
      </c>
      <c r="Y10" s="50" t="s">
        <v>58</v>
      </c>
      <c r="Z10" s="50" t="s">
        <v>60</v>
      </c>
      <c r="AA10" s="50" t="s">
        <v>62</v>
      </c>
      <c r="AB10" s="50" t="s">
        <v>64</v>
      </c>
      <c r="AC10" s="50" t="s">
        <v>66</v>
      </c>
      <c r="AD10" s="197"/>
      <c r="AE10" s="197"/>
      <c r="AF10" s="197"/>
      <c r="AG10" s="197"/>
      <c r="AH10" s="11"/>
      <c r="AI10" s="11"/>
      <c r="AJ10" s="10"/>
    </row>
    <row r="11" spans="2:36" s="5" customFormat="1" ht="13.5" customHeight="1">
      <c r="B11" s="21"/>
      <c r="C11" s="19"/>
      <c r="D11" s="19"/>
      <c r="E11" s="19"/>
      <c r="F11" s="48"/>
      <c r="G11" s="22"/>
      <c r="H11" s="22"/>
      <c r="I11" s="55"/>
      <c r="J11" s="55"/>
      <c r="K11" s="22"/>
      <c r="L11" s="22"/>
      <c r="M11" s="52"/>
      <c r="N11" s="22"/>
      <c r="O11" s="22"/>
      <c r="P11" s="195"/>
      <c r="Q11" s="195"/>
      <c r="R11" s="195"/>
      <c r="S11" s="195"/>
      <c r="T11" s="48"/>
      <c r="U11" s="22"/>
      <c r="V11" s="22"/>
      <c r="W11" s="55"/>
      <c r="X11" s="55"/>
      <c r="Y11" s="22"/>
      <c r="Z11" s="22"/>
      <c r="AA11" s="52"/>
      <c r="AB11" s="22"/>
      <c r="AC11" s="22"/>
      <c r="AD11" s="195"/>
      <c r="AE11" s="195"/>
      <c r="AF11" s="195"/>
      <c r="AG11" s="195"/>
      <c r="AH11" s="21"/>
      <c r="AI11" s="19"/>
      <c r="AJ11" s="20"/>
    </row>
    <row r="12" spans="2:36" s="5" customFormat="1" ht="3.75" customHeight="1">
      <c r="B12" s="9"/>
      <c r="C12" s="11"/>
      <c r="D12" s="10"/>
      <c r="E12" s="1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9"/>
      <c r="T12" s="7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39"/>
      <c r="AH12" s="9"/>
      <c r="AI12" s="11"/>
      <c r="AJ12" s="10"/>
    </row>
    <row r="13" spans="2:36" s="23" customFormat="1" ht="21" customHeight="1">
      <c r="B13" s="82" t="s">
        <v>4</v>
      </c>
      <c r="C13" s="83" t="s">
        <v>1</v>
      </c>
      <c r="D13" s="84"/>
      <c r="E13" s="83"/>
      <c r="F13" s="94">
        <f>F14+F15+T16</f>
        <v>872</v>
      </c>
      <c r="G13" s="110">
        <v>-29</v>
      </c>
      <c r="H13" s="94">
        <f>H14+H15+V16</f>
        <v>101</v>
      </c>
      <c r="I13" s="94">
        <f aca="true" t="shared" si="0" ref="I13:R13">I14+I15+W16</f>
        <v>147</v>
      </c>
      <c r="J13" s="94">
        <f t="shared" si="0"/>
        <v>235</v>
      </c>
      <c r="K13" s="94">
        <f t="shared" si="0"/>
        <v>241</v>
      </c>
      <c r="L13" s="94">
        <f t="shared" si="0"/>
        <v>108</v>
      </c>
      <c r="M13" s="94">
        <f t="shared" si="0"/>
        <v>9</v>
      </c>
      <c r="N13" s="94">
        <f t="shared" si="0"/>
        <v>2</v>
      </c>
      <c r="O13" s="94">
        <f t="shared" si="0"/>
        <v>0</v>
      </c>
      <c r="P13" s="94">
        <f t="shared" si="0"/>
        <v>8297</v>
      </c>
      <c r="Q13" s="94">
        <f t="shared" si="0"/>
        <v>4231</v>
      </c>
      <c r="R13" s="94">
        <f t="shared" si="0"/>
        <v>4066</v>
      </c>
      <c r="S13" s="95">
        <f>S14+S15+AG16</f>
        <v>30942</v>
      </c>
      <c r="T13" s="89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1"/>
      <c r="AH13" s="42"/>
      <c r="AI13" s="36"/>
      <c r="AJ13" s="24"/>
    </row>
    <row r="14" spans="2:36" s="26" customFormat="1" ht="21" customHeight="1">
      <c r="B14" s="85" t="s">
        <v>5</v>
      </c>
      <c r="C14" s="86" t="s">
        <v>6</v>
      </c>
      <c r="D14" s="87"/>
      <c r="E14" s="86">
        <v>201</v>
      </c>
      <c r="F14" s="97">
        <v>5</v>
      </c>
      <c r="G14" s="106"/>
      <c r="H14" s="97">
        <v>0</v>
      </c>
      <c r="I14" s="97">
        <v>0</v>
      </c>
      <c r="J14" s="97">
        <v>1</v>
      </c>
      <c r="K14" s="97">
        <v>0</v>
      </c>
      <c r="L14" s="97">
        <v>4</v>
      </c>
      <c r="M14" s="97">
        <v>0</v>
      </c>
      <c r="N14" s="97">
        <v>0</v>
      </c>
      <c r="O14" s="97">
        <v>0</v>
      </c>
      <c r="P14" s="97">
        <v>68</v>
      </c>
      <c r="Q14" s="97">
        <v>34</v>
      </c>
      <c r="R14" s="97">
        <v>34</v>
      </c>
      <c r="S14" s="98">
        <v>160</v>
      </c>
      <c r="T14" s="90"/>
      <c r="U14" s="88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1"/>
      <c r="AH14" s="42"/>
      <c r="AI14" s="36"/>
      <c r="AJ14" s="24"/>
    </row>
    <row r="15" spans="2:36" s="26" customFormat="1" ht="21" customHeight="1">
      <c r="B15" s="42" t="s">
        <v>7</v>
      </c>
      <c r="C15" s="36" t="s">
        <v>6</v>
      </c>
      <c r="D15" s="24"/>
      <c r="E15" s="36"/>
      <c r="F15" s="99">
        <f>SUM(F16:F43)</f>
        <v>743</v>
      </c>
      <c r="G15" s="109">
        <v>-29</v>
      </c>
      <c r="H15" s="99">
        <f aca="true" t="shared" si="1" ref="H15:S15">SUM(H16:H43)</f>
        <v>93</v>
      </c>
      <c r="I15" s="99">
        <f t="shared" si="1"/>
        <v>130</v>
      </c>
      <c r="J15" s="99">
        <f t="shared" si="1"/>
        <v>193</v>
      </c>
      <c r="K15" s="99">
        <f t="shared" si="1"/>
        <v>215</v>
      </c>
      <c r="L15" s="99">
        <f t="shared" si="1"/>
        <v>81</v>
      </c>
      <c r="M15" s="99">
        <f t="shared" si="1"/>
        <v>2</v>
      </c>
      <c r="N15" s="99">
        <f t="shared" si="1"/>
        <v>0</v>
      </c>
      <c r="O15" s="99">
        <f t="shared" si="1"/>
        <v>0</v>
      </c>
      <c r="P15" s="99">
        <f t="shared" si="1"/>
        <v>7078</v>
      </c>
      <c r="Q15" s="99">
        <f t="shared" si="1"/>
        <v>3608</v>
      </c>
      <c r="R15" s="99">
        <f t="shared" si="1"/>
        <v>3470</v>
      </c>
      <c r="S15" s="100">
        <f t="shared" si="1"/>
        <v>26622</v>
      </c>
      <c r="T15" s="124"/>
      <c r="U15" s="125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  <c r="AH15" s="82"/>
      <c r="AI15" s="83"/>
      <c r="AJ15" s="84"/>
    </row>
    <row r="16" spans="2:36" s="26" customFormat="1" ht="21" customHeight="1">
      <c r="B16" s="42"/>
      <c r="C16" s="37" t="s">
        <v>39</v>
      </c>
      <c r="D16" s="24"/>
      <c r="E16" s="36"/>
      <c r="F16" s="99">
        <v>0</v>
      </c>
      <c r="G16" s="107"/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100">
        <v>0</v>
      </c>
      <c r="T16" s="104">
        <f>SUM(T17:T43)</f>
        <v>124</v>
      </c>
      <c r="U16" s="109"/>
      <c r="V16" s="99">
        <f aca="true" t="shared" si="2" ref="V16:AG16">SUM(V17:V43)</f>
        <v>8</v>
      </c>
      <c r="W16" s="99">
        <f t="shared" si="2"/>
        <v>17</v>
      </c>
      <c r="X16" s="99">
        <f t="shared" si="2"/>
        <v>41</v>
      </c>
      <c r="Y16" s="99">
        <f t="shared" si="2"/>
        <v>26</v>
      </c>
      <c r="Z16" s="99">
        <f t="shared" si="2"/>
        <v>23</v>
      </c>
      <c r="AA16" s="99">
        <f t="shared" si="2"/>
        <v>7</v>
      </c>
      <c r="AB16" s="99">
        <f t="shared" si="2"/>
        <v>2</v>
      </c>
      <c r="AC16" s="99">
        <f t="shared" si="2"/>
        <v>0</v>
      </c>
      <c r="AD16" s="99">
        <f t="shared" si="2"/>
        <v>1151</v>
      </c>
      <c r="AE16" s="99">
        <f t="shared" si="2"/>
        <v>589</v>
      </c>
      <c r="AF16" s="99">
        <f t="shared" si="2"/>
        <v>562</v>
      </c>
      <c r="AG16" s="100">
        <f t="shared" si="2"/>
        <v>4160</v>
      </c>
      <c r="AH16" s="42" t="s">
        <v>46</v>
      </c>
      <c r="AI16" s="36" t="s">
        <v>47</v>
      </c>
      <c r="AJ16" s="24"/>
    </row>
    <row r="17" spans="2:36" s="26" customFormat="1" ht="21" customHeight="1">
      <c r="B17" s="28"/>
      <c r="C17" s="37" t="s">
        <v>8</v>
      </c>
      <c r="D17" s="29"/>
      <c r="E17" s="91">
        <v>201</v>
      </c>
      <c r="F17" s="99">
        <v>130</v>
      </c>
      <c r="G17" s="107"/>
      <c r="H17" s="99">
        <v>14</v>
      </c>
      <c r="I17" s="99">
        <v>9</v>
      </c>
      <c r="J17" s="99">
        <v>23</v>
      </c>
      <c r="K17" s="99">
        <v>54</v>
      </c>
      <c r="L17" s="99">
        <v>30</v>
      </c>
      <c r="M17" s="99">
        <v>0</v>
      </c>
      <c r="N17" s="99">
        <v>0</v>
      </c>
      <c r="O17" s="99">
        <v>0</v>
      </c>
      <c r="P17" s="99">
        <v>1726</v>
      </c>
      <c r="Q17" s="99">
        <v>895</v>
      </c>
      <c r="R17" s="99">
        <v>831</v>
      </c>
      <c r="S17" s="100">
        <v>4550</v>
      </c>
      <c r="T17" s="104">
        <v>43</v>
      </c>
      <c r="U17" s="107"/>
      <c r="V17" s="99">
        <v>3</v>
      </c>
      <c r="W17" s="99">
        <v>8</v>
      </c>
      <c r="X17" s="99">
        <v>16</v>
      </c>
      <c r="Y17" s="99">
        <v>10</v>
      </c>
      <c r="Z17" s="99">
        <v>6</v>
      </c>
      <c r="AA17" s="99">
        <v>0</v>
      </c>
      <c r="AB17" s="99">
        <v>0</v>
      </c>
      <c r="AC17" s="99">
        <v>0</v>
      </c>
      <c r="AD17" s="99">
        <v>371</v>
      </c>
      <c r="AE17" s="99">
        <v>188</v>
      </c>
      <c r="AF17" s="99">
        <v>183</v>
      </c>
      <c r="AG17" s="100">
        <v>1375</v>
      </c>
      <c r="AH17" s="28"/>
      <c r="AI17" s="37" t="s">
        <v>8</v>
      </c>
      <c r="AJ17" s="29"/>
    </row>
    <row r="18" spans="2:36" s="26" customFormat="1" ht="21" customHeight="1">
      <c r="B18" s="28"/>
      <c r="C18" s="37" t="s">
        <v>9</v>
      </c>
      <c r="D18" s="29"/>
      <c r="E18" s="91">
        <v>202</v>
      </c>
      <c r="F18" s="99">
        <v>45</v>
      </c>
      <c r="G18" s="109">
        <v>-2</v>
      </c>
      <c r="H18" s="99">
        <v>2</v>
      </c>
      <c r="I18" s="99">
        <v>14</v>
      </c>
      <c r="J18" s="99">
        <v>9</v>
      </c>
      <c r="K18" s="99">
        <v>12</v>
      </c>
      <c r="L18" s="99">
        <v>6</v>
      </c>
      <c r="M18" s="99">
        <v>0</v>
      </c>
      <c r="N18" s="99">
        <v>0</v>
      </c>
      <c r="O18" s="99">
        <v>0</v>
      </c>
      <c r="P18" s="99">
        <v>469</v>
      </c>
      <c r="Q18" s="99">
        <v>238</v>
      </c>
      <c r="R18" s="99">
        <v>231</v>
      </c>
      <c r="S18" s="100">
        <v>1455</v>
      </c>
      <c r="T18" s="104">
        <v>12</v>
      </c>
      <c r="U18" s="107"/>
      <c r="V18" s="99">
        <v>0</v>
      </c>
      <c r="W18" s="99">
        <v>0</v>
      </c>
      <c r="X18" s="99">
        <v>0</v>
      </c>
      <c r="Y18" s="99">
        <v>4</v>
      </c>
      <c r="Z18" s="99">
        <v>6</v>
      </c>
      <c r="AA18" s="99">
        <v>0</v>
      </c>
      <c r="AB18" s="99">
        <v>2</v>
      </c>
      <c r="AC18" s="99">
        <v>0</v>
      </c>
      <c r="AD18" s="99">
        <v>149</v>
      </c>
      <c r="AE18" s="99">
        <v>70</v>
      </c>
      <c r="AF18" s="99">
        <v>79</v>
      </c>
      <c r="AG18" s="100">
        <v>440</v>
      </c>
      <c r="AH18" s="28"/>
      <c r="AI18" s="37" t="s">
        <v>9</v>
      </c>
      <c r="AJ18" s="29"/>
    </row>
    <row r="19" spans="2:36" s="26" customFormat="1" ht="21" customHeight="1">
      <c r="B19" s="28"/>
      <c r="C19" s="37" t="s">
        <v>10</v>
      </c>
      <c r="D19" s="29"/>
      <c r="E19" s="91">
        <v>203</v>
      </c>
      <c r="F19" s="99">
        <v>76</v>
      </c>
      <c r="G19" s="109">
        <v>-1</v>
      </c>
      <c r="H19" s="99">
        <v>8</v>
      </c>
      <c r="I19" s="99">
        <v>19</v>
      </c>
      <c r="J19" s="99">
        <v>33</v>
      </c>
      <c r="K19" s="99">
        <v>15</v>
      </c>
      <c r="L19" s="99">
        <v>0</v>
      </c>
      <c r="M19" s="99">
        <v>0</v>
      </c>
      <c r="N19" s="99">
        <v>0</v>
      </c>
      <c r="O19" s="99">
        <v>0</v>
      </c>
      <c r="P19" s="99">
        <v>589</v>
      </c>
      <c r="Q19" s="99">
        <v>287</v>
      </c>
      <c r="R19" s="99">
        <v>302</v>
      </c>
      <c r="S19" s="100">
        <v>3220</v>
      </c>
      <c r="T19" s="104">
        <v>0</v>
      </c>
      <c r="U19" s="107"/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100">
        <v>0</v>
      </c>
      <c r="AH19" s="28"/>
      <c r="AI19" s="37" t="s">
        <v>10</v>
      </c>
      <c r="AJ19" s="29"/>
    </row>
    <row r="20" spans="2:36" s="26" customFormat="1" ht="21" customHeight="1">
      <c r="B20" s="28"/>
      <c r="C20" s="25" t="s">
        <v>11</v>
      </c>
      <c r="D20" s="29"/>
      <c r="E20" s="91">
        <v>204</v>
      </c>
      <c r="F20" s="99">
        <v>56</v>
      </c>
      <c r="G20" s="109">
        <v>-9</v>
      </c>
      <c r="H20" s="99">
        <v>9</v>
      </c>
      <c r="I20" s="99">
        <v>2</v>
      </c>
      <c r="J20" s="99">
        <v>14</v>
      </c>
      <c r="K20" s="99">
        <v>16</v>
      </c>
      <c r="L20" s="99">
        <v>6</v>
      </c>
      <c r="M20" s="99">
        <v>0</v>
      </c>
      <c r="N20" s="99">
        <v>0</v>
      </c>
      <c r="O20" s="99">
        <v>0</v>
      </c>
      <c r="P20" s="99">
        <v>317</v>
      </c>
      <c r="Q20" s="99">
        <v>158</v>
      </c>
      <c r="R20" s="99">
        <v>159</v>
      </c>
      <c r="S20" s="100">
        <v>1995</v>
      </c>
      <c r="T20" s="104">
        <v>6</v>
      </c>
      <c r="U20" s="107"/>
      <c r="V20" s="99">
        <v>0</v>
      </c>
      <c r="W20" s="99">
        <v>2</v>
      </c>
      <c r="X20" s="99">
        <v>4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49</v>
      </c>
      <c r="AE20" s="99">
        <v>26</v>
      </c>
      <c r="AF20" s="99">
        <v>23</v>
      </c>
      <c r="AG20" s="100">
        <v>200</v>
      </c>
      <c r="AH20" s="28"/>
      <c r="AI20" s="25" t="s">
        <v>11</v>
      </c>
      <c r="AJ20" s="29"/>
    </row>
    <row r="21" spans="2:36" s="26" customFormat="1" ht="21" customHeight="1">
      <c r="B21" s="28"/>
      <c r="C21" s="37" t="s">
        <v>12</v>
      </c>
      <c r="D21" s="29"/>
      <c r="E21" s="91">
        <v>206</v>
      </c>
      <c r="F21" s="99">
        <v>31</v>
      </c>
      <c r="G21" s="107"/>
      <c r="H21" s="99">
        <v>3</v>
      </c>
      <c r="I21" s="99">
        <v>6</v>
      </c>
      <c r="J21" s="99">
        <v>9</v>
      </c>
      <c r="K21" s="99">
        <v>10</v>
      </c>
      <c r="L21" s="99">
        <v>3</v>
      </c>
      <c r="M21" s="99">
        <v>0</v>
      </c>
      <c r="N21" s="99">
        <v>0</v>
      </c>
      <c r="O21" s="99">
        <v>0</v>
      </c>
      <c r="P21" s="99">
        <v>407</v>
      </c>
      <c r="Q21" s="99">
        <v>224</v>
      </c>
      <c r="R21" s="99">
        <v>183</v>
      </c>
      <c r="S21" s="100">
        <v>1040</v>
      </c>
      <c r="T21" s="104">
        <v>27</v>
      </c>
      <c r="U21" s="107"/>
      <c r="V21" s="99">
        <v>0</v>
      </c>
      <c r="W21" s="99">
        <v>1</v>
      </c>
      <c r="X21" s="99">
        <v>8</v>
      </c>
      <c r="Y21" s="99">
        <v>6</v>
      </c>
      <c r="Z21" s="99">
        <v>6</v>
      </c>
      <c r="AA21" s="99">
        <v>6</v>
      </c>
      <c r="AB21" s="99">
        <v>0</v>
      </c>
      <c r="AC21" s="99">
        <v>0</v>
      </c>
      <c r="AD21" s="99">
        <v>243</v>
      </c>
      <c r="AE21" s="99">
        <v>113</v>
      </c>
      <c r="AF21" s="99">
        <v>130</v>
      </c>
      <c r="AG21" s="100">
        <v>785</v>
      </c>
      <c r="AH21" s="28"/>
      <c r="AI21" s="37" t="s">
        <v>12</v>
      </c>
      <c r="AJ21" s="29"/>
    </row>
    <row r="22" spans="2:36" s="26" customFormat="1" ht="21" customHeight="1">
      <c r="B22" s="28"/>
      <c r="C22" s="37" t="s">
        <v>13</v>
      </c>
      <c r="D22" s="29"/>
      <c r="E22" s="91">
        <v>207</v>
      </c>
      <c r="F22" s="99">
        <v>37</v>
      </c>
      <c r="G22" s="107"/>
      <c r="H22" s="99">
        <v>3</v>
      </c>
      <c r="I22" s="99">
        <v>4</v>
      </c>
      <c r="J22" s="99">
        <v>8</v>
      </c>
      <c r="K22" s="99">
        <v>20</v>
      </c>
      <c r="L22" s="99">
        <v>0</v>
      </c>
      <c r="M22" s="99">
        <v>2</v>
      </c>
      <c r="N22" s="99">
        <v>0</v>
      </c>
      <c r="O22" s="99">
        <v>0</v>
      </c>
      <c r="P22" s="99">
        <v>467</v>
      </c>
      <c r="Q22" s="99">
        <v>209</v>
      </c>
      <c r="R22" s="99">
        <v>258</v>
      </c>
      <c r="S22" s="100">
        <v>1435</v>
      </c>
      <c r="T22" s="104">
        <v>0</v>
      </c>
      <c r="U22" s="107"/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100">
        <v>0</v>
      </c>
      <c r="AH22" s="28"/>
      <c r="AI22" s="37" t="s">
        <v>13</v>
      </c>
      <c r="AJ22" s="29"/>
    </row>
    <row r="23" spans="2:36" s="26" customFormat="1" ht="21" customHeight="1">
      <c r="B23" s="28"/>
      <c r="C23" s="37" t="s">
        <v>79</v>
      </c>
      <c r="D23" s="29"/>
      <c r="E23" s="91">
        <v>208</v>
      </c>
      <c r="F23" s="99">
        <v>58</v>
      </c>
      <c r="G23" s="107"/>
      <c r="H23" s="99">
        <v>1</v>
      </c>
      <c r="I23" s="99">
        <v>6</v>
      </c>
      <c r="J23" s="99">
        <v>15</v>
      </c>
      <c r="K23" s="99">
        <v>20</v>
      </c>
      <c r="L23" s="99">
        <v>16</v>
      </c>
      <c r="M23" s="99">
        <v>0</v>
      </c>
      <c r="N23" s="99">
        <v>0</v>
      </c>
      <c r="O23" s="99">
        <v>0</v>
      </c>
      <c r="P23" s="99">
        <v>490</v>
      </c>
      <c r="Q23" s="99">
        <v>263</v>
      </c>
      <c r="R23" s="99">
        <v>227</v>
      </c>
      <c r="S23" s="100">
        <v>2065</v>
      </c>
      <c r="T23" s="104">
        <v>0</v>
      </c>
      <c r="U23" s="107"/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100">
        <v>0</v>
      </c>
      <c r="AH23" s="28"/>
      <c r="AI23" s="37" t="s">
        <v>79</v>
      </c>
      <c r="AJ23" s="29"/>
    </row>
    <row r="24" spans="2:36" s="26" customFormat="1" ht="21" customHeight="1">
      <c r="B24" s="28"/>
      <c r="C24" s="37" t="s">
        <v>80</v>
      </c>
      <c r="D24" s="29"/>
      <c r="E24" s="91">
        <v>209</v>
      </c>
      <c r="F24" s="99">
        <v>17</v>
      </c>
      <c r="G24" s="109"/>
      <c r="H24" s="99">
        <v>3</v>
      </c>
      <c r="I24" s="99">
        <v>4</v>
      </c>
      <c r="J24" s="99">
        <v>8</v>
      </c>
      <c r="K24" s="99">
        <v>2</v>
      </c>
      <c r="L24" s="99">
        <v>0</v>
      </c>
      <c r="M24" s="99">
        <v>0</v>
      </c>
      <c r="N24" s="99">
        <v>0</v>
      </c>
      <c r="O24" s="99">
        <v>0</v>
      </c>
      <c r="P24" s="99">
        <v>228</v>
      </c>
      <c r="Q24" s="99">
        <v>105</v>
      </c>
      <c r="R24" s="99">
        <v>123</v>
      </c>
      <c r="S24" s="100">
        <v>520</v>
      </c>
      <c r="T24" s="104">
        <v>9</v>
      </c>
      <c r="U24" s="107"/>
      <c r="V24" s="99">
        <v>2</v>
      </c>
      <c r="W24" s="99">
        <v>0</v>
      </c>
      <c r="X24" s="99">
        <v>4</v>
      </c>
      <c r="Y24" s="99">
        <v>1</v>
      </c>
      <c r="Z24" s="99">
        <v>2</v>
      </c>
      <c r="AA24" s="99">
        <v>0</v>
      </c>
      <c r="AB24" s="99">
        <v>0</v>
      </c>
      <c r="AC24" s="99">
        <v>0</v>
      </c>
      <c r="AD24" s="99">
        <v>76</v>
      </c>
      <c r="AE24" s="99">
        <v>44</v>
      </c>
      <c r="AF24" s="99">
        <v>32</v>
      </c>
      <c r="AG24" s="100">
        <v>290</v>
      </c>
      <c r="AH24" s="28"/>
      <c r="AI24" s="37" t="s">
        <v>80</v>
      </c>
      <c r="AJ24" s="29"/>
    </row>
    <row r="25" spans="2:36" s="26" customFormat="1" ht="21" customHeight="1">
      <c r="B25" s="28"/>
      <c r="C25" s="37" t="s">
        <v>81</v>
      </c>
      <c r="D25" s="29"/>
      <c r="E25" s="91">
        <v>210</v>
      </c>
      <c r="F25" s="99">
        <v>44</v>
      </c>
      <c r="G25" s="111">
        <v>-1</v>
      </c>
      <c r="H25" s="99">
        <v>6</v>
      </c>
      <c r="I25" s="99">
        <v>15</v>
      </c>
      <c r="J25" s="99">
        <v>14</v>
      </c>
      <c r="K25" s="99">
        <v>8</v>
      </c>
      <c r="L25" s="99">
        <v>0</v>
      </c>
      <c r="M25" s="99">
        <v>0</v>
      </c>
      <c r="N25" s="99">
        <v>0</v>
      </c>
      <c r="O25" s="99">
        <v>0</v>
      </c>
      <c r="P25" s="99">
        <v>295</v>
      </c>
      <c r="Q25" s="99">
        <v>147</v>
      </c>
      <c r="R25" s="99">
        <v>148</v>
      </c>
      <c r="S25" s="100">
        <v>1480</v>
      </c>
      <c r="T25" s="104">
        <v>0</v>
      </c>
      <c r="U25" s="107"/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105">
        <v>0</v>
      </c>
      <c r="AF25" s="99">
        <v>0</v>
      </c>
      <c r="AG25" s="100">
        <v>0</v>
      </c>
      <c r="AH25" s="28"/>
      <c r="AI25" s="37" t="s">
        <v>81</v>
      </c>
      <c r="AJ25" s="29"/>
    </row>
    <row r="26" spans="2:36" s="26" customFormat="1" ht="21" customHeight="1">
      <c r="B26" s="28"/>
      <c r="C26" s="37" t="s">
        <v>82</v>
      </c>
      <c r="D26" s="29"/>
      <c r="E26" s="91">
        <v>211</v>
      </c>
      <c r="F26" s="99">
        <v>14</v>
      </c>
      <c r="G26" s="109">
        <v>-1</v>
      </c>
      <c r="H26" s="99">
        <v>2</v>
      </c>
      <c r="I26" s="99">
        <v>6</v>
      </c>
      <c r="J26" s="99">
        <v>2</v>
      </c>
      <c r="K26" s="99">
        <v>0</v>
      </c>
      <c r="L26" s="99">
        <v>3</v>
      </c>
      <c r="M26" s="99">
        <v>0</v>
      </c>
      <c r="N26" s="99">
        <v>0</v>
      </c>
      <c r="O26" s="99">
        <v>0</v>
      </c>
      <c r="P26" s="99">
        <v>120</v>
      </c>
      <c r="Q26" s="99">
        <v>71</v>
      </c>
      <c r="R26" s="99">
        <v>49</v>
      </c>
      <c r="S26" s="100">
        <v>420</v>
      </c>
      <c r="T26" s="104">
        <v>17</v>
      </c>
      <c r="U26" s="107"/>
      <c r="V26" s="99">
        <v>0</v>
      </c>
      <c r="W26" s="99">
        <v>4</v>
      </c>
      <c r="X26" s="99">
        <v>5</v>
      </c>
      <c r="Y26" s="99">
        <v>4</v>
      </c>
      <c r="Z26" s="99">
        <v>3</v>
      </c>
      <c r="AA26" s="99">
        <v>1</v>
      </c>
      <c r="AB26" s="99">
        <v>0</v>
      </c>
      <c r="AC26" s="99">
        <v>0</v>
      </c>
      <c r="AD26" s="99">
        <v>189</v>
      </c>
      <c r="AE26" s="99">
        <v>112</v>
      </c>
      <c r="AF26" s="99">
        <v>77</v>
      </c>
      <c r="AG26" s="100">
        <v>720</v>
      </c>
      <c r="AH26" s="28"/>
      <c r="AI26" s="37" t="s">
        <v>82</v>
      </c>
      <c r="AJ26" s="29"/>
    </row>
    <row r="27" spans="2:36" s="26" customFormat="1" ht="21" customHeight="1">
      <c r="B27" s="28"/>
      <c r="C27" s="37" t="s">
        <v>83</v>
      </c>
      <c r="D27" s="29"/>
      <c r="E27" s="91">
        <v>212</v>
      </c>
      <c r="F27" s="99">
        <v>7</v>
      </c>
      <c r="G27" s="109"/>
      <c r="H27" s="99">
        <v>3</v>
      </c>
      <c r="I27" s="99">
        <v>1</v>
      </c>
      <c r="J27" s="99">
        <v>2</v>
      </c>
      <c r="K27" s="99">
        <v>1</v>
      </c>
      <c r="L27" s="99">
        <v>0</v>
      </c>
      <c r="M27" s="99">
        <v>0</v>
      </c>
      <c r="N27" s="99">
        <v>0</v>
      </c>
      <c r="O27" s="99">
        <v>0</v>
      </c>
      <c r="P27" s="99">
        <v>53</v>
      </c>
      <c r="Q27" s="99">
        <v>23</v>
      </c>
      <c r="R27" s="99">
        <v>30</v>
      </c>
      <c r="S27" s="100">
        <v>160</v>
      </c>
      <c r="T27" s="104">
        <v>10</v>
      </c>
      <c r="U27" s="107"/>
      <c r="V27" s="99">
        <v>3</v>
      </c>
      <c r="W27" s="99">
        <v>2</v>
      </c>
      <c r="X27" s="99">
        <v>4</v>
      </c>
      <c r="Y27" s="99">
        <v>1</v>
      </c>
      <c r="Z27" s="99">
        <v>0</v>
      </c>
      <c r="AA27" s="99">
        <v>0</v>
      </c>
      <c r="AB27" s="99">
        <v>0</v>
      </c>
      <c r="AC27" s="99">
        <v>0</v>
      </c>
      <c r="AD27" s="99">
        <v>74</v>
      </c>
      <c r="AE27" s="99">
        <v>36</v>
      </c>
      <c r="AF27" s="99">
        <v>38</v>
      </c>
      <c r="AG27" s="100">
        <v>350</v>
      </c>
      <c r="AH27" s="28"/>
      <c r="AI27" s="37" t="s">
        <v>83</v>
      </c>
      <c r="AJ27" s="29"/>
    </row>
    <row r="28" spans="2:36" s="26" customFormat="1" ht="21" customHeight="1">
      <c r="B28" s="28"/>
      <c r="C28" s="37" t="s">
        <v>84</v>
      </c>
      <c r="D28" s="29"/>
      <c r="E28" s="91">
        <v>213</v>
      </c>
      <c r="F28" s="99">
        <v>95</v>
      </c>
      <c r="G28" s="109">
        <v>-2</v>
      </c>
      <c r="H28" s="99">
        <v>6</v>
      </c>
      <c r="I28" s="99">
        <v>24</v>
      </c>
      <c r="J28" s="99">
        <v>26</v>
      </c>
      <c r="K28" s="99">
        <v>26</v>
      </c>
      <c r="L28" s="99">
        <v>11</v>
      </c>
      <c r="M28" s="99">
        <v>0</v>
      </c>
      <c r="N28" s="99">
        <v>0</v>
      </c>
      <c r="O28" s="99">
        <v>0</v>
      </c>
      <c r="P28" s="99">
        <v>892</v>
      </c>
      <c r="Q28" s="99">
        <v>458</v>
      </c>
      <c r="R28" s="99">
        <v>434</v>
      </c>
      <c r="S28" s="100">
        <v>3725</v>
      </c>
      <c r="T28" s="104">
        <v>0</v>
      </c>
      <c r="U28" s="107"/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100">
        <v>0</v>
      </c>
      <c r="AH28" s="28"/>
      <c r="AI28" s="37" t="s">
        <v>84</v>
      </c>
      <c r="AJ28" s="29"/>
    </row>
    <row r="29" spans="2:36" s="26" customFormat="1" ht="21" customHeight="1">
      <c r="B29" s="28"/>
      <c r="C29" s="37" t="s">
        <v>85</v>
      </c>
      <c r="D29" s="29"/>
      <c r="E29" s="91">
        <v>214</v>
      </c>
      <c r="F29" s="99">
        <v>29</v>
      </c>
      <c r="G29" s="109">
        <v>-7</v>
      </c>
      <c r="H29" s="99">
        <v>2</v>
      </c>
      <c r="I29" s="99">
        <v>2</v>
      </c>
      <c r="J29" s="99">
        <v>10</v>
      </c>
      <c r="K29" s="99">
        <v>7</v>
      </c>
      <c r="L29" s="99">
        <v>1</v>
      </c>
      <c r="M29" s="99">
        <v>0</v>
      </c>
      <c r="N29" s="99">
        <v>0</v>
      </c>
      <c r="O29" s="99">
        <v>0</v>
      </c>
      <c r="P29" s="99">
        <v>226</v>
      </c>
      <c r="Q29" s="99">
        <v>114</v>
      </c>
      <c r="R29" s="99">
        <v>112</v>
      </c>
      <c r="S29" s="100">
        <v>985</v>
      </c>
      <c r="T29" s="104">
        <v>0</v>
      </c>
      <c r="U29" s="107"/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00">
        <v>0</v>
      </c>
      <c r="AH29" s="28"/>
      <c r="AI29" s="37" t="s">
        <v>85</v>
      </c>
      <c r="AJ29" s="29"/>
    </row>
    <row r="30" spans="2:36" s="26" customFormat="1" ht="21" customHeight="1">
      <c r="B30" s="28"/>
      <c r="C30" s="37" t="s">
        <v>14</v>
      </c>
      <c r="D30" s="29"/>
      <c r="E30" s="91">
        <v>381</v>
      </c>
      <c r="F30" s="99">
        <v>10</v>
      </c>
      <c r="G30" s="107"/>
      <c r="H30" s="99">
        <v>1</v>
      </c>
      <c r="I30" s="99">
        <v>4</v>
      </c>
      <c r="J30" s="99">
        <v>0</v>
      </c>
      <c r="K30" s="99">
        <v>4</v>
      </c>
      <c r="L30" s="99">
        <v>1</v>
      </c>
      <c r="M30" s="99">
        <v>0</v>
      </c>
      <c r="N30" s="99">
        <v>0</v>
      </c>
      <c r="O30" s="99">
        <v>0</v>
      </c>
      <c r="P30" s="99">
        <v>91</v>
      </c>
      <c r="Q30" s="99">
        <v>47</v>
      </c>
      <c r="R30" s="99">
        <v>44</v>
      </c>
      <c r="S30" s="100">
        <v>470</v>
      </c>
      <c r="T30" s="104">
        <v>0</v>
      </c>
      <c r="U30" s="107"/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100">
        <v>0</v>
      </c>
      <c r="AH30" s="28"/>
      <c r="AI30" s="37" t="s">
        <v>14</v>
      </c>
      <c r="AJ30" s="29"/>
    </row>
    <row r="31" spans="2:36" s="26" customFormat="1" ht="21" customHeight="1">
      <c r="B31" s="28"/>
      <c r="C31" s="37" t="s">
        <v>15</v>
      </c>
      <c r="D31" s="29"/>
      <c r="E31" s="91">
        <v>383</v>
      </c>
      <c r="F31" s="99">
        <v>23</v>
      </c>
      <c r="G31" s="107"/>
      <c r="H31" s="99">
        <v>11</v>
      </c>
      <c r="I31" s="99">
        <v>4</v>
      </c>
      <c r="J31" s="99">
        <v>5</v>
      </c>
      <c r="K31" s="99">
        <v>3</v>
      </c>
      <c r="L31" s="99">
        <v>0</v>
      </c>
      <c r="M31" s="99">
        <v>0</v>
      </c>
      <c r="N31" s="99">
        <v>0</v>
      </c>
      <c r="O31" s="99">
        <v>0</v>
      </c>
      <c r="P31" s="99">
        <v>135</v>
      </c>
      <c r="Q31" s="99">
        <v>66</v>
      </c>
      <c r="R31" s="99">
        <v>69</v>
      </c>
      <c r="S31" s="100">
        <v>750</v>
      </c>
      <c r="T31" s="104">
        <v>0</v>
      </c>
      <c r="U31" s="107"/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100">
        <v>0</v>
      </c>
      <c r="AH31" s="28"/>
      <c r="AI31" s="37" t="s">
        <v>15</v>
      </c>
      <c r="AJ31" s="29"/>
    </row>
    <row r="32" spans="2:36" s="26" customFormat="1" ht="21" customHeight="1">
      <c r="B32" s="28"/>
      <c r="C32" s="37" t="s">
        <v>16</v>
      </c>
      <c r="D32" s="29"/>
      <c r="E32" s="91">
        <v>384</v>
      </c>
      <c r="F32" s="99">
        <v>15</v>
      </c>
      <c r="G32" s="109">
        <v>-4</v>
      </c>
      <c r="H32" s="99">
        <v>2</v>
      </c>
      <c r="I32" s="99">
        <v>3</v>
      </c>
      <c r="J32" s="99">
        <v>3</v>
      </c>
      <c r="K32" s="99">
        <v>0</v>
      </c>
      <c r="L32" s="99">
        <v>3</v>
      </c>
      <c r="M32" s="99">
        <v>0</v>
      </c>
      <c r="N32" s="99">
        <v>0</v>
      </c>
      <c r="O32" s="99">
        <v>0</v>
      </c>
      <c r="P32" s="99">
        <v>94</v>
      </c>
      <c r="Q32" s="99">
        <v>58</v>
      </c>
      <c r="R32" s="99">
        <v>36</v>
      </c>
      <c r="S32" s="100">
        <v>425</v>
      </c>
      <c r="T32" s="104">
        <v>0</v>
      </c>
      <c r="U32" s="107"/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100">
        <v>0</v>
      </c>
      <c r="AH32" s="28"/>
      <c r="AI32" s="37" t="s">
        <v>16</v>
      </c>
      <c r="AJ32" s="29"/>
    </row>
    <row r="33" spans="2:36" s="26" customFormat="1" ht="21" customHeight="1">
      <c r="B33" s="28"/>
      <c r="C33" s="37" t="s">
        <v>86</v>
      </c>
      <c r="D33" s="29"/>
      <c r="E33" s="91">
        <v>425</v>
      </c>
      <c r="F33" s="99">
        <v>9</v>
      </c>
      <c r="G33" s="107"/>
      <c r="H33" s="99">
        <v>0</v>
      </c>
      <c r="I33" s="99">
        <v>0</v>
      </c>
      <c r="J33" s="99">
        <v>2</v>
      </c>
      <c r="K33" s="99">
        <v>7</v>
      </c>
      <c r="L33" s="99">
        <v>0</v>
      </c>
      <c r="M33" s="99">
        <v>0</v>
      </c>
      <c r="N33" s="99">
        <v>0</v>
      </c>
      <c r="O33" s="99">
        <v>0</v>
      </c>
      <c r="P33" s="99">
        <v>168</v>
      </c>
      <c r="Q33" s="99">
        <v>88</v>
      </c>
      <c r="R33" s="99">
        <v>80</v>
      </c>
      <c r="S33" s="100">
        <v>418</v>
      </c>
      <c r="T33" s="104">
        <v>0</v>
      </c>
      <c r="U33" s="107"/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100">
        <v>0</v>
      </c>
      <c r="AH33" s="28"/>
      <c r="AI33" s="37" t="s">
        <v>86</v>
      </c>
      <c r="AJ33" s="29"/>
    </row>
    <row r="34" spans="2:36" s="26" customFormat="1" ht="21" customHeight="1">
      <c r="B34" s="28"/>
      <c r="C34" s="37" t="s">
        <v>17</v>
      </c>
      <c r="D34" s="29"/>
      <c r="E34" s="91">
        <v>441</v>
      </c>
      <c r="F34" s="99">
        <v>5</v>
      </c>
      <c r="G34" s="107"/>
      <c r="H34" s="99">
        <v>0</v>
      </c>
      <c r="I34" s="99">
        <v>2</v>
      </c>
      <c r="J34" s="99">
        <v>2</v>
      </c>
      <c r="K34" s="99">
        <v>1</v>
      </c>
      <c r="L34" s="99">
        <v>0</v>
      </c>
      <c r="M34" s="99">
        <v>0</v>
      </c>
      <c r="N34" s="99">
        <v>0</v>
      </c>
      <c r="O34" s="99">
        <v>0</v>
      </c>
      <c r="P34" s="99">
        <v>21</v>
      </c>
      <c r="Q34" s="99">
        <v>11</v>
      </c>
      <c r="R34" s="99">
        <v>10</v>
      </c>
      <c r="S34" s="100">
        <v>120</v>
      </c>
      <c r="T34" s="104">
        <v>0</v>
      </c>
      <c r="U34" s="107"/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00">
        <v>0</v>
      </c>
      <c r="AH34" s="28"/>
      <c r="AI34" s="37" t="s">
        <v>17</v>
      </c>
      <c r="AJ34" s="29"/>
    </row>
    <row r="35" spans="2:36" s="26" customFormat="1" ht="21" customHeight="1">
      <c r="B35" s="28"/>
      <c r="C35" s="37" t="s">
        <v>18</v>
      </c>
      <c r="D35" s="29"/>
      <c r="E35" s="91">
        <v>442</v>
      </c>
      <c r="F35" s="99">
        <v>7</v>
      </c>
      <c r="G35" s="109">
        <v>-1</v>
      </c>
      <c r="H35" s="99">
        <v>5</v>
      </c>
      <c r="I35" s="99">
        <v>0</v>
      </c>
      <c r="J35" s="99">
        <v>1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20</v>
      </c>
      <c r="Q35" s="99">
        <v>9</v>
      </c>
      <c r="R35" s="99">
        <v>11</v>
      </c>
      <c r="S35" s="100">
        <v>240</v>
      </c>
      <c r="T35" s="104">
        <v>0</v>
      </c>
      <c r="U35" s="107"/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100">
        <v>0</v>
      </c>
      <c r="AH35" s="28"/>
      <c r="AI35" s="37" t="s">
        <v>18</v>
      </c>
      <c r="AJ35" s="29"/>
    </row>
    <row r="36" spans="2:36" s="26" customFormat="1" ht="21" customHeight="1">
      <c r="B36" s="28"/>
      <c r="C36" s="37" t="s">
        <v>19</v>
      </c>
      <c r="D36" s="29"/>
      <c r="E36" s="91">
        <v>443</v>
      </c>
      <c r="F36" s="99">
        <v>7</v>
      </c>
      <c r="G36" s="107"/>
      <c r="H36" s="99">
        <v>6</v>
      </c>
      <c r="I36" s="99">
        <v>1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18</v>
      </c>
      <c r="Q36" s="99">
        <v>8</v>
      </c>
      <c r="R36" s="99">
        <v>10</v>
      </c>
      <c r="S36" s="100">
        <v>140</v>
      </c>
      <c r="T36" s="104">
        <v>0</v>
      </c>
      <c r="U36" s="107"/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00">
        <v>0</v>
      </c>
      <c r="AH36" s="28"/>
      <c r="AI36" s="37" t="s">
        <v>19</v>
      </c>
      <c r="AJ36" s="29"/>
    </row>
    <row r="37" spans="2:36" s="26" customFormat="1" ht="21" customHeight="1">
      <c r="B37" s="28"/>
      <c r="C37" s="37" t="s">
        <v>20</v>
      </c>
      <c r="D37" s="29"/>
      <c r="E37" s="91">
        <v>482</v>
      </c>
      <c r="F37" s="99">
        <v>4</v>
      </c>
      <c r="G37" s="107"/>
      <c r="H37" s="99">
        <v>0</v>
      </c>
      <c r="I37" s="99">
        <v>2</v>
      </c>
      <c r="J37" s="99">
        <v>1</v>
      </c>
      <c r="K37" s="99">
        <v>0</v>
      </c>
      <c r="L37" s="99">
        <v>1</v>
      </c>
      <c r="M37" s="99">
        <v>0</v>
      </c>
      <c r="N37" s="99">
        <v>0</v>
      </c>
      <c r="O37" s="99">
        <v>0</v>
      </c>
      <c r="P37" s="99">
        <v>28</v>
      </c>
      <c r="Q37" s="99">
        <v>14</v>
      </c>
      <c r="R37" s="99">
        <v>14</v>
      </c>
      <c r="S37" s="100">
        <v>99</v>
      </c>
      <c r="T37" s="104">
        <v>0</v>
      </c>
      <c r="U37" s="107"/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100">
        <v>0</v>
      </c>
      <c r="AH37" s="28"/>
      <c r="AI37" s="37" t="s">
        <v>20</v>
      </c>
      <c r="AJ37" s="29"/>
    </row>
    <row r="38" spans="2:36" s="26" customFormat="1" ht="21" customHeight="1">
      <c r="B38" s="28"/>
      <c r="C38" s="37" t="s">
        <v>21</v>
      </c>
      <c r="D38" s="29"/>
      <c r="E38" s="91">
        <v>483</v>
      </c>
      <c r="F38" s="99">
        <v>7</v>
      </c>
      <c r="G38" s="109">
        <v>-1</v>
      </c>
      <c r="H38" s="99">
        <v>5</v>
      </c>
      <c r="I38" s="99">
        <v>0</v>
      </c>
      <c r="J38" s="99">
        <v>1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26</v>
      </c>
      <c r="Q38" s="99">
        <v>12</v>
      </c>
      <c r="R38" s="99">
        <v>14</v>
      </c>
      <c r="S38" s="100">
        <v>210</v>
      </c>
      <c r="T38" s="104">
        <v>0</v>
      </c>
      <c r="U38" s="107"/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100">
        <v>0</v>
      </c>
      <c r="AH38" s="28"/>
      <c r="AI38" s="37" t="s">
        <v>21</v>
      </c>
      <c r="AJ38" s="29"/>
    </row>
    <row r="39" spans="2:36" s="26" customFormat="1" ht="21" customHeight="1">
      <c r="B39" s="28"/>
      <c r="C39" s="37" t="s">
        <v>22</v>
      </c>
      <c r="D39" s="29"/>
      <c r="E39" s="91">
        <v>501</v>
      </c>
      <c r="F39" s="99">
        <v>6</v>
      </c>
      <c r="G39" s="107"/>
      <c r="H39" s="99">
        <v>0</v>
      </c>
      <c r="I39" s="99">
        <v>0</v>
      </c>
      <c r="J39" s="99">
        <v>0</v>
      </c>
      <c r="K39" s="99">
        <v>6</v>
      </c>
      <c r="L39" s="99">
        <v>0</v>
      </c>
      <c r="M39" s="99">
        <v>0</v>
      </c>
      <c r="N39" s="99">
        <v>0</v>
      </c>
      <c r="O39" s="99">
        <v>0</v>
      </c>
      <c r="P39" s="99">
        <v>81</v>
      </c>
      <c r="Q39" s="99">
        <v>49</v>
      </c>
      <c r="R39" s="99">
        <v>32</v>
      </c>
      <c r="S39" s="100">
        <v>320</v>
      </c>
      <c r="T39" s="104">
        <v>0</v>
      </c>
      <c r="U39" s="107"/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100">
        <v>0</v>
      </c>
      <c r="AH39" s="28"/>
      <c r="AI39" s="37" t="s">
        <v>22</v>
      </c>
      <c r="AJ39" s="29"/>
    </row>
    <row r="40" spans="2:36" s="26" customFormat="1" ht="21" customHeight="1">
      <c r="B40" s="28"/>
      <c r="C40" s="37" t="s">
        <v>23</v>
      </c>
      <c r="D40" s="29"/>
      <c r="E40" s="91">
        <v>502</v>
      </c>
      <c r="F40" s="99">
        <v>5</v>
      </c>
      <c r="G40" s="109"/>
      <c r="H40" s="99">
        <v>0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57</v>
      </c>
      <c r="Q40" s="99">
        <v>21</v>
      </c>
      <c r="R40" s="99">
        <v>36</v>
      </c>
      <c r="S40" s="100">
        <v>210</v>
      </c>
      <c r="T40" s="104">
        <v>0</v>
      </c>
      <c r="U40" s="107"/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100">
        <v>0</v>
      </c>
      <c r="AH40" s="28"/>
      <c r="AI40" s="37" t="s">
        <v>23</v>
      </c>
      <c r="AJ40" s="29"/>
    </row>
    <row r="41" spans="2:36" s="26" customFormat="1" ht="21" customHeight="1">
      <c r="B41" s="28"/>
      <c r="C41" s="37" t="s">
        <v>24</v>
      </c>
      <c r="D41" s="29"/>
      <c r="E41" s="91">
        <v>503</v>
      </c>
      <c r="F41" s="99">
        <v>3</v>
      </c>
      <c r="G41" s="107"/>
      <c r="H41" s="99">
        <v>0</v>
      </c>
      <c r="I41" s="99">
        <v>1</v>
      </c>
      <c r="J41" s="99">
        <v>0</v>
      </c>
      <c r="K41" s="99">
        <v>2</v>
      </c>
      <c r="L41" s="99">
        <v>0</v>
      </c>
      <c r="M41" s="99">
        <v>0</v>
      </c>
      <c r="N41" s="99">
        <v>0</v>
      </c>
      <c r="O41" s="99">
        <v>0</v>
      </c>
      <c r="P41" s="99">
        <v>41</v>
      </c>
      <c r="Q41" s="99">
        <v>21</v>
      </c>
      <c r="R41" s="99">
        <v>20</v>
      </c>
      <c r="S41" s="100">
        <v>100</v>
      </c>
      <c r="T41" s="104">
        <v>0</v>
      </c>
      <c r="U41" s="107"/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100">
        <v>0</v>
      </c>
      <c r="AH41" s="28"/>
      <c r="AI41" s="37" t="s">
        <v>24</v>
      </c>
      <c r="AJ41" s="29"/>
    </row>
    <row r="42" spans="2:36" s="26" customFormat="1" ht="21" customHeight="1">
      <c r="B42" s="28"/>
      <c r="C42" s="37" t="s">
        <v>25</v>
      </c>
      <c r="D42" s="29"/>
      <c r="E42" s="91">
        <v>504</v>
      </c>
      <c r="F42" s="99">
        <v>3</v>
      </c>
      <c r="G42" s="109"/>
      <c r="H42" s="99">
        <v>1</v>
      </c>
      <c r="I42" s="99">
        <v>1</v>
      </c>
      <c r="J42" s="99">
        <v>0</v>
      </c>
      <c r="K42" s="99">
        <v>1</v>
      </c>
      <c r="L42" s="99">
        <v>0</v>
      </c>
      <c r="M42" s="99">
        <v>0</v>
      </c>
      <c r="N42" s="99">
        <v>0</v>
      </c>
      <c r="O42" s="99">
        <v>0</v>
      </c>
      <c r="P42" s="99">
        <v>19</v>
      </c>
      <c r="Q42" s="99">
        <v>12</v>
      </c>
      <c r="R42" s="99">
        <v>7</v>
      </c>
      <c r="S42" s="100">
        <v>70</v>
      </c>
      <c r="T42" s="104">
        <v>0</v>
      </c>
      <c r="U42" s="107"/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00">
        <v>0</v>
      </c>
      <c r="AH42" s="28"/>
      <c r="AI42" s="37" t="s">
        <v>25</v>
      </c>
      <c r="AJ42" s="29"/>
    </row>
    <row r="43" spans="2:36" s="26" customFormat="1" ht="12" customHeight="1">
      <c r="B43" s="28"/>
      <c r="C43" s="37"/>
      <c r="D43" s="29"/>
      <c r="E43" s="92"/>
      <c r="F43" s="99"/>
      <c r="G43" s="10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104"/>
      <c r="U43" s="107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28"/>
      <c r="AI43" s="37"/>
      <c r="AJ43" s="29"/>
    </row>
    <row r="44" spans="1:36" s="26" customFormat="1" ht="3.75" customHeight="1">
      <c r="A44" s="27"/>
      <c r="B44" s="30"/>
      <c r="C44" s="40"/>
      <c r="D44" s="41"/>
      <c r="E44" s="40"/>
      <c r="F44" s="6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63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0"/>
      <c r="AI44" s="40"/>
      <c r="AJ44" s="41"/>
    </row>
    <row r="45" spans="3:35" s="43" customFormat="1" ht="12" customHeight="1">
      <c r="C45" s="23"/>
      <c r="F45" s="23"/>
      <c r="T45" s="23"/>
      <c r="AI45" s="23"/>
    </row>
    <row r="46" spans="6:20" ht="13.5">
      <c r="F46" s="23"/>
      <c r="T46" s="23"/>
    </row>
  </sheetData>
  <mergeCells count="12">
    <mergeCell ref="S5:S11"/>
    <mergeCell ref="F5:O6"/>
    <mergeCell ref="P7:P11"/>
    <mergeCell ref="R7:R11"/>
    <mergeCell ref="Q7:Q11"/>
    <mergeCell ref="P5:R6"/>
    <mergeCell ref="T5:AC6"/>
    <mergeCell ref="AD5:AF6"/>
    <mergeCell ref="AG5:AG11"/>
    <mergeCell ref="AD7:AD11"/>
    <mergeCell ref="AE7:AE11"/>
    <mergeCell ref="AF7:AF11"/>
  </mergeCells>
  <printOptions/>
  <pageMargins left="0.7874015748031497" right="0.7874015748031497" top="0.1968503937007874" bottom="0.1968503937007874" header="0.5118110236220472" footer="0.3149606299212598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AF37"/>
  <sheetViews>
    <sheetView tabSelected="1" workbookViewId="0" topLeftCell="A1">
      <selection activeCell="O8" sqref="O8"/>
    </sheetView>
  </sheetViews>
  <sheetFormatPr defaultColWidth="9.00390625" defaultRowHeight="13.5"/>
  <cols>
    <col min="1" max="1" width="1.12109375" style="128" customWidth="1"/>
    <col min="2" max="2" width="9.125" style="128" customWidth="1"/>
    <col min="3" max="3" width="3.25390625" style="128" hidden="1" customWidth="1"/>
    <col min="4" max="12" width="6.25390625" style="128" customWidth="1"/>
    <col min="13" max="16" width="4.625" style="128" customWidth="1"/>
    <col min="17" max="19" width="6.25390625" style="128" customWidth="1"/>
    <col min="20" max="22" width="4.625" style="128" customWidth="1"/>
    <col min="23" max="24" width="6.00390625" style="128" customWidth="1"/>
    <col min="25" max="31" width="4.625" style="128" customWidth="1"/>
    <col min="32" max="32" width="9.125" style="128" customWidth="1"/>
    <col min="33" max="16384" width="9.00390625" style="128" customWidth="1"/>
  </cols>
  <sheetData>
    <row r="1" ht="1.5" customHeight="1"/>
    <row r="2" spans="2:30" ht="30" customHeight="1">
      <c r="B2" s="129" t="s">
        <v>100</v>
      </c>
      <c r="AD2" s="129"/>
    </row>
    <row r="3" spans="2:32" ht="30" customHeight="1">
      <c r="B3" s="112" t="s">
        <v>101</v>
      </c>
      <c r="E3" s="130"/>
      <c r="N3" s="128" t="s">
        <v>97</v>
      </c>
      <c r="P3" s="136" t="s">
        <v>97</v>
      </c>
      <c r="Q3" s="137"/>
      <c r="R3" s="130"/>
      <c r="AF3" s="136" t="s">
        <v>102</v>
      </c>
    </row>
    <row r="4" spans="2:32" ht="18.75" customHeight="1">
      <c r="B4" s="200" t="s">
        <v>103</v>
      </c>
      <c r="C4" s="139"/>
      <c r="D4" s="204" t="s">
        <v>104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206"/>
      <c r="S4" s="205"/>
      <c r="T4" s="205"/>
      <c r="U4" s="205"/>
      <c r="V4" s="205"/>
      <c r="W4" s="209" t="s">
        <v>105</v>
      </c>
      <c r="X4" s="210"/>
      <c r="Y4" s="210"/>
      <c r="Z4" s="210"/>
      <c r="AA4" s="210"/>
      <c r="AB4" s="210"/>
      <c r="AC4" s="210"/>
      <c r="AD4" s="210"/>
      <c r="AE4" s="211"/>
      <c r="AF4" s="200" t="s">
        <v>103</v>
      </c>
    </row>
    <row r="5" spans="2:32" ht="13.5" customHeight="1">
      <c r="B5" s="200"/>
      <c r="C5" s="142"/>
      <c r="D5" s="201" t="s">
        <v>27</v>
      </c>
      <c r="E5" s="202"/>
      <c r="F5" s="203"/>
      <c r="G5" s="200" t="s">
        <v>106</v>
      </c>
      <c r="H5" s="200"/>
      <c r="I5" s="200" t="s">
        <v>107</v>
      </c>
      <c r="J5" s="200"/>
      <c r="K5" s="200" t="s">
        <v>108</v>
      </c>
      <c r="L5" s="200"/>
      <c r="M5" s="200" t="s">
        <v>109</v>
      </c>
      <c r="N5" s="200"/>
      <c r="O5" s="200" t="s">
        <v>110</v>
      </c>
      <c r="P5" s="204"/>
      <c r="Q5" s="212" t="s">
        <v>111</v>
      </c>
      <c r="R5" s="213"/>
      <c r="S5" s="214" t="s">
        <v>112</v>
      </c>
      <c r="T5" s="199"/>
      <c r="U5" s="198" t="s">
        <v>113</v>
      </c>
      <c r="V5" s="214"/>
      <c r="W5" s="198" t="s">
        <v>27</v>
      </c>
      <c r="X5" s="214"/>
      <c r="Y5" s="215"/>
      <c r="Z5" s="198" t="s">
        <v>114</v>
      </c>
      <c r="AA5" s="215"/>
      <c r="AB5" s="198" t="s">
        <v>115</v>
      </c>
      <c r="AC5" s="215"/>
      <c r="AD5" s="198" t="s">
        <v>116</v>
      </c>
      <c r="AE5" s="199"/>
      <c r="AF5" s="200"/>
    </row>
    <row r="6" spans="2:32" ht="13.5" customHeight="1">
      <c r="B6" s="200"/>
      <c r="C6" s="142"/>
      <c r="D6" s="138" t="s">
        <v>27</v>
      </c>
      <c r="E6" s="138" t="s">
        <v>35</v>
      </c>
      <c r="F6" s="138" t="s">
        <v>36</v>
      </c>
      <c r="G6" s="138" t="s">
        <v>35</v>
      </c>
      <c r="H6" s="138" t="s">
        <v>36</v>
      </c>
      <c r="I6" s="138" t="s">
        <v>35</v>
      </c>
      <c r="J6" s="138" t="s">
        <v>36</v>
      </c>
      <c r="K6" s="138" t="s">
        <v>35</v>
      </c>
      <c r="L6" s="138" t="s">
        <v>36</v>
      </c>
      <c r="M6" s="138" t="s">
        <v>35</v>
      </c>
      <c r="N6" s="138" t="s">
        <v>36</v>
      </c>
      <c r="O6" s="138" t="s">
        <v>35</v>
      </c>
      <c r="P6" s="140" t="s">
        <v>36</v>
      </c>
      <c r="Q6" s="138" t="s">
        <v>35</v>
      </c>
      <c r="R6" s="138" t="s">
        <v>36</v>
      </c>
      <c r="S6" s="141" t="s">
        <v>35</v>
      </c>
      <c r="T6" s="138" t="s">
        <v>36</v>
      </c>
      <c r="U6" s="138" t="s">
        <v>35</v>
      </c>
      <c r="V6" s="140" t="s">
        <v>36</v>
      </c>
      <c r="W6" s="138" t="s">
        <v>27</v>
      </c>
      <c r="X6" s="138" t="s">
        <v>35</v>
      </c>
      <c r="Y6" s="138" t="s">
        <v>36</v>
      </c>
      <c r="Z6" s="138" t="s">
        <v>35</v>
      </c>
      <c r="AA6" s="138" t="s">
        <v>36</v>
      </c>
      <c r="AB6" s="138" t="s">
        <v>35</v>
      </c>
      <c r="AC6" s="138" t="s">
        <v>36</v>
      </c>
      <c r="AD6" s="138" t="s">
        <v>35</v>
      </c>
      <c r="AE6" s="138" t="s">
        <v>36</v>
      </c>
      <c r="AF6" s="200"/>
    </row>
    <row r="7" spans="2:32" ht="21" customHeight="1">
      <c r="B7" s="143" t="s">
        <v>117</v>
      </c>
      <c r="C7" s="144"/>
      <c r="D7" s="145">
        <f>D8+D9+'教職員数その２（私立内訳）'!D10</f>
        <v>1533</v>
      </c>
      <c r="E7" s="146">
        <f>E8+E9+'教職員数その２（私立内訳）'!E10</f>
        <v>48</v>
      </c>
      <c r="F7" s="146">
        <f>F8+F9+'教職員数その２（私立内訳）'!F10</f>
        <v>1485</v>
      </c>
      <c r="G7" s="146">
        <f>G8+G9+'教職員数その２（私立内訳）'!G10</f>
        <v>24</v>
      </c>
      <c r="H7" s="146">
        <f>H8+H9+'教職員数その２（私立内訳）'!H10</f>
        <v>137</v>
      </c>
      <c r="I7" s="146">
        <f>I8+I9+'教職員数その２（私立内訳）'!I10</f>
        <v>2</v>
      </c>
      <c r="J7" s="146">
        <f>J8+J9+'教職員数その２（私立内訳）'!J10</f>
        <v>18</v>
      </c>
      <c r="K7" s="146">
        <f>K8+K9+'教職員数その２（私立内訳）'!K10</f>
        <v>17</v>
      </c>
      <c r="L7" s="146">
        <f>L8+L9+'教職員数その２（私立内訳）'!L10</f>
        <v>835</v>
      </c>
      <c r="M7" s="146">
        <f>M8+M9+'教職員数その２（私立内訳）'!M10</f>
        <v>0</v>
      </c>
      <c r="N7" s="146">
        <f>N8+N9+'教職員数その２（私立内訳）'!N10</f>
        <v>0</v>
      </c>
      <c r="O7" s="146">
        <f>O8+O9+'教職員数その２（私立内訳）'!O10</f>
        <v>0</v>
      </c>
      <c r="P7" s="146">
        <f>P8+P9+'教職員数その２（私立内訳）'!P10</f>
        <v>9</v>
      </c>
      <c r="Q7" s="146">
        <f>Q8+Q9+'教職員数その２（私立内訳）'!Q10</f>
        <v>0</v>
      </c>
      <c r="R7" s="146">
        <f>R8+R9+'教職員数その２（私立内訳）'!R10</f>
        <v>2</v>
      </c>
      <c r="S7" s="146">
        <f>S8+S9+'教職員数その２（私立内訳）'!S10</f>
        <v>5</v>
      </c>
      <c r="T7" s="146">
        <f>T8+T9+'教職員数その２（私立内訳）'!T10</f>
        <v>484</v>
      </c>
      <c r="U7" s="146">
        <f>U8+U9+'教職員数その２（私立内訳）'!U10</f>
        <v>1</v>
      </c>
      <c r="V7" s="146">
        <f>V8+V9+'教職員数その２（私立内訳）'!V10</f>
        <v>2</v>
      </c>
      <c r="W7" s="145">
        <f>W9+'教職員数その２（私立内訳）'!W10</f>
        <v>166</v>
      </c>
      <c r="X7" s="146">
        <f>X8+X9+'教職員数その２（私立内訳）'!X10</f>
        <v>37</v>
      </c>
      <c r="Y7" s="146">
        <f>Y8+Y9+'教職員数その２（私立内訳）'!Y10</f>
        <v>129</v>
      </c>
      <c r="Z7" s="146">
        <f>Z8+Z9+'教職員数その２（私立内訳）'!Z10</f>
        <v>6</v>
      </c>
      <c r="AA7" s="146">
        <f>AA8+AA9+'教職員数その２（私立内訳）'!AA10</f>
        <v>15</v>
      </c>
      <c r="AB7" s="146">
        <f>AB8+AB9+'教職員数その２（私立内訳）'!AB10</f>
        <v>0</v>
      </c>
      <c r="AC7" s="146">
        <f>AC8+AC9+'教職員数その２（私立内訳）'!AC10</f>
        <v>3</v>
      </c>
      <c r="AD7" s="146">
        <f>AD8+AD9+'教職員数その２（私立内訳）'!AD10</f>
        <v>31</v>
      </c>
      <c r="AE7" s="147">
        <f>AE9+'教職員数その２（私立内訳）'!AE10</f>
        <v>111</v>
      </c>
      <c r="AF7" s="148" t="s">
        <v>117</v>
      </c>
    </row>
    <row r="8" spans="2:32" ht="21" customHeight="1">
      <c r="B8" s="143" t="s">
        <v>118</v>
      </c>
      <c r="C8" s="149">
        <v>201</v>
      </c>
      <c r="D8" s="145">
        <v>7</v>
      </c>
      <c r="E8" s="146">
        <v>1</v>
      </c>
      <c r="F8" s="146">
        <v>6</v>
      </c>
      <c r="G8" s="146">
        <v>0</v>
      </c>
      <c r="H8" s="146">
        <v>0</v>
      </c>
      <c r="I8" s="146">
        <v>1</v>
      </c>
      <c r="J8" s="146">
        <v>0</v>
      </c>
      <c r="K8" s="146">
        <v>0</v>
      </c>
      <c r="L8" s="146">
        <v>5</v>
      </c>
      <c r="M8" s="146">
        <v>0</v>
      </c>
      <c r="N8" s="146">
        <v>0</v>
      </c>
      <c r="O8" s="146">
        <v>0</v>
      </c>
      <c r="P8" s="146">
        <v>1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207" t="s">
        <v>99</v>
      </c>
      <c r="X8" s="208"/>
      <c r="Y8" s="208"/>
      <c r="Z8" s="208"/>
      <c r="AA8" s="208"/>
      <c r="AB8" s="208"/>
      <c r="AC8" s="208"/>
      <c r="AD8" s="208"/>
      <c r="AE8" s="199"/>
      <c r="AF8" s="150" t="s">
        <v>118</v>
      </c>
    </row>
    <row r="9" spans="2:32" ht="21" customHeight="1">
      <c r="B9" s="150" t="s">
        <v>119</v>
      </c>
      <c r="C9" s="142"/>
      <c r="D9" s="151">
        <f aca="true" t="shared" si="0" ref="D9:P9">SUM(D10:D44)</f>
        <v>1300</v>
      </c>
      <c r="E9" s="152">
        <f t="shared" si="0"/>
        <v>30</v>
      </c>
      <c r="F9" s="152">
        <f t="shared" si="0"/>
        <v>1270</v>
      </c>
      <c r="G9" s="152">
        <f t="shared" si="0"/>
        <v>8</v>
      </c>
      <c r="H9" s="152">
        <f t="shared" si="0"/>
        <v>130</v>
      </c>
      <c r="I9" s="152">
        <f t="shared" si="0"/>
        <v>0</v>
      </c>
      <c r="J9" s="152">
        <f t="shared" si="0"/>
        <v>15</v>
      </c>
      <c r="K9" s="152">
        <f t="shared" si="0"/>
        <v>17</v>
      </c>
      <c r="L9" s="152">
        <f t="shared" si="0"/>
        <v>658</v>
      </c>
      <c r="M9" s="152">
        <f t="shared" si="0"/>
        <v>0</v>
      </c>
      <c r="N9" s="152">
        <f t="shared" si="0"/>
        <v>0</v>
      </c>
      <c r="O9" s="152">
        <f t="shared" si="0"/>
        <v>0</v>
      </c>
      <c r="P9" s="152">
        <f t="shared" si="0"/>
        <v>7</v>
      </c>
      <c r="Q9" s="152">
        <f aca="true" t="shared" si="1" ref="Q9:AE9">SUM(Q10:Q37)</f>
        <v>0</v>
      </c>
      <c r="R9" s="152">
        <f t="shared" si="1"/>
        <v>2</v>
      </c>
      <c r="S9" s="152">
        <f t="shared" si="1"/>
        <v>5</v>
      </c>
      <c r="T9" s="152">
        <f t="shared" si="1"/>
        <v>458</v>
      </c>
      <c r="U9" s="152">
        <f t="shared" si="1"/>
        <v>0</v>
      </c>
      <c r="V9" s="152">
        <f t="shared" si="1"/>
        <v>1</v>
      </c>
      <c r="W9" s="151">
        <f t="shared" si="1"/>
        <v>131</v>
      </c>
      <c r="X9" s="152">
        <f t="shared" si="1"/>
        <v>22</v>
      </c>
      <c r="Y9" s="152">
        <f t="shared" si="1"/>
        <v>109</v>
      </c>
      <c r="Z9" s="152">
        <f t="shared" si="1"/>
        <v>0</v>
      </c>
      <c r="AA9" s="152">
        <f t="shared" si="1"/>
        <v>2</v>
      </c>
      <c r="AB9" s="152">
        <f t="shared" si="1"/>
        <v>0</v>
      </c>
      <c r="AC9" s="152">
        <f t="shared" si="1"/>
        <v>3</v>
      </c>
      <c r="AD9" s="152">
        <f t="shared" si="1"/>
        <v>22</v>
      </c>
      <c r="AE9" s="153">
        <f t="shared" si="1"/>
        <v>104</v>
      </c>
      <c r="AF9" s="150" t="s">
        <v>119</v>
      </c>
    </row>
    <row r="10" spans="2:32" ht="21" customHeight="1">
      <c r="B10" s="150" t="s">
        <v>39</v>
      </c>
      <c r="C10" s="142"/>
      <c r="D10" s="151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1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3">
        <v>0</v>
      </c>
      <c r="AF10" s="150" t="s">
        <v>39</v>
      </c>
    </row>
    <row r="11" spans="2:32" ht="21" customHeight="1">
      <c r="B11" s="154" t="s">
        <v>8</v>
      </c>
      <c r="C11" s="91">
        <v>201</v>
      </c>
      <c r="D11" s="151">
        <v>237</v>
      </c>
      <c r="E11" s="152">
        <v>3</v>
      </c>
      <c r="F11" s="152">
        <v>234</v>
      </c>
      <c r="G11" s="152">
        <v>0</v>
      </c>
      <c r="H11" s="152">
        <v>34</v>
      </c>
      <c r="I11" s="152">
        <v>0</v>
      </c>
      <c r="J11" s="152">
        <v>0</v>
      </c>
      <c r="K11" s="152">
        <v>3</v>
      </c>
      <c r="L11" s="152">
        <v>132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68</v>
      </c>
      <c r="U11" s="152">
        <v>0</v>
      </c>
      <c r="V11" s="152">
        <v>0</v>
      </c>
      <c r="W11" s="151">
        <v>39</v>
      </c>
      <c r="X11" s="152">
        <v>4</v>
      </c>
      <c r="Y11" s="152">
        <v>35</v>
      </c>
      <c r="Z11" s="152">
        <v>0</v>
      </c>
      <c r="AA11" s="152">
        <v>0</v>
      </c>
      <c r="AB11" s="152">
        <v>0</v>
      </c>
      <c r="AC11" s="152">
        <v>0</v>
      </c>
      <c r="AD11" s="152">
        <v>4</v>
      </c>
      <c r="AE11" s="153">
        <v>35</v>
      </c>
      <c r="AF11" s="154" t="s">
        <v>8</v>
      </c>
    </row>
    <row r="12" spans="2:32" ht="21" customHeight="1">
      <c r="B12" s="154" t="s">
        <v>9</v>
      </c>
      <c r="C12" s="91">
        <v>202</v>
      </c>
      <c r="D12" s="151">
        <v>84</v>
      </c>
      <c r="E12" s="152">
        <v>0</v>
      </c>
      <c r="F12" s="152">
        <v>84</v>
      </c>
      <c r="G12" s="152">
        <v>0</v>
      </c>
      <c r="H12" s="152">
        <v>5</v>
      </c>
      <c r="I12" s="152">
        <v>0</v>
      </c>
      <c r="J12" s="152">
        <v>0</v>
      </c>
      <c r="K12" s="152">
        <v>0</v>
      </c>
      <c r="L12" s="152">
        <v>47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32</v>
      </c>
      <c r="U12" s="152">
        <v>0</v>
      </c>
      <c r="V12" s="152">
        <v>0</v>
      </c>
      <c r="W12" s="151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3">
        <v>0</v>
      </c>
      <c r="AF12" s="154" t="s">
        <v>9</v>
      </c>
    </row>
    <row r="13" spans="2:32" ht="21" customHeight="1">
      <c r="B13" s="154" t="s">
        <v>10</v>
      </c>
      <c r="C13" s="91">
        <v>203</v>
      </c>
      <c r="D13" s="151">
        <v>142</v>
      </c>
      <c r="E13" s="152">
        <v>4</v>
      </c>
      <c r="F13" s="152">
        <v>138</v>
      </c>
      <c r="G13" s="152">
        <v>2</v>
      </c>
      <c r="H13" s="152">
        <v>12</v>
      </c>
      <c r="I13" s="152">
        <v>0</v>
      </c>
      <c r="J13" s="152">
        <v>0</v>
      </c>
      <c r="K13" s="152">
        <v>2</v>
      </c>
      <c r="L13" s="152">
        <v>76</v>
      </c>
      <c r="M13" s="152">
        <v>0</v>
      </c>
      <c r="N13" s="152">
        <v>0</v>
      </c>
      <c r="O13" s="152">
        <v>0</v>
      </c>
      <c r="P13" s="152">
        <v>1</v>
      </c>
      <c r="Q13" s="152">
        <v>0</v>
      </c>
      <c r="R13" s="152">
        <v>0</v>
      </c>
      <c r="S13" s="152">
        <v>0</v>
      </c>
      <c r="T13" s="152">
        <v>49</v>
      </c>
      <c r="U13" s="152">
        <v>0</v>
      </c>
      <c r="V13" s="152">
        <v>0</v>
      </c>
      <c r="W13" s="151">
        <v>2</v>
      </c>
      <c r="X13" s="152">
        <v>0</v>
      </c>
      <c r="Y13" s="152">
        <v>2</v>
      </c>
      <c r="Z13" s="152">
        <v>0</v>
      </c>
      <c r="AA13" s="152">
        <v>1</v>
      </c>
      <c r="AB13" s="152">
        <v>0</v>
      </c>
      <c r="AC13" s="152">
        <v>0</v>
      </c>
      <c r="AD13" s="152">
        <v>0</v>
      </c>
      <c r="AE13" s="153">
        <v>1</v>
      </c>
      <c r="AF13" s="154" t="s">
        <v>10</v>
      </c>
    </row>
    <row r="14" spans="2:32" ht="21" customHeight="1">
      <c r="B14" s="154" t="s">
        <v>11</v>
      </c>
      <c r="C14" s="91">
        <v>204</v>
      </c>
      <c r="D14" s="151">
        <v>85</v>
      </c>
      <c r="E14" s="152">
        <v>3</v>
      </c>
      <c r="F14" s="152">
        <v>82</v>
      </c>
      <c r="G14" s="152">
        <v>0</v>
      </c>
      <c r="H14" s="152">
        <v>8</v>
      </c>
      <c r="I14" s="152">
        <v>0</v>
      </c>
      <c r="J14" s="152">
        <v>0</v>
      </c>
      <c r="K14" s="152">
        <v>2</v>
      </c>
      <c r="L14" s="152">
        <v>39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1</v>
      </c>
      <c r="T14" s="152">
        <v>35</v>
      </c>
      <c r="U14" s="152">
        <v>0</v>
      </c>
      <c r="V14" s="152">
        <v>0</v>
      </c>
      <c r="W14" s="151">
        <v>8</v>
      </c>
      <c r="X14" s="152">
        <v>0</v>
      </c>
      <c r="Y14" s="152">
        <v>8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3">
        <v>8</v>
      </c>
      <c r="AF14" s="154" t="s">
        <v>11</v>
      </c>
    </row>
    <row r="15" spans="2:32" ht="21" customHeight="1">
      <c r="B15" s="154" t="s">
        <v>12</v>
      </c>
      <c r="C15" s="91">
        <v>206</v>
      </c>
      <c r="D15" s="151">
        <v>65</v>
      </c>
      <c r="E15" s="152">
        <v>1</v>
      </c>
      <c r="F15" s="152">
        <v>64</v>
      </c>
      <c r="G15" s="152">
        <v>0</v>
      </c>
      <c r="H15" s="152">
        <v>6</v>
      </c>
      <c r="I15" s="152">
        <v>0</v>
      </c>
      <c r="J15" s="152">
        <v>4</v>
      </c>
      <c r="K15" s="152">
        <v>0</v>
      </c>
      <c r="L15" s="152">
        <v>26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1</v>
      </c>
      <c r="T15" s="152">
        <v>28</v>
      </c>
      <c r="U15" s="152">
        <v>0</v>
      </c>
      <c r="V15" s="152">
        <v>0</v>
      </c>
      <c r="W15" s="151">
        <v>10</v>
      </c>
      <c r="X15" s="152">
        <v>7</v>
      </c>
      <c r="Y15" s="152">
        <v>3</v>
      </c>
      <c r="Z15" s="152">
        <v>0</v>
      </c>
      <c r="AA15" s="152">
        <v>0</v>
      </c>
      <c r="AB15" s="152">
        <v>0</v>
      </c>
      <c r="AC15" s="152">
        <v>0</v>
      </c>
      <c r="AD15" s="152">
        <v>7</v>
      </c>
      <c r="AE15" s="153">
        <v>3</v>
      </c>
      <c r="AF15" s="154" t="s">
        <v>12</v>
      </c>
    </row>
    <row r="16" spans="2:32" ht="21" customHeight="1">
      <c r="B16" s="154" t="s">
        <v>13</v>
      </c>
      <c r="C16" s="91">
        <v>207</v>
      </c>
      <c r="D16" s="151">
        <v>37</v>
      </c>
      <c r="E16" s="152">
        <v>1</v>
      </c>
      <c r="F16" s="152">
        <v>36</v>
      </c>
      <c r="G16" s="152">
        <v>0</v>
      </c>
      <c r="H16" s="152">
        <v>9</v>
      </c>
      <c r="I16" s="152">
        <v>0</v>
      </c>
      <c r="J16" s="152">
        <v>0</v>
      </c>
      <c r="K16" s="152">
        <v>1</v>
      </c>
      <c r="L16" s="152">
        <v>27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1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3">
        <v>0</v>
      </c>
      <c r="AF16" s="154" t="s">
        <v>13</v>
      </c>
    </row>
    <row r="17" spans="2:32" ht="21" customHeight="1">
      <c r="B17" s="154" t="s">
        <v>79</v>
      </c>
      <c r="C17" s="91">
        <v>208</v>
      </c>
      <c r="D17" s="151">
        <v>125</v>
      </c>
      <c r="E17" s="152">
        <v>3</v>
      </c>
      <c r="F17" s="152">
        <v>122</v>
      </c>
      <c r="G17" s="152">
        <v>0</v>
      </c>
      <c r="H17" s="152">
        <v>7</v>
      </c>
      <c r="I17" s="152">
        <v>0</v>
      </c>
      <c r="J17" s="152">
        <v>2</v>
      </c>
      <c r="K17" s="152">
        <v>2</v>
      </c>
      <c r="L17" s="152">
        <v>50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1</v>
      </c>
      <c r="T17" s="152">
        <v>63</v>
      </c>
      <c r="U17" s="152">
        <v>0</v>
      </c>
      <c r="V17" s="152">
        <v>0</v>
      </c>
      <c r="W17" s="151">
        <v>16</v>
      </c>
      <c r="X17" s="152">
        <v>0</v>
      </c>
      <c r="Y17" s="152">
        <v>16</v>
      </c>
      <c r="Z17" s="152">
        <v>0</v>
      </c>
      <c r="AA17" s="152">
        <v>0</v>
      </c>
      <c r="AB17" s="152">
        <v>0</v>
      </c>
      <c r="AC17" s="152">
        <v>1</v>
      </c>
      <c r="AD17" s="152">
        <v>0</v>
      </c>
      <c r="AE17" s="153">
        <v>15</v>
      </c>
      <c r="AF17" s="154" t="s">
        <v>79</v>
      </c>
    </row>
    <row r="18" spans="2:32" ht="21" customHeight="1">
      <c r="B18" s="154" t="s">
        <v>80</v>
      </c>
      <c r="C18" s="91">
        <v>209</v>
      </c>
      <c r="D18" s="151">
        <v>24</v>
      </c>
      <c r="E18" s="152">
        <v>1</v>
      </c>
      <c r="F18" s="152">
        <v>23</v>
      </c>
      <c r="G18" s="152">
        <v>0</v>
      </c>
      <c r="H18" s="152">
        <v>4</v>
      </c>
      <c r="I18" s="152">
        <v>0</v>
      </c>
      <c r="J18" s="152">
        <v>0</v>
      </c>
      <c r="K18" s="152">
        <v>0</v>
      </c>
      <c r="L18" s="152">
        <v>18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1</v>
      </c>
      <c r="T18" s="152">
        <v>1</v>
      </c>
      <c r="U18" s="152">
        <v>0</v>
      </c>
      <c r="V18" s="152">
        <v>0</v>
      </c>
      <c r="W18" s="151">
        <v>2</v>
      </c>
      <c r="X18" s="152">
        <v>0</v>
      </c>
      <c r="Y18" s="152">
        <v>2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3">
        <v>2</v>
      </c>
      <c r="AF18" s="154" t="s">
        <v>80</v>
      </c>
    </row>
    <row r="19" spans="2:32" ht="21" customHeight="1">
      <c r="B19" s="154" t="s">
        <v>81</v>
      </c>
      <c r="C19" s="91">
        <v>210</v>
      </c>
      <c r="D19" s="151">
        <v>46</v>
      </c>
      <c r="E19" s="152">
        <v>0</v>
      </c>
      <c r="F19" s="152">
        <v>46</v>
      </c>
      <c r="G19" s="152">
        <v>0</v>
      </c>
      <c r="H19" s="152">
        <v>6</v>
      </c>
      <c r="I19" s="152">
        <v>0</v>
      </c>
      <c r="J19" s="152">
        <v>1</v>
      </c>
      <c r="K19" s="152">
        <v>0</v>
      </c>
      <c r="L19" s="152">
        <v>33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2</v>
      </c>
      <c r="S19" s="152">
        <v>0</v>
      </c>
      <c r="T19" s="152">
        <v>4</v>
      </c>
      <c r="U19" s="152">
        <v>0</v>
      </c>
      <c r="V19" s="152">
        <v>0</v>
      </c>
      <c r="W19" s="151">
        <v>4</v>
      </c>
      <c r="X19" s="152">
        <v>0</v>
      </c>
      <c r="Y19" s="152">
        <v>4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  <c r="AE19" s="153">
        <v>4</v>
      </c>
      <c r="AF19" s="154" t="s">
        <v>81</v>
      </c>
    </row>
    <row r="20" spans="2:32" ht="21" customHeight="1">
      <c r="B20" s="154" t="s">
        <v>82</v>
      </c>
      <c r="C20" s="91">
        <v>211</v>
      </c>
      <c r="D20" s="151">
        <v>31</v>
      </c>
      <c r="E20" s="152">
        <v>0</v>
      </c>
      <c r="F20" s="152">
        <v>31</v>
      </c>
      <c r="G20" s="152">
        <v>0</v>
      </c>
      <c r="H20" s="152">
        <v>3</v>
      </c>
      <c r="I20" s="152">
        <v>0</v>
      </c>
      <c r="J20" s="152">
        <v>0</v>
      </c>
      <c r="K20" s="152">
        <v>0</v>
      </c>
      <c r="L20" s="152">
        <v>16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12</v>
      </c>
      <c r="U20" s="152">
        <v>0</v>
      </c>
      <c r="V20" s="152">
        <v>0</v>
      </c>
      <c r="W20" s="151">
        <v>3</v>
      </c>
      <c r="X20" s="152">
        <v>0</v>
      </c>
      <c r="Y20" s="152">
        <v>3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3">
        <v>3</v>
      </c>
      <c r="AF20" s="154" t="s">
        <v>82</v>
      </c>
    </row>
    <row r="21" spans="2:32" ht="21" customHeight="1">
      <c r="B21" s="154" t="s">
        <v>83</v>
      </c>
      <c r="C21" s="91">
        <v>212</v>
      </c>
      <c r="D21" s="151">
        <v>17</v>
      </c>
      <c r="E21" s="152">
        <v>0</v>
      </c>
      <c r="F21" s="152">
        <v>17</v>
      </c>
      <c r="G21" s="152">
        <v>0</v>
      </c>
      <c r="H21" s="152">
        <v>2</v>
      </c>
      <c r="I21" s="152">
        <v>0</v>
      </c>
      <c r="J21" s="152">
        <v>0</v>
      </c>
      <c r="K21" s="152">
        <v>0</v>
      </c>
      <c r="L21" s="152">
        <v>9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6</v>
      </c>
      <c r="U21" s="152">
        <v>0</v>
      </c>
      <c r="V21" s="152">
        <v>0</v>
      </c>
      <c r="W21" s="151">
        <v>4</v>
      </c>
      <c r="X21" s="152">
        <v>2</v>
      </c>
      <c r="Y21" s="152">
        <v>2</v>
      </c>
      <c r="Z21" s="152">
        <v>0</v>
      </c>
      <c r="AA21" s="152">
        <v>0</v>
      </c>
      <c r="AB21" s="152">
        <v>0</v>
      </c>
      <c r="AC21" s="152">
        <v>2</v>
      </c>
      <c r="AD21" s="152">
        <v>2</v>
      </c>
      <c r="AE21" s="153">
        <v>0</v>
      </c>
      <c r="AF21" s="154" t="s">
        <v>83</v>
      </c>
    </row>
    <row r="22" spans="2:32" ht="21" customHeight="1">
      <c r="B22" s="154" t="s">
        <v>84</v>
      </c>
      <c r="C22" s="91">
        <v>213</v>
      </c>
      <c r="D22" s="151">
        <v>198</v>
      </c>
      <c r="E22" s="152">
        <v>4</v>
      </c>
      <c r="F22" s="152">
        <v>194</v>
      </c>
      <c r="G22" s="152">
        <v>2</v>
      </c>
      <c r="H22" s="152">
        <v>21</v>
      </c>
      <c r="I22" s="152">
        <v>0</v>
      </c>
      <c r="J22" s="152">
        <v>1</v>
      </c>
      <c r="K22" s="152">
        <v>1</v>
      </c>
      <c r="L22" s="152">
        <v>76</v>
      </c>
      <c r="M22" s="152">
        <v>0</v>
      </c>
      <c r="N22" s="152">
        <v>0</v>
      </c>
      <c r="O22" s="152">
        <v>0</v>
      </c>
      <c r="P22" s="152">
        <v>1</v>
      </c>
      <c r="Q22" s="152">
        <v>0</v>
      </c>
      <c r="R22" s="152">
        <v>0</v>
      </c>
      <c r="S22" s="152">
        <v>1</v>
      </c>
      <c r="T22" s="152">
        <v>95</v>
      </c>
      <c r="U22" s="152">
        <v>0</v>
      </c>
      <c r="V22" s="152">
        <v>1</v>
      </c>
      <c r="W22" s="151">
        <v>25</v>
      </c>
      <c r="X22" s="152">
        <v>6</v>
      </c>
      <c r="Y22" s="152">
        <v>19</v>
      </c>
      <c r="Z22" s="152">
        <v>0</v>
      </c>
      <c r="AA22" s="152">
        <v>0</v>
      </c>
      <c r="AB22" s="152">
        <v>0</v>
      </c>
      <c r="AC22" s="152">
        <v>0</v>
      </c>
      <c r="AD22" s="152">
        <v>6</v>
      </c>
      <c r="AE22" s="153">
        <v>19</v>
      </c>
      <c r="AF22" s="154" t="s">
        <v>84</v>
      </c>
    </row>
    <row r="23" spans="2:32" ht="21" customHeight="1">
      <c r="B23" s="154" t="s">
        <v>85</v>
      </c>
      <c r="C23" s="91">
        <v>214</v>
      </c>
      <c r="D23" s="151">
        <v>47</v>
      </c>
      <c r="E23" s="152">
        <v>2</v>
      </c>
      <c r="F23" s="152">
        <v>45</v>
      </c>
      <c r="G23" s="152">
        <v>2</v>
      </c>
      <c r="H23" s="152">
        <v>3</v>
      </c>
      <c r="I23" s="152">
        <v>0</v>
      </c>
      <c r="J23" s="152">
        <v>0</v>
      </c>
      <c r="K23" s="152">
        <v>0</v>
      </c>
      <c r="L23" s="152">
        <v>24</v>
      </c>
      <c r="M23" s="152">
        <v>0</v>
      </c>
      <c r="N23" s="152">
        <v>0</v>
      </c>
      <c r="O23" s="152">
        <v>0</v>
      </c>
      <c r="P23" s="152">
        <v>1</v>
      </c>
      <c r="Q23" s="152">
        <v>0</v>
      </c>
      <c r="R23" s="152">
        <v>0</v>
      </c>
      <c r="S23" s="152">
        <v>0</v>
      </c>
      <c r="T23" s="152">
        <v>17</v>
      </c>
      <c r="U23" s="152">
        <v>0</v>
      </c>
      <c r="V23" s="152">
        <v>0</v>
      </c>
      <c r="W23" s="151">
        <v>5</v>
      </c>
      <c r="X23" s="152">
        <v>1</v>
      </c>
      <c r="Y23" s="152">
        <v>4</v>
      </c>
      <c r="Z23" s="152">
        <v>0</v>
      </c>
      <c r="AA23" s="152">
        <v>0</v>
      </c>
      <c r="AB23" s="152">
        <v>0</v>
      </c>
      <c r="AC23" s="152">
        <v>0</v>
      </c>
      <c r="AD23" s="152">
        <v>1</v>
      </c>
      <c r="AE23" s="153">
        <v>4</v>
      </c>
      <c r="AF23" s="154" t="s">
        <v>85</v>
      </c>
    </row>
    <row r="24" spans="2:32" ht="21" customHeight="1">
      <c r="B24" s="154" t="s">
        <v>14</v>
      </c>
      <c r="C24" s="91">
        <v>381</v>
      </c>
      <c r="D24" s="151">
        <v>22</v>
      </c>
      <c r="E24" s="152">
        <v>0</v>
      </c>
      <c r="F24" s="152">
        <v>22</v>
      </c>
      <c r="G24" s="152">
        <v>0</v>
      </c>
      <c r="H24" s="152">
        <v>2</v>
      </c>
      <c r="I24" s="152">
        <v>0</v>
      </c>
      <c r="J24" s="152">
        <v>0</v>
      </c>
      <c r="K24" s="152">
        <v>0</v>
      </c>
      <c r="L24" s="152">
        <v>8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12</v>
      </c>
      <c r="U24" s="152">
        <v>0</v>
      </c>
      <c r="V24" s="152">
        <v>0</v>
      </c>
      <c r="W24" s="151">
        <v>3</v>
      </c>
      <c r="X24" s="152">
        <v>0</v>
      </c>
      <c r="Y24" s="152">
        <v>3</v>
      </c>
      <c r="Z24" s="152">
        <v>0</v>
      </c>
      <c r="AA24" s="152">
        <v>1</v>
      </c>
      <c r="AB24" s="152">
        <v>0</v>
      </c>
      <c r="AC24" s="152">
        <v>0</v>
      </c>
      <c r="AD24" s="152">
        <v>0</v>
      </c>
      <c r="AE24" s="153">
        <v>2</v>
      </c>
      <c r="AF24" s="154" t="s">
        <v>14</v>
      </c>
    </row>
    <row r="25" spans="2:32" ht="21" customHeight="1">
      <c r="B25" s="154" t="s">
        <v>15</v>
      </c>
      <c r="C25" s="91">
        <v>383</v>
      </c>
      <c r="D25" s="151">
        <v>20</v>
      </c>
      <c r="E25" s="152">
        <v>3</v>
      </c>
      <c r="F25" s="152">
        <v>17</v>
      </c>
      <c r="G25" s="152">
        <v>0</v>
      </c>
      <c r="H25" s="152">
        <v>0</v>
      </c>
      <c r="I25" s="152">
        <v>0</v>
      </c>
      <c r="J25" s="152">
        <v>1</v>
      </c>
      <c r="K25" s="152">
        <v>3</v>
      </c>
      <c r="L25" s="152">
        <v>16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1">
        <v>7</v>
      </c>
      <c r="X25" s="152">
        <v>0</v>
      </c>
      <c r="Y25" s="152">
        <v>7</v>
      </c>
      <c r="Z25" s="152">
        <v>0</v>
      </c>
      <c r="AA25" s="152">
        <v>0</v>
      </c>
      <c r="AB25" s="152">
        <v>0</v>
      </c>
      <c r="AC25" s="152">
        <v>0</v>
      </c>
      <c r="AD25" s="152">
        <v>0</v>
      </c>
      <c r="AE25" s="153">
        <v>7</v>
      </c>
      <c r="AF25" s="154" t="s">
        <v>15</v>
      </c>
    </row>
    <row r="26" spans="2:32" ht="21" customHeight="1">
      <c r="B26" s="154" t="s">
        <v>16</v>
      </c>
      <c r="C26" s="91">
        <v>384</v>
      </c>
      <c r="D26" s="151">
        <v>19</v>
      </c>
      <c r="E26" s="152">
        <v>2</v>
      </c>
      <c r="F26" s="152">
        <v>17</v>
      </c>
      <c r="G26" s="152">
        <v>0</v>
      </c>
      <c r="H26" s="152">
        <v>2</v>
      </c>
      <c r="I26" s="152">
        <v>0</v>
      </c>
      <c r="J26" s="152">
        <v>2</v>
      </c>
      <c r="K26" s="152">
        <v>2</v>
      </c>
      <c r="L26" s="152">
        <v>9</v>
      </c>
      <c r="M26" s="152">
        <v>0</v>
      </c>
      <c r="N26" s="152">
        <v>0</v>
      </c>
      <c r="O26" s="152">
        <v>0</v>
      </c>
      <c r="P26" s="152">
        <v>1</v>
      </c>
      <c r="Q26" s="152">
        <v>0</v>
      </c>
      <c r="R26" s="152">
        <v>0</v>
      </c>
      <c r="S26" s="152">
        <v>0</v>
      </c>
      <c r="T26" s="152">
        <v>3</v>
      </c>
      <c r="U26" s="152">
        <v>0</v>
      </c>
      <c r="V26" s="152">
        <v>0</v>
      </c>
      <c r="W26" s="151">
        <v>2</v>
      </c>
      <c r="X26" s="152">
        <v>1</v>
      </c>
      <c r="Y26" s="152">
        <v>1</v>
      </c>
      <c r="Z26" s="152">
        <v>0</v>
      </c>
      <c r="AA26" s="152">
        <v>0</v>
      </c>
      <c r="AB26" s="152">
        <v>0</v>
      </c>
      <c r="AC26" s="152">
        <v>0</v>
      </c>
      <c r="AD26" s="152">
        <v>1</v>
      </c>
      <c r="AE26" s="153">
        <v>1</v>
      </c>
      <c r="AF26" s="154" t="s">
        <v>16</v>
      </c>
    </row>
    <row r="27" spans="2:32" ht="21" customHeight="1">
      <c r="B27" s="154" t="s">
        <v>86</v>
      </c>
      <c r="C27" s="91">
        <v>425</v>
      </c>
      <c r="D27" s="151">
        <v>24</v>
      </c>
      <c r="E27" s="152">
        <v>1</v>
      </c>
      <c r="F27" s="152">
        <v>23</v>
      </c>
      <c r="G27" s="152">
        <v>1</v>
      </c>
      <c r="H27" s="152">
        <v>1</v>
      </c>
      <c r="I27" s="152">
        <v>0</v>
      </c>
      <c r="J27" s="152">
        <v>0</v>
      </c>
      <c r="K27" s="152">
        <v>0</v>
      </c>
      <c r="L27" s="152">
        <v>12</v>
      </c>
      <c r="M27" s="152">
        <v>0</v>
      </c>
      <c r="N27" s="152">
        <v>0</v>
      </c>
      <c r="O27" s="152">
        <v>0</v>
      </c>
      <c r="P27" s="152">
        <v>3</v>
      </c>
      <c r="Q27" s="152">
        <v>0</v>
      </c>
      <c r="R27" s="152">
        <v>0</v>
      </c>
      <c r="S27" s="152">
        <v>0</v>
      </c>
      <c r="T27" s="152">
        <v>7</v>
      </c>
      <c r="U27" s="152">
        <v>0</v>
      </c>
      <c r="V27" s="152">
        <v>0</v>
      </c>
      <c r="W27" s="151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3">
        <v>0</v>
      </c>
      <c r="AF27" s="154" t="s">
        <v>86</v>
      </c>
    </row>
    <row r="28" spans="2:32" ht="21" customHeight="1">
      <c r="B28" s="154" t="s">
        <v>17</v>
      </c>
      <c r="C28" s="91">
        <v>441</v>
      </c>
      <c r="D28" s="151">
        <v>8</v>
      </c>
      <c r="E28" s="152">
        <v>0</v>
      </c>
      <c r="F28" s="152">
        <v>8</v>
      </c>
      <c r="G28" s="152">
        <v>0</v>
      </c>
      <c r="H28" s="152">
        <v>1</v>
      </c>
      <c r="I28" s="152">
        <v>0</v>
      </c>
      <c r="J28" s="152">
        <v>0</v>
      </c>
      <c r="K28" s="152">
        <v>0</v>
      </c>
      <c r="L28" s="152">
        <v>3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4</v>
      </c>
      <c r="U28" s="152">
        <v>0</v>
      </c>
      <c r="V28" s="152">
        <v>0</v>
      </c>
      <c r="W28" s="151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3">
        <v>0</v>
      </c>
      <c r="AF28" s="154" t="s">
        <v>17</v>
      </c>
    </row>
    <row r="29" spans="2:32" ht="21" customHeight="1">
      <c r="B29" s="154" t="s">
        <v>18</v>
      </c>
      <c r="C29" s="91">
        <v>442</v>
      </c>
      <c r="D29" s="151">
        <v>6</v>
      </c>
      <c r="E29" s="152">
        <v>0</v>
      </c>
      <c r="F29" s="152">
        <v>6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6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1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3">
        <v>0</v>
      </c>
      <c r="AF29" s="154" t="s">
        <v>18</v>
      </c>
    </row>
    <row r="30" spans="2:32" ht="21" customHeight="1">
      <c r="B30" s="154" t="s">
        <v>19</v>
      </c>
      <c r="C30" s="91">
        <v>443</v>
      </c>
      <c r="D30" s="151">
        <v>7</v>
      </c>
      <c r="E30" s="152">
        <v>0</v>
      </c>
      <c r="F30" s="152">
        <v>7</v>
      </c>
      <c r="G30" s="152">
        <v>0</v>
      </c>
      <c r="H30" s="152">
        <v>1</v>
      </c>
      <c r="I30" s="152">
        <v>0</v>
      </c>
      <c r="J30" s="152">
        <v>0</v>
      </c>
      <c r="K30" s="152">
        <v>0</v>
      </c>
      <c r="L30" s="152">
        <v>4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2</v>
      </c>
      <c r="U30" s="152">
        <v>0</v>
      </c>
      <c r="V30" s="152">
        <v>0</v>
      </c>
      <c r="W30" s="151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3">
        <v>0</v>
      </c>
      <c r="AF30" s="154" t="s">
        <v>19</v>
      </c>
    </row>
    <row r="31" spans="2:32" ht="21" customHeight="1">
      <c r="B31" s="154" t="s">
        <v>20</v>
      </c>
      <c r="C31" s="91">
        <v>482</v>
      </c>
      <c r="D31" s="151">
        <v>10</v>
      </c>
      <c r="E31" s="152">
        <v>0</v>
      </c>
      <c r="F31" s="152">
        <v>10</v>
      </c>
      <c r="G31" s="152">
        <v>0</v>
      </c>
      <c r="H31" s="152">
        <v>1</v>
      </c>
      <c r="I31" s="152">
        <v>0</v>
      </c>
      <c r="J31" s="152">
        <v>1</v>
      </c>
      <c r="K31" s="152">
        <v>0</v>
      </c>
      <c r="L31" s="152">
        <v>3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5</v>
      </c>
      <c r="U31" s="152">
        <v>0</v>
      </c>
      <c r="V31" s="152">
        <v>0</v>
      </c>
      <c r="W31" s="151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3">
        <v>0</v>
      </c>
      <c r="AF31" s="154" t="s">
        <v>20</v>
      </c>
    </row>
    <row r="32" spans="2:32" ht="21" customHeight="1">
      <c r="B32" s="154" t="s">
        <v>21</v>
      </c>
      <c r="C32" s="91">
        <v>483</v>
      </c>
      <c r="D32" s="151">
        <v>13</v>
      </c>
      <c r="E32" s="152">
        <v>0</v>
      </c>
      <c r="F32" s="152">
        <v>13</v>
      </c>
      <c r="G32" s="152">
        <v>0</v>
      </c>
      <c r="H32" s="152">
        <v>2</v>
      </c>
      <c r="I32" s="152">
        <v>0</v>
      </c>
      <c r="J32" s="152">
        <v>0</v>
      </c>
      <c r="K32" s="152">
        <v>0</v>
      </c>
      <c r="L32" s="152">
        <v>5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6</v>
      </c>
      <c r="U32" s="152">
        <v>0</v>
      </c>
      <c r="V32" s="152">
        <v>0</v>
      </c>
      <c r="W32" s="151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0</v>
      </c>
      <c r="AE32" s="153">
        <v>0</v>
      </c>
      <c r="AF32" s="154" t="s">
        <v>21</v>
      </c>
    </row>
    <row r="33" spans="2:32" ht="21" customHeight="1">
      <c r="B33" s="154" t="s">
        <v>22</v>
      </c>
      <c r="C33" s="91">
        <v>501</v>
      </c>
      <c r="D33" s="151">
        <v>11</v>
      </c>
      <c r="E33" s="152">
        <v>0</v>
      </c>
      <c r="F33" s="152">
        <v>11</v>
      </c>
      <c r="G33" s="152">
        <v>0</v>
      </c>
      <c r="H33" s="152">
        <v>0</v>
      </c>
      <c r="I33" s="152">
        <v>0</v>
      </c>
      <c r="J33" s="152">
        <v>1</v>
      </c>
      <c r="K33" s="152">
        <v>0</v>
      </c>
      <c r="L33" s="152">
        <v>7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3</v>
      </c>
      <c r="U33" s="152">
        <v>0</v>
      </c>
      <c r="V33" s="152">
        <v>0</v>
      </c>
      <c r="W33" s="151">
        <v>1</v>
      </c>
      <c r="X33" s="152">
        <v>1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1</v>
      </c>
      <c r="AE33" s="153">
        <v>0</v>
      </c>
      <c r="AF33" s="154" t="s">
        <v>22</v>
      </c>
    </row>
    <row r="34" spans="2:32" ht="21" customHeight="1">
      <c r="B34" s="154" t="s">
        <v>23</v>
      </c>
      <c r="C34" s="91">
        <v>502</v>
      </c>
      <c r="D34" s="151">
        <v>11</v>
      </c>
      <c r="E34" s="152">
        <v>0</v>
      </c>
      <c r="F34" s="152">
        <v>11</v>
      </c>
      <c r="G34" s="152">
        <v>0</v>
      </c>
      <c r="H34" s="152">
        <v>0</v>
      </c>
      <c r="I34" s="152">
        <v>0</v>
      </c>
      <c r="J34" s="152">
        <v>1</v>
      </c>
      <c r="K34" s="152">
        <v>0</v>
      </c>
      <c r="L34" s="152">
        <v>6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4</v>
      </c>
      <c r="U34" s="152">
        <v>0</v>
      </c>
      <c r="V34" s="152">
        <v>0</v>
      </c>
      <c r="W34" s="151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3">
        <v>0</v>
      </c>
      <c r="AF34" s="154" t="s">
        <v>23</v>
      </c>
    </row>
    <row r="35" spans="2:32" ht="21" customHeight="1">
      <c r="B35" s="154" t="s">
        <v>24</v>
      </c>
      <c r="C35" s="91">
        <v>503</v>
      </c>
      <c r="D35" s="151">
        <v>7</v>
      </c>
      <c r="E35" s="152">
        <v>0</v>
      </c>
      <c r="F35" s="152">
        <v>7</v>
      </c>
      <c r="G35" s="152">
        <v>0</v>
      </c>
      <c r="H35" s="152">
        <v>0</v>
      </c>
      <c r="I35" s="152">
        <v>0</v>
      </c>
      <c r="J35" s="152">
        <v>1</v>
      </c>
      <c r="K35" s="152">
        <v>0</v>
      </c>
      <c r="L35" s="152">
        <v>4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2</v>
      </c>
      <c r="U35" s="152">
        <v>0</v>
      </c>
      <c r="V35" s="152">
        <v>0</v>
      </c>
      <c r="W35" s="151">
        <v>0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2">
        <v>0</v>
      </c>
      <c r="AD35" s="152">
        <v>0</v>
      </c>
      <c r="AE35" s="153">
        <v>0</v>
      </c>
      <c r="AF35" s="154" t="s">
        <v>24</v>
      </c>
    </row>
    <row r="36" spans="2:32" ht="21" customHeight="1">
      <c r="B36" s="154" t="s">
        <v>25</v>
      </c>
      <c r="C36" s="91">
        <v>504</v>
      </c>
      <c r="D36" s="151">
        <v>4</v>
      </c>
      <c r="E36" s="152">
        <v>2</v>
      </c>
      <c r="F36" s="152">
        <v>2</v>
      </c>
      <c r="G36" s="152">
        <v>1</v>
      </c>
      <c r="H36" s="152">
        <v>0</v>
      </c>
      <c r="I36" s="152">
        <v>0</v>
      </c>
      <c r="J36" s="152">
        <v>0</v>
      </c>
      <c r="K36" s="152">
        <v>1</v>
      </c>
      <c r="L36" s="152">
        <v>2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1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0</v>
      </c>
      <c r="AE36" s="153">
        <v>0</v>
      </c>
      <c r="AF36" s="154" t="s">
        <v>25</v>
      </c>
    </row>
    <row r="37" spans="2:32" ht="13.5" customHeight="1">
      <c r="B37" s="156"/>
      <c r="C37" s="92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7"/>
      <c r="X37" s="158"/>
      <c r="Y37" s="158"/>
      <c r="Z37" s="158"/>
      <c r="AA37" s="158"/>
      <c r="AB37" s="158"/>
      <c r="AC37" s="158"/>
      <c r="AD37" s="158"/>
      <c r="AE37" s="159"/>
      <c r="AF37" s="156"/>
    </row>
  </sheetData>
  <mergeCells count="18">
    <mergeCell ref="W8:AE8"/>
    <mergeCell ref="W4:AE4"/>
    <mergeCell ref="AF4:AF6"/>
    <mergeCell ref="Q5:R5"/>
    <mergeCell ref="S5:T5"/>
    <mergeCell ref="U5:V5"/>
    <mergeCell ref="W5:Y5"/>
    <mergeCell ref="Z5:AA5"/>
    <mergeCell ref="AB5:AC5"/>
    <mergeCell ref="AD5:AE5"/>
    <mergeCell ref="B4:B6"/>
    <mergeCell ref="D5:F5"/>
    <mergeCell ref="G5:H5"/>
    <mergeCell ref="I5:J5"/>
    <mergeCell ref="K5:L5"/>
    <mergeCell ref="M5:N5"/>
    <mergeCell ref="O5:P5"/>
    <mergeCell ref="D4:V4"/>
  </mergeCells>
  <printOptions/>
  <pageMargins left="0.7874015748031497" right="0.7874015748031497" top="0.1968503937007874" bottom="0.1968503937007874" header="0.5118110236220472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AF37"/>
  <sheetViews>
    <sheetView workbookViewId="0" topLeftCell="A2">
      <selection activeCell="A2" sqref="A2"/>
    </sheetView>
  </sheetViews>
  <sheetFormatPr defaultColWidth="9.00390625" defaultRowHeight="13.5"/>
  <cols>
    <col min="1" max="1" width="1.12109375" style="128" customWidth="1"/>
    <col min="2" max="2" width="9.125" style="128" customWidth="1"/>
    <col min="3" max="3" width="5.375" style="128" hidden="1" customWidth="1"/>
    <col min="4" max="12" width="6.25390625" style="128" customWidth="1"/>
    <col min="13" max="16" width="4.625" style="128" customWidth="1"/>
    <col min="17" max="19" width="6.25390625" style="128" customWidth="1"/>
    <col min="20" max="22" width="4.625" style="128" customWidth="1"/>
    <col min="23" max="24" width="6.00390625" style="128" customWidth="1"/>
    <col min="25" max="31" width="4.625" style="128" customWidth="1"/>
    <col min="32" max="32" width="9.125" style="128" customWidth="1"/>
    <col min="33" max="16384" width="9.00390625" style="128" customWidth="1"/>
  </cols>
  <sheetData>
    <row r="1" ht="11.25" hidden="1"/>
    <row r="2" spans="2:30" ht="30" customHeight="1">
      <c r="B2" s="129" t="s">
        <v>100</v>
      </c>
      <c r="AD2" s="129" t="s">
        <v>97</v>
      </c>
    </row>
    <row r="3" spans="2:32" ht="30" customHeight="1">
      <c r="B3" s="112" t="s">
        <v>101</v>
      </c>
      <c r="E3" s="130"/>
      <c r="N3" s="128" t="s">
        <v>97</v>
      </c>
      <c r="O3" s="128" t="s">
        <v>97</v>
      </c>
      <c r="P3" s="136" t="s">
        <v>97</v>
      </c>
      <c r="Q3" s="137"/>
      <c r="R3" s="130"/>
      <c r="AF3" s="136" t="s">
        <v>102</v>
      </c>
    </row>
    <row r="4" spans="2:32" ht="18.75" customHeight="1">
      <c r="B4" s="200" t="s">
        <v>103</v>
      </c>
      <c r="C4" s="139"/>
      <c r="D4" s="204" t="s">
        <v>104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16"/>
      <c r="W4" s="209" t="s">
        <v>105</v>
      </c>
      <c r="X4" s="210"/>
      <c r="Y4" s="210"/>
      <c r="Z4" s="210"/>
      <c r="AA4" s="210"/>
      <c r="AB4" s="210"/>
      <c r="AC4" s="210"/>
      <c r="AD4" s="210"/>
      <c r="AE4" s="211"/>
      <c r="AF4" s="200" t="s">
        <v>103</v>
      </c>
    </row>
    <row r="5" spans="2:32" ht="13.5" customHeight="1">
      <c r="B5" s="200"/>
      <c r="C5" s="142"/>
      <c r="D5" s="201" t="s">
        <v>27</v>
      </c>
      <c r="E5" s="202"/>
      <c r="F5" s="203"/>
      <c r="G5" s="200" t="s">
        <v>106</v>
      </c>
      <c r="H5" s="200"/>
      <c r="I5" s="200" t="s">
        <v>107</v>
      </c>
      <c r="J5" s="200"/>
      <c r="K5" s="200" t="s">
        <v>108</v>
      </c>
      <c r="L5" s="200"/>
      <c r="M5" s="200" t="s">
        <v>109</v>
      </c>
      <c r="N5" s="200"/>
      <c r="O5" s="200" t="s">
        <v>110</v>
      </c>
      <c r="P5" s="200"/>
      <c r="Q5" s="198" t="s">
        <v>111</v>
      </c>
      <c r="R5" s="199"/>
      <c r="S5" s="198" t="s">
        <v>112</v>
      </c>
      <c r="T5" s="199"/>
      <c r="U5" s="198" t="s">
        <v>113</v>
      </c>
      <c r="V5" s="215"/>
      <c r="W5" s="198" t="s">
        <v>27</v>
      </c>
      <c r="X5" s="214"/>
      <c r="Y5" s="215"/>
      <c r="Z5" s="198" t="s">
        <v>114</v>
      </c>
      <c r="AA5" s="215"/>
      <c r="AB5" s="198" t="s">
        <v>115</v>
      </c>
      <c r="AC5" s="215"/>
      <c r="AD5" s="198" t="s">
        <v>116</v>
      </c>
      <c r="AE5" s="199"/>
      <c r="AF5" s="200"/>
    </row>
    <row r="6" spans="2:32" ht="13.5" customHeight="1">
      <c r="B6" s="200"/>
      <c r="C6" s="142"/>
      <c r="D6" s="138" t="s">
        <v>27</v>
      </c>
      <c r="E6" s="138" t="s">
        <v>35</v>
      </c>
      <c r="F6" s="138" t="s">
        <v>36</v>
      </c>
      <c r="G6" s="138" t="s">
        <v>35</v>
      </c>
      <c r="H6" s="138" t="s">
        <v>36</v>
      </c>
      <c r="I6" s="138" t="s">
        <v>35</v>
      </c>
      <c r="J6" s="138" t="s">
        <v>36</v>
      </c>
      <c r="K6" s="138" t="s">
        <v>35</v>
      </c>
      <c r="L6" s="138" t="s">
        <v>36</v>
      </c>
      <c r="M6" s="138" t="s">
        <v>35</v>
      </c>
      <c r="N6" s="138" t="s">
        <v>36</v>
      </c>
      <c r="O6" s="138" t="s">
        <v>35</v>
      </c>
      <c r="P6" s="138" t="s">
        <v>36</v>
      </c>
      <c r="Q6" s="138" t="s">
        <v>35</v>
      </c>
      <c r="R6" s="138" t="s">
        <v>36</v>
      </c>
      <c r="S6" s="138" t="s">
        <v>35</v>
      </c>
      <c r="T6" s="138" t="s">
        <v>36</v>
      </c>
      <c r="U6" s="138" t="s">
        <v>35</v>
      </c>
      <c r="V6" s="140" t="s">
        <v>36</v>
      </c>
      <c r="W6" s="138" t="s">
        <v>27</v>
      </c>
      <c r="X6" s="138" t="s">
        <v>35</v>
      </c>
      <c r="Y6" s="138" t="s">
        <v>36</v>
      </c>
      <c r="Z6" s="138" t="s">
        <v>35</v>
      </c>
      <c r="AA6" s="138" t="s">
        <v>36</v>
      </c>
      <c r="AB6" s="138" t="s">
        <v>35</v>
      </c>
      <c r="AC6" s="138" t="s">
        <v>36</v>
      </c>
      <c r="AD6" s="138" t="s">
        <v>35</v>
      </c>
      <c r="AE6" s="138" t="s">
        <v>36</v>
      </c>
      <c r="AF6" s="200"/>
    </row>
    <row r="7" spans="2:32" ht="13.5" customHeight="1">
      <c r="B7" s="148"/>
      <c r="C7" s="142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52"/>
      <c r="R7" s="152"/>
      <c r="S7" s="152"/>
      <c r="T7" s="152"/>
      <c r="U7" s="152"/>
      <c r="V7" s="152"/>
      <c r="W7" s="151"/>
      <c r="X7" s="152"/>
      <c r="Y7" s="152"/>
      <c r="Z7" s="152"/>
      <c r="AA7" s="152"/>
      <c r="AB7" s="152"/>
      <c r="AC7" s="152"/>
      <c r="AD7" s="152"/>
      <c r="AE7" s="153"/>
      <c r="AF7" s="148"/>
    </row>
    <row r="8" spans="2:32" ht="13.5" customHeight="1">
      <c r="B8" s="150"/>
      <c r="C8" s="142"/>
      <c r="D8" s="151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1"/>
      <c r="X8" s="152"/>
      <c r="Y8" s="152"/>
      <c r="Z8" s="152"/>
      <c r="AA8" s="152"/>
      <c r="AB8" s="152"/>
      <c r="AC8" s="152"/>
      <c r="AD8" s="152"/>
      <c r="AE8" s="153"/>
      <c r="AF8" s="150"/>
    </row>
    <row r="9" spans="2:32" ht="13.5" customHeight="1">
      <c r="B9" s="150"/>
      <c r="C9" s="142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1"/>
      <c r="X9" s="152"/>
      <c r="Y9" s="152"/>
      <c r="Z9" s="152"/>
      <c r="AA9" s="152"/>
      <c r="AB9" s="152"/>
      <c r="AC9" s="152"/>
      <c r="AD9" s="152"/>
      <c r="AE9" s="153"/>
      <c r="AF9" s="150"/>
    </row>
    <row r="10" spans="2:32" ht="22.5" customHeight="1">
      <c r="B10" s="150" t="s">
        <v>120</v>
      </c>
      <c r="C10" s="142"/>
      <c r="D10" s="151">
        <f aca="true" t="shared" si="0" ref="D10:AE10">SUM(D11:D37)</f>
        <v>226</v>
      </c>
      <c r="E10" s="152">
        <f t="shared" si="0"/>
        <v>17</v>
      </c>
      <c r="F10" s="152">
        <f t="shared" si="0"/>
        <v>209</v>
      </c>
      <c r="G10" s="152">
        <f t="shared" si="0"/>
        <v>16</v>
      </c>
      <c r="H10" s="152">
        <f t="shared" si="0"/>
        <v>7</v>
      </c>
      <c r="I10" s="152">
        <f t="shared" si="0"/>
        <v>1</v>
      </c>
      <c r="J10" s="152">
        <f t="shared" si="0"/>
        <v>3</v>
      </c>
      <c r="K10" s="152">
        <f t="shared" si="0"/>
        <v>0</v>
      </c>
      <c r="L10" s="152">
        <f t="shared" si="0"/>
        <v>172</v>
      </c>
      <c r="M10" s="152">
        <f t="shared" si="0"/>
        <v>0</v>
      </c>
      <c r="N10" s="152">
        <f t="shared" si="0"/>
        <v>0</v>
      </c>
      <c r="O10" s="152">
        <f t="shared" si="0"/>
        <v>0</v>
      </c>
      <c r="P10" s="152">
        <f t="shared" si="0"/>
        <v>1</v>
      </c>
      <c r="Q10" s="152">
        <f t="shared" si="0"/>
        <v>0</v>
      </c>
      <c r="R10" s="152">
        <f t="shared" si="0"/>
        <v>0</v>
      </c>
      <c r="S10" s="152">
        <f t="shared" si="0"/>
        <v>0</v>
      </c>
      <c r="T10" s="152">
        <f t="shared" si="0"/>
        <v>26</v>
      </c>
      <c r="U10" s="152">
        <f t="shared" si="0"/>
        <v>1</v>
      </c>
      <c r="V10" s="152">
        <f t="shared" si="0"/>
        <v>1</v>
      </c>
      <c r="W10" s="151">
        <f t="shared" si="0"/>
        <v>35</v>
      </c>
      <c r="X10" s="152">
        <f t="shared" si="0"/>
        <v>15</v>
      </c>
      <c r="Y10" s="152">
        <f t="shared" si="0"/>
        <v>20</v>
      </c>
      <c r="Z10" s="152">
        <f t="shared" si="0"/>
        <v>6</v>
      </c>
      <c r="AA10" s="152">
        <f t="shared" si="0"/>
        <v>13</v>
      </c>
      <c r="AB10" s="152">
        <f t="shared" si="0"/>
        <v>0</v>
      </c>
      <c r="AC10" s="152">
        <f t="shared" si="0"/>
        <v>0</v>
      </c>
      <c r="AD10" s="152">
        <f t="shared" si="0"/>
        <v>9</v>
      </c>
      <c r="AE10" s="153">
        <f t="shared" si="0"/>
        <v>7</v>
      </c>
      <c r="AF10" s="150" t="s">
        <v>120</v>
      </c>
    </row>
    <row r="11" spans="2:32" ht="22.5" customHeight="1">
      <c r="B11" s="154" t="s">
        <v>8</v>
      </c>
      <c r="C11" s="91">
        <v>201</v>
      </c>
      <c r="D11" s="151">
        <v>78</v>
      </c>
      <c r="E11" s="152">
        <v>6</v>
      </c>
      <c r="F11" s="152">
        <v>72</v>
      </c>
      <c r="G11" s="152">
        <v>6</v>
      </c>
      <c r="H11" s="152">
        <v>2</v>
      </c>
      <c r="I11" s="152">
        <v>0</v>
      </c>
      <c r="J11" s="152">
        <v>1</v>
      </c>
      <c r="K11" s="152">
        <v>0</v>
      </c>
      <c r="L11" s="152">
        <v>55</v>
      </c>
      <c r="M11" s="152">
        <v>0</v>
      </c>
      <c r="N11" s="152">
        <v>0</v>
      </c>
      <c r="O11" s="152">
        <v>0</v>
      </c>
      <c r="P11" s="152">
        <v>1</v>
      </c>
      <c r="Q11" s="152">
        <v>0</v>
      </c>
      <c r="R11" s="152">
        <v>0</v>
      </c>
      <c r="S11" s="152">
        <v>0</v>
      </c>
      <c r="T11" s="152">
        <v>13</v>
      </c>
      <c r="U11" s="152">
        <v>0</v>
      </c>
      <c r="V11" s="152">
        <v>0</v>
      </c>
      <c r="W11" s="151">
        <v>16</v>
      </c>
      <c r="X11" s="152">
        <v>7</v>
      </c>
      <c r="Y11" s="152">
        <v>9</v>
      </c>
      <c r="Z11" s="152">
        <v>3</v>
      </c>
      <c r="AA11" s="152">
        <v>6</v>
      </c>
      <c r="AB11" s="152">
        <v>0</v>
      </c>
      <c r="AC11" s="152">
        <v>0</v>
      </c>
      <c r="AD11" s="152">
        <v>4</v>
      </c>
      <c r="AE11" s="153">
        <v>3</v>
      </c>
      <c r="AF11" s="154" t="s">
        <v>8</v>
      </c>
    </row>
    <row r="12" spans="2:32" ht="22.5" customHeight="1">
      <c r="B12" s="154" t="s">
        <v>9</v>
      </c>
      <c r="C12" s="91">
        <v>202</v>
      </c>
      <c r="D12" s="151">
        <v>22</v>
      </c>
      <c r="E12" s="152">
        <v>1</v>
      </c>
      <c r="F12" s="152">
        <v>21</v>
      </c>
      <c r="G12" s="152">
        <v>1</v>
      </c>
      <c r="H12" s="152">
        <v>1</v>
      </c>
      <c r="I12" s="152">
        <v>0</v>
      </c>
      <c r="J12" s="152">
        <v>1</v>
      </c>
      <c r="K12" s="152">
        <v>0</v>
      </c>
      <c r="L12" s="152">
        <v>19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1">
        <v>1</v>
      </c>
      <c r="X12" s="152">
        <v>1</v>
      </c>
      <c r="Y12" s="152">
        <v>0</v>
      </c>
      <c r="Z12" s="152">
        <v>1</v>
      </c>
      <c r="AA12" s="152">
        <v>0</v>
      </c>
      <c r="AB12" s="152">
        <v>0</v>
      </c>
      <c r="AC12" s="152">
        <v>0</v>
      </c>
      <c r="AD12" s="152">
        <v>0</v>
      </c>
      <c r="AE12" s="153">
        <v>0</v>
      </c>
      <c r="AF12" s="154" t="s">
        <v>9</v>
      </c>
    </row>
    <row r="13" spans="2:32" ht="22.5" customHeight="1">
      <c r="B13" s="154" t="s">
        <v>10</v>
      </c>
      <c r="C13" s="91">
        <v>203</v>
      </c>
      <c r="D13" s="151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1">
        <v>0</v>
      </c>
      <c r="X13" s="152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3">
        <v>0</v>
      </c>
      <c r="AF13" s="154" t="s">
        <v>10</v>
      </c>
    </row>
    <row r="14" spans="2:32" ht="22.5" customHeight="1">
      <c r="B14" s="154" t="s">
        <v>11</v>
      </c>
      <c r="C14" s="91">
        <v>204</v>
      </c>
      <c r="D14" s="151">
        <v>10</v>
      </c>
      <c r="E14" s="152">
        <v>0</v>
      </c>
      <c r="F14" s="152">
        <v>10</v>
      </c>
      <c r="G14" s="152">
        <v>0</v>
      </c>
      <c r="H14" s="152">
        <v>1</v>
      </c>
      <c r="I14" s="152">
        <v>0</v>
      </c>
      <c r="J14" s="152">
        <v>0</v>
      </c>
      <c r="K14" s="152">
        <v>0</v>
      </c>
      <c r="L14" s="152">
        <v>9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1">
        <v>2</v>
      </c>
      <c r="X14" s="152">
        <v>2</v>
      </c>
      <c r="Y14" s="152">
        <v>0</v>
      </c>
      <c r="Z14" s="152">
        <v>1</v>
      </c>
      <c r="AA14" s="152">
        <v>0</v>
      </c>
      <c r="AB14" s="152">
        <v>0</v>
      </c>
      <c r="AC14" s="152">
        <v>0</v>
      </c>
      <c r="AD14" s="152">
        <v>1</v>
      </c>
      <c r="AE14" s="153">
        <v>0</v>
      </c>
      <c r="AF14" s="154" t="s">
        <v>11</v>
      </c>
    </row>
    <row r="15" spans="2:32" ht="22.5" customHeight="1">
      <c r="B15" s="154" t="s">
        <v>12</v>
      </c>
      <c r="C15" s="91">
        <v>206</v>
      </c>
      <c r="D15" s="151">
        <v>46</v>
      </c>
      <c r="E15" s="152">
        <v>3</v>
      </c>
      <c r="F15" s="152">
        <v>43</v>
      </c>
      <c r="G15" s="152">
        <v>2</v>
      </c>
      <c r="H15" s="152">
        <v>2</v>
      </c>
      <c r="I15" s="152">
        <v>1</v>
      </c>
      <c r="J15" s="152">
        <v>0</v>
      </c>
      <c r="K15" s="152">
        <v>0</v>
      </c>
      <c r="L15" s="152">
        <v>41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1">
        <v>3</v>
      </c>
      <c r="X15" s="152">
        <v>1</v>
      </c>
      <c r="Y15" s="152">
        <v>2</v>
      </c>
      <c r="Z15" s="152">
        <v>1</v>
      </c>
      <c r="AA15" s="152">
        <v>2</v>
      </c>
      <c r="AB15" s="152">
        <v>0</v>
      </c>
      <c r="AC15" s="152">
        <v>0</v>
      </c>
      <c r="AD15" s="152">
        <v>0</v>
      </c>
      <c r="AE15" s="153">
        <v>0</v>
      </c>
      <c r="AF15" s="154" t="s">
        <v>12</v>
      </c>
    </row>
    <row r="16" spans="2:32" ht="22.5" customHeight="1">
      <c r="B16" s="154" t="s">
        <v>13</v>
      </c>
      <c r="C16" s="91">
        <v>207</v>
      </c>
      <c r="D16" s="151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1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3">
        <v>0</v>
      </c>
      <c r="AF16" s="154" t="s">
        <v>13</v>
      </c>
    </row>
    <row r="17" spans="2:32" ht="22.5" customHeight="1">
      <c r="B17" s="154" t="s">
        <v>79</v>
      </c>
      <c r="C17" s="91">
        <v>208</v>
      </c>
      <c r="D17" s="151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1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3">
        <v>0</v>
      </c>
      <c r="AF17" s="154" t="s">
        <v>79</v>
      </c>
    </row>
    <row r="18" spans="2:32" ht="22.5" customHeight="1">
      <c r="B18" s="154" t="s">
        <v>80</v>
      </c>
      <c r="C18" s="91">
        <v>209</v>
      </c>
      <c r="D18" s="151">
        <v>23</v>
      </c>
      <c r="E18" s="152">
        <v>2</v>
      </c>
      <c r="F18" s="152">
        <v>21</v>
      </c>
      <c r="G18" s="152">
        <v>2</v>
      </c>
      <c r="H18" s="152">
        <v>0</v>
      </c>
      <c r="I18" s="152">
        <v>0</v>
      </c>
      <c r="J18" s="152">
        <v>0</v>
      </c>
      <c r="K18" s="152">
        <v>0</v>
      </c>
      <c r="L18" s="152">
        <v>21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1</v>
      </c>
      <c r="W18" s="151">
        <v>1</v>
      </c>
      <c r="X18" s="152">
        <v>0</v>
      </c>
      <c r="Y18" s="152">
        <v>1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3">
        <v>1</v>
      </c>
      <c r="AF18" s="154" t="s">
        <v>80</v>
      </c>
    </row>
    <row r="19" spans="2:32" ht="22.5" customHeight="1">
      <c r="B19" s="154" t="s">
        <v>81</v>
      </c>
      <c r="C19" s="91">
        <v>210</v>
      </c>
      <c r="D19" s="151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1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  <c r="AE19" s="153">
        <v>0</v>
      </c>
      <c r="AF19" s="154" t="s">
        <v>81</v>
      </c>
    </row>
    <row r="20" spans="2:32" ht="22.5" customHeight="1">
      <c r="B20" s="154" t="s">
        <v>82</v>
      </c>
      <c r="C20" s="91">
        <v>211</v>
      </c>
      <c r="D20" s="151">
        <v>26</v>
      </c>
      <c r="E20" s="152">
        <v>2</v>
      </c>
      <c r="F20" s="152">
        <v>24</v>
      </c>
      <c r="G20" s="152">
        <v>2</v>
      </c>
      <c r="H20" s="152">
        <v>1</v>
      </c>
      <c r="I20" s="152">
        <v>0</v>
      </c>
      <c r="J20" s="152">
        <v>0</v>
      </c>
      <c r="K20" s="152">
        <v>0</v>
      </c>
      <c r="L20" s="152">
        <v>15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8</v>
      </c>
      <c r="U20" s="152">
        <v>0</v>
      </c>
      <c r="V20" s="152">
        <v>0</v>
      </c>
      <c r="W20" s="151">
        <v>8</v>
      </c>
      <c r="X20" s="152">
        <v>3</v>
      </c>
      <c r="Y20" s="152">
        <v>5</v>
      </c>
      <c r="Z20" s="152">
        <v>0</v>
      </c>
      <c r="AA20" s="152">
        <v>2</v>
      </c>
      <c r="AB20" s="152">
        <v>0</v>
      </c>
      <c r="AC20" s="152">
        <v>0</v>
      </c>
      <c r="AD20" s="152">
        <v>3</v>
      </c>
      <c r="AE20" s="153">
        <v>3</v>
      </c>
      <c r="AF20" s="154" t="s">
        <v>82</v>
      </c>
    </row>
    <row r="21" spans="2:32" ht="22.5" customHeight="1">
      <c r="B21" s="154" t="s">
        <v>83</v>
      </c>
      <c r="C21" s="91">
        <v>212</v>
      </c>
      <c r="D21" s="151">
        <v>21</v>
      </c>
      <c r="E21" s="152">
        <v>3</v>
      </c>
      <c r="F21" s="152">
        <v>18</v>
      </c>
      <c r="G21" s="152">
        <v>3</v>
      </c>
      <c r="H21" s="152">
        <v>0</v>
      </c>
      <c r="I21" s="152">
        <v>0</v>
      </c>
      <c r="J21" s="152">
        <v>1</v>
      </c>
      <c r="K21" s="152">
        <v>0</v>
      </c>
      <c r="L21" s="152">
        <v>12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5</v>
      </c>
      <c r="U21" s="152">
        <v>1</v>
      </c>
      <c r="V21" s="152">
        <v>0</v>
      </c>
      <c r="W21" s="151">
        <v>4</v>
      </c>
      <c r="X21" s="152">
        <v>1</v>
      </c>
      <c r="Y21" s="152">
        <v>3</v>
      </c>
      <c r="Z21" s="152">
        <v>0</v>
      </c>
      <c r="AA21" s="152">
        <v>3</v>
      </c>
      <c r="AB21" s="152">
        <v>0</v>
      </c>
      <c r="AC21" s="152">
        <v>0</v>
      </c>
      <c r="AD21" s="152">
        <v>1</v>
      </c>
      <c r="AE21" s="153">
        <v>0</v>
      </c>
      <c r="AF21" s="154" t="s">
        <v>83</v>
      </c>
    </row>
    <row r="22" spans="2:32" ht="22.5" customHeight="1">
      <c r="B22" s="154" t="s">
        <v>84</v>
      </c>
      <c r="C22" s="91">
        <v>213</v>
      </c>
      <c r="D22" s="151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1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0</v>
      </c>
      <c r="AE22" s="153">
        <v>0</v>
      </c>
      <c r="AF22" s="154" t="s">
        <v>84</v>
      </c>
    </row>
    <row r="23" spans="2:32" ht="22.5" customHeight="1">
      <c r="B23" s="154" t="s">
        <v>85</v>
      </c>
      <c r="C23" s="91">
        <v>214</v>
      </c>
      <c r="D23" s="151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1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0</v>
      </c>
      <c r="AE23" s="153">
        <v>0</v>
      </c>
      <c r="AF23" s="154" t="s">
        <v>85</v>
      </c>
    </row>
    <row r="24" spans="2:32" ht="22.5" customHeight="1">
      <c r="B24" s="154" t="s">
        <v>14</v>
      </c>
      <c r="C24" s="91">
        <v>381</v>
      </c>
      <c r="D24" s="151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1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3">
        <v>0</v>
      </c>
      <c r="AF24" s="154" t="s">
        <v>14</v>
      </c>
    </row>
    <row r="25" spans="2:32" ht="22.5" customHeight="1">
      <c r="B25" s="154" t="s">
        <v>15</v>
      </c>
      <c r="C25" s="91">
        <v>383</v>
      </c>
      <c r="D25" s="151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1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0</v>
      </c>
      <c r="AD25" s="152">
        <v>0</v>
      </c>
      <c r="AE25" s="153">
        <v>0</v>
      </c>
      <c r="AF25" s="154" t="s">
        <v>15</v>
      </c>
    </row>
    <row r="26" spans="2:32" ht="22.5" customHeight="1">
      <c r="B26" s="154" t="s">
        <v>16</v>
      </c>
      <c r="C26" s="91">
        <v>384</v>
      </c>
      <c r="D26" s="151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1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3">
        <v>0</v>
      </c>
      <c r="AF26" s="154" t="s">
        <v>16</v>
      </c>
    </row>
    <row r="27" spans="2:32" ht="22.5" customHeight="1">
      <c r="B27" s="154" t="s">
        <v>86</v>
      </c>
      <c r="C27" s="91">
        <v>425</v>
      </c>
      <c r="D27" s="151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1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3">
        <v>0</v>
      </c>
      <c r="AF27" s="154" t="s">
        <v>86</v>
      </c>
    </row>
    <row r="28" spans="2:32" ht="22.5" customHeight="1">
      <c r="B28" s="154" t="s">
        <v>17</v>
      </c>
      <c r="C28" s="91">
        <v>441</v>
      </c>
      <c r="D28" s="151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1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3">
        <v>0</v>
      </c>
      <c r="AF28" s="154" t="s">
        <v>17</v>
      </c>
    </row>
    <row r="29" spans="2:32" ht="22.5" customHeight="1">
      <c r="B29" s="154" t="s">
        <v>18</v>
      </c>
      <c r="C29" s="91">
        <v>442</v>
      </c>
      <c r="D29" s="151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1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3">
        <v>0</v>
      </c>
      <c r="AF29" s="154" t="s">
        <v>18</v>
      </c>
    </row>
    <row r="30" spans="2:32" ht="22.5" customHeight="1">
      <c r="B30" s="154" t="s">
        <v>19</v>
      </c>
      <c r="C30" s="91">
        <v>443</v>
      </c>
      <c r="D30" s="151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1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3">
        <v>0</v>
      </c>
      <c r="AF30" s="154" t="s">
        <v>19</v>
      </c>
    </row>
    <row r="31" spans="2:32" ht="22.5" customHeight="1">
      <c r="B31" s="154" t="s">
        <v>20</v>
      </c>
      <c r="C31" s="91">
        <v>482</v>
      </c>
      <c r="D31" s="151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1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3">
        <v>0</v>
      </c>
      <c r="AF31" s="154" t="s">
        <v>20</v>
      </c>
    </row>
    <row r="32" spans="2:32" ht="22.5" customHeight="1">
      <c r="B32" s="154" t="s">
        <v>21</v>
      </c>
      <c r="C32" s="91">
        <v>483</v>
      </c>
      <c r="D32" s="151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1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0</v>
      </c>
      <c r="AE32" s="153">
        <v>0</v>
      </c>
      <c r="AF32" s="154" t="s">
        <v>21</v>
      </c>
    </row>
    <row r="33" spans="2:32" ht="22.5" customHeight="1">
      <c r="B33" s="154" t="s">
        <v>22</v>
      </c>
      <c r="C33" s="91">
        <v>501</v>
      </c>
      <c r="D33" s="151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1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3">
        <v>0</v>
      </c>
      <c r="AF33" s="154" t="s">
        <v>22</v>
      </c>
    </row>
    <row r="34" spans="2:32" ht="22.5" customHeight="1">
      <c r="B34" s="154" t="s">
        <v>23</v>
      </c>
      <c r="C34" s="91">
        <v>502</v>
      </c>
      <c r="D34" s="151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1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3">
        <v>0</v>
      </c>
      <c r="AF34" s="154" t="s">
        <v>23</v>
      </c>
    </row>
    <row r="35" spans="2:32" ht="22.5" customHeight="1">
      <c r="B35" s="154" t="s">
        <v>24</v>
      </c>
      <c r="C35" s="91">
        <v>503</v>
      </c>
      <c r="D35" s="151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0</v>
      </c>
      <c r="T35" s="152">
        <v>0</v>
      </c>
      <c r="U35" s="152">
        <v>0</v>
      </c>
      <c r="V35" s="152">
        <v>0</v>
      </c>
      <c r="W35" s="151">
        <v>0</v>
      </c>
      <c r="X35" s="152">
        <v>0</v>
      </c>
      <c r="Y35" s="152">
        <v>0</v>
      </c>
      <c r="Z35" s="152">
        <v>0</v>
      </c>
      <c r="AA35" s="152">
        <v>0</v>
      </c>
      <c r="AB35" s="152">
        <v>0</v>
      </c>
      <c r="AC35" s="152">
        <v>0</v>
      </c>
      <c r="AD35" s="152">
        <v>0</v>
      </c>
      <c r="AE35" s="153">
        <v>0</v>
      </c>
      <c r="AF35" s="154" t="s">
        <v>24</v>
      </c>
    </row>
    <row r="36" spans="2:32" ht="22.5" customHeight="1">
      <c r="B36" s="154" t="s">
        <v>25</v>
      </c>
      <c r="C36" s="91">
        <v>504</v>
      </c>
      <c r="D36" s="151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1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0</v>
      </c>
      <c r="AE36" s="153">
        <v>0</v>
      </c>
      <c r="AF36" s="154" t="s">
        <v>25</v>
      </c>
    </row>
    <row r="37" spans="2:32" ht="13.5" customHeight="1">
      <c r="B37" s="156"/>
      <c r="C37" s="92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2"/>
      <c r="R37" s="158"/>
      <c r="S37" s="158"/>
      <c r="T37" s="158"/>
      <c r="U37" s="158"/>
      <c r="V37" s="158"/>
      <c r="W37" s="157"/>
      <c r="X37" s="158"/>
      <c r="Y37" s="158"/>
      <c r="Z37" s="158"/>
      <c r="AA37" s="158"/>
      <c r="AB37" s="158"/>
      <c r="AC37" s="158"/>
      <c r="AD37" s="158"/>
      <c r="AE37" s="159"/>
      <c r="AF37" s="156"/>
    </row>
  </sheetData>
  <mergeCells count="17">
    <mergeCell ref="W4:AE4"/>
    <mergeCell ref="AF4:AF6"/>
    <mergeCell ref="Q5:R5"/>
    <mergeCell ref="S5:T5"/>
    <mergeCell ref="U5:V5"/>
    <mergeCell ref="W5:Y5"/>
    <mergeCell ref="Z5:AA5"/>
    <mergeCell ref="AB5:AC5"/>
    <mergeCell ref="AD5:AE5"/>
    <mergeCell ref="K5:L5"/>
    <mergeCell ref="M5:N5"/>
    <mergeCell ref="O5:P5"/>
    <mergeCell ref="D4:V4"/>
    <mergeCell ref="B4:B6"/>
    <mergeCell ref="D5:F5"/>
    <mergeCell ref="G5:H5"/>
    <mergeCell ref="I5:J5"/>
  </mergeCells>
  <printOptions/>
  <pageMargins left="0.7874015748031497" right="0.7874015748031497" top="0.1968503937007874" bottom="0.1968503937007874" header="0.41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</cp:lastModifiedBy>
  <cp:lastPrinted>2006-10-30T01:28:36Z</cp:lastPrinted>
  <dcterms:created xsi:type="dcterms:W3CDTF">2000-08-29T05:15:05Z</dcterms:created>
  <dcterms:modified xsi:type="dcterms:W3CDTF">2006-10-30T01:46:39Z</dcterms:modified>
  <cp:category/>
  <cp:version/>
  <cp:contentType/>
  <cp:contentStatus/>
</cp:coreProperties>
</file>