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9420" windowHeight="8145" activeTab="2"/>
  </bookViews>
  <sheets>
    <sheet name="その１" sheetId="1" r:id="rId1"/>
    <sheet name="その２" sheetId="2" r:id="rId2"/>
    <sheet name="その３" sheetId="3" r:id="rId3"/>
  </sheets>
  <definedNames>
    <definedName name="_xlnm.Print_Area" localSheetId="0">'その１'!$A$1:$R$34</definedName>
    <definedName name="_xlnm.Print_Area" localSheetId="1">'その２'!$A$1:$R$34</definedName>
    <definedName name="_xlnm.Print_Area" localSheetId="2">'その３'!$A$1:$R$34</definedName>
  </definedNames>
  <calcPr calcMode="manual" fullCalcOnLoad="1"/>
</workbook>
</file>

<file path=xl/sharedStrings.xml><?xml version="1.0" encoding="utf-8"?>
<sst xmlns="http://schemas.openxmlformats.org/spreadsheetml/2006/main" count="244" uniqueCount="105">
  <si>
    <t>財　　産　　区　　数　（団体）</t>
  </si>
  <si>
    <t>収　　　　　　　　支</t>
  </si>
  <si>
    <t>（単位：千円）</t>
  </si>
  <si>
    <t>　１</t>
  </si>
  <si>
    <t>　２</t>
  </si>
  <si>
    <t>　３</t>
  </si>
  <si>
    <t>　４</t>
  </si>
  <si>
    <t>　５</t>
  </si>
  <si>
    <t>市町村の特別会計</t>
  </si>
  <si>
    <t>市町村の一般会計</t>
  </si>
  <si>
    <t>一部を市町村の会計</t>
  </si>
  <si>
    <t>すべて財産区独自</t>
  </si>
  <si>
    <t>全く会計のないもの</t>
  </si>
  <si>
    <t>合　　　　　計</t>
  </si>
  <si>
    <t>　う　ち</t>
  </si>
  <si>
    <t>収　入　総　額</t>
  </si>
  <si>
    <t>支　出　総　額</t>
  </si>
  <si>
    <t>収　入　支　出</t>
  </si>
  <si>
    <t>翌年度に繰り</t>
  </si>
  <si>
    <t>実　質　収　支</t>
  </si>
  <si>
    <t>を設けて経理してい</t>
  </si>
  <si>
    <t>の中で経理している</t>
  </si>
  <si>
    <t>で経理し、一部を財</t>
  </si>
  <si>
    <t>の会計で経理して</t>
  </si>
  <si>
    <t>決算状況の対象</t>
  </si>
  <si>
    <t>差　　 引　　額</t>
  </si>
  <si>
    <t>越すべき財源</t>
  </si>
  <si>
    <t>るもの　　　　　　　　</t>
  </si>
  <si>
    <t xml:space="preserve"> もの</t>
  </si>
  <si>
    <t>産区独自の会計で</t>
  </si>
  <si>
    <t>　いるもの</t>
  </si>
  <si>
    <t>（ １ ～ ５ ）</t>
  </si>
  <si>
    <t xml:space="preserve"> となったもの</t>
  </si>
  <si>
    <t>Ａ－Ｂ</t>
  </si>
  <si>
    <t>Ｃ－Ｄ</t>
  </si>
  <si>
    <t>経理しているもの　</t>
  </si>
  <si>
    <t>Ａ　</t>
  </si>
  <si>
    <t>Ｂ　</t>
  </si>
  <si>
    <t>Ｃ　</t>
  </si>
  <si>
    <t>Ｄ　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</si>
  <si>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</si>
  <si>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</si>
  <si>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</si>
  <si>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</si>
  <si>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</si>
  <si>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</si>
  <si>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</si>
  <si>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</si>
  <si>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</si>
  <si>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</si>
  <si>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</si>
  <si>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収　　　　　　　　入</t>
  </si>
  <si>
    <t>支　　　　　　　　出</t>
  </si>
  <si>
    <t>左　　　　の　　　　内　　　　訳</t>
  </si>
  <si>
    <t>左　　の　　内　　訳</t>
  </si>
  <si>
    <t>　(1)</t>
  </si>
  <si>
    <t>　(2)</t>
  </si>
  <si>
    <t>　(3)</t>
  </si>
  <si>
    <t>収　入　合　計</t>
  </si>
  <si>
    <t>都　道　府　県</t>
  </si>
  <si>
    <t>財　産　収　入</t>
  </si>
  <si>
    <t>財産運用収入</t>
  </si>
  <si>
    <t>財産売払収入</t>
  </si>
  <si>
    <t>分 収 交 付 金</t>
  </si>
  <si>
    <t>繰　　入　　金</t>
  </si>
  <si>
    <t>市 町 村 か ら</t>
  </si>
  <si>
    <t>積　　立　　金</t>
  </si>
  <si>
    <t>その他の収入</t>
  </si>
  <si>
    <t>総　　務　　費</t>
  </si>
  <si>
    <t>財　　産　　費</t>
  </si>
  <si>
    <t>支　　 出　　金</t>
  </si>
  <si>
    <t>の　　 も　　 の</t>
  </si>
  <si>
    <t>取 り 崩 し 額</t>
  </si>
  <si>
    <t>（ １ ～ ４ ）</t>
  </si>
  <si>
    <t>支　　　　　　　　出　（つづき）</t>
  </si>
  <si>
    <t>　６</t>
  </si>
  <si>
    <t>性　　　　　質　　　　　別　　　　　内　　　　　訳</t>
  </si>
  <si>
    <t>支　出　合　計</t>
  </si>
  <si>
    <t>　(4)</t>
  </si>
  <si>
    <t>山　　　　　林</t>
  </si>
  <si>
    <t>そ　　の　　他</t>
  </si>
  <si>
    <t>市 町 村 財 政</t>
  </si>
  <si>
    <t>住 民 等 へ の</t>
  </si>
  <si>
    <t>その他の支出</t>
  </si>
  <si>
    <t>人　　件　　費</t>
  </si>
  <si>
    <t>物　　件　　費</t>
  </si>
  <si>
    <t>建 設 事 業 費</t>
  </si>
  <si>
    <t>へ　の　寄　 与</t>
  </si>
  <si>
    <t>補　　 助　　 金</t>
  </si>
  <si>
    <t>（ １ ～ ６ ）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</si>
  <si>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</si>
  <si>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</si>
  <si>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</si>
  <si>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</si>
  <si>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</si>
  <si>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</si>
  <si>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</si>
  <si>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</si>
  <si>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</si>
  <si>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市町名</t>
  </si>
  <si>
    <t>市　　計</t>
  </si>
  <si>
    <t>町　　計</t>
  </si>
  <si>
    <t>第４　　　７　財産区の決算状況</t>
  </si>
  <si>
    <t>第５１表　　財　 産　 区　 決　 算</t>
  </si>
  <si>
    <t>第５１表　　財　 産　 区　 決　 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</si>
</sst>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horizontal="right"/>
    </xf>
    <xf numFmtId="38" fontId="6" fillId="0" borderId="1" xfId="16" applyFont="1" applyBorder="1" applyAlignment="1">
      <alignment horizontal="right"/>
    </xf>
    <xf numFmtId="38" fontId="6" fillId="0" borderId="0" xfId="16" applyFont="1" applyAlignment="1">
      <alignment/>
    </xf>
    <xf numFmtId="38" fontId="6" fillId="0" borderId="0" xfId="16" applyFont="1" applyFill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2" xfId="16" applyFont="1" applyFill="1" applyBorder="1" applyAlignment="1" quotePrefix="1">
      <alignment/>
    </xf>
    <xf numFmtId="38" fontId="6" fillId="0" borderId="0" xfId="16" applyFont="1" applyFill="1" applyAlignment="1">
      <alignment/>
    </xf>
    <xf numFmtId="38" fontId="6" fillId="0" borderId="3" xfId="16" applyFont="1" applyFill="1" applyBorder="1" applyAlignment="1">
      <alignment/>
    </xf>
    <xf numFmtId="38" fontId="6" fillId="0" borderId="0" xfId="16" applyFont="1" applyFill="1" applyBorder="1" applyAlignment="1">
      <alignment horizontal="right"/>
    </xf>
    <xf numFmtId="38" fontId="7" fillId="0" borderId="2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left"/>
    </xf>
    <xf numFmtId="38" fontId="7" fillId="0" borderId="2" xfId="16" applyFont="1" applyFill="1" applyBorder="1" applyAlignment="1">
      <alignment/>
    </xf>
    <xf numFmtId="38" fontId="6" fillId="0" borderId="1" xfId="16" applyFont="1" applyFill="1" applyBorder="1" applyAlignment="1">
      <alignment horizontal="right"/>
    </xf>
    <xf numFmtId="38" fontId="6" fillId="0" borderId="1" xfId="16" applyFont="1" applyFill="1" applyBorder="1" applyAlignment="1">
      <alignment/>
    </xf>
    <xf numFmtId="38" fontId="6" fillId="0" borderId="4" xfId="16" applyFont="1" applyFill="1" applyBorder="1" applyAlignment="1">
      <alignment/>
    </xf>
    <xf numFmtId="38" fontId="6" fillId="0" borderId="4" xfId="16" applyFont="1" applyFill="1" applyBorder="1" applyAlignment="1">
      <alignment horizontal="right"/>
    </xf>
    <xf numFmtId="38" fontId="7" fillId="0" borderId="4" xfId="16" applyFont="1" applyFill="1" applyBorder="1" applyAlignment="1">
      <alignment horizontal="right"/>
    </xf>
    <xf numFmtId="38" fontId="6" fillId="0" borderId="0" xfId="16" applyFont="1" applyFill="1" applyAlignment="1">
      <alignment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5" xfId="16" applyFont="1" applyFill="1" applyBorder="1" applyAlignment="1">
      <alignment horizontal="centerContinuous"/>
    </xf>
    <xf numFmtId="38" fontId="6" fillId="0" borderId="5" xfId="16" applyFont="1" applyFill="1" applyBorder="1" applyAlignment="1" quotePrefix="1">
      <alignment horizontal="centerContinuous"/>
    </xf>
    <xf numFmtId="38" fontId="6" fillId="0" borderId="3" xfId="16" applyFont="1" applyFill="1" applyBorder="1" applyAlignment="1">
      <alignment horizontal="centerContinuous"/>
    </xf>
    <xf numFmtId="38" fontId="6" fillId="0" borderId="2" xfId="16" applyFont="1" applyFill="1" applyBorder="1" applyAlignment="1" quotePrefix="1">
      <alignment horizontal="left"/>
    </xf>
    <xf numFmtId="38" fontId="6" fillId="0" borderId="1" xfId="16" applyFont="1" applyFill="1" applyBorder="1" applyAlignment="1">
      <alignment/>
    </xf>
    <xf numFmtId="38" fontId="6" fillId="0" borderId="4" xfId="16" applyFont="1" applyFill="1" applyBorder="1" applyAlignment="1">
      <alignment/>
    </xf>
    <xf numFmtId="38" fontId="6" fillId="0" borderId="3" xfId="16" applyFont="1" applyFill="1" applyBorder="1" applyAlignment="1" quotePrefix="1">
      <alignment horizontal="centerContinuous"/>
    </xf>
    <xf numFmtId="38" fontId="6" fillId="0" borderId="4" xfId="16" applyFont="1" applyFill="1" applyBorder="1" applyAlignment="1">
      <alignment horizontal="center"/>
    </xf>
    <xf numFmtId="38" fontId="4" fillId="0" borderId="0" xfId="16" applyFont="1" applyAlignment="1">
      <alignment/>
    </xf>
    <xf numFmtId="38" fontId="8" fillId="0" borderId="0" xfId="16" applyFont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0" fillId="0" borderId="1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6" fillId="0" borderId="0" xfId="16" applyFont="1" applyFill="1" applyBorder="1" applyAlignment="1">
      <alignment horizontal="distributed"/>
    </xf>
    <xf numFmtId="38" fontId="6" fillId="0" borderId="0" xfId="16" applyFont="1" applyFill="1" applyAlignment="1">
      <alignment horizontal="distributed"/>
    </xf>
    <xf numFmtId="3" fontId="6" fillId="0" borderId="0" xfId="16" applyNumberFormat="1" applyFont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2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2" xfId="16" applyNumberFormat="1" applyFont="1" applyBorder="1" applyAlignment="1">
      <alignment horizontal="center"/>
    </xf>
    <xf numFmtId="3" fontId="6" fillId="0" borderId="1" xfId="16" applyNumberFormat="1" applyFont="1" applyBorder="1" applyAlignment="1">
      <alignment horizontal="right"/>
    </xf>
    <xf numFmtId="3" fontId="6" fillId="0" borderId="1" xfId="16" applyNumberFormat="1" applyFont="1" applyBorder="1" applyAlignment="1">
      <alignment/>
    </xf>
    <xf numFmtId="3" fontId="6" fillId="0" borderId="4" xfId="16" applyNumberFormat="1" applyFont="1" applyBorder="1" applyAlignment="1">
      <alignment/>
    </xf>
    <xf numFmtId="41" fontId="4" fillId="0" borderId="1" xfId="16" applyNumberFormat="1" applyFont="1" applyBorder="1" applyAlignment="1">
      <alignment horizontal="right"/>
    </xf>
    <xf numFmtId="41" fontId="4" fillId="0" borderId="4" xfId="16" applyNumberFormat="1" applyFont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/>
    </xf>
    <xf numFmtId="41" fontId="4" fillId="0" borderId="2" xfId="16" applyNumberFormat="1" applyFont="1" applyFill="1" applyBorder="1" applyAlignment="1">
      <alignment horizontal="right"/>
    </xf>
    <xf numFmtId="38" fontId="4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8" fillId="0" borderId="0" xfId="16" applyFont="1" applyFill="1" applyAlignment="1">
      <alignment/>
    </xf>
    <xf numFmtId="38" fontId="0" fillId="0" borderId="1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38" fontId="0" fillId="0" borderId="1" xfId="16" applyFont="1" applyFill="1" applyBorder="1" applyAlignment="1">
      <alignment horizontal="right"/>
    </xf>
    <xf numFmtId="38" fontId="0" fillId="0" borderId="0" xfId="16" applyFont="1" applyFill="1" applyAlignment="1">
      <alignment/>
    </xf>
    <xf numFmtId="3" fontId="6" fillId="0" borderId="0" xfId="16" applyNumberFormat="1" applyFont="1" applyFill="1" applyAlignment="1">
      <alignment horizontal="right"/>
    </xf>
    <xf numFmtId="3" fontId="6" fillId="0" borderId="0" xfId="16" applyNumberFormat="1" applyFont="1" applyFill="1" applyBorder="1" applyAlignment="1">
      <alignment horizontal="distributed"/>
    </xf>
    <xf numFmtId="3" fontId="6" fillId="0" borderId="2" xfId="16" applyNumberFormat="1" applyFont="1" applyFill="1" applyBorder="1" applyAlignment="1">
      <alignment horizontal="distributed"/>
    </xf>
    <xf numFmtId="3" fontId="6" fillId="0" borderId="0" xfId="16" applyNumberFormat="1" applyFont="1" applyFill="1" applyBorder="1" applyAlignment="1">
      <alignment horizontal="center"/>
    </xf>
    <xf numFmtId="3" fontId="6" fillId="0" borderId="2" xfId="16" applyNumberFormat="1" applyFont="1" applyFill="1" applyBorder="1" applyAlignment="1">
      <alignment horizontal="center"/>
    </xf>
    <xf numFmtId="3" fontId="6" fillId="0" borderId="1" xfId="16" applyNumberFormat="1" applyFont="1" applyFill="1" applyBorder="1" applyAlignment="1">
      <alignment horizontal="right"/>
    </xf>
    <xf numFmtId="3" fontId="6" fillId="0" borderId="1" xfId="16" applyNumberFormat="1" applyFont="1" applyFill="1" applyBorder="1" applyAlignment="1">
      <alignment/>
    </xf>
    <xf numFmtId="3" fontId="6" fillId="0" borderId="4" xfId="16" applyNumberFormat="1" applyFont="1" applyFill="1" applyBorder="1" applyAlignment="1">
      <alignment/>
    </xf>
    <xf numFmtId="41" fontId="4" fillId="0" borderId="1" xfId="16" applyNumberFormat="1" applyFont="1" applyFill="1" applyBorder="1" applyAlignment="1">
      <alignment horizontal="right"/>
    </xf>
    <xf numFmtId="41" fontId="4" fillId="0" borderId="4" xfId="16" applyNumberFormat="1" applyFont="1" applyFill="1" applyBorder="1" applyAlignment="1">
      <alignment horizontal="right"/>
    </xf>
    <xf numFmtId="41" fontId="4" fillId="0" borderId="2" xfId="0" applyNumberFormat="1" applyFont="1" applyFill="1" applyBorder="1" applyAlignment="1">
      <alignment/>
    </xf>
    <xf numFmtId="38" fontId="0" fillId="0" borderId="0" xfId="16" applyFont="1" applyAlignment="1">
      <alignment horizontal="right"/>
    </xf>
    <xf numFmtId="38" fontId="0" fillId="0" borderId="0" xfId="16" applyFont="1" applyAlignment="1">
      <alignment/>
    </xf>
    <xf numFmtId="38" fontId="0" fillId="0" borderId="1" xfId="16" applyFont="1" applyBorder="1" applyAlignment="1">
      <alignment/>
    </xf>
    <xf numFmtId="3" fontId="0" fillId="0" borderId="0" xfId="16" applyNumberFormat="1" applyFont="1" applyBorder="1" applyAlignment="1">
      <alignment horizontal="right"/>
    </xf>
    <xf numFmtId="3" fontId="0" fillId="0" borderId="0" xfId="16" applyNumberFormat="1" applyFont="1" applyAlignment="1">
      <alignment horizontal="right"/>
    </xf>
    <xf numFmtId="3" fontId="0" fillId="0" borderId="1" xfId="16" applyNumberFormat="1" applyFont="1" applyBorder="1" applyAlignment="1">
      <alignment horizontal="right"/>
    </xf>
    <xf numFmtId="3" fontId="0" fillId="0" borderId="0" xfId="16" applyNumberFormat="1" applyFont="1" applyFill="1" applyBorder="1" applyAlignment="1">
      <alignment horizontal="right"/>
    </xf>
    <xf numFmtId="3" fontId="0" fillId="0" borderId="0" xfId="16" applyNumberFormat="1" applyFont="1" applyFill="1" applyAlignment="1">
      <alignment horizontal="right"/>
    </xf>
    <xf numFmtId="3" fontId="0" fillId="0" borderId="1" xfId="16" applyNumberFormat="1" applyFont="1" applyFill="1" applyBorder="1" applyAlignment="1">
      <alignment horizontal="right"/>
    </xf>
    <xf numFmtId="38" fontId="6" fillId="0" borderId="6" xfId="16" applyFont="1" applyFill="1" applyBorder="1" applyAlignment="1">
      <alignment/>
    </xf>
    <xf numFmtId="38" fontId="6" fillId="0" borderId="7" xfId="16" applyFont="1" applyFill="1" applyBorder="1" applyAlignment="1">
      <alignment horizontal="center"/>
    </xf>
    <xf numFmtId="38" fontId="6" fillId="0" borderId="8" xfId="16" applyFont="1" applyFill="1" applyBorder="1" applyAlignment="1">
      <alignment horizontal="right"/>
    </xf>
    <xf numFmtId="38" fontId="7" fillId="0" borderId="2" xfId="16" applyFont="1" applyFill="1" applyBorder="1" applyAlignment="1">
      <alignment horizontal="center" shrinkToFit="1"/>
    </xf>
    <xf numFmtId="38" fontId="7" fillId="0" borderId="4" xfId="16" applyFont="1" applyFill="1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80" zoomScaleSheetLayoutView="75" workbookViewId="0" topLeftCell="A1">
      <pane xSplit="3" ySplit="11" topLeftCell="I1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S1" sqref="S1:T16384"/>
    </sheetView>
  </sheetViews>
  <sheetFormatPr defaultColWidth="9.00390625" defaultRowHeight="13.5"/>
  <cols>
    <col min="1" max="1" width="1.75390625" style="37" customWidth="1"/>
    <col min="2" max="2" width="13.375" style="72" customWidth="1"/>
    <col min="3" max="3" width="1.75390625" style="72" customWidth="1"/>
    <col min="4" max="5" width="15.25390625" style="37" customWidth="1"/>
    <col min="6" max="6" width="15.75390625" style="37" customWidth="1"/>
    <col min="7" max="8" width="15.25390625" style="37" customWidth="1"/>
    <col min="9" max="9" width="14.75390625" style="37" customWidth="1"/>
    <col min="10" max="15" width="15.25390625" style="37" customWidth="1"/>
    <col min="16" max="16" width="1.75390625" style="37" customWidth="1"/>
    <col min="17" max="17" width="13.375" style="37" customWidth="1"/>
    <col min="18" max="18" width="1.75390625" style="37" customWidth="1"/>
    <col min="19" max="16384" width="9.00390625" style="37" customWidth="1"/>
  </cols>
  <sheetData>
    <row r="1" spans="1:2" ht="14.25">
      <c r="A1" s="71"/>
      <c r="B1" s="32" t="s">
        <v>102</v>
      </c>
    </row>
    <row r="4" spans="1:18" ht="24">
      <c r="A4" s="1"/>
      <c r="B4" s="33" t="s">
        <v>103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36"/>
      <c r="B6" s="73"/>
      <c r="C6" s="73"/>
      <c r="D6" s="34" t="s">
        <v>0</v>
      </c>
      <c r="E6" s="35"/>
      <c r="F6" s="35"/>
      <c r="G6" s="35"/>
      <c r="H6" s="35"/>
      <c r="I6" s="35"/>
      <c r="J6" s="35"/>
      <c r="K6" s="34" t="s">
        <v>1</v>
      </c>
      <c r="L6" s="35"/>
      <c r="M6" s="35"/>
      <c r="N6" s="35"/>
      <c r="O6" s="35"/>
      <c r="P6" s="36"/>
      <c r="Q6" s="36"/>
      <c r="R6" s="36" t="s">
        <v>2</v>
      </c>
    </row>
    <row r="7" spans="1:18" ht="13.5">
      <c r="A7" s="5"/>
      <c r="B7" s="6"/>
      <c r="C7" s="7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0"/>
      <c r="J7" s="10"/>
      <c r="K7" s="7"/>
      <c r="L7" s="7"/>
      <c r="M7" s="7"/>
      <c r="N7" s="7"/>
      <c r="O7" s="7"/>
      <c r="P7" s="11"/>
      <c r="Q7" s="5"/>
      <c r="R7" s="2"/>
    </row>
    <row r="8" spans="1:18" ht="13.5">
      <c r="A8" s="5"/>
      <c r="B8" s="6"/>
      <c r="C8" s="7"/>
      <c r="D8" s="12" t="s">
        <v>8</v>
      </c>
      <c r="E8" s="12" t="s">
        <v>9</v>
      </c>
      <c r="F8" s="83" t="s">
        <v>10</v>
      </c>
      <c r="G8" s="12" t="s">
        <v>11</v>
      </c>
      <c r="H8" s="12" t="s">
        <v>12</v>
      </c>
      <c r="I8" s="81" t="s">
        <v>13</v>
      </c>
      <c r="J8" s="14" t="s">
        <v>14</v>
      </c>
      <c r="K8" s="13" t="s">
        <v>15</v>
      </c>
      <c r="L8" s="13" t="s">
        <v>16</v>
      </c>
      <c r="M8" s="13" t="s">
        <v>17</v>
      </c>
      <c r="N8" s="13" t="s">
        <v>18</v>
      </c>
      <c r="O8" s="13" t="s">
        <v>19</v>
      </c>
      <c r="P8" s="11"/>
      <c r="Q8" s="5"/>
      <c r="R8" s="2"/>
    </row>
    <row r="9" spans="1:18" ht="13.5">
      <c r="A9" s="5"/>
      <c r="B9" s="38" t="s">
        <v>99</v>
      </c>
      <c r="C9" s="13"/>
      <c r="D9" s="12" t="s">
        <v>20</v>
      </c>
      <c r="E9" s="12" t="s">
        <v>21</v>
      </c>
      <c r="F9" s="83" t="s">
        <v>22</v>
      </c>
      <c r="G9" s="12" t="s">
        <v>23</v>
      </c>
      <c r="H9" s="12"/>
      <c r="I9" s="81"/>
      <c r="J9" s="13" t="s">
        <v>24</v>
      </c>
      <c r="K9" s="13"/>
      <c r="L9" s="13"/>
      <c r="M9" s="13" t="s">
        <v>25</v>
      </c>
      <c r="N9" s="13" t="s">
        <v>26</v>
      </c>
      <c r="O9" s="13"/>
      <c r="P9" s="11"/>
      <c r="Q9" s="39" t="s">
        <v>99</v>
      </c>
      <c r="R9" s="2"/>
    </row>
    <row r="10" spans="1:18" s="72" customFormat="1" ht="13.5">
      <c r="A10" s="9"/>
      <c r="B10" s="6"/>
      <c r="C10" s="7"/>
      <c r="D10" s="12" t="s">
        <v>27</v>
      </c>
      <c r="E10" s="15" t="s">
        <v>28</v>
      </c>
      <c r="F10" s="83" t="s">
        <v>29</v>
      </c>
      <c r="G10" s="15" t="s">
        <v>30</v>
      </c>
      <c r="H10" s="12"/>
      <c r="I10" s="81" t="s">
        <v>31</v>
      </c>
      <c r="J10" s="7" t="s">
        <v>32</v>
      </c>
      <c r="K10" s="13"/>
      <c r="L10" s="13"/>
      <c r="M10" s="13" t="s">
        <v>33</v>
      </c>
      <c r="N10" s="13"/>
      <c r="O10" s="13" t="s">
        <v>34</v>
      </c>
      <c r="P10" s="6"/>
      <c r="Q10" s="9"/>
      <c r="R10" s="4"/>
    </row>
    <row r="11" spans="1:18" ht="14.25" thickBot="1">
      <c r="A11" s="16"/>
      <c r="B11" s="17"/>
      <c r="C11" s="18"/>
      <c r="D11" s="19"/>
      <c r="E11" s="19"/>
      <c r="F11" s="84" t="s">
        <v>35</v>
      </c>
      <c r="G11" s="20"/>
      <c r="H11" s="20"/>
      <c r="I11" s="82"/>
      <c r="J11" s="19"/>
      <c r="K11" s="19" t="s">
        <v>36</v>
      </c>
      <c r="L11" s="19" t="s">
        <v>37</v>
      </c>
      <c r="M11" s="19" t="s">
        <v>38</v>
      </c>
      <c r="N11" s="19" t="s">
        <v>39</v>
      </c>
      <c r="O11" s="19"/>
      <c r="P11" s="16"/>
      <c r="Q11" s="16"/>
      <c r="R11" s="3"/>
    </row>
    <row r="12" spans="1:17" s="75" customFormat="1" ht="52.5" customHeight="1">
      <c r="A12" s="40"/>
      <c r="B12" s="41" t="s">
        <v>40</v>
      </c>
      <c r="C12" s="42"/>
      <c r="D12" s="50">
        <v>8</v>
      </c>
      <c r="E12" s="50">
        <v>0</v>
      </c>
      <c r="F12" s="51">
        <v>0</v>
      </c>
      <c r="G12" s="50">
        <v>0</v>
      </c>
      <c r="H12" s="51">
        <v>0</v>
      </c>
      <c r="I12" s="51">
        <v>8</v>
      </c>
      <c r="J12" s="51">
        <v>8</v>
      </c>
      <c r="K12" s="50">
        <v>351509</v>
      </c>
      <c r="L12" s="50">
        <v>341660</v>
      </c>
      <c r="M12" s="50">
        <v>9849</v>
      </c>
      <c r="N12" s="51">
        <v>0</v>
      </c>
      <c r="O12" s="52">
        <v>9849</v>
      </c>
      <c r="P12" s="74"/>
      <c r="Q12" s="41" t="s">
        <v>40</v>
      </c>
    </row>
    <row r="13" spans="1:17" s="75" customFormat="1" ht="35.25" customHeight="1">
      <c r="A13" s="40"/>
      <c r="B13" s="41" t="s">
        <v>41</v>
      </c>
      <c r="C13" s="42"/>
      <c r="D13" s="50">
        <v>0</v>
      </c>
      <c r="E13" s="50">
        <v>0</v>
      </c>
      <c r="F13" s="51">
        <v>0</v>
      </c>
      <c r="G13" s="50">
        <v>5</v>
      </c>
      <c r="H13" s="51">
        <v>0</v>
      </c>
      <c r="I13" s="51">
        <v>5</v>
      </c>
      <c r="J13" s="51">
        <v>5</v>
      </c>
      <c r="K13" s="50">
        <v>9535</v>
      </c>
      <c r="L13" s="50">
        <v>3534</v>
      </c>
      <c r="M13" s="50">
        <v>6001</v>
      </c>
      <c r="N13" s="51">
        <v>0</v>
      </c>
      <c r="O13" s="52">
        <v>6001</v>
      </c>
      <c r="P13" s="74"/>
      <c r="Q13" s="41" t="s">
        <v>41</v>
      </c>
    </row>
    <row r="14" spans="1:17" s="75" customFormat="1" ht="35.25" customHeight="1">
      <c r="A14" s="40"/>
      <c r="B14" s="41" t="s">
        <v>42</v>
      </c>
      <c r="C14" s="42"/>
      <c r="D14" s="50">
        <v>0</v>
      </c>
      <c r="E14" s="50">
        <v>0</v>
      </c>
      <c r="F14" s="51">
        <v>0</v>
      </c>
      <c r="G14" s="50">
        <v>0</v>
      </c>
      <c r="H14" s="51">
        <v>0</v>
      </c>
      <c r="I14" s="51">
        <v>0</v>
      </c>
      <c r="J14" s="51">
        <v>0</v>
      </c>
      <c r="K14" s="50">
        <v>0</v>
      </c>
      <c r="L14" s="50">
        <v>0</v>
      </c>
      <c r="M14" s="50">
        <v>0</v>
      </c>
      <c r="N14" s="51">
        <v>0</v>
      </c>
      <c r="O14" s="52">
        <v>0</v>
      </c>
      <c r="P14" s="74"/>
      <c r="Q14" s="41" t="s">
        <v>42</v>
      </c>
    </row>
    <row r="15" spans="1:17" s="75" customFormat="1" ht="35.25" customHeight="1">
      <c r="A15" s="40"/>
      <c r="B15" s="41" t="s">
        <v>43</v>
      </c>
      <c r="C15" s="42"/>
      <c r="D15" s="50">
        <v>0</v>
      </c>
      <c r="E15" s="50">
        <v>31</v>
      </c>
      <c r="F15" s="51">
        <v>0</v>
      </c>
      <c r="G15" s="50">
        <v>0</v>
      </c>
      <c r="H15" s="51">
        <v>0</v>
      </c>
      <c r="I15" s="51">
        <v>31</v>
      </c>
      <c r="J15" s="51">
        <v>0</v>
      </c>
      <c r="K15" s="50">
        <v>0</v>
      </c>
      <c r="L15" s="50">
        <v>0</v>
      </c>
      <c r="M15" s="50">
        <v>0</v>
      </c>
      <c r="N15" s="51">
        <v>0</v>
      </c>
      <c r="O15" s="52">
        <v>0</v>
      </c>
      <c r="P15" s="74"/>
      <c r="Q15" s="41" t="s">
        <v>43</v>
      </c>
    </row>
    <row r="16" spans="1:17" s="75" customFormat="1" ht="35.25" customHeight="1">
      <c r="A16" s="40"/>
      <c r="B16" s="41" t="s">
        <v>44</v>
      </c>
      <c r="C16" s="42"/>
      <c r="D16" s="50">
        <v>22</v>
      </c>
      <c r="E16" s="50">
        <v>0</v>
      </c>
      <c r="F16" s="51">
        <v>0</v>
      </c>
      <c r="G16" s="50">
        <v>0</v>
      </c>
      <c r="H16" s="51">
        <v>3</v>
      </c>
      <c r="I16" s="51">
        <v>25</v>
      </c>
      <c r="J16" s="51">
        <v>19</v>
      </c>
      <c r="K16" s="50">
        <v>247628</v>
      </c>
      <c r="L16" s="50">
        <v>247628</v>
      </c>
      <c r="M16" s="50">
        <v>0</v>
      </c>
      <c r="N16" s="51">
        <v>0</v>
      </c>
      <c r="O16" s="52">
        <v>0</v>
      </c>
      <c r="P16" s="74"/>
      <c r="Q16" s="41" t="s">
        <v>44</v>
      </c>
    </row>
    <row r="17" spans="1:17" s="75" customFormat="1" ht="35.25" customHeight="1">
      <c r="A17" s="40"/>
      <c r="B17" s="41" t="s">
        <v>45</v>
      </c>
      <c r="C17" s="42"/>
      <c r="D17" s="50">
        <v>0</v>
      </c>
      <c r="E17" s="50">
        <v>0</v>
      </c>
      <c r="F17" s="51">
        <v>0</v>
      </c>
      <c r="G17" s="50">
        <v>0</v>
      </c>
      <c r="H17" s="51">
        <v>0</v>
      </c>
      <c r="I17" s="51">
        <v>0</v>
      </c>
      <c r="J17" s="51">
        <v>0</v>
      </c>
      <c r="K17" s="50">
        <v>0</v>
      </c>
      <c r="L17" s="50">
        <v>0</v>
      </c>
      <c r="M17" s="50">
        <v>0</v>
      </c>
      <c r="N17" s="51">
        <v>0</v>
      </c>
      <c r="O17" s="52">
        <v>0</v>
      </c>
      <c r="P17" s="74"/>
      <c r="Q17" s="41" t="s">
        <v>45</v>
      </c>
    </row>
    <row r="18" spans="1:17" s="75" customFormat="1" ht="35.25" customHeight="1">
      <c r="A18" s="40"/>
      <c r="B18" s="41" t="s">
        <v>90</v>
      </c>
      <c r="C18" s="42"/>
      <c r="D18" s="50">
        <v>0</v>
      </c>
      <c r="E18" s="50">
        <v>0</v>
      </c>
      <c r="F18" s="51">
        <v>0</v>
      </c>
      <c r="G18" s="50">
        <v>0</v>
      </c>
      <c r="H18" s="51">
        <v>0</v>
      </c>
      <c r="I18" s="51">
        <v>0</v>
      </c>
      <c r="J18" s="51">
        <v>0</v>
      </c>
      <c r="K18" s="50">
        <v>0</v>
      </c>
      <c r="L18" s="50">
        <v>0</v>
      </c>
      <c r="M18" s="50">
        <v>0</v>
      </c>
      <c r="N18" s="51">
        <v>0</v>
      </c>
      <c r="O18" s="52">
        <v>0</v>
      </c>
      <c r="P18" s="74"/>
      <c r="Q18" s="41" t="s">
        <v>90</v>
      </c>
    </row>
    <row r="19" spans="1:17" s="75" customFormat="1" ht="35.25" customHeight="1">
      <c r="A19" s="40"/>
      <c r="B19" s="41" t="s">
        <v>91</v>
      </c>
      <c r="C19" s="42"/>
      <c r="D19" s="50">
        <v>0</v>
      </c>
      <c r="E19" s="50">
        <v>0</v>
      </c>
      <c r="F19" s="51">
        <v>0</v>
      </c>
      <c r="G19" s="50">
        <v>7</v>
      </c>
      <c r="H19" s="51">
        <v>0</v>
      </c>
      <c r="I19" s="51">
        <v>7</v>
      </c>
      <c r="J19" s="51">
        <v>7</v>
      </c>
      <c r="K19" s="50">
        <v>178943</v>
      </c>
      <c r="L19" s="50">
        <v>15674</v>
      </c>
      <c r="M19" s="50">
        <v>163269</v>
      </c>
      <c r="N19" s="51">
        <v>0</v>
      </c>
      <c r="O19" s="52">
        <v>163269</v>
      </c>
      <c r="P19" s="74"/>
      <c r="Q19" s="41" t="s">
        <v>91</v>
      </c>
    </row>
    <row r="20" spans="1:17" s="75" customFormat="1" ht="35.25" customHeight="1">
      <c r="A20" s="40"/>
      <c r="B20" s="41" t="s">
        <v>92</v>
      </c>
      <c r="C20" s="42"/>
      <c r="D20" s="50">
        <v>0</v>
      </c>
      <c r="E20" s="50">
        <v>0</v>
      </c>
      <c r="F20" s="51">
        <v>0</v>
      </c>
      <c r="G20" s="50">
        <v>1</v>
      </c>
      <c r="H20" s="51">
        <v>0</v>
      </c>
      <c r="I20" s="51">
        <v>1</v>
      </c>
      <c r="J20" s="51">
        <v>1</v>
      </c>
      <c r="K20" s="50">
        <v>5247</v>
      </c>
      <c r="L20" s="50">
        <v>5051</v>
      </c>
      <c r="M20" s="50">
        <v>196</v>
      </c>
      <c r="N20" s="51">
        <v>0</v>
      </c>
      <c r="O20" s="52">
        <v>196</v>
      </c>
      <c r="P20" s="74"/>
      <c r="Q20" s="41" t="s">
        <v>92</v>
      </c>
    </row>
    <row r="21" spans="1:17" s="75" customFormat="1" ht="35.25" customHeight="1">
      <c r="A21" s="40"/>
      <c r="B21" s="41" t="s">
        <v>93</v>
      </c>
      <c r="C21" s="42"/>
      <c r="D21" s="50">
        <v>0</v>
      </c>
      <c r="E21" s="50">
        <v>0</v>
      </c>
      <c r="F21" s="51">
        <v>0</v>
      </c>
      <c r="G21" s="50">
        <v>0</v>
      </c>
      <c r="H21" s="51">
        <v>0</v>
      </c>
      <c r="I21" s="51">
        <v>0</v>
      </c>
      <c r="J21" s="51">
        <v>0</v>
      </c>
      <c r="K21" s="50">
        <v>0</v>
      </c>
      <c r="L21" s="50">
        <v>0</v>
      </c>
      <c r="M21" s="50">
        <v>0</v>
      </c>
      <c r="N21" s="51">
        <v>0</v>
      </c>
      <c r="O21" s="52">
        <v>0</v>
      </c>
      <c r="P21" s="74"/>
      <c r="Q21" s="41" t="s">
        <v>93</v>
      </c>
    </row>
    <row r="22" spans="1:17" s="75" customFormat="1" ht="35.25" customHeight="1">
      <c r="A22" s="40"/>
      <c r="B22" s="41" t="s">
        <v>94</v>
      </c>
      <c r="C22" s="42"/>
      <c r="D22" s="50">
        <v>0</v>
      </c>
      <c r="E22" s="50">
        <v>0</v>
      </c>
      <c r="F22" s="51">
        <v>0</v>
      </c>
      <c r="G22" s="50">
        <v>18</v>
      </c>
      <c r="H22" s="51">
        <v>0</v>
      </c>
      <c r="I22" s="51">
        <v>18</v>
      </c>
      <c r="J22" s="51">
        <v>6</v>
      </c>
      <c r="K22" s="50">
        <v>37103</v>
      </c>
      <c r="L22" s="50">
        <v>26296</v>
      </c>
      <c r="M22" s="50">
        <v>10807</v>
      </c>
      <c r="N22" s="51">
        <v>0</v>
      </c>
      <c r="O22" s="52">
        <v>10807</v>
      </c>
      <c r="P22" s="74"/>
      <c r="Q22" s="41" t="s">
        <v>94</v>
      </c>
    </row>
    <row r="23" spans="1:17" s="75" customFormat="1" ht="35.25" customHeight="1">
      <c r="A23" s="40"/>
      <c r="B23" s="41" t="s">
        <v>95</v>
      </c>
      <c r="C23" s="42"/>
      <c r="D23" s="50">
        <v>0</v>
      </c>
      <c r="E23" s="50">
        <v>0</v>
      </c>
      <c r="F23" s="51">
        <v>0</v>
      </c>
      <c r="G23" s="50">
        <v>1</v>
      </c>
      <c r="H23" s="51">
        <v>0</v>
      </c>
      <c r="I23" s="51">
        <v>1</v>
      </c>
      <c r="J23" s="51">
        <v>0</v>
      </c>
      <c r="K23" s="50">
        <v>256</v>
      </c>
      <c r="L23" s="50">
        <v>231</v>
      </c>
      <c r="M23" s="50">
        <v>25</v>
      </c>
      <c r="N23" s="51">
        <v>25</v>
      </c>
      <c r="O23" s="52">
        <v>0</v>
      </c>
      <c r="P23" s="74"/>
      <c r="Q23" s="41" t="s">
        <v>95</v>
      </c>
    </row>
    <row r="24" spans="1:17" s="75" customFormat="1" ht="35.25" customHeight="1">
      <c r="A24" s="40"/>
      <c r="B24" s="41" t="s">
        <v>96</v>
      </c>
      <c r="C24" s="42"/>
      <c r="D24" s="50">
        <v>0</v>
      </c>
      <c r="E24" s="50">
        <v>0</v>
      </c>
      <c r="F24" s="51">
        <v>0</v>
      </c>
      <c r="G24" s="50">
        <v>3</v>
      </c>
      <c r="H24" s="51">
        <v>0</v>
      </c>
      <c r="I24" s="51">
        <v>3</v>
      </c>
      <c r="J24" s="51">
        <v>3</v>
      </c>
      <c r="K24" s="50">
        <v>10047</v>
      </c>
      <c r="L24" s="50">
        <v>10047</v>
      </c>
      <c r="M24" s="50">
        <v>0</v>
      </c>
      <c r="N24" s="51">
        <v>0</v>
      </c>
      <c r="O24" s="52">
        <v>0</v>
      </c>
      <c r="P24" s="74"/>
      <c r="Q24" s="41" t="s">
        <v>96</v>
      </c>
    </row>
    <row r="25" spans="1:17" s="75" customFormat="1" ht="52.5" customHeight="1">
      <c r="A25" s="40"/>
      <c r="B25" s="43" t="s">
        <v>100</v>
      </c>
      <c r="C25" s="44"/>
      <c r="D25" s="50">
        <f>SUM(D12:D24)</f>
        <v>30</v>
      </c>
      <c r="E25" s="50">
        <f>SUM(E12:E24)</f>
        <v>31</v>
      </c>
      <c r="F25" s="51">
        <f aca="true" t="shared" si="0" ref="F25:N25">SUM(F12:F24)</f>
        <v>0</v>
      </c>
      <c r="G25" s="50">
        <f>SUM(G12:G24)</f>
        <v>35</v>
      </c>
      <c r="H25" s="50">
        <f t="shared" si="0"/>
        <v>3</v>
      </c>
      <c r="I25" s="50">
        <f t="shared" si="0"/>
        <v>99</v>
      </c>
      <c r="J25" s="51">
        <f t="shared" si="0"/>
        <v>49</v>
      </c>
      <c r="K25" s="50">
        <f t="shared" si="0"/>
        <v>840268</v>
      </c>
      <c r="L25" s="50">
        <f t="shared" si="0"/>
        <v>650121</v>
      </c>
      <c r="M25" s="50">
        <f t="shared" si="0"/>
        <v>190147</v>
      </c>
      <c r="N25" s="51">
        <f t="shared" si="0"/>
        <v>25</v>
      </c>
      <c r="O25" s="52">
        <f>SUM(O12:O24)</f>
        <v>190122</v>
      </c>
      <c r="P25" s="74"/>
      <c r="Q25" s="43" t="s">
        <v>100</v>
      </c>
    </row>
    <row r="26" spans="1:17" s="75" customFormat="1" ht="52.5" customHeight="1">
      <c r="A26" s="40"/>
      <c r="B26" s="41" t="s">
        <v>46</v>
      </c>
      <c r="C26" s="42"/>
      <c r="D26" s="50">
        <v>5</v>
      </c>
      <c r="E26" s="50">
        <v>0</v>
      </c>
      <c r="F26" s="51">
        <v>0</v>
      </c>
      <c r="G26" s="50">
        <v>0</v>
      </c>
      <c r="H26" s="51">
        <v>0</v>
      </c>
      <c r="I26" s="51">
        <v>5</v>
      </c>
      <c r="J26" s="51">
        <v>1</v>
      </c>
      <c r="K26" s="50">
        <v>2678</v>
      </c>
      <c r="L26" s="50">
        <v>2346</v>
      </c>
      <c r="M26" s="50">
        <v>332</v>
      </c>
      <c r="N26" s="51">
        <v>0</v>
      </c>
      <c r="O26" s="52">
        <v>332</v>
      </c>
      <c r="P26" s="74"/>
      <c r="Q26" s="41" t="s">
        <v>46</v>
      </c>
    </row>
    <row r="27" spans="1:17" s="75" customFormat="1" ht="35.25" customHeight="1">
      <c r="A27" s="40"/>
      <c r="B27" s="41" t="s">
        <v>47</v>
      </c>
      <c r="C27" s="42"/>
      <c r="D27" s="50">
        <v>0</v>
      </c>
      <c r="E27" s="50">
        <v>0</v>
      </c>
      <c r="F27" s="51">
        <v>0</v>
      </c>
      <c r="G27" s="50">
        <v>0</v>
      </c>
      <c r="H27" s="51">
        <v>0</v>
      </c>
      <c r="I27" s="51">
        <v>0</v>
      </c>
      <c r="J27" s="51">
        <v>0</v>
      </c>
      <c r="K27" s="50">
        <v>0</v>
      </c>
      <c r="L27" s="50">
        <v>0</v>
      </c>
      <c r="M27" s="50">
        <v>0</v>
      </c>
      <c r="N27" s="51">
        <v>0</v>
      </c>
      <c r="O27" s="52">
        <v>0</v>
      </c>
      <c r="P27" s="74"/>
      <c r="Q27" s="41" t="s">
        <v>47</v>
      </c>
    </row>
    <row r="28" spans="1:17" s="75" customFormat="1" ht="35.25" customHeight="1">
      <c r="A28" s="40"/>
      <c r="B28" s="41" t="s">
        <v>98</v>
      </c>
      <c r="C28" s="42"/>
      <c r="D28" s="50">
        <v>0</v>
      </c>
      <c r="E28" s="50">
        <v>0</v>
      </c>
      <c r="F28" s="51">
        <v>0</v>
      </c>
      <c r="G28" s="50">
        <v>0</v>
      </c>
      <c r="H28" s="51">
        <v>0</v>
      </c>
      <c r="I28" s="51">
        <v>0</v>
      </c>
      <c r="J28" s="51">
        <v>0</v>
      </c>
      <c r="K28" s="50">
        <v>0</v>
      </c>
      <c r="L28" s="50">
        <v>0</v>
      </c>
      <c r="M28" s="50">
        <v>0</v>
      </c>
      <c r="N28" s="51">
        <v>0</v>
      </c>
      <c r="O28" s="52">
        <v>0</v>
      </c>
      <c r="P28" s="74"/>
      <c r="Q28" s="41" t="s">
        <v>98</v>
      </c>
    </row>
    <row r="29" spans="1:17" s="75" customFormat="1" ht="35.25" customHeight="1">
      <c r="A29" s="40"/>
      <c r="B29" s="41" t="s">
        <v>48</v>
      </c>
      <c r="C29" s="42"/>
      <c r="D29" s="50">
        <v>0</v>
      </c>
      <c r="E29" s="50">
        <v>0</v>
      </c>
      <c r="F29" s="51">
        <v>0</v>
      </c>
      <c r="G29" s="50">
        <v>0</v>
      </c>
      <c r="H29" s="51">
        <v>0</v>
      </c>
      <c r="I29" s="51">
        <v>0</v>
      </c>
      <c r="J29" s="51">
        <v>0</v>
      </c>
      <c r="K29" s="50">
        <v>0</v>
      </c>
      <c r="L29" s="50">
        <v>0</v>
      </c>
      <c r="M29" s="50">
        <v>0</v>
      </c>
      <c r="N29" s="51">
        <v>0</v>
      </c>
      <c r="O29" s="52">
        <v>0</v>
      </c>
      <c r="P29" s="74"/>
      <c r="Q29" s="41" t="s">
        <v>48</v>
      </c>
    </row>
    <row r="30" spans="1:17" s="75" customFormat="1" ht="35.25" customHeight="1">
      <c r="A30" s="40"/>
      <c r="B30" s="41" t="s">
        <v>49</v>
      </c>
      <c r="C30" s="42"/>
      <c r="D30" s="50">
        <v>0</v>
      </c>
      <c r="E30" s="50">
        <v>0</v>
      </c>
      <c r="F30" s="51">
        <v>0</v>
      </c>
      <c r="G30" s="50">
        <v>0</v>
      </c>
      <c r="H30" s="51">
        <v>0</v>
      </c>
      <c r="I30" s="51">
        <v>0</v>
      </c>
      <c r="J30" s="51">
        <v>0</v>
      </c>
      <c r="K30" s="50">
        <v>0</v>
      </c>
      <c r="L30" s="50">
        <v>0</v>
      </c>
      <c r="M30" s="50">
        <v>0</v>
      </c>
      <c r="N30" s="51">
        <v>0</v>
      </c>
      <c r="O30" s="52">
        <v>0</v>
      </c>
      <c r="P30" s="74"/>
      <c r="Q30" s="41" t="s">
        <v>49</v>
      </c>
    </row>
    <row r="31" spans="1:17" s="75" customFormat="1" ht="35.25" customHeight="1">
      <c r="A31" s="40"/>
      <c r="B31" s="41" t="s">
        <v>50</v>
      </c>
      <c r="C31" s="42"/>
      <c r="D31" s="50">
        <v>3</v>
      </c>
      <c r="E31" s="50">
        <v>0</v>
      </c>
      <c r="F31" s="51">
        <v>0</v>
      </c>
      <c r="G31" s="50">
        <v>1</v>
      </c>
      <c r="H31" s="51">
        <v>0</v>
      </c>
      <c r="I31" s="51">
        <v>4</v>
      </c>
      <c r="J31" s="51">
        <v>1</v>
      </c>
      <c r="K31" s="50">
        <v>1647</v>
      </c>
      <c r="L31" s="50">
        <v>540</v>
      </c>
      <c r="M31" s="50">
        <v>1107</v>
      </c>
      <c r="N31" s="51">
        <v>0</v>
      </c>
      <c r="O31" s="52">
        <v>1107</v>
      </c>
      <c r="P31" s="74"/>
      <c r="Q31" s="41" t="s">
        <v>50</v>
      </c>
    </row>
    <row r="32" spans="1:17" s="75" customFormat="1" ht="52.5" customHeight="1">
      <c r="A32" s="40"/>
      <c r="B32" s="43" t="s">
        <v>101</v>
      </c>
      <c r="C32" s="44"/>
      <c r="D32" s="50">
        <f aca="true" t="shared" si="1" ref="D32:O32">SUM(D26:D31)</f>
        <v>8</v>
      </c>
      <c r="E32" s="50">
        <f t="shared" si="1"/>
        <v>0</v>
      </c>
      <c r="F32" s="51">
        <f t="shared" si="1"/>
        <v>0</v>
      </c>
      <c r="G32" s="50">
        <f t="shared" si="1"/>
        <v>1</v>
      </c>
      <c r="H32" s="50">
        <f t="shared" si="1"/>
        <v>0</v>
      </c>
      <c r="I32" s="50">
        <f t="shared" si="1"/>
        <v>9</v>
      </c>
      <c r="J32" s="51">
        <f t="shared" si="1"/>
        <v>2</v>
      </c>
      <c r="K32" s="50">
        <f t="shared" si="1"/>
        <v>4325</v>
      </c>
      <c r="L32" s="50">
        <f t="shared" si="1"/>
        <v>2886</v>
      </c>
      <c r="M32" s="50">
        <f t="shared" si="1"/>
        <v>1439</v>
      </c>
      <c r="N32" s="51">
        <f t="shared" si="1"/>
        <v>0</v>
      </c>
      <c r="O32" s="52">
        <f t="shared" si="1"/>
        <v>1439</v>
      </c>
      <c r="P32" s="74"/>
      <c r="Q32" s="43" t="s">
        <v>101</v>
      </c>
    </row>
    <row r="33" spans="1:17" s="75" customFormat="1" ht="52.5" customHeight="1">
      <c r="A33" s="40"/>
      <c r="B33" s="43" t="s">
        <v>97</v>
      </c>
      <c r="C33" s="44"/>
      <c r="D33" s="50">
        <f aca="true" t="shared" si="2" ref="D33:O33">D25+D32</f>
        <v>38</v>
      </c>
      <c r="E33" s="50">
        <f t="shared" si="2"/>
        <v>31</v>
      </c>
      <c r="F33" s="51">
        <f t="shared" si="2"/>
        <v>0</v>
      </c>
      <c r="G33" s="50">
        <f t="shared" si="2"/>
        <v>36</v>
      </c>
      <c r="H33" s="50">
        <f t="shared" si="2"/>
        <v>3</v>
      </c>
      <c r="I33" s="50">
        <f t="shared" si="2"/>
        <v>108</v>
      </c>
      <c r="J33" s="51">
        <f t="shared" si="2"/>
        <v>51</v>
      </c>
      <c r="K33" s="50">
        <f t="shared" si="2"/>
        <v>844593</v>
      </c>
      <c r="L33" s="50">
        <f t="shared" si="2"/>
        <v>653007</v>
      </c>
      <c r="M33" s="50">
        <f t="shared" si="2"/>
        <v>191586</v>
      </c>
      <c r="N33" s="51">
        <f t="shared" si="2"/>
        <v>25</v>
      </c>
      <c r="O33" s="52">
        <f t="shared" si="2"/>
        <v>191561</v>
      </c>
      <c r="P33" s="74"/>
      <c r="Q33" s="43" t="s">
        <v>97</v>
      </c>
    </row>
    <row r="34" spans="1:18" s="75" customFormat="1" ht="25.5" customHeight="1" thickBot="1">
      <c r="A34" s="45"/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/>
      <c r="P34" s="76"/>
      <c r="Q34" s="45"/>
      <c r="R34" s="76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80" zoomScaleSheetLayoutView="75" workbookViewId="0" topLeftCell="A1">
      <pane xSplit="3" ySplit="11" topLeftCell="J27" activePane="bottomRight" state="frozen"/>
      <selection pane="topLeft" activeCell="B5" sqref="B5"/>
      <selection pane="topRight" activeCell="B5" sqref="B5"/>
      <selection pane="bottomLeft" activeCell="B5" sqref="B5"/>
      <selection pane="bottomRight" activeCell="S1" sqref="S1:U16384"/>
    </sheetView>
  </sheetViews>
  <sheetFormatPr defaultColWidth="9.00390625" defaultRowHeight="13.5"/>
  <cols>
    <col min="1" max="1" width="1.75390625" style="59" customWidth="1"/>
    <col min="2" max="2" width="13.375" style="59" customWidth="1"/>
    <col min="3" max="3" width="1.75390625" style="59" customWidth="1"/>
    <col min="4" max="15" width="15.25390625" style="59" customWidth="1"/>
    <col min="16" max="16" width="1.75390625" style="59" customWidth="1"/>
    <col min="17" max="17" width="13.375" style="59" customWidth="1"/>
    <col min="18" max="18" width="1.75390625" style="59" customWidth="1"/>
    <col min="19" max="16384" width="9.00390625" style="59" customWidth="1"/>
  </cols>
  <sheetData>
    <row r="1" ht="14.25">
      <c r="B1" s="53" t="s">
        <v>102</v>
      </c>
    </row>
    <row r="4" spans="1:18" ht="24">
      <c r="A4" s="54"/>
      <c r="B4" s="55" t="s">
        <v>104</v>
      </c>
      <c r="C4" s="54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7.25">
      <c r="A5" s="54"/>
      <c r="B5" s="54"/>
      <c r="C5" s="54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" thickBot="1">
      <c r="A6" s="56"/>
      <c r="B6" s="56"/>
      <c r="C6" s="56"/>
      <c r="D6" s="57" t="s">
        <v>51</v>
      </c>
      <c r="E6" s="57"/>
      <c r="F6" s="57"/>
      <c r="G6" s="57"/>
      <c r="H6" s="57"/>
      <c r="I6" s="57"/>
      <c r="J6" s="57"/>
      <c r="K6" s="57"/>
      <c r="L6" s="57"/>
      <c r="M6" s="57"/>
      <c r="N6" s="57" t="s">
        <v>52</v>
      </c>
      <c r="O6" s="57"/>
      <c r="P6" s="56"/>
      <c r="Q6" s="56"/>
      <c r="R6" s="58" t="s">
        <v>2</v>
      </c>
    </row>
    <row r="7" spans="1:18" ht="13.5">
      <c r="A7" s="21"/>
      <c r="B7" s="22"/>
      <c r="C7" s="23"/>
      <c r="D7" s="8" t="s">
        <v>3</v>
      </c>
      <c r="E7" s="8" t="s">
        <v>4</v>
      </c>
      <c r="F7" s="24" t="s">
        <v>53</v>
      </c>
      <c r="G7" s="25"/>
      <c r="H7" s="26"/>
      <c r="I7" s="8" t="s">
        <v>5</v>
      </c>
      <c r="J7" s="24" t="s">
        <v>54</v>
      </c>
      <c r="K7" s="30"/>
      <c r="L7" s="8" t="s">
        <v>6</v>
      </c>
      <c r="M7" s="7"/>
      <c r="N7" s="8" t="s">
        <v>3</v>
      </c>
      <c r="O7" s="8" t="s">
        <v>4</v>
      </c>
      <c r="P7" s="22"/>
      <c r="Q7" s="21"/>
      <c r="R7" s="21"/>
    </row>
    <row r="8" spans="1:18" ht="13.5">
      <c r="A8" s="21"/>
      <c r="B8" s="22"/>
      <c r="C8" s="23"/>
      <c r="D8" s="13"/>
      <c r="E8" s="13"/>
      <c r="F8" s="27" t="s">
        <v>55</v>
      </c>
      <c r="G8" s="27" t="s">
        <v>56</v>
      </c>
      <c r="H8" s="27" t="s">
        <v>57</v>
      </c>
      <c r="I8" s="13"/>
      <c r="J8" s="27" t="s">
        <v>55</v>
      </c>
      <c r="K8" s="27" t="s">
        <v>56</v>
      </c>
      <c r="L8" s="13"/>
      <c r="M8" s="13" t="s">
        <v>58</v>
      </c>
      <c r="N8" s="13"/>
      <c r="O8" s="13"/>
      <c r="P8" s="22"/>
      <c r="Q8" s="21"/>
      <c r="R8" s="21"/>
    </row>
    <row r="9" spans="1:18" ht="13.5">
      <c r="A9" s="21"/>
      <c r="B9" s="38" t="s">
        <v>99</v>
      </c>
      <c r="C9" s="13"/>
      <c r="D9" s="13" t="s">
        <v>59</v>
      </c>
      <c r="E9" s="13" t="s">
        <v>60</v>
      </c>
      <c r="F9" s="13" t="s">
        <v>61</v>
      </c>
      <c r="G9" s="13" t="s">
        <v>62</v>
      </c>
      <c r="H9" s="13" t="s">
        <v>63</v>
      </c>
      <c r="I9" s="13" t="s">
        <v>64</v>
      </c>
      <c r="J9" s="13" t="s">
        <v>65</v>
      </c>
      <c r="K9" s="13" t="s">
        <v>66</v>
      </c>
      <c r="L9" s="13" t="s">
        <v>67</v>
      </c>
      <c r="M9" s="13"/>
      <c r="N9" s="13" t="s">
        <v>68</v>
      </c>
      <c r="O9" s="13" t="s">
        <v>69</v>
      </c>
      <c r="P9" s="22"/>
      <c r="Q9" s="39" t="s">
        <v>99</v>
      </c>
      <c r="R9" s="21"/>
    </row>
    <row r="10" spans="1:18" ht="13.5">
      <c r="A10" s="21"/>
      <c r="B10" s="22"/>
      <c r="C10" s="23"/>
      <c r="D10" s="13" t="s">
        <v>70</v>
      </c>
      <c r="E10" s="13"/>
      <c r="F10" s="13"/>
      <c r="G10" s="13"/>
      <c r="H10" s="13"/>
      <c r="I10" s="13"/>
      <c r="J10" s="13" t="s">
        <v>71</v>
      </c>
      <c r="K10" s="13" t="s">
        <v>72</v>
      </c>
      <c r="L10" s="13"/>
      <c r="M10" s="13" t="s">
        <v>73</v>
      </c>
      <c r="N10" s="13"/>
      <c r="O10" s="13"/>
      <c r="P10" s="22"/>
      <c r="Q10" s="21"/>
      <c r="R10" s="21"/>
    </row>
    <row r="11" spans="1:18" ht="14.25" thickBot="1">
      <c r="A11" s="28"/>
      <c r="B11" s="28"/>
      <c r="C11" s="29"/>
      <c r="D11" s="19"/>
      <c r="E11" s="19"/>
      <c r="F11" s="19"/>
      <c r="G11" s="19"/>
      <c r="H11" s="19"/>
      <c r="I11" s="19"/>
      <c r="J11" s="19"/>
      <c r="K11" s="31"/>
      <c r="L11" s="19"/>
      <c r="M11" s="19"/>
      <c r="N11" s="19"/>
      <c r="O11" s="19"/>
      <c r="P11" s="28"/>
      <c r="Q11" s="28"/>
      <c r="R11" s="28"/>
    </row>
    <row r="12" spans="1:17" s="78" customFormat="1" ht="52.5" customHeight="1">
      <c r="A12" s="60"/>
      <c r="B12" s="61" t="s">
        <v>40</v>
      </c>
      <c r="C12" s="62"/>
      <c r="D12" s="50">
        <v>0</v>
      </c>
      <c r="E12" s="50">
        <v>79195</v>
      </c>
      <c r="F12" s="51">
        <v>44893</v>
      </c>
      <c r="G12" s="50">
        <v>34302</v>
      </c>
      <c r="H12" s="51">
        <v>0</v>
      </c>
      <c r="I12" s="51">
        <v>18876</v>
      </c>
      <c r="J12" s="51">
        <v>0</v>
      </c>
      <c r="K12" s="50">
        <v>18876</v>
      </c>
      <c r="L12" s="50">
        <v>253438</v>
      </c>
      <c r="M12" s="50">
        <f>D12+E12+I12+L12</f>
        <v>351509</v>
      </c>
      <c r="N12" s="51">
        <v>5005</v>
      </c>
      <c r="O12" s="52">
        <v>11221</v>
      </c>
      <c r="P12" s="77"/>
      <c r="Q12" s="61" t="s">
        <v>40</v>
      </c>
    </row>
    <row r="13" spans="1:17" s="78" customFormat="1" ht="35.25" customHeight="1">
      <c r="A13" s="60"/>
      <c r="B13" s="61" t="s">
        <v>41</v>
      </c>
      <c r="C13" s="62"/>
      <c r="D13" s="50">
        <v>431</v>
      </c>
      <c r="E13" s="50">
        <v>1271</v>
      </c>
      <c r="F13" s="51">
        <v>111</v>
      </c>
      <c r="G13" s="50">
        <v>1160</v>
      </c>
      <c r="H13" s="51">
        <v>0</v>
      </c>
      <c r="I13" s="51">
        <v>0</v>
      </c>
      <c r="J13" s="51">
        <v>0</v>
      </c>
      <c r="K13" s="50">
        <v>0</v>
      </c>
      <c r="L13" s="50">
        <v>7833</v>
      </c>
      <c r="M13" s="50">
        <f>D13+E13+I13+L13</f>
        <v>9535</v>
      </c>
      <c r="N13" s="51">
        <v>1465</v>
      </c>
      <c r="O13" s="52">
        <v>1919</v>
      </c>
      <c r="P13" s="77"/>
      <c r="Q13" s="61" t="s">
        <v>41</v>
      </c>
    </row>
    <row r="14" spans="1:17" s="78" customFormat="1" ht="35.25" customHeight="1">
      <c r="A14" s="60"/>
      <c r="B14" s="61" t="s">
        <v>42</v>
      </c>
      <c r="C14" s="62"/>
      <c r="D14" s="50">
        <v>0</v>
      </c>
      <c r="E14" s="50">
        <v>0</v>
      </c>
      <c r="F14" s="51">
        <v>0</v>
      </c>
      <c r="G14" s="50">
        <v>0</v>
      </c>
      <c r="H14" s="51">
        <v>0</v>
      </c>
      <c r="I14" s="51">
        <v>0</v>
      </c>
      <c r="J14" s="51">
        <v>0</v>
      </c>
      <c r="K14" s="50">
        <v>0</v>
      </c>
      <c r="L14" s="50">
        <v>0</v>
      </c>
      <c r="M14" s="50">
        <f>D14+E14+I14+L14</f>
        <v>0</v>
      </c>
      <c r="N14" s="51">
        <v>0</v>
      </c>
      <c r="O14" s="52">
        <v>0</v>
      </c>
      <c r="P14" s="77"/>
      <c r="Q14" s="61" t="s">
        <v>42</v>
      </c>
    </row>
    <row r="15" spans="1:17" s="78" customFormat="1" ht="35.25" customHeight="1">
      <c r="A15" s="60"/>
      <c r="B15" s="61" t="s">
        <v>43</v>
      </c>
      <c r="C15" s="62"/>
      <c r="D15" s="50">
        <v>0</v>
      </c>
      <c r="E15" s="50">
        <v>0</v>
      </c>
      <c r="F15" s="51">
        <v>0</v>
      </c>
      <c r="G15" s="50">
        <v>0</v>
      </c>
      <c r="H15" s="51">
        <v>0</v>
      </c>
      <c r="I15" s="51">
        <v>0</v>
      </c>
      <c r="J15" s="51">
        <v>0</v>
      </c>
      <c r="K15" s="50">
        <v>0</v>
      </c>
      <c r="L15" s="50">
        <v>0</v>
      </c>
      <c r="M15" s="50">
        <f aca="true" t="shared" si="0" ref="M15:M33">D15+E15+I15+L15</f>
        <v>0</v>
      </c>
      <c r="N15" s="51">
        <v>0</v>
      </c>
      <c r="O15" s="52">
        <v>0</v>
      </c>
      <c r="P15" s="77"/>
      <c r="Q15" s="61" t="s">
        <v>43</v>
      </c>
    </row>
    <row r="16" spans="1:17" s="78" customFormat="1" ht="35.25" customHeight="1">
      <c r="A16" s="60"/>
      <c r="B16" s="61" t="s">
        <v>44</v>
      </c>
      <c r="C16" s="62"/>
      <c r="D16" s="50">
        <v>0</v>
      </c>
      <c r="E16" s="50">
        <v>19133</v>
      </c>
      <c r="F16" s="51">
        <v>16512</v>
      </c>
      <c r="G16" s="50">
        <v>2621</v>
      </c>
      <c r="H16" s="51">
        <v>0</v>
      </c>
      <c r="I16" s="51">
        <v>222737</v>
      </c>
      <c r="J16" s="51">
        <v>70</v>
      </c>
      <c r="K16" s="50">
        <v>222667</v>
      </c>
      <c r="L16" s="50">
        <v>5758</v>
      </c>
      <c r="M16" s="50">
        <f t="shared" si="0"/>
        <v>247628</v>
      </c>
      <c r="N16" s="51">
        <v>9530</v>
      </c>
      <c r="O16" s="52">
        <v>213207</v>
      </c>
      <c r="P16" s="77"/>
      <c r="Q16" s="61" t="s">
        <v>44</v>
      </c>
    </row>
    <row r="17" spans="1:17" s="78" customFormat="1" ht="35.25" customHeight="1">
      <c r="A17" s="60"/>
      <c r="B17" s="61" t="s">
        <v>45</v>
      </c>
      <c r="C17" s="62"/>
      <c r="D17" s="50">
        <v>0</v>
      </c>
      <c r="E17" s="50">
        <v>0</v>
      </c>
      <c r="F17" s="51">
        <v>0</v>
      </c>
      <c r="G17" s="50">
        <v>0</v>
      </c>
      <c r="H17" s="51">
        <v>0</v>
      </c>
      <c r="I17" s="51">
        <v>0</v>
      </c>
      <c r="J17" s="51">
        <v>0</v>
      </c>
      <c r="K17" s="50">
        <v>0</v>
      </c>
      <c r="L17" s="50">
        <v>0</v>
      </c>
      <c r="M17" s="50">
        <f t="shared" si="0"/>
        <v>0</v>
      </c>
      <c r="N17" s="51">
        <v>0</v>
      </c>
      <c r="O17" s="52">
        <v>0</v>
      </c>
      <c r="P17" s="77"/>
      <c r="Q17" s="61" t="s">
        <v>45</v>
      </c>
    </row>
    <row r="18" spans="1:17" s="78" customFormat="1" ht="35.25" customHeight="1">
      <c r="A18" s="60"/>
      <c r="B18" s="61" t="s">
        <v>90</v>
      </c>
      <c r="C18" s="62"/>
      <c r="D18" s="50">
        <v>0</v>
      </c>
      <c r="E18" s="50">
        <v>0</v>
      </c>
      <c r="F18" s="51">
        <v>0</v>
      </c>
      <c r="G18" s="50">
        <v>0</v>
      </c>
      <c r="H18" s="51">
        <v>0</v>
      </c>
      <c r="I18" s="51">
        <v>0</v>
      </c>
      <c r="J18" s="51">
        <v>0</v>
      </c>
      <c r="K18" s="50">
        <v>0</v>
      </c>
      <c r="L18" s="50">
        <v>0</v>
      </c>
      <c r="M18" s="50">
        <f t="shared" si="0"/>
        <v>0</v>
      </c>
      <c r="N18" s="51">
        <v>0</v>
      </c>
      <c r="O18" s="52">
        <v>0</v>
      </c>
      <c r="P18" s="77"/>
      <c r="Q18" s="61" t="s">
        <v>90</v>
      </c>
    </row>
    <row r="19" spans="1:17" s="78" customFormat="1" ht="35.25" customHeight="1">
      <c r="A19" s="60"/>
      <c r="B19" s="61" t="s">
        <v>91</v>
      </c>
      <c r="C19" s="62"/>
      <c r="D19" s="50">
        <v>0</v>
      </c>
      <c r="E19" s="50">
        <v>2084</v>
      </c>
      <c r="F19" s="51">
        <v>1034</v>
      </c>
      <c r="G19" s="50">
        <v>1050</v>
      </c>
      <c r="H19" s="51">
        <v>0</v>
      </c>
      <c r="I19" s="51">
        <v>3200</v>
      </c>
      <c r="J19" s="51">
        <v>0</v>
      </c>
      <c r="K19" s="50">
        <v>3200</v>
      </c>
      <c r="L19" s="50">
        <v>173659</v>
      </c>
      <c r="M19" s="50">
        <f t="shared" si="0"/>
        <v>178943</v>
      </c>
      <c r="N19" s="51">
        <v>6043</v>
      </c>
      <c r="O19" s="52">
        <v>5833</v>
      </c>
      <c r="P19" s="77"/>
      <c r="Q19" s="61" t="s">
        <v>91</v>
      </c>
    </row>
    <row r="20" spans="1:17" s="78" customFormat="1" ht="35.25" customHeight="1">
      <c r="A20" s="60"/>
      <c r="B20" s="61" t="s">
        <v>92</v>
      </c>
      <c r="C20" s="62"/>
      <c r="D20" s="50">
        <v>0</v>
      </c>
      <c r="E20" s="50">
        <v>73</v>
      </c>
      <c r="F20" s="51">
        <v>73</v>
      </c>
      <c r="G20" s="50">
        <v>0</v>
      </c>
      <c r="H20" s="51">
        <v>0</v>
      </c>
      <c r="I20" s="51">
        <v>5000</v>
      </c>
      <c r="J20" s="51">
        <v>0</v>
      </c>
      <c r="K20" s="50">
        <v>5000</v>
      </c>
      <c r="L20" s="50">
        <v>174</v>
      </c>
      <c r="M20" s="50">
        <f t="shared" si="0"/>
        <v>5247</v>
      </c>
      <c r="N20" s="51">
        <v>109</v>
      </c>
      <c r="O20" s="52">
        <v>441</v>
      </c>
      <c r="P20" s="77"/>
      <c r="Q20" s="61" t="s">
        <v>92</v>
      </c>
    </row>
    <row r="21" spans="1:17" s="78" customFormat="1" ht="35.25" customHeight="1">
      <c r="A21" s="60"/>
      <c r="B21" s="61" t="s">
        <v>93</v>
      </c>
      <c r="C21" s="62"/>
      <c r="D21" s="50">
        <v>0</v>
      </c>
      <c r="E21" s="50">
        <v>0</v>
      </c>
      <c r="F21" s="51">
        <v>0</v>
      </c>
      <c r="G21" s="50">
        <v>0</v>
      </c>
      <c r="H21" s="51">
        <v>0</v>
      </c>
      <c r="I21" s="51">
        <v>0</v>
      </c>
      <c r="J21" s="51">
        <v>0</v>
      </c>
      <c r="K21" s="50">
        <v>0</v>
      </c>
      <c r="L21" s="50">
        <v>0</v>
      </c>
      <c r="M21" s="50">
        <f t="shared" si="0"/>
        <v>0</v>
      </c>
      <c r="N21" s="51">
        <v>0</v>
      </c>
      <c r="O21" s="52">
        <v>0</v>
      </c>
      <c r="P21" s="77"/>
      <c r="Q21" s="61" t="s">
        <v>93</v>
      </c>
    </row>
    <row r="22" spans="1:17" s="78" customFormat="1" ht="35.25" customHeight="1">
      <c r="A22" s="60"/>
      <c r="B22" s="61" t="s">
        <v>94</v>
      </c>
      <c r="C22" s="62"/>
      <c r="D22" s="50">
        <v>5788</v>
      </c>
      <c r="E22" s="50">
        <v>14060</v>
      </c>
      <c r="F22" s="51">
        <v>14039</v>
      </c>
      <c r="G22" s="50">
        <v>9</v>
      </c>
      <c r="H22" s="51">
        <v>12</v>
      </c>
      <c r="I22" s="51">
        <v>5000</v>
      </c>
      <c r="J22" s="51">
        <v>0</v>
      </c>
      <c r="K22" s="50">
        <v>5000</v>
      </c>
      <c r="L22" s="50">
        <v>12255</v>
      </c>
      <c r="M22" s="50">
        <f t="shared" si="0"/>
        <v>37103</v>
      </c>
      <c r="N22" s="51">
        <v>3579</v>
      </c>
      <c r="O22" s="52">
        <v>6967</v>
      </c>
      <c r="P22" s="77"/>
      <c r="Q22" s="61" t="s">
        <v>94</v>
      </c>
    </row>
    <row r="23" spans="1:17" s="78" customFormat="1" ht="35.25" customHeight="1">
      <c r="A23" s="60"/>
      <c r="B23" s="61" t="s">
        <v>95</v>
      </c>
      <c r="C23" s="62"/>
      <c r="D23" s="50">
        <v>0</v>
      </c>
      <c r="E23" s="50">
        <v>1</v>
      </c>
      <c r="F23" s="51">
        <v>1</v>
      </c>
      <c r="G23" s="50">
        <v>0</v>
      </c>
      <c r="H23" s="51">
        <v>0</v>
      </c>
      <c r="I23" s="51">
        <v>3</v>
      </c>
      <c r="J23" s="51">
        <v>0</v>
      </c>
      <c r="K23" s="50">
        <v>3</v>
      </c>
      <c r="L23" s="50">
        <v>252</v>
      </c>
      <c r="M23" s="50">
        <f t="shared" si="0"/>
        <v>256</v>
      </c>
      <c r="N23" s="51">
        <v>231</v>
      </c>
      <c r="O23" s="52">
        <v>0</v>
      </c>
      <c r="P23" s="77"/>
      <c r="Q23" s="61" t="s">
        <v>95</v>
      </c>
    </row>
    <row r="24" spans="1:17" s="78" customFormat="1" ht="35.25" customHeight="1">
      <c r="A24" s="60"/>
      <c r="B24" s="61" t="s">
        <v>96</v>
      </c>
      <c r="C24" s="62"/>
      <c r="D24" s="50">
        <v>0</v>
      </c>
      <c r="E24" s="50">
        <v>9341</v>
      </c>
      <c r="F24" s="51">
        <v>9341</v>
      </c>
      <c r="G24" s="50">
        <v>0</v>
      </c>
      <c r="H24" s="51">
        <v>0</v>
      </c>
      <c r="I24" s="51">
        <v>500</v>
      </c>
      <c r="J24" s="51">
        <v>0</v>
      </c>
      <c r="K24" s="50">
        <v>500</v>
      </c>
      <c r="L24" s="50">
        <v>206</v>
      </c>
      <c r="M24" s="50">
        <f t="shared" si="0"/>
        <v>10047</v>
      </c>
      <c r="N24" s="51">
        <v>206</v>
      </c>
      <c r="O24" s="52">
        <v>691</v>
      </c>
      <c r="P24" s="77"/>
      <c r="Q24" s="61" t="s">
        <v>96</v>
      </c>
    </row>
    <row r="25" spans="1:17" s="78" customFormat="1" ht="52.5" customHeight="1">
      <c r="A25" s="60"/>
      <c r="B25" s="63" t="s">
        <v>100</v>
      </c>
      <c r="C25" s="64"/>
      <c r="D25" s="50">
        <f aca="true" t="shared" si="1" ref="D25:J25">SUM(D12:D24)</f>
        <v>6219</v>
      </c>
      <c r="E25" s="50">
        <f t="shared" si="1"/>
        <v>125158</v>
      </c>
      <c r="F25" s="51">
        <f t="shared" si="1"/>
        <v>86004</v>
      </c>
      <c r="G25" s="50">
        <f t="shared" si="1"/>
        <v>39142</v>
      </c>
      <c r="H25" s="50">
        <f t="shared" si="1"/>
        <v>12</v>
      </c>
      <c r="I25" s="50">
        <f t="shared" si="1"/>
        <v>255316</v>
      </c>
      <c r="J25" s="51">
        <f t="shared" si="1"/>
        <v>70</v>
      </c>
      <c r="K25" s="50">
        <f>SUM(K12:K24)</f>
        <v>255246</v>
      </c>
      <c r="L25" s="50">
        <f>SUM(L12:L24)</f>
        <v>453575</v>
      </c>
      <c r="M25" s="50">
        <f t="shared" si="0"/>
        <v>840268</v>
      </c>
      <c r="N25" s="51">
        <f>SUM(N12:N24)</f>
        <v>26168</v>
      </c>
      <c r="O25" s="70">
        <f>SUM(O12:O24)</f>
        <v>240279</v>
      </c>
      <c r="P25" s="77"/>
      <c r="Q25" s="63" t="s">
        <v>100</v>
      </c>
    </row>
    <row r="26" spans="1:17" s="78" customFormat="1" ht="52.5" customHeight="1">
      <c r="A26" s="60"/>
      <c r="B26" s="61" t="s">
        <v>46</v>
      </c>
      <c r="C26" s="62"/>
      <c r="D26" s="50">
        <v>0</v>
      </c>
      <c r="E26" s="50">
        <v>2446</v>
      </c>
      <c r="F26" s="51">
        <v>2446</v>
      </c>
      <c r="G26" s="50">
        <v>0</v>
      </c>
      <c r="H26" s="51">
        <v>0</v>
      </c>
      <c r="I26" s="51">
        <v>0</v>
      </c>
      <c r="J26" s="51">
        <v>0</v>
      </c>
      <c r="K26" s="50">
        <v>0</v>
      </c>
      <c r="L26" s="50">
        <v>232</v>
      </c>
      <c r="M26" s="50">
        <f t="shared" si="0"/>
        <v>2678</v>
      </c>
      <c r="N26" s="51">
        <v>100</v>
      </c>
      <c r="O26" s="52">
        <v>0</v>
      </c>
      <c r="P26" s="77"/>
      <c r="Q26" s="61" t="s">
        <v>46</v>
      </c>
    </row>
    <row r="27" spans="1:17" s="78" customFormat="1" ht="35.25" customHeight="1">
      <c r="A27" s="60"/>
      <c r="B27" s="61" t="s">
        <v>47</v>
      </c>
      <c r="C27" s="62"/>
      <c r="D27" s="50">
        <v>0</v>
      </c>
      <c r="E27" s="50">
        <v>0</v>
      </c>
      <c r="F27" s="51">
        <v>0</v>
      </c>
      <c r="G27" s="50">
        <v>0</v>
      </c>
      <c r="H27" s="51">
        <v>0</v>
      </c>
      <c r="I27" s="51">
        <v>0</v>
      </c>
      <c r="J27" s="51">
        <v>0</v>
      </c>
      <c r="K27" s="50">
        <v>0</v>
      </c>
      <c r="L27" s="50">
        <v>0</v>
      </c>
      <c r="M27" s="50">
        <f t="shared" si="0"/>
        <v>0</v>
      </c>
      <c r="N27" s="51">
        <v>0</v>
      </c>
      <c r="O27" s="52">
        <v>0</v>
      </c>
      <c r="P27" s="77"/>
      <c r="Q27" s="61" t="s">
        <v>47</v>
      </c>
    </row>
    <row r="28" spans="1:17" s="78" customFormat="1" ht="35.25" customHeight="1">
      <c r="A28" s="60"/>
      <c r="B28" s="61" t="s">
        <v>98</v>
      </c>
      <c r="C28" s="62"/>
      <c r="D28" s="50">
        <v>0</v>
      </c>
      <c r="E28" s="50">
        <v>0</v>
      </c>
      <c r="F28" s="51">
        <v>0</v>
      </c>
      <c r="G28" s="50">
        <v>0</v>
      </c>
      <c r="H28" s="51">
        <v>0</v>
      </c>
      <c r="I28" s="51">
        <v>0</v>
      </c>
      <c r="J28" s="51">
        <v>0</v>
      </c>
      <c r="K28" s="50">
        <v>0</v>
      </c>
      <c r="L28" s="50">
        <v>0</v>
      </c>
      <c r="M28" s="50">
        <f t="shared" si="0"/>
        <v>0</v>
      </c>
      <c r="N28" s="51">
        <v>0</v>
      </c>
      <c r="O28" s="52">
        <v>0</v>
      </c>
      <c r="P28" s="77"/>
      <c r="Q28" s="61" t="s">
        <v>98</v>
      </c>
    </row>
    <row r="29" spans="1:17" s="78" customFormat="1" ht="35.25" customHeight="1">
      <c r="A29" s="60"/>
      <c r="B29" s="61" t="s">
        <v>48</v>
      </c>
      <c r="C29" s="62"/>
      <c r="D29" s="50">
        <v>0</v>
      </c>
      <c r="E29" s="50">
        <v>0</v>
      </c>
      <c r="F29" s="51">
        <v>0</v>
      </c>
      <c r="G29" s="50">
        <v>0</v>
      </c>
      <c r="H29" s="51">
        <v>0</v>
      </c>
      <c r="I29" s="51">
        <v>0</v>
      </c>
      <c r="J29" s="51">
        <v>0</v>
      </c>
      <c r="K29" s="50">
        <v>0</v>
      </c>
      <c r="L29" s="50">
        <v>0</v>
      </c>
      <c r="M29" s="50">
        <f t="shared" si="0"/>
        <v>0</v>
      </c>
      <c r="N29" s="51">
        <v>0</v>
      </c>
      <c r="O29" s="52">
        <v>0</v>
      </c>
      <c r="P29" s="77"/>
      <c r="Q29" s="61" t="s">
        <v>48</v>
      </c>
    </row>
    <row r="30" spans="1:17" s="78" customFormat="1" ht="35.25" customHeight="1">
      <c r="A30" s="60"/>
      <c r="B30" s="61" t="s">
        <v>49</v>
      </c>
      <c r="C30" s="62"/>
      <c r="D30" s="50">
        <v>0</v>
      </c>
      <c r="E30" s="50">
        <v>0</v>
      </c>
      <c r="F30" s="51">
        <v>0</v>
      </c>
      <c r="G30" s="50">
        <v>0</v>
      </c>
      <c r="H30" s="51">
        <v>0</v>
      </c>
      <c r="I30" s="51">
        <v>0</v>
      </c>
      <c r="J30" s="51">
        <v>0</v>
      </c>
      <c r="K30" s="50">
        <v>0</v>
      </c>
      <c r="L30" s="50">
        <v>0</v>
      </c>
      <c r="M30" s="50">
        <f t="shared" si="0"/>
        <v>0</v>
      </c>
      <c r="N30" s="51">
        <v>0</v>
      </c>
      <c r="O30" s="52">
        <v>0</v>
      </c>
      <c r="P30" s="77"/>
      <c r="Q30" s="61" t="s">
        <v>49</v>
      </c>
    </row>
    <row r="31" spans="1:17" s="78" customFormat="1" ht="35.25" customHeight="1">
      <c r="A31" s="60"/>
      <c r="B31" s="61" t="s">
        <v>50</v>
      </c>
      <c r="C31" s="62"/>
      <c r="D31" s="50">
        <v>0</v>
      </c>
      <c r="E31" s="50">
        <v>173</v>
      </c>
      <c r="F31" s="51">
        <v>173</v>
      </c>
      <c r="G31" s="50">
        <v>0</v>
      </c>
      <c r="H31" s="51">
        <v>0</v>
      </c>
      <c r="I31" s="51">
        <v>0</v>
      </c>
      <c r="J31" s="51">
        <v>0</v>
      </c>
      <c r="K31" s="50">
        <v>0</v>
      </c>
      <c r="L31" s="50">
        <v>1474</v>
      </c>
      <c r="M31" s="50">
        <f t="shared" si="0"/>
        <v>1647</v>
      </c>
      <c r="N31" s="51">
        <v>74</v>
      </c>
      <c r="O31" s="52">
        <v>466</v>
      </c>
      <c r="P31" s="77"/>
      <c r="Q31" s="61" t="s">
        <v>50</v>
      </c>
    </row>
    <row r="32" spans="1:17" s="78" customFormat="1" ht="52.5" customHeight="1">
      <c r="A32" s="60"/>
      <c r="B32" s="63" t="s">
        <v>101</v>
      </c>
      <c r="C32" s="64"/>
      <c r="D32" s="50">
        <f aca="true" t="shared" si="2" ref="D32:L32">SUM(D26:D31)</f>
        <v>0</v>
      </c>
      <c r="E32" s="50">
        <f t="shared" si="2"/>
        <v>2619</v>
      </c>
      <c r="F32" s="51">
        <f t="shared" si="2"/>
        <v>2619</v>
      </c>
      <c r="G32" s="50">
        <f t="shared" si="2"/>
        <v>0</v>
      </c>
      <c r="H32" s="50">
        <f t="shared" si="2"/>
        <v>0</v>
      </c>
      <c r="I32" s="50">
        <f t="shared" si="2"/>
        <v>0</v>
      </c>
      <c r="J32" s="51">
        <f t="shared" si="2"/>
        <v>0</v>
      </c>
      <c r="K32" s="50">
        <f t="shared" si="2"/>
        <v>0</v>
      </c>
      <c r="L32" s="50">
        <f t="shared" si="2"/>
        <v>1706</v>
      </c>
      <c r="M32" s="50">
        <f t="shared" si="0"/>
        <v>4325</v>
      </c>
      <c r="N32" s="51">
        <f>SUM(N26:N31)</f>
        <v>174</v>
      </c>
      <c r="O32" s="70">
        <f>SUM(O26:O31)</f>
        <v>466</v>
      </c>
      <c r="P32" s="77"/>
      <c r="Q32" s="63" t="s">
        <v>101</v>
      </c>
    </row>
    <row r="33" spans="1:17" s="78" customFormat="1" ht="52.5" customHeight="1">
      <c r="A33" s="60"/>
      <c r="B33" s="63" t="s">
        <v>97</v>
      </c>
      <c r="C33" s="64"/>
      <c r="D33" s="50">
        <f aca="true" t="shared" si="3" ref="D33:K33">D25+D32</f>
        <v>6219</v>
      </c>
      <c r="E33" s="50">
        <f t="shared" si="3"/>
        <v>127777</v>
      </c>
      <c r="F33" s="51">
        <f t="shared" si="3"/>
        <v>88623</v>
      </c>
      <c r="G33" s="50">
        <f t="shared" si="3"/>
        <v>39142</v>
      </c>
      <c r="H33" s="50">
        <f t="shared" si="3"/>
        <v>12</v>
      </c>
      <c r="I33" s="50">
        <f t="shared" si="3"/>
        <v>255316</v>
      </c>
      <c r="J33" s="51">
        <f t="shared" si="3"/>
        <v>70</v>
      </c>
      <c r="K33" s="50">
        <f t="shared" si="3"/>
        <v>255246</v>
      </c>
      <c r="L33" s="50">
        <f>L25+L32</f>
        <v>455281</v>
      </c>
      <c r="M33" s="50">
        <f t="shared" si="0"/>
        <v>844593</v>
      </c>
      <c r="N33" s="51">
        <f>N25+N32</f>
        <v>26342</v>
      </c>
      <c r="O33" s="70">
        <f>O25+O32</f>
        <v>240745</v>
      </c>
      <c r="P33" s="77"/>
      <c r="Q33" s="63" t="s">
        <v>97</v>
      </c>
    </row>
    <row r="34" spans="1:18" s="78" customFormat="1" ht="25.5" customHeight="1" thickBot="1">
      <c r="A34" s="65"/>
      <c r="B34" s="66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79"/>
      <c r="Q34" s="65"/>
      <c r="R34" s="79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75" zoomScaleNormal="80" zoomScaleSheetLayoutView="75" workbookViewId="0" topLeftCell="A1">
      <pane xSplit="3" ySplit="11" topLeftCell="J1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S1" sqref="S1:U16384"/>
    </sheetView>
  </sheetViews>
  <sheetFormatPr defaultColWidth="9.00390625" defaultRowHeight="13.5"/>
  <cols>
    <col min="1" max="1" width="1.75390625" style="59" customWidth="1"/>
    <col min="2" max="2" width="13.375" style="59" customWidth="1"/>
    <col min="3" max="3" width="1.75390625" style="59" customWidth="1"/>
    <col min="4" max="15" width="15.25390625" style="59" customWidth="1"/>
    <col min="16" max="16" width="1.75390625" style="59" customWidth="1"/>
    <col min="17" max="17" width="13.375" style="59" customWidth="1"/>
    <col min="18" max="18" width="1.75390625" style="59" customWidth="1"/>
    <col min="19" max="16384" width="9.00390625" style="59" customWidth="1"/>
  </cols>
  <sheetData>
    <row r="1" ht="14.25">
      <c r="B1" s="53" t="s">
        <v>102</v>
      </c>
    </row>
    <row r="4" spans="1:18" ht="24">
      <c r="A4" s="54"/>
      <c r="B4" s="55" t="s">
        <v>104</v>
      </c>
      <c r="C4" s="54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7.25">
      <c r="A5" s="54"/>
      <c r="B5" s="54"/>
      <c r="C5" s="54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" thickBot="1">
      <c r="A6" s="56"/>
      <c r="B6" s="56"/>
      <c r="C6" s="56"/>
      <c r="D6" s="57" t="s">
        <v>74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6"/>
      <c r="Q6" s="56"/>
      <c r="R6" s="58" t="s">
        <v>2</v>
      </c>
    </row>
    <row r="7" spans="1:18" ht="13.5">
      <c r="A7" s="21"/>
      <c r="B7" s="22"/>
      <c r="C7" s="23"/>
      <c r="D7" s="24" t="s">
        <v>54</v>
      </c>
      <c r="E7" s="26"/>
      <c r="F7" s="8" t="s">
        <v>5</v>
      </c>
      <c r="G7" s="8" t="s">
        <v>6</v>
      </c>
      <c r="H7" s="8" t="s">
        <v>7</v>
      </c>
      <c r="I7" s="8" t="s">
        <v>75</v>
      </c>
      <c r="J7" s="7"/>
      <c r="K7" s="24" t="s">
        <v>76</v>
      </c>
      <c r="L7" s="24"/>
      <c r="M7" s="24"/>
      <c r="N7" s="26"/>
      <c r="O7" s="7"/>
      <c r="P7" s="22"/>
      <c r="Q7" s="21"/>
      <c r="R7" s="21"/>
    </row>
    <row r="8" spans="1:18" ht="13.5">
      <c r="A8" s="21"/>
      <c r="B8" s="22"/>
      <c r="C8" s="23"/>
      <c r="D8" s="27" t="s">
        <v>55</v>
      </c>
      <c r="E8" s="27" t="s">
        <v>56</v>
      </c>
      <c r="F8" s="13"/>
      <c r="G8" s="13"/>
      <c r="H8" s="13"/>
      <c r="I8" s="13"/>
      <c r="J8" s="13" t="s">
        <v>77</v>
      </c>
      <c r="K8" s="27" t="s">
        <v>55</v>
      </c>
      <c r="L8" s="27" t="s">
        <v>56</v>
      </c>
      <c r="M8" s="27" t="s">
        <v>57</v>
      </c>
      <c r="N8" s="27" t="s">
        <v>78</v>
      </c>
      <c r="O8" s="13"/>
      <c r="P8" s="22"/>
      <c r="Q8" s="21"/>
      <c r="R8" s="21"/>
    </row>
    <row r="9" spans="1:18" ht="13.5">
      <c r="A9" s="21"/>
      <c r="B9" s="38" t="s">
        <v>99</v>
      </c>
      <c r="C9" s="13"/>
      <c r="D9" s="13" t="s">
        <v>79</v>
      </c>
      <c r="E9" s="13" t="s">
        <v>80</v>
      </c>
      <c r="F9" s="13" t="s">
        <v>81</v>
      </c>
      <c r="G9" s="13" t="s">
        <v>82</v>
      </c>
      <c r="H9" s="13" t="s">
        <v>66</v>
      </c>
      <c r="I9" s="13" t="s">
        <v>83</v>
      </c>
      <c r="J9" s="13"/>
      <c r="K9" s="13" t="s">
        <v>84</v>
      </c>
      <c r="L9" s="13" t="s">
        <v>85</v>
      </c>
      <c r="M9" s="13" t="s">
        <v>86</v>
      </c>
      <c r="N9" s="13" t="s">
        <v>80</v>
      </c>
      <c r="O9" s="13"/>
      <c r="P9" s="22"/>
      <c r="Q9" s="39" t="s">
        <v>99</v>
      </c>
      <c r="R9" s="21"/>
    </row>
    <row r="10" spans="1:18" ht="13.5">
      <c r="A10" s="21"/>
      <c r="B10" s="22"/>
      <c r="C10" s="23"/>
      <c r="D10" s="13"/>
      <c r="E10" s="13"/>
      <c r="F10" s="13" t="s">
        <v>87</v>
      </c>
      <c r="G10" s="13" t="s">
        <v>88</v>
      </c>
      <c r="H10" s="13"/>
      <c r="I10" s="13"/>
      <c r="J10" s="13" t="s">
        <v>89</v>
      </c>
      <c r="K10" s="13"/>
      <c r="L10" s="13"/>
      <c r="M10" s="13"/>
      <c r="N10" s="13"/>
      <c r="O10" s="13"/>
      <c r="P10" s="6"/>
      <c r="Q10" s="21"/>
      <c r="R10" s="21"/>
    </row>
    <row r="11" spans="1:18" ht="14.25" thickBot="1">
      <c r="A11" s="28"/>
      <c r="B11" s="28"/>
      <c r="C11" s="2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6"/>
      <c r="Q11" s="28"/>
      <c r="R11" s="28"/>
    </row>
    <row r="12" spans="1:17" s="78" customFormat="1" ht="52.5" customHeight="1">
      <c r="A12" s="60"/>
      <c r="B12" s="61" t="s">
        <v>40</v>
      </c>
      <c r="C12" s="62"/>
      <c r="D12" s="50">
        <v>0</v>
      </c>
      <c r="E12" s="50">
        <v>11221</v>
      </c>
      <c r="F12" s="51">
        <v>0</v>
      </c>
      <c r="G12" s="50">
        <v>41300</v>
      </c>
      <c r="H12" s="51">
        <v>273034</v>
      </c>
      <c r="I12" s="51">
        <v>11100</v>
      </c>
      <c r="J12" s="51">
        <f>その２!N12+その２!O12+その３!F12+その３!G12+その３!H12+その３!I12</f>
        <v>341660</v>
      </c>
      <c r="K12" s="50">
        <v>2120</v>
      </c>
      <c r="L12" s="50">
        <v>2363</v>
      </c>
      <c r="M12" s="50">
        <v>0</v>
      </c>
      <c r="N12" s="51">
        <v>337177</v>
      </c>
      <c r="O12" s="52"/>
      <c r="P12" s="77"/>
      <c r="Q12" s="61" t="s">
        <v>40</v>
      </c>
    </row>
    <row r="13" spans="1:17" s="78" customFormat="1" ht="35.25" customHeight="1">
      <c r="A13" s="60"/>
      <c r="B13" s="61" t="s">
        <v>41</v>
      </c>
      <c r="C13" s="62"/>
      <c r="D13" s="50">
        <v>1919</v>
      </c>
      <c r="E13" s="50">
        <v>0</v>
      </c>
      <c r="F13" s="51">
        <v>0</v>
      </c>
      <c r="G13" s="50">
        <v>150</v>
      </c>
      <c r="H13" s="51">
        <v>0</v>
      </c>
      <c r="I13" s="51">
        <v>0</v>
      </c>
      <c r="J13" s="51">
        <f>その２!N13+その２!O13+その３!F13+その３!G13+その３!H13+その３!I13</f>
        <v>3534</v>
      </c>
      <c r="K13" s="50">
        <v>760</v>
      </c>
      <c r="L13" s="50">
        <v>2464</v>
      </c>
      <c r="M13" s="50">
        <v>0</v>
      </c>
      <c r="N13" s="51">
        <v>310</v>
      </c>
      <c r="O13" s="52"/>
      <c r="P13" s="77"/>
      <c r="Q13" s="61" t="s">
        <v>41</v>
      </c>
    </row>
    <row r="14" spans="1:17" s="78" customFormat="1" ht="35.25" customHeight="1">
      <c r="A14" s="60"/>
      <c r="B14" s="61" t="s">
        <v>42</v>
      </c>
      <c r="C14" s="62"/>
      <c r="D14" s="50">
        <v>0</v>
      </c>
      <c r="E14" s="50">
        <v>0</v>
      </c>
      <c r="F14" s="51">
        <v>0</v>
      </c>
      <c r="G14" s="50">
        <v>0</v>
      </c>
      <c r="H14" s="51">
        <v>0</v>
      </c>
      <c r="I14" s="51">
        <v>0</v>
      </c>
      <c r="J14" s="51">
        <f>その２!N14+その２!O14+その３!F14+その３!G14+その３!H14+その３!I14</f>
        <v>0</v>
      </c>
      <c r="K14" s="50">
        <v>0</v>
      </c>
      <c r="L14" s="50">
        <v>0</v>
      </c>
      <c r="M14" s="50">
        <v>0</v>
      </c>
      <c r="N14" s="51">
        <v>0</v>
      </c>
      <c r="O14" s="52"/>
      <c r="P14" s="77"/>
      <c r="Q14" s="61" t="s">
        <v>42</v>
      </c>
    </row>
    <row r="15" spans="1:17" s="78" customFormat="1" ht="35.25" customHeight="1">
      <c r="A15" s="60"/>
      <c r="B15" s="61" t="s">
        <v>43</v>
      </c>
      <c r="C15" s="62"/>
      <c r="D15" s="50">
        <v>0</v>
      </c>
      <c r="E15" s="50">
        <v>0</v>
      </c>
      <c r="F15" s="51">
        <v>0</v>
      </c>
      <c r="G15" s="50">
        <v>0</v>
      </c>
      <c r="H15" s="51">
        <v>0</v>
      </c>
      <c r="I15" s="51">
        <v>0</v>
      </c>
      <c r="J15" s="51">
        <f>その２!N15+その２!O15+その３!F15+その３!G15+その３!H15+その３!I15</f>
        <v>0</v>
      </c>
      <c r="K15" s="50">
        <v>0</v>
      </c>
      <c r="L15" s="50">
        <v>0</v>
      </c>
      <c r="M15" s="50">
        <v>0</v>
      </c>
      <c r="N15" s="51">
        <v>0</v>
      </c>
      <c r="O15" s="52"/>
      <c r="P15" s="77"/>
      <c r="Q15" s="61" t="s">
        <v>43</v>
      </c>
    </row>
    <row r="16" spans="1:17" s="78" customFormat="1" ht="35.25" customHeight="1">
      <c r="A16" s="60"/>
      <c r="B16" s="61" t="s">
        <v>44</v>
      </c>
      <c r="C16" s="62"/>
      <c r="D16" s="50">
        <v>0</v>
      </c>
      <c r="E16" s="50">
        <v>213207</v>
      </c>
      <c r="F16" s="51">
        <v>0</v>
      </c>
      <c r="G16" s="50">
        <v>0</v>
      </c>
      <c r="H16" s="51">
        <v>24891</v>
      </c>
      <c r="I16" s="51">
        <v>0</v>
      </c>
      <c r="J16" s="51">
        <f>その２!N16+その２!O16+その３!F16+その３!G16+その３!H16+その３!I16</f>
        <v>247628</v>
      </c>
      <c r="K16" s="50">
        <v>1712</v>
      </c>
      <c r="L16" s="50">
        <v>28854</v>
      </c>
      <c r="M16" s="50">
        <v>190202</v>
      </c>
      <c r="N16" s="51">
        <v>26860</v>
      </c>
      <c r="O16" s="52"/>
      <c r="P16" s="77"/>
      <c r="Q16" s="61" t="s">
        <v>44</v>
      </c>
    </row>
    <row r="17" spans="1:17" s="78" customFormat="1" ht="35.25" customHeight="1">
      <c r="A17" s="60"/>
      <c r="B17" s="61" t="s">
        <v>45</v>
      </c>
      <c r="C17" s="62"/>
      <c r="D17" s="50">
        <v>0</v>
      </c>
      <c r="E17" s="50">
        <v>0</v>
      </c>
      <c r="F17" s="51">
        <v>0</v>
      </c>
      <c r="G17" s="50">
        <v>0</v>
      </c>
      <c r="H17" s="51">
        <v>0</v>
      </c>
      <c r="I17" s="51">
        <v>0</v>
      </c>
      <c r="J17" s="51">
        <f>その２!N17+その２!O17+その３!F17+その３!G17+その３!H17+その３!I17</f>
        <v>0</v>
      </c>
      <c r="K17" s="50">
        <v>0</v>
      </c>
      <c r="L17" s="50">
        <v>0</v>
      </c>
      <c r="M17" s="50">
        <v>0</v>
      </c>
      <c r="N17" s="51">
        <v>0</v>
      </c>
      <c r="O17" s="52"/>
      <c r="P17" s="77"/>
      <c r="Q17" s="61" t="s">
        <v>45</v>
      </c>
    </row>
    <row r="18" spans="1:17" s="78" customFormat="1" ht="35.25" customHeight="1">
      <c r="A18" s="60"/>
      <c r="B18" s="61" t="s">
        <v>90</v>
      </c>
      <c r="C18" s="62"/>
      <c r="D18" s="50">
        <v>0</v>
      </c>
      <c r="E18" s="50">
        <v>0</v>
      </c>
      <c r="F18" s="51">
        <v>0</v>
      </c>
      <c r="G18" s="50">
        <v>0</v>
      </c>
      <c r="H18" s="51">
        <v>0</v>
      </c>
      <c r="I18" s="51">
        <v>0</v>
      </c>
      <c r="J18" s="51">
        <f>その２!N18+その２!O18+その３!F18+その３!G18+その３!H18+その３!I18</f>
        <v>0</v>
      </c>
      <c r="K18" s="50">
        <v>0</v>
      </c>
      <c r="L18" s="50">
        <v>0</v>
      </c>
      <c r="M18" s="50">
        <v>0</v>
      </c>
      <c r="N18" s="51">
        <v>0</v>
      </c>
      <c r="O18" s="52"/>
      <c r="P18" s="77"/>
      <c r="Q18" s="61" t="s">
        <v>90</v>
      </c>
    </row>
    <row r="19" spans="1:17" s="78" customFormat="1" ht="35.25" customHeight="1">
      <c r="A19" s="60"/>
      <c r="B19" s="61" t="s">
        <v>91</v>
      </c>
      <c r="C19" s="62"/>
      <c r="D19" s="50">
        <v>5833</v>
      </c>
      <c r="E19" s="50">
        <v>0</v>
      </c>
      <c r="F19" s="51">
        <v>0</v>
      </c>
      <c r="G19" s="50">
        <v>1261</v>
      </c>
      <c r="H19" s="51">
        <v>1700</v>
      </c>
      <c r="I19" s="51">
        <v>837</v>
      </c>
      <c r="J19" s="51">
        <f>その２!N19+その２!O19+その３!F19+その３!G19+その３!H19+その３!I19</f>
        <v>15674</v>
      </c>
      <c r="K19" s="50">
        <v>2654</v>
      </c>
      <c r="L19" s="50">
        <v>6752</v>
      </c>
      <c r="M19" s="50">
        <v>1291</v>
      </c>
      <c r="N19" s="51">
        <v>4977</v>
      </c>
      <c r="O19" s="52"/>
      <c r="P19" s="77"/>
      <c r="Q19" s="61" t="s">
        <v>91</v>
      </c>
    </row>
    <row r="20" spans="1:17" s="78" customFormat="1" ht="35.25" customHeight="1">
      <c r="A20" s="60"/>
      <c r="B20" s="61" t="s">
        <v>92</v>
      </c>
      <c r="C20" s="62"/>
      <c r="D20" s="50">
        <v>441</v>
      </c>
      <c r="E20" s="50">
        <v>0</v>
      </c>
      <c r="F20" s="51">
        <v>0</v>
      </c>
      <c r="G20" s="50">
        <v>4501</v>
      </c>
      <c r="H20" s="51">
        <v>0</v>
      </c>
      <c r="I20" s="51">
        <v>0</v>
      </c>
      <c r="J20" s="51">
        <f>その２!N20+その２!O20+その３!F20+その３!G20+その３!H20+その３!I20</f>
        <v>5051</v>
      </c>
      <c r="K20" s="50">
        <v>48</v>
      </c>
      <c r="L20" s="50">
        <v>492</v>
      </c>
      <c r="M20" s="50">
        <v>0</v>
      </c>
      <c r="N20" s="51">
        <v>4511</v>
      </c>
      <c r="O20" s="52"/>
      <c r="P20" s="77"/>
      <c r="Q20" s="61" t="s">
        <v>92</v>
      </c>
    </row>
    <row r="21" spans="1:17" s="78" customFormat="1" ht="35.25" customHeight="1">
      <c r="A21" s="60"/>
      <c r="B21" s="61" t="s">
        <v>93</v>
      </c>
      <c r="C21" s="62"/>
      <c r="D21" s="50">
        <v>0</v>
      </c>
      <c r="E21" s="50">
        <v>0</v>
      </c>
      <c r="F21" s="51">
        <v>0</v>
      </c>
      <c r="G21" s="50">
        <v>0</v>
      </c>
      <c r="H21" s="51">
        <v>0</v>
      </c>
      <c r="I21" s="51">
        <v>0</v>
      </c>
      <c r="J21" s="51">
        <f>その２!N21+その２!O21+その３!F21+その３!G21+その３!H21+その３!I21</f>
        <v>0</v>
      </c>
      <c r="K21" s="50">
        <v>0</v>
      </c>
      <c r="L21" s="50">
        <v>0</v>
      </c>
      <c r="M21" s="50">
        <v>0</v>
      </c>
      <c r="N21" s="51">
        <v>0</v>
      </c>
      <c r="O21" s="52"/>
      <c r="P21" s="77"/>
      <c r="Q21" s="61" t="s">
        <v>93</v>
      </c>
    </row>
    <row r="22" spans="1:17" s="78" customFormat="1" ht="35.25" customHeight="1">
      <c r="A22" s="60"/>
      <c r="B22" s="61" t="s">
        <v>94</v>
      </c>
      <c r="C22" s="62"/>
      <c r="D22" s="50">
        <v>6967</v>
      </c>
      <c r="E22" s="50">
        <v>0</v>
      </c>
      <c r="F22" s="51">
        <v>0</v>
      </c>
      <c r="G22" s="50">
        <v>0</v>
      </c>
      <c r="H22" s="51">
        <v>15750</v>
      </c>
      <c r="I22" s="51">
        <v>0</v>
      </c>
      <c r="J22" s="51">
        <f>その２!N22+その２!O22+その３!F22+その３!G22+その３!H22+その３!I22</f>
        <v>26296</v>
      </c>
      <c r="K22" s="50">
        <v>830</v>
      </c>
      <c r="L22" s="50">
        <v>9605</v>
      </c>
      <c r="M22" s="50">
        <v>0</v>
      </c>
      <c r="N22" s="51">
        <v>15861</v>
      </c>
      <c r="O22" s="52"/>
      <c r="P22" s="77"/>
      <c r="Q22" s="61" t="s">
        <v>94</v>
      </c>
    </row>
    <row r="23" spans="1:17" s="78" customFormat="1" ht="35.25" customHeight="1">
      <c r="A23" s="60"/>
      <c r="B23" s="61" t="s">
        <v>95</v>
      </c>
      <c r="C23" s="62"/>
      <c r="D23" s="50">
        <v>0</v>
      </c>
      <c r="E23" s="50">
        <v>0</v>
      </c>
      <c r="F23" s="51">
        <v>0</v>
      </c>
      <c r="G23" s="50">
        <v>0</v>
      </c>
      <c r="H23" s="51">
        <v>0</v>
      </c>
      <c r="I23" s="51">
        <v>0</v>
      </c>
      <c r="J23" s="51">
        <f>その２!N23+その２!O23+その３!F23+その３!G23+その３!H23+その３!I23</f>
        <v>231</v>
      </c>
      <c r="K23" s="50">
        <v>87</v>
      </c>
      <c r="L23" s="50">
        <v>144</v>
      </c>
      <c r="M23" s="50">
        <v>0</v>
      </c>
      <c r="N23" s="51">
        <v>0</v>
      </c>
      <c r="O23" s="52"/>
      <c r="P23" s="77"/>
      <c r="Q23" s="61" t="s">
        <v>95</v>
      </c>
    </row>
    <row r="24" spans="1:17" s="78" customFormat="1" ht="35.25" customHeight="1">
      <c r="A24" s="60"/>
      <c r="B24" s="61" t="s">
        <v>96</v>
      </c>
      <c r="C24" s="62"/>
      <c r="D24" s="50">
        <v>0</v>
      </c>
      <c r="E24" s="50">
        <v>691</v>
      </c>
      <c r="F24" s="51">
        <v>0</v>
      </c>
      <c r="G24" s="50">
        <v>0</v>
      </c>
      <c r="H24" s="51">
        <v>9150</v>
      </c>
      <c r="I24" s="51">
        <v>0</v>
      </c>
      <c r="J24" s="51">
        <f>その２!N24+その２!O24+その３!F24+その３!G24+その３!H24+その３!I24</f>
        <v>10047</v>
      </c>
      <c r="K24" s="50">
        <v>189</v>
      </c>
      <c r="L24" s="50">
        <v>17</v>
      </c>
      <c r="M24" s="50">
        <v>500</v>
      </c>
      <c r="N24" s="51">
        <v>9341</v>
      </c>
      <c r="O24" s="52"/>
      <c r="P24" s="77"/>
      <c r="Q24" s="61" t="s">
        <v>96</v>
      </c>
    </row>
    <row r="25" spans="1:17" s="78" customFormat="1" ht="52.5" customHeight="1">
      <c r="A25" s="60"/>
      <c r="B25" s="63" t="s">
        <v>100</v>
      </c>
      <c r="C25" s="64"/>
      <c r="D25" s="50">
        <f aca="true" t="shared" si="0" ref="D25:I25">SUM(D12:D24)</f>
        <v>15160</v>
      </c>
      <c r="E25" s="50">
        <f t="shared" si="0"/>
        <v>225119</v>
      </c>
      <c r="F25" s="51">
        <f t="shared" si="0"/>
        <v>0</v>
      </c>
      <c r="G25" s="50">
        <f t="shared" si="0"/>
        <v>47212</v>
      </c>
      <c r="H25" s="50">
        <f t="shared" si="0"/>
        <v>324525</v>
      </c>
      <c r="I25" s="50">
        <f t="shared" si="0"/>
        <v>11937</v>
      </c>
      <c r="J25" s="51">
        <f>その２!N25+その２!O25+その３!F25+その３!G25+その３!H25+その３!I25</f>
        <v>650121</v>
      </c>
      <c r="K25" s="50">
        <f>SUM(K12:K24)</f>
        <v>8400</v>
      </c>
      <c r="L25" s="50">
        <f>SUM(L12:L24)</f>
        <v>50691</v>
      </c>
      <c r="M25" s="50">
        <f>SUM(M12:M24)</f>
        <v>191993</v>
      </c>
      <c r="N25" s="51">
        <f>SUM(N12:N24)</f>
        <v>399037</v>
      </c>
      <c r="O25" s="52"/>
      <c r="P25" s="77"/>
      <c r="Q25" s="63" t="s">
        <v>100</v>
      </c>
    </row>
    <row r="26" spans="1:17" s="78" customFormat="1" ht="52.5" customHeight="1">
      <c r="A26" s="60"/>
      <c r="B26" s="61" t="s">
        <v>46</v>
      </c>
      <c r="C26" s="62"/>
      <c r="D26" s="50">
        <v>0</v>
      </c>
      <c r="E26" s="50">
        <v>0</v>
      </c>
      <c r="F26" s="51">
        <v>0</v>
      </c>
      <c r="G26" s="50">
        <v>2208</v>
      </c>
      <c r="H26" s="51">
        <v>38</v>
      </c>
      <c r="I26" s="51">
        <v>0</v>
      </c>
      <c r="J26" s="51">
        <f>その２!N26+その２!O26+その３!F26+その３!G26+その３!H26+その３!I26</f>
        <v>2346</v>
      </c>
      <c r="K26" s="50">
        <v>54</v>
      </c>
      <c r="L26" s="50">
        <v>46</v>
      </c>
      <c r="M26" s="50">
        <v>0</v>
      </c>
      <c r="N26" s="51">
        <v>2246</v>
      </c>
      <c r="O26" s="52"/>
      <c r="P26" s="77"/>
      <c r="Q26" s="61" t="s">
        <v>46</v>
      </c>
    </row>
    <row r="27" spans="1:17" s="78" customFormat="1" ht="35.25" customHeight="1">
      <c r="A27" s="60"/>
      <c r="B27" s="61" t="s">
        <v>47</v>
      </c>
      <c r="C27" s="62"/>
      <c r="D27" s="50">
        <v>0</v>
      </c>
      <c r="E27" s="50">
        <v>0</v>
      </c>
      <c r="F27" s="51">
        <v>0</v>
      </c>
      <c r="G27" s="50">
        <v>0</v>
      </c>
      <c r="H27" s="51">
        <v>0</v>
      </c>
      <c r="I27" s="51">
        <v>0</v>
      </c>
      <c r="J27" s="51">
        <f>その２!N27+その２!O27+その３!F27+その３!G27+その３!H27+その３!I27</f>
        <v>0</v>
      </c>
      <c r="K27" s="50">
        <v>0</v>
      </c>
      <c r="L27" s="50">
        <v>0</v>
      </c>
      <c r="M27" s="50">
        <v>0</v>
      </c>
      <c r="N27" s="51">
        <v>0</v>
      </c>
      <c r="O27" s="52"/>
      <c r="P27" s="77"/>
      <c r="Q27" s="61" t="s">
        <v>47</v>
      </c>
    </row>
    <row r="28" spans="1:17" s="78" customFormat="1" ht="35.25" customHeight="1">
      <c r="A28" s="60"/>
      <c r="B28" s="61" t="s">
        <v>98</v>
      </c>
      <c r="C28" s="62"/>
      <c r="D28" s="50">
        <v>0</v>
      </c>
      <c r="E28" s="50">
        <v>0</v>
      </c>
      <c r="F28" s="51">
        <v>0</v>
      </c>
      <c r="G28" s="50">
        <v>0</v>
      </c>
      <c r="H28" s="51">
        <v>0</v>
      </c>
      <c r="I28" s="51">
        <v>0</v>
      </c>
      <c r="J28" s="51">
        <f>その２!N28+その２!O28+その３!F28+その３!G28+その３!H28+その３!I28</f>
        <v>0</v>
      </c>
      <c r="K28" s="50">
        <v>0</v>
      </c>
      <c r="L28" s="50">
        <v>0</v>
      </c>
      <c r="M28" s="50">
        <v>0</v>
      </c>
      <c r="N28" s="51">
        <v>0</v>
      </c>
      <c r="O28" s="52"/>
      <c r="P28" s="77"/>
      <c r="Q28" s="61" t="s">
        <v>98</v>
      </c>
    </row>
    <row r="29" spans="1:17" s="78" customFormat="1" ht="35.25" customHeight="1">
      <c r="A29" s="60"/>
      <c r="B29" s="61" t="s">
        <v>48</v>
      </c>
      <c r="C29" s="62"/>
      <c r="D29" s="50">
        <v>0</v>
      </c>
      <c r="E29" s="50">
        <v>0</v>
      </c>
      <c r="F29" s="51">
        <v>0</v>
      </c>
      <c r="G29" s="50">
        <v>0</v>
      </c>
      <c r="H29" s="51">
        <v>0</v>
      </c>
      <c r="I29" s="51">
        <v>0</v>
      </c>
      <c r="J29" s="51">
        <f>その２!N29+その２!O29+その３!F29+その３!G29+その３!H29+その３!I29</f>
        <v>0</v>
      </c>
      <c r="K29" s="50">
        <v>0</v>
      </c>
      <c r="L29" s="50">
        <v>0</v>
      </c>
      <c r="M29" s="50">
        <v>0</v>
      </c>
      <c r="N29" s="51">
        <v>0</v>
      </c>
      <c r="O29" s="52"/>
      <c r="P29" s="77"/>
      <c r="Q29" s="61" t="s">
        <v>48</v>
      </c>
    </row>
    <row r="30" spans="1:17" s="78" customFormat="1" ht="35.25" customHeight="1">
      <c r="A30" s="60"/>
      <c r="B30" s="61" t="s">
        <v>49</v>
      </c>
      <c r="C30" s="62"/>
      <c r="D30" s="50">
        <v>0</v>
      </c>
      <c r="E30" s="50">
        <v>0</v>
      </c>
      <c r="F30" s="51">
        <v>0</v>
      </c>
      <c r="G30" s="50">
        <v>0</v>
      </c>
      <c r="H30" s="51">
        <v>0</v>
      </c>
      <c r="I30" s="51">
        <v>0</v>
      </c>
      <c r="J30" s="51">
        <f>その２!N30+その２!O30+その３!F30+その３!G30+その３!H30+その３!I30</f>
        <v>0</v>
      </c>
      <c r="K30" s="50">
        <v>0</v>
      </c>
      <c r="L30" s="50">
        <v>0</v>
      </c>
      <c r="M30" s="50">
        <v>0</v>
      </c>
      <c r="N30" s="51">
        <v>0</v>
      </c>
      <c r="O30" s="52"/>
      <c r="P30" s="77"/>
      <c r="Q30" s="61" t="s">
        <v>49</v>
      </c>
    </row>
    <row r="31" spans="1:17" s="78" customFormat="1" ht="35.25" customHeight="1">
      <c r="A31" s="60"/>
      <c r="B31" s="61" t="s">
        <v>50</v>
      </c>
      <c r="C31" s="62"/>
      <c r="D31" s="50">
        <v>297</v>
      </c>
      <c r="E31" s="50">
        <v>169</v>
      </c>
      <c r="F31" s="51">
        <v>0</v>
      </c>
      <c r="G31" s="50">
        <v>0</v>
      </c>
      <c r="H31" s="51">
        <v>0</v>
      </c>
      <c r="I31" s="51">
        <v>0</v>
      </c>
      <c r="J31" s="51">
        <f>その２!N31+その２!O31+その３!F31+その３!G31+その３!H31+その３!I31</f>
        <v>540</v>
      </c>
      <c r="K31" s="50">
        <v>74</v>
      </c>
      <c r="L31" s="50">
        <v>0</v>
      </c>
      <c r="M31" s="50">
        <v>0</v>
      </c>
      <c r="N31" s="51">
        <v>466</v>
      </c>
      <c r="O31" s="52"/>
      <c r="P31" s="77"/>
      <c r="Q31" s="61" t="s">
        <v>50</v>
      </c>
    </row>
    <row r="32" spans="1:17" s="78" customFormat="1" ht="52.5" customHeight="1">
      <c r="A32" s="60"/>
      <c r="B32" s="63" t="s">
        <v>101</v>
      </c>
      <c r="C32" s="64"/>
      <c r="D32" s="50">
        <v>0</v>
      </c>
      <c r="E32" s="50">
        <v>0</v>
      </c>
      <c r="F32" s="51">
        <f>SUM(F26:F31)</f>
        <v>0</v>
      </c>
      <c r="G32" s="50">
        <f>SUM(G26:G31)</f>
        <v>2208</v>
      </c>
      <c r="H32" s="50">
        <f>SUM(H26:H31)</f>
        <v>38</v>
      </c>
      <c r="I32" s="50">
        <f>SUM(I26:I31)</f>
        <v>0</v>
      </c>
      <c r="J32" s="51">
        <f>その２!N32+その２!O32+その３!F32+その３!G32+その３!H32+その３!I32</f>
        <v>2886</v>
      </c>
      <c r="K32" s="50">
        <f>SUM(K26:K31)</f>
        <v>128</v>
      </c>
      <c r="L32" s="50">
        <f>SUM(L26:L31)</f>
        <v>46</v>
      </c>
      <c r="M32" s="50">
        <f>SUM(M26:M31)</f>
        <v>0</v>
      </c>
      <c r="N32" s="51">
        <f>SUM(N26:N31)</f>
        <v>2712</v>
      </c>
      <c r="O32" s="52"/>
      <c r="P32" s="77"/>
      <c r="Q32" s="63" t="s">
        <v>101</v>
      </c>
    </row>
    <row r="33" spans="1:17" s="78" customFormat="1" ht="52.5" customHeight="1">
      <c r="A33" s="60"/>
      <c r="B33" s="63" t="s">
        <v>97</v>
      </c>
      <c r="C33" s="64"/>
      <c r="D33" s="50">
        <f aca="true" t="shared" si="1" ref="D33:I33">D25+D32</f>
        <v>15160</v>
      </c>
      <c r="E33" s="50">
        <f t="shared" si="1"/>
        <v>225119</v>
      </c>
      <c r="F33" s="51">
        <f t="shared" si="1"/>
        <v>0</v>
      </c>
      <c r="G33" s="50">
        <f t="shared" si="1"/>
        <v>49420</v>
      </c>
      <c r="H33" s="50">
        <f t="shared" si="1"/>
        <v>324563</v>
      </c>
      <c r="I33" s="50">
        <f t="shared" si="1"/>
        <v>11937</v>
      </c>
      <c r="J33" s="51">
        <f>その２!N33+その２!O33+その３!F33+その３!G33+その３!H33+その３!I33</f>
        <v>653007</v>
      </c>
      <c r="K33" s="50">
        <f>K25+K32</f>
        <v>8528</v>
      </c>
      <c r="L33" s="50">
        <f>L25+L32</f>
        <v>50737</v>
      </c>
      <c r="M33" s="50">
        <f>M25+M32</f>
        <v>191993</v>
      </c>
      <c r="N33" s="51">
        <f>N25+N32</f>
        <v>401749</v>
      </c>
      <c r="O33" s="52"/>
      <c r="P33" s="77"/>
      <c r="Q33" s="63" t="s">
        <v>97</v>
      </c>
    </row>
    <row r="34" spans="1:18" s="78" customFormat="1" ht="25.5" customHeight="1" thickBot="1">
      <c r="A34" s="65"/>
      <c r="B34" s="66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79"/>
      <c r="Q34" s="65"/>
      <c r="R34" s="79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2013-03-13T01:53:06Z</cp:lastPrinted>
  <dcterms:created xsi:type="dcterms:W3CDTF">1996-12-27T11:06:01Z</dcterms:created>
  <dcterms:modified xsi:type="dcterms:W3CDTF">2013-03-28T06:18:37Z</dcterms:modified>
  <cp:category/>
  <cp:version/>
  <cp:contentType/>
  <cp:contentStatus/>
</cp:coreProperties>
</file>