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9225" windowHeight="8265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2">'その３'!$A$1:$S$34</definedName>
    <definedName name="_xlnm.Print_Area" localSheetId="3">'その４'!$A$1:$R$34</definedName>
  </definedNames>
  <calcPr fullCalcOnLoad="1"/>
</workbook>
</file>

<file path=xl/sharedStrings.xml><?xml version="1.0" encoding="utf-8"?>
<sst xmlns="http://schemas.openxmlformats.org/spreadsheetml/2006/main" count="298" uniqueCount="104">
  <si>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</si>
  <si>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</si>
  <si>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</si>
  <si>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</si>
  <si>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</si>
  <si>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</si>
  <si>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</si>
  <si>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</si>
  <si>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</si>
  <si>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</si>
  <si>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</si>
  <si>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</si>
  <si>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</si>
  <si>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</si>
  <si>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</si>
  <si>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</si>
  <si>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</si>
  <si>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</si>
  <si>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</si>
  <si>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</si>
  <si>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</si>
  <si>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</si>
  <si>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</si>
  <si>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</si>
  <si>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</si>
  <si>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</si>
  <si>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</si>
  <si>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</si>
  <si>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</si>
  <si>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</si>
  <si>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</si>
  <si>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</si>
  <si>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</si>
  <si>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</si>
  <si>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</si>
  <si>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</si>
  <si>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</si>
  <si>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</si>
  <si>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</si>
  <si>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左　　の　　内　　訳</t>
  </si>
  <si>
    <t>　３</t>
  </si>
  <si>
    <t>　４</t>
  </si>
  <si>
    <t>左　　　　の　　　　内　　　　訳</t>
  </si>
  <si>
    <t>　５</t>
  </si>
  <si>
    <t>　６</t>
  </si>
  <si>
    <t>　７</t>
  </si>
  <si>
    <t>　(1)</t>
  </si>
  <si>
    <t>　(2)</t>
  </si>
  <si>
    <t>　(3)</t>
  </si>
  <si>
    <t>診　療　収　入</t>
  </si>
  <si>
    <t>国 庫 支 出 金</t>
  </si>
  <si>
    <t>財　政　調　整</t>
  </si>
  <si>
    <t>そ　　の　　他</t>
  </si>
  <si>
    <t>都　道　府　県</t>
  </si>
  <si>
    <t>普　通　会　計</t>
  </si>
  <si>
    <t>事　業　勘　定</t>
  </si>
  <si>
    <t>その他の会計</t>
  </si>
  <si>
    <t>基 金 繰 入 金</t>
  </si>
  <si>
    <t>繰　　越　　金</t>
  </si>
  <si>
    <t>地　　方　　債</t>
  </si>
  <si>
    <t>交　　 付　　金</t>
  </si>
  <si>
    <t>支　　 出　　金</t>
  </si>
  <si>
    <t>か ら の も の</t>
  </si>
  <si>
    <t>歳　　　　　　　入　（つづき）</t>
  </si>
  <si>
    <t>歳　　　　　　　　出</t>
  </si>
  <si>
    <t>　８</t>
  </si>
  <si>
    <t>その他の収入</t>
  </si>
  <si>
    <t>総　　務　　費</t>
  </si>
  <si>
    <t>医　　業　　費</t>
  </si>
  <si>
    <t>施 設 整 備 費</t>
  </si>
  <si>
    <t>普 通 会 計 に</t>
  </si>
  <si>
    <t>事 業 勘 定 に</t>
  </si>
  <si>
    <t>（ １ ～ ８ ）</t>
  </si>
  <si>
    <t>対 す る も  の</t>
  </si>
  <si>
    <t>歳　　　　　　　出　（つづき）</t>
  </si>
  <si>
    <t>左　の　内　訳</t>
  </si>
  <si>
    <t>（参考）</t>
  </si>
  <si>
    <t>歳 出 の う ち</t>
  </si>
  <si>
    <t>基 金 積 立 金</t>
  </si>
  <si>
    <t>公　　債　　費</t>
  </si>
  <si>
    <t>元 利 償 還 金</t>
  </si>
  <si>
    <t>一 時 借 入 金</t>
  </si>
  <si>
    <t>前 年 度 繰 上</t>
  </si>
  <si>
    <t>その他の支出</t>
  </si>
  <si>
    <t>人　　 件　　費</t>
  </si>
  <si>
    <t>に対する もの</t>
  </si>
  <si>
    <t>利　　　　　　 子</t>
  </si>
  <si>
    <t>充　　 用 　　金</t>
  </si>
  <si>
    <t>第４　　　３　国民健康保険事業会計の決算状況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</si>
  <si>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</si>
  <si>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</si>
  <si>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</si>
  <si>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</si>
  <si>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</si>
  <si>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</si>
  <si>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</si>
  <si>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</si>
  <si>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</si>
  <si>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第４８表　　国民健康保険事業会計（直診勘定）決算</t>
  </si>
  <si>
    <t>市町名</t>
  </si>
  <si>
    <t>市　　計</t>
  </si>
  <si>
    <t>町　　計</t>
  </si>
  <si>
    <t>第４８表　　国民健康保険事業会計（直診勘定）決算</t>
  </si>
  <si>
    <t>市町名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</si>
</sst>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Alignment="1">
      <alignment horizontal="center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6" fillId="0" borderId="0" xfId="16" applyFont="1" applyAlignment="1">
      <alignment horizontal="distributed"/>
    </xf>
    <xf numFmtId="38" fontId="6" fillId="0" borderId="6" xfId="16" applyFont="1" applyFill="1" applyBorder="1" applyAlignment="1" quotePrefix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4" fillId="0" borderId="3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0" zoomScaleSheetLayoutView="75" workbookViewId="0" topLeftCell="A1">
      <pane xSplit="3" ySplit="11" topLeftCell="J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S12" sqref="S12"/>
    </sheetView>
  </sheetViews>
  <sheetFormatPr defaultColWidth="9.00390625" defaultRowHeight="13.5"/>
  <cols>
    <col min="1" max="1" width="1.75390625" style="54" customWidth="1"/>
    <col min="2" max="2" width="13.375" style="70" customWidth="1"/>
    <col min="3" max="3" width="1.75390625" style="70" customWidth="1"/>
    <col min="4" max="15" width="15.25390625" style="54" customWidth="1"/>
    <col min="16" max="16" width="1.75390625" style="54" customWidth="1"/>
    <col min="17" max="17" width="13.375" style="54" customWidth="1"/>
    <col min="18" max="18" width="1.75390625" style="54" customWidth="1"/>
    <col min="19" max="16384" width="9.00390625" style="54" customWidth="1"/>
  </cols>
  <sheetData>
    <row r="1" spans="1:2" ht="14.25">
      <c r="A1" s="69"/>
      <c r="B1" s="47" t="s">
        <v>88</v>
      </c>
    </row>
    <row r="4" spans="1:18" ht="24">
      <c r="A4" s="48"/>
      <c r="B4" s="49" t="s">
        <v>98</v>
      </c>
      <c r="C4" s="4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8"/>
      <c r="B5" s="48"/>
      <c r="C5" s="4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53"/>
      <c r="B6" s="50" t="s">
        <v>0</v>
      </c>
      <c r="C6" s="51"/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3"/>
      <c r="R6" s="53" t="s">
        <v>1</v>
      </c>
    </row>
    <row r="7" spans="1:18" ht="13.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7"/>
      <c r="P7" s="14"/>
      <c r="Q7" s="5"/>
      <c r="R7" s="5"/>
    </row>
    <row r="8" spans="1:18" ht="13.5">
      <c r="A8" s="5"/>
      <c r="B8" s="6"/>
      <c r="C8" s="7"/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15"/>
      <c r="N8" s="15"/>
      <c r="O8" s="8"/>
      <c r="P8" s="14"/>
      <c r="Q8" s="5"/>
      <c r="R8" s="5"/>
    </row>
    <row r="9" spans="1:18" ht="13.5">
      <c r="A9" s="5"/>
      <c r="B9" s="35" t="s">
        <v>99</v>
      </c>
      <c r="C9" s="8"/>
      <c r="D9" s="8"/>
      <c r="E9" s="8"/>
      <c r="F9" s="8" t="s">
        <v>11</v>
      </c>
      <c r="G9" s="8" t="s">
        <v>12</v>
      </c>
      <c r="H9" s="8" t="s">
        <v>13</v>
      </c>
      <c r="I9" s="8" t="s">
        <v>14</v>
      </c>
      <c r="J9" s="8"/>
      <c r="K9" s="8"/>
      <c r="L9" s="8"/>
      <c r="M9" s="15"/>
      <c r="N9" s="15"/>
      <c r="O9" s="8"/>
      <c r="P9" s="14"/>
      <c r="Q9" s="36" t="s">
        <v>99</v>
      </c>
      <c r="R9" s="5"/>
    </row>
    <row r="10" spans="1:18" s="70" customFormat="1" ht="13.5">
      <c r="A10" s="9"/>
      <c r="B10" s="6"/>
      <c r="C10" s="7"/>
      <c r="D10" s="8"/>
      <c r="E10" s="8"/>
      <c r="F10" s="8" t="s">
        <v>15</v>
      </c>
      <c r="G10" s="8"/>
      <c r="H10" s="8"/>
      <c r="I10" s="8"/>
      <c r="J10" s="8"/>
      <c r="K10" s="8"/>
      <c r="L10" s="8" t="s">
        <v>16</v>
      </c>
      <c r="M10" s="15"/>
      <c r="N10" s="15"/>
      <c r="O10" s="8"/>
      <c r="P10" s="6"/>
      <c r="Q10" s="9"/>
      <c r="R10" s="9"/>
    </row>
    <row r="11" spans="1:18" ht="14.25" thickBot="1">
      <c r="A11" s="10"/>
      <c r="B11" s="11"/>
      <c r="C11" s="12"/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/>
      <c r="M11" s="10"/>
      <c r="N11" s="10"/>
      <c r="O11" s="13"/>
      <c r="P11" s="10"/>
      <c r="Q11" s="10"/>
      <c r="R11" s="10"/>
    </row>
    <row r="12" spans="1:17" s="72" customFormat="1" ht="52.5" customHeight="1">
      <c r="A12" s="55"/>
      <c r="B12" s="56" t="s">
        <v>25</v>
      </c>
      <c r="C12" s="57"/>
      <c r="D12" s="77">
        <v>26783</v>
      </c>
      <c r="E12" s="77">
        <v>25738</v>
      </c>
      <c r="F12" s="78">
        <f>D12-E12</f>
        <v>1045</v>
      </c>
      <c r="G12" s="77">
        <v>0</v>
      </c>
      <c r="H12" s="78">
        <v>0</v>
      </c>
      <c r="I12" s="78">
        <v>1045</v>
      </c>
      <c r="J12" s="78">
        <v>13356</v>
      </c>
      <c r="K12" s="77">
        <v>0</v>
      </c>
      <c r="L12" s="77">
        <v>-12311</v>
      </c>
      <c r="M12" s="77"/>
      <c r="N12" s="78"/>
      <c r="O12" s="79"/>
      <c r="P12" s="71"/>
      <c r="Q12" s="56" t="s">
        <v>25</v>
      </c>
    </row>
    <row r="13" spans="1:17" s="72" customFormat="1" ht="35.25" customHeight="1">
      <c r="A13" s="55"/>
      <c r="B13" s="56" t="s">
        <v>26</v>
      </c>
      <c r="C13" s="57"/>
      <c r="D13" s="77">
        <v>0</v>
      </c>
      <c r="E13" s="77">
        <v>0</v>
      </c>
      <c r="F13" s="78">
        <f aca="true" t="shared" si="0" ref="F13:F33">D13-E13</f>
        <v>0</v>
      </c>
      <c r="G13" s="77">
        <v>0</v>
      </c>
      <c r="H13" s="78">
        <v>0</v>
      </c>
      <c r="I13" s="78">
        <v>0</v>
      </c>
      <c r="J13" s="78">
        <v>0</v>
      </c>
      <c r="K13" s="77">
        <v>0</v>
      </c>
      <c r="L13" s="77">
        <v>0</v>
      </c>
      <c r="M13" s="77"/>
      <c r="N13" s="78"/>
      <c r="O13" s="79"/>
      <c r="P13" s="71"/>
      <c r="Q13" s="56" t="s">
        <v>26</v>
      </c>
    </row>
    <row r="14" spans="1:17" s="72" customFormat="1" ht="35.25" customHeight="1">
      <c r="A14" s="55"/>
      <c r="B14" s="56" t="s">
        <v>27</v>
      </c>
      <c r="C14" s="57"/>
      <c r="D14" s="77">
        <v>514755</v>
      </c>
      <c r="E14" s="77">
        <v>486267</v>
      </c>
      <c r="F14" s="78">
        <f t="shared" si="0"/>
        <v>28488</v>
      </c>
      <c r="G14" s="77">
        <v>0</v>
      </c>
      <c r="H14" s="78">
        <v>0</v>
      </c>
      <c r="I14" s="78">
        <v>28488</v>
      </c>
      <c r="J14" s="78">
        <v>0</v>
      </c>
      <c r="K14" s="77">
        <v>0</v>
      </c>
      <c r="L14" s="77">
        <v>28488</v>
      </c>
      <c r="M14" s="77"/>
      <c r="N14" s="78"/>
      <c r="O14" s="79"/>
      <c r="P14" s="71"/>
      <c r="Q14" s="56" t="s">
        <v>27</v>
      </c>
    </row>
    <row r="15" spans="1:17" s="72" customFormat="1" ht="35.25" customHeight="1">
      <c r="A15" s="55"/>
      <c r="B15" s="56" t="s">
        <v>28</v>
      </c>
      <c r="C15" s="57"/>
      <c r="D15" s="77">
        <v>0</v>
      </c>
      <c r="E15" s="77">
        <v>0</v>
      </c>
      <c r="F15" s="78">
        <f t="shared" si="0"/>
        <v>0</v>
      </c>
      <c r="G15" s="77">
        <v>0</v>
      </c>
      <c r="H15" s="78">
        <v>0</v>
      </c>
      <c r="I15" s="78">
        <v>0</v>
      </c>
      <c r="J15" s="78">
        <v>0</v>
      </c>
      <c r="K15" s="77">
        <v>0</v>
      </c>
      <c r="L15" s="77">
        <v>0</v>
      </c>
      <c r="M15" s="77"/>
      <c r="N15" s="78"/>
      <c r="O15" s="79"/>
      <c r="P15" s="71"/>
      <c r="Q15" s="56" t="s">
        <v>28</v>
      </c>
    </row>
    <row r="16" spans="1:17" s="72" customFormat="1" ht="35.25" customHeight="1">
      <c r="A16" s="55"/>
      <c r="B16" s="56" t="s">
        <v>29</v>
      </c>
      <c r="C16" s="57"/>
      <c r="D16" s="77">
        <v>0</v>
      </c>
      <c r="E16" s="77">
        <v>0</v>
      </c>
      <c r="F16" s="78">
        <f t="shared" si="0"/>
        <v>0</v>
      </c>
      <c r="G16" s="77">
        <v>0</v>
      </c>
      <c r="H16" s="78">
        <v>0</v>
      </c>
      <c r="I16" s="78">
        <v>0</v>
      </c>
      <c r="J16" s="78">
        <v>0</v>
      </c>
      <c r="K16" s="77">
        <v>0</v>
      </c>
      <c r="L16" s="77">
        <v>0</v>
      </c>
      <c r="M16" s="77"/>
      <c r="N16" s="78"/>
      <c r="O16" s="79"/>
      <c r="P16" s="71"/>
      <c r="Q16" s="56" t="s">
        <v>29</v>
      </c>
    </row>
    <row r="17" spans="1:17" s="72" customFormat="1" ht="35.25" customHeight="1">
      <c r="A17" s="55"/>
      <c r="B17" s="56" t="s">
        <v>30</v>
      </c>
      <c r="C17" s="57"/>
      <c r="D17" s="77">
        <v>0</v>
      </c>
      <c r="E17" s="77">
        <v>0</v>
      </c>
      <c r="F17" s="78">
        <f t="shared" si="0"/>
        <v>0</v>
      </c>
      <c r="G17" s="77">
        <v>0</v>
      </c>
      <c r="H17" s="78">
        <v>0</v>
      </c>
      <c r="I17" s="78">
        <v>0</v>
      </c>
      <c r="J17" s="78">
        <v>0</v>
      </c>
      <c r="K17" s="77">
        <v>0</v>
      </c>
      <c r="L17" s="77">
        <v>0</v>
      </c>
      <c r="M17" s="77"/>
      <c r="N17" s="78"/>
      <c r="O17" s="79"/>
      <c r="P17" s="71"/>
      <c r="Q17" s="56" t="s">
        <v>30</v>
      </c>
    </row>
    <row r="18" spans="1:17" s="72" customFormat="1" ht="35.25" customHeight="1">
      <c r="A18" s="55"/>
      <c r="B18" s="56" t="s">
        <v>89</v>
      </c>
      <c r="C18" s="57"/>
      <c r="D18" s="77">
        <v>0</v>
      </c>
      <c r="E18" s="77">
        <v>0</v>
      </c>
      <c r="F18" s="78">
        <f t="shared" si="0"/>
        <v>0</v>
      </c>
      <c r="G18" s="77">
        <v>0</v>
      </c>
      <c r="H18" s="78">
        <v>0</v>
      </c>
      <c r="I18" s="78">
        <v>0</v>
      </c>
      <c r="J18" s="78">
        <v>0</v>
      </c>
      <c r="K18" s="77">
        <v>0</v>
      </c>
      <c r="L18" s="77">
        <v>0</v>
      </c>
      <c r="M18" s="77"/>
      <c r="N18" s="78"/>
      <c r="O18" s="79"/>
      <c r="P18" s="71"/>
      <c r="Q18" s="56" t="s">
        <v>89</v>
      </c>
    </row>
    <row r="19" spans="1:17" s="72" customFormat="1" ht="35.25" customHeight="1">
      <c r="A19" s="55"/>
      <c r="B19" s="56" t="s">
        <v>90</v>
      </c>
      <c r="C19" s="57"/>
      <c r="D19" s="77">
        <v>465045</v>
      </c>
      <c r="E19" s="77">
        <v>460745</v>
      </c>
      <c r="F19" s="78">
        <f t="shared" si="0"/>
        <v>4300</v>
      </c>
      <c r="G19" s="77">
        <v>0</v>
      </c>
      <c r="H19" s="78">
        <v>0</v>
      </c>
      <c r="I19" s="78">
        <v>4300</v>
      </c>
      <c r="J19" s="78">
        <v>256008</v>
      </c>
      <c r="K19" s="77">
        <v>29679</v>
      </c>
      <c r="L19" s="77">
        <v>-222029</v>
      </c>
      <c r="M19" s="77"/>
      <c r="N19" s="78"/>
      <c r="O19" s="79"/>
      <c r="P19" s="71"/>
      <c r="Q19" s="56" t="s">
        <v>90</v>
      </c>
    </row>
    <row r="20" spans="1:17" s="72" customFormat="1" ht="35.25" customHeight="1">
      <c r="A20" s="55"/>
      <c r="B20" s="56" t="s">
        <v>91</v>
      </c>
      <c r="C20" s="57"/>
      <c r="D20" s="77">
        <v>0</v>
      </c>
      <c r="E20" s="77">
        <v>0</v>
      </c>
      <c r="F20" s="78">
        <f t="shared" si="0"/>
        <v>0</v>
      </c>
      <c r="G20" s="77">
        <v>0</v>
      </c>
      <c r="H20" s="78">
        <v>0</v>
      </c>
      <c r="I20" s="78">
        <v>0</v>
      </c>
      <c r="J20" s="78">
        <v>0</v>
      </c>
      <c r="K20" s="77">
        <v>0</v>
      </c>
      <c r="L20" s="77">
        <v>0</v>
      </c>
      <c r="M20" s="77"/>
      <c r="N20" s="78"/>
      <c r="O20" s="79"/>
      <c r="P20" s="71"/>
      <c r="Q20" s="56" t="s">
        <v>91</v>
      </c>
    </row>
    <row r="21" spans="1:17" s="72" customFormat="1" ht="35.25" customHeight="1">
      <c r="A21" s="55"/>
      <c r="B21" s="56" t="s">
        <v>92</v>
      </c>
      <c r="C21" s="57"/>
      <c r="D21" s="77">
        <v>555154</v>
      </c>
      <c r="E21" s="77">
        <v>541351</v>
      </c>
      <c r="F21" s="78">
        <f t="shared" si="0"/>
        <v>13803</v>
      </c>
      <c r="G21" s="77">
        <v>16079</v>
      </c>
      <c r="H21" s="78">
        <v>0</v>
      </c>
      <c r="I21" s="78">
        <v>-2276</v>
      </c>
      <c r="J21" s="78">
        <v>60000</v>
      </c>
      <c r="K21" s="77">
        <v>0</v>
      </c>
      <c r="L21" s="77">
        <v>-62276</v>
      </c>
      <c r="M21" s="77"/>
      <c r="N21" s="78"/>
      <c r="O21" s="79"/>
      <c r="P21" s="71"/>
      <c r="Q21" s="56" t="s">
        <v>92</v>
      </c>
    </row>
    <row r="22" spans="1:17" s="72" customFormat="1" ht="35.25" customHeight="1">
      <c r="A22" s="55"/>
      <c r="B22" s="56" t="s">
        <v>93</v>
      </c>
      <c r="C22" s="57"/>
      <c r="D22" s="77">
        <v>73683</v>
      </c>
      <c r="E22" s="77">
        <v>73240</v>
      </c>
      <c r="F22" s="78">
        <f t="shared" si="0"/>
        <v>443</v>
      </c>
      <c r="G22" s="77">
        <v>0</v>
      </c>
      <c r="H22" s="78">
        <v>0</v>
      </c>
      <c r="I22" s="78">
        <v>443</v>
      </c>
      <c r="J22" s="78">
        <v>10095</v>
      </c>
      <c r="K22" s="77">
        <v>0</v>
      </c>
      <c r="L22" s="77">
        <v>-9652</v>
      </c>
      <c r="M22" s="77"/>
      <c r="N22" s="78"/>
      <c r="O22" s="79"/>
      <c r="P22" s="71"/>
      <c r="Q22" s="56" t="s">
        <v>93</v>
      </c>
    </row>
    <row r="23" spans="1:17" s="72" customFormat="1" ht="35.25" customHeight="1">
      <c r="A23" s="55"/>
      <c r="B23" s="56" t="s">
        <v>94</v>
      </c>
      <c r="C23" s="57"/>
      <c r="D23" s="77">
        <v>214398</v>
      </c>
      <c r="E23" s="77">
        <v>204221</v>
      </c>
      <c r="F23" s="78">
        <f t="shared" si="0"/>
        <v>10177</v>
      </c>
      <c r="G23" s="77">
        <v>0</v>
      </c>
      <c r="H23" s="78">
        <v>0</v>
      </c>
      <c r="I23" s="78">
        <v>10177</v>
      </c>
      <c r="J23" s="78">
        <v>6637</v>
      </c>
      <c r="K23" s="77">
        <v>0</v>
      </c>
      <c r="L23" s="77">
        <v>3540</v>
      </c>
      <c r="M23" s="77"/>
      <c r="N23" s="78"/>
      <c r="O23" s="79"/>
      <c r="P23" s="71"/>
      <c r="Q23" s="56" t="s">
        <v>94</v>
      </c>
    </row>
    <row r="24" spans="1:17" s="72" customFormat="1" ht="35.25" customHeight="1">
      <c r="A24" s="55"/>
      <c r="B24" s="56" t="s">
        <v>95</v>
      </c>
      <c r="C24" s="57"/>
      <c r="D24" s="77">
        <v>71805</v>
      </c>
      <c r="E24" s="77">
        <v>63291</v>
      </c>
      <c r="F24" s="78">
        <f t="shared" si="0"/>
        <v>8514</v>
      </c>
      <c r="G24" s="77">
        <v>32500</v>
      </c>
      <c r="H24" s="78">
        <v>30000</v>
      </c>
      <c r="I24" s="78">
        <v>6014</v>
      </c>
      <c r="J24" s="78">
        <v>1835</v>
      </c>
      <c r="K24" s="77">
        <v>0</v>
      </c>
      <c r="L24" s="77">
        <v>4179</v>
      </c>
      <c r="M24" s="77"/>
      <c r="N24" s="78"/>
      <c r="O24" s="79"/>
      <c r="P24" s="71"/>
      <c r="Q24" s="56" t="s">
        <v>95</v>
      </c>
    </row>
    <row r="25" spans="1:17" s="72" customFormat="1" ht="52.5" customHeight="1">
      <c r="A25" s="55"/>
      <c r="B25" s="58" t="s">
        <v>100</v>
      </c>
      <c r="C25" s="59"/>
      <c r="D25" s="77">
        <f>SUM(D12:D24)</f>
        <v>1921623</v>
      </c>
      <c r="E25" s="77">
        <f>SUM(E12:E24)</f>
        <v>1854853</v>
      </c>
      <c r="F25" s="78">
        <f t="shared" si="0"/>
        <v>66770</v>
      </c>
      <c r="G25" s="77">
        <f>SUM(G12:G24)</f>
        <v>48579</v>
      </c>
      <c r="H25" s="77">
        <f>SUM(H12:H24)</f>
        <v>30000</v>
      </c>
      <c r="I25" s="78">
        <f>F25-G25+H25</f>
        <v>48191</v>
      </c>
      <c r="J25" s="78">
        <f>SUM(J12:J24)</f>
        <v>347931</v>
      </c>
      <c r="K25" s="78">
        <f>SUM(K12:K24)</f>
        <v>29679</v>
      </c>
      <c r="L25" s="77">
        <f>I25-J25+K25</f>
        <v>-270061</v>
      </c>
      <c r="M25" s="77"/>
      <c r="N25" s="78"/>
      <c r="O25" s="79"/>
      <c r="P25" s="71"/>
      <c r="Q25" s="58" t="s">
        <v>100</v>
      </c>
    </row>
    <row r="26" spans="1:17" s="72" customFormat="1" ht="52.5" customHeight="1">
      <c r="A26" s="55"/>
      <c r="B26" s="56" t="s">
        <v>31</v>
      </c>
      <c r="C26" s="57"/>
      <c r="D26" s="77">
        <v>0</v>
      </c>
      <c r="E26" s="77">
        <v>0</v>
      </c>
      <c r="F26" s="78">
        <f t="shared" si="0"/>
        <v>0</v>
      </c>
      <c r="G26" s="77">
        <v>0</v>
      </c>
      <c r="H26" s="78">
        <v>0</v>
      </c>
      <c r="I26" s="78">
        <v>0</v>
      </c>
      <c r="J26" s="78">
        <v>0</v>
      </c>
      <c r="K26" s="77">
        <v>0</v>
      </c>
      <c r="L26" s="77">
        <v>0</v>
      </c>
      <c r="M26" s="77"/>
      <c r="N26" s="78"/>
      <c r="O26" s="79"/>
      <c r="P26" s="71"/>
      <c r="Q26" s="56" t="s">
        <v>31</v>
      </c>
    </row>
    <row r="27" spans="1:17" s="72" customFormat="1" ht="35.25" customHeight="1">
      <c r="A27" s="55"/>
      <c r="B27" s="56" t="s">
        <v>32</v>
      </c>
      <c r="C27" s="57"/>
      <c r="D27" s="77">
        <v>151084</v>
      </c>
      <c r="E27" s="77">
        <v>138849</v>
      </c>
      <c r="F27" s="78">
        <f t="shared" si="0"/>
        <v>12235</v>
      </c>
      <c r="G27" s="77">
        <v>0</v>
      </c>
      <c r="H27" s="78">
        <v>0</v>
      </c>
      <c r="I27" s="78">
        <v>12235</v>
      </c>
      <c r="J27" s="78">
        <v>3903</v>
      </c>
      <c r="K27" s="77">
        <v>0</v>
      </c>
      <c r="L27" s="77">
        <v>8332</v>
      </c>
      <c r="M27" s="77"/>
      <c r="N27" s="78"/>
      <c r="O27" s="79"/>
      <c r="P27" s="71"/>
      <c r="Q27" s="56" t="s">
        <v>32</v>
      </c>
    </row>
    <row r="28" spans="1:17" s="72" customFormat="1" ht="35.25" customHeight="1">
      <c r="A28" s="55"/>
      <c r="B28" s="56" t="s">
        <v>97</v>
      </c>
      <c r="C28" s="57"/>
      <c r="D28" s="77">
        <v>0</v>
      </c>
      <c r="E28" s="77">
        <v>0</v>
      </c>
      <c r="F28" s="78">
        <f t="shared" si="0"/>
        <v>0</v>
      </c>
      <c r="G28" s="77">
        <v>0</v>
      </c>
      <c r="H28" s="78">
        <v>0</v>
      </c>
      <c r="I28" s="78">
        <v>0</v>
      </c>
      <c r="J28" s="78">
        <v>0</v>
      </c>
      <c r="K28" s="77">
        <v>0</v>
      </c>
      <c r="L28" s="77">
        <v>0</v>
      </c>
      <c r="M28" s="77"/>
      <c r="N28" s="78"/>
      <c r="O28" s="79"/>
      <c r="P28" s="71"/>
      <c r="Q28" s="56" t="s">
        <v>97</v>
      </c>
    </row>
    <row r="29" spans="1:17" s="72" customFormat="1" ht="35.25" customHeight="1">
      <c r="A29" s="55"/>
      <c r="B29" s="56" t="s">
        <v>33</v>
      </c>
      <c r="C29" s="57"/>
      <c r="D29" s="77">
        <v>0</v>
      </c>
      <c r="E29" s="77">
        <v>0</v>
      </c>
      <c r="F29" s="78">
        <f t="shared" si="0"/>
        <v>0</v>
      </c>
      <c r="G29" s="77">
        <v>0</v>
      </c>
      <c r="H29" s="78">
        <v>0</v>
      </c>
      <c r="I29" s="78">
        <v>0</v>
      </c>
      <c r="J29" s="78">
        <v>0</v>
      </c>
      <c r="K29" s="77">
        <v>0</v>
      </c>
      <c r="L29" s="77">
        <v>0</v>
      </c>
      <c r="M29" s="77"/>
      <c r="N29" s="78"/>
      <c r="O29" s="79"/>
      <c r="P29" s="71"/>
      <c r="Q29" s="56" t="s">
        <v>33</v>
      </c>
    </row>
    <row r="30" spans="1:17" s="72" customFormat="1" ht="35.25" customHeight="1">
      <c r="A30" s="55"/>
      <c r="B30" s="56" t="s">
        <v>34</v>
      </c>
      <c r="C30" s="57"/>
      <c r="D30" s="77">
        <v>0</v>
      </c>
      <c r="E30" s="77">
        <v>0</v>
      </c>
      <c r="F30" s="78">
        <f t="shared" si="0"/>
        <v>0</v>
      </c>
      <c r="G30" s="77">
        <v>0</v>
      </c>
      <c r="H30" s="78">
        <v>0</v>
      </c>
      <c r="I30" s="78">
        <v>0</v>
      </c>
      <c r="J30" s="78">
        <v>0</v>
      </c>
      <c r="K30" s="77">
        <v>0</v>
      </c>
      <c r="L30" s="77">
        <v>0</v>
      </c>
      <c r="M30" s="77"/>
      <c r="N30" s="78"/>
      <c r="O30" s="79"/>
      <c r="P30" s="71"/>
      <c r="Q30" s="56" t="s">
        <v>34</v>
      </c>
    </row>
    <row r="31" spans="1:17" s="72" customFormat="1" ht="35.25" customHeight="1">
      <c r="A31" s="55"/>
      <c r="B31" s="56" t="s">
        <v>35</v>
      </c>
      <c r="C31" s="57"/>
      <c r="D31" s="77">
        <v>0</v>
      </c>
      <c r="E31" s="77">
        <v>0</v>
      </c>
      <c r="F31" s="78">
        <f t="shared" si="0"/>
        <v>0</v>
      </c>
      <c r="G31" s="77">
        <v>0</v>
      </c>
      <c r="H31" s="78">
        <v>0</v>
      </c>
      <c r="I31" s="78">
        <v>0</v>
      </c>
      <c r="J31" s="78">
        <v>0</v>
      </c>
      <c r="K31" s="77">
        <v>0</v>
      </c>
      <c r="L31" s="77">
        <v>0</v>
      </c>
      <c r="M31" s="77"/>
      <c r="N31" s="78"/>
      <c r="O31" s="79"/>
      <c r="P31" s="71"/>
      <c r="Q31" s="56" t="s">
        <v>35</v>
      </c>
    </row>
    <row r="32" spans="1:17" s="72" customFormat="1" ht="52.5" customHeight="1">
      <c r="A32" s="55"/>
      <c r="B32" s="58" t="s">
        <v>101</v>
      </c>
      <c r="C32" s="59"/>
      <c r="D32" s="77">
        <f>SUM(D26:D31)</f>
        <v>151084</v>
      </c>
      <c r="E32" s="77">
        <f>SUM(E26:E31)</f>
        <v>138849</v>
      </c>
      <c r="F32" s="78">
        <f t="shared" si="0"/>
        <v>12235</v>
      </c>
      <c r="G32" s="77">
        <f>SUM(G26:G31)</f>
        <v>0</v>
      </c>
      <c r="H32" s="77">
        <f>SUM(H26:H31)</f>
        <v>0</v>
      </c>
      <c r="I32" s="78">
        <f>F32-G32+H32</f>
        <v>12235</v>
      </c>
      <c r="J32" s="78">
        <f>SUM(J26:J31)</f>
        <v>3903</v>
      </c>
      <c r="K32" s="77">
        <f>SUM(K26:K31)</f>
        <v>0</v>
      </c>
      <c r="L32" s="77">
        <f>I32-J32+K32</f>
        <v>8332</v>
      </c>
      <c r="M32" s="77"/>
      <c r="N32" s="78"/>
      <c r="O32" s="79"/>
      <c r="P32" s="71"/>
      <c r="Q32" s="58" t="s">
        <v>101</v>
      </c>
    </row>
    <row r="33" spans="1:17" s="72" customFormat="1" ht="52.5" customHeight="1">
      <c r="A33" s="55"/>
      <c r="B33" s="58" t="s">
        <v>96</v>
      </c>
      <c r="C33" s="59"/>
      <c r="D33" s="77">
        <f>D25+D32</f>
        <v>2072707</v>
      </c>
      <c r="E33" s="77">
        <f>E25+E32</f>
        <v>1993702</v>
      </c>
      <c r="F33" s="78">
        <f t="shared" si="0"/>
        <v>79005</v>
      </c>
      <c r="G33" s="77">
        <f>G25+G32</f>
        <v>48579</v>
      </c>
      <c r="H33" s="77">
        <f>H25+H32</f>
        <v>30000</v>
      </c>
      <c r="I33" s="78">
        <f>F33-G33+H33</f>
        <v>60426</v>
      </c>
      <c r="J33" s="78">
        <f>J25+J32</f>
        <v>351834</v>
      </c>
      <c r="K33" s="77">
        <f>K25+K32</f>
        <v>29679</v>
      </c>
      <c r="L33" s="77">
        <f>I33-J33+K33</f>
        <v>-261729</v>
      </c>
      <c r="M33" s="77"/>
      <c r="N33" s="78"/>
      <c r="O33" s="79"/>
      <c r="P33" s="71"/>
      <c r="Q33" s="58" t="s">
        <v>96</v>
      </c>
    </row>
    <row r="34" spans="1:18" s="72" customFormat="1" ht="25.5" customHeight="1" thickBot="1">
      <c r="A34" s="60"/>
      <c r="B34" s="61"/>
      <c r="C34" s="6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73"/>
      <c r="Q34" s="60"/>
      <c r="R34" s="7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H24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B32" sqref="B32"/>
    </sheetView>
  </sheetViews>
  <sheetFormatPr defaultColWidth="9.00390625" defaultRowHeight="13.5"/>
  <cols>
    <col min="1" max="1" width="1.75390625" style="34" customWidth="1"/>
    <col min="2" max="2" width="13.375" style="34" customWidth="1"/>
    <col min="3" max="3" width="1.75390625" style="34" customWidth="1"/>
    <col min="4" max="15" width="15.25390625" style="34" customWidth="1"/>
    <col min="16" max="16" width="1.75390625" style="34" customWidth="1"/>
    <col min="17" max="17" width="13.375" style="34" customWidth="1"/>
    <col min="18" max="18" width="1.75390625" style="34" customWidth="1"/>
    <col min="19" max="16384" width="9.00390625" style="34" customWidth="1"/>
  </cols>
  <sheetData>
    <row r="1" ht="14.25">
      <c r="B1" s="29" t="s">
        <v>88</v>
      </c>
    </row>
    <row r="4" spans="1:18" ht="24">
      <c r="A4" s="1"/>
      <c r="B4" s="30" t="s">
        <v>98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2"/>
      <c r="B6" s="33" t="s">
        <v>36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2"/>
      <c r="Q6" s="32"/>
      <c r="R6" s="31" t="s">
        <v>1</v>
      </c>
    </row>
    <row r="7" spans="1:18" ht="13.5">
      <c r="A7" s="16"/>
      <c r="B7" s="17"/>
      <c r="C7" s="18"/>
      <c r="D7" s="19" t="s">
        <v>37</v>
      </c>
      <c r="E7" s="19" t="s">
        <v>38</v>
      </c>
      <c r="F7" s="20" t="s">
        <v>39</v>
      </c>
      <c r="G7" s="21"/>
      <c r="H7" s="19" t="s">
        <v>40</v>
      </c>
      <c r="I7" s="19" t="s">
        <v>41</v>
      </c>
      <c r="J7" s="20" t="s">
        <v>42</v>
      </c>
      <c r="K7" s="20"/>
      <c r="L7" s="21"/>
      <c r="M7" s="19" t="s">
        <v>43</v>
      </c>
      <c r="N7" s="19" t="s">
        <v>44</v>
      </c>
      <c r="O7" s="19" t="s">
        <v>45</v>
      </c>
      <c r="P7" s="4"/>
      <c r="Q7" s="2"/>
      <c r="R7" s="2"/>
    </row>
    <row r="8" spans="1:18" ht="13.5">
      <c r="A8" s="16"/>
      <c r="B8" s="17"/>
      <c r="C8" s="18"/>
      <c r="D8" s="8"/>
      <c r="E8" s="8"/>
      <c r="F8" s="22" t="s">
        <v>46</v>
      </c>
      <c r="G8" s="22" t="s">
        <v>47</v>
      </c>
      <c r="H8" s="8"/>
      <c r="I8" s="8"/>
      <c r="J8" s="22" t="s">
        <v>46</v>
      </c>
      <c r="K8" s="22" t="s">
        <v>47</v>
      </c>
      <c r="L8" s="22" t="s">
        <v>48</v>
      </c>
      <c r="M8" s="8"/>
      <c r="N8" s="8"/>
      <c r="O8" s="8"/>
      <c r="P8" s="17"/>
      <c r="Q8" s="16"/>
      <c r="R8" s="2"/>
    </row>
    <row r="9" spans="1:18" ht="13.5">
      <c r="A9" s="16"/>
      <c r="B9" s="35" t="s">
        <v>99</v>
      </c>
      <c r="C9" s="8"/>
      <c r="D9" s="8" t="s">
        <v>49</v>
      </c>
      <c r="E9" s="8" t="s">
        <v>50</v>
      </c>
      <c r="F9" s="8" t="s">
        <v>51</v>
      </c>
      <c r="G9" s="8" t="s">
        <v>52</v>
      </c>
      <c r="H9" s="8" t="s">
        <v>53</v>
      </c>
      <c r="I9" s="8" t="s">
        <v>8</v>
      </c>
      <c r="J9" s="8" t="s">
        <v>54</v>
      </c>
      <c r="K9" s="8" t="s">
        <v>55</v>
      </c>
      <c r="L9" s="8" t="s">
        <v>56</v>
      </c>
      <c r="M9" s="8" t="s">
        <v>57</v>
      </c>
      <c r="N9" s="8" t="s">
        <v>58</v>
      </c>
      <c r="O9" s="8" t="s">
        <v>59</v>
      </c>
      <c r="P9" s="4"/>
      <c r="Q9" s="37" t="s">
        <v>99</v>
      </c>
      <c r="R9" s="2"/>
    </row>
    <row r="10" spans="1:18" ht="13.5">
      <c r="A10" s="16"/>
      <c r="B10" s="17"/>
      <c r="C10" s="18"/>
      <c r="D10" s="8"/>
      <c r="E10" s="8"/>
      <c r="F10" s="8" t="s">
        <v>60</v>
      </c>
      <c r="G10" s="8"/>
      <c r="H10" s="8" t="s">
        <v>61</v>
      </c>
      <c r="I10" s="8"/>
      <c r="J10" s="8" t="s">
        <v>62</v>
      </c>
      <c r="K10" s="8" t="s">
        <v>62</v>
      </c>
      <c r="L10" s="8" t="s">
        <v>62</v>
      </c>
      <c r="M10" s="8"/>
      <c r="N10" s="8"/>
      <c r="O10" s="8"/>
      <c r="P10" s="4"/>
      <c r="Q10" s="2"/>
      <c r="R10" s="2"/>
    </row>
    <row r="11" spans="1:18" ht="14.25" thickBot="1">
      <c r="A11" s="23"/>
      <c r="B11" s="23"/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/>
      <c r="Q11" s="3"/>
      <c r="R11" s="3"/>
    </row>
    <row r="12" spans="1:17" s="75" customFormat="1" ht="52.5" customHeight="1">
      <c r="A12" s="39"/>
      <c r="B12" s="40" t="s">
        <v>25</v>
      </c>
      <c r="C12" s="41"/>
      <c r="D12" s="77">
        <v>7806</v>
      </c>
      <c r="E12" s="77">
        <v>4644</v>
      </c>
      <c r="F12" s="78">
        <v>4644</v>
      </c>
      <c r="G12" s="77">
        <v>0</v>
      </c>
      <c r="H12" s="78">
        <v>0</v>
      </c>
      <c r="I12" s="78">
        <v>13356</v>
      </c>
      <c r="J12" s="78">
        <v>0</v>
      </c>
      <c r="K12" s="77">
        <v>13356</v>
      </c>
      <c r="L12" s="77">
        <v>0</v>
      </c>
      <c r="M12" s="77">
        <v>0</v>
      </c>
      <c r="N12" s="78">
        <v>737</v>
      </c>
      <c r="O12" s="79">
        <v>0</v>
      </c>
      <c r="P12" s="74"/>
      <c r="Q12" s="40" t="s">
        <v>25</v>
      </c>
    </row>
    <row r="13" spans="1:17" s="75" customFormat="1" ht="35.25" customHeight="1">
      <c r="A13" s="39"/>
      <c r="B13" s="40" t="s">
        <v>26</v>
      </c>
      <c r="C13" s="41"/>
      <c r="D13" s="77">
        <v>0</v>
      </c>
      <c r="E13" s="77">
        <v>0</v>
      </c>
      <c r="F13" s="78">
        <v>0</v>
      </c>
      <c r="G13" s="77">
        <v>0</v>
      </c>
      <c r="H13" s="78">
        <v>0</v>
      </c>
      <c r="I13" s="78">
        <v>0</v>
      </c>
      <c r="J13" s="78">
        <v>0</v>
      </c>
      <c r="K13" s="77">
        <v>0</v>
      </c>
      <c r="L13" s="77">
        <v>0</v>
      </c>
      <c r="M13" s="77">
        <v>0</v>
      </c>
      <c r="N13" s="78">
        <v>0</v>
      </c>
      <c r="O13" s="79">
        <v>0</v>
      </c>
      <c r="P13" s="74"/>
      <c r="Q13" s="40" t="s">
        <v>26</v>
      </c>
    </row>
    <row r="14" spans="1:17" s="75" customFormat="1" ht="35.25" customHeight="1">
      <c r="A14" s="39"/>
      <c r="B14" s="40" t="s">
        <v>27</v>
      </c>
      <c r="C14" s="41"/>
      <c r="D14" s="77">
        <v>453330</v>
      </c>
      <c r="E14" s="77">
        <v>12135</v>
      </c>
      <c r="F14" s="78">
        <v>12135</v>
      </c>
      <c r="G14" s="77">
        <v>0</v>
      </c>
      <c r="H14" s="78">
        <v>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36891</v>
      </c>
      <c r="O14" s="79">
        <v>0</v>
      </c>
      <c r="P14" s="74"/>
      <c r="Q14" s="40" t="s">
        <v>27</v>
      </c>
    </row>
    <row r="15" spans="1:17" s="75" customFormat="1" ht="35.25" customHeight="1">
      <c r="A15" s="39"/>
      <c r="B15" s="40" t="s">
        <v>28</v>
      </c>
      <c r="C15" s="41"/>
      <c r="D15" s="77">
        <v>0</v>
      </c>
      <c r="E15" s="77">
        <v>0</v>
      </c>
      <c r="F15" s="78">
        <v>0</v>
      </c>
      <c r="G15" s="77">
        <v>0</v>
      </c>
      <c r="H15" s="78">
        <v>0</v>
      </c>
      <c r="I15" s="78">
        <v>0</v>
      </c>
      <c r="J15" s="78">
        <v>0</v>
      </c>
      <c r="K15" s="77">
        <v>0</v>
      </c>
      <c r="L15" s="77">
        <v>0</v>
      </c>
      <c r="M15" s="77">
        <v>0</v>
      </c>
      <c r="N15" s="78">
        <v>0</v>
      </c>
      <c r="O15" s="79">
        <v>0</v>
      </c>
      <c r="P15" s="74"/>
      <c r="Q15" s="40" t="s">
        <v>28</v>
      </c>
    </row>
    <row r="16" spans="1:17" s="75" customFormat="1" ht="35.25" customHeight="1">
      <c r="A16" s="39"/>
      <c r="B16" s="40" t="s">
        <v>29</v>
      </c>
      <c r="C16" s="41"/>
      <c r="D16" s="77">
        <v>0</v>
      </c>
      <c r="E16" s="77">
        <v>0</v>
      </c>
      <c r="F16" s="78">
        <v>0</v>
      </c>
      <c r="G16" s="77">
        <v>0</v>
      </c>
      <c r="H16" s="78">
        <v>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9">
        <v>0</v>
      </c>
      <c r="P16" s="74"/>
      <c r="Q16" s="40" t="s">
        <v>29</v>
      </c>
    </row>
    <row r="17" spans="1:17" s="75" customFormat="1" ht="35.25" customHeight="1">
      <c r="A17" s="39"/>
      <c r="B17" s="40" t="s">
        <v>30</v>
      </c>
      <c r="C17" s="41"/>
      <c r="D17" s="77">
        <v>0</v>
      </c>
      <c r="E17" s="77">
        <v>0</v>
      </c>
      <c r="F17" s="78">
        <v>0</v>
      </c>
      <c r="G17" s="77">
        <v>0</v>
      </c>
      <c r="H17" s="78">
        <v>0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9">
        <v>0</v>
      </c>
      <c r="P17" s="74"/>
      <c r="Q17" s="40" t="s">
        <v>30</v>
      </c>
    </row>
    <row r="18" spans="1:17" s="75" customFormat="1" ht="35.25" customHeight="1">
      <c r="A18" s="39"/>
      <c r="B18" s="40" t="s">
        <v>89</v>
      </c>
      <c r="C18" s="41"/>
      <c r="D18" s="77">
        <v>0</v>
      </c>
      <c r="E18" s="77">
        <v>0</v>
      </c>
      <c r="F18" s="78">
        <v>0</v>
      </c>
      <c r="G18" s="77">
        <v>0</v>
      </c>
      <c r="H18" s="78">
        <v>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9">
        <v>0</v>
      </c>
      <c r="P18" s="74"/>
      <c r="Q18" s="40" t="s">
        <v>89</v>
      </c>
    </row>
    <row r="19" spans="1:17" s="75" customFormat="1" ht="35.25" customHeight="1">
      <c r="A19" s="39"/>
      <c r="B19" s="40" t="s">
        <v>90</v>
      </c>
      <c r="C19" s="41"/>
      <c r="D19" s="77">
        <v>174519</v>
      </c>
      <c r="E19" s="77">
        <v>0</v>
      </c>
      <c r="F19" s="78">
        <v>0</v>
      </c>
      <c r="G19" s="77">
        <v>0</v>
      </c>
      <c r="H19" s="78">
        <v>1478</v>
      </c>
      <c r="I19" s="78">
        <v>256008</v>
      </c>
      <c r="J19" s="78">
        <v>256008</v>
      </c>
      <c r="K19" s="77">
        <v>0</v>
      </c>
      <c r="L19" s="77">
        <v>0</v>
      </c>
      <c r="M19" s="77">
        <v>0</v>
      </c>
      <c r="N19" s="78">
        <v>29680</v>
      </c>
      <c r="O19" s="79">
        <v>0</v>
      </c>
      <c r="P19" s="74"/>
      <c r="Q19" s="40" t="s">
        <v>90</v>
      </c>
    </row>
    <row r="20" spans="1:17" s="75" customFormat="1" ht="35.25" customHeight="1">
      <c r="A20" s="39"/>
      <c r="B20" s="40" t="s">
        <v>91</v>
      </c>
      <c r="C20" s="41"/>
      <c r="D20" s="77">
        <v>0</v>
      </c>
      <c r="E20" s="77">
        <v>0</v>
      </c>
      <c r="F20" s="78">
        <v>0</v>
      </c>
      <c r="G20" s="77">
        <v>0</v>
      </c>
      <c r="H20" s="78">
        <v>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9">
        <v>0</v>
      </c>
      <c r="P20" s="74"/>
      <c r="Q20" s="40" t="s">
        <v>91</v>
      </c>
    </row>
    <row r="21" spans="1:17" s="75" customFormat="1" ht="35.25" customHeight="1">
      <c r="A21" s="39"/>
      <c r="B21" s="40" t="s">
        <v>92</v>
      </c>
      <c r="C21" s="41"/>
      <c r="D21" s="77">
        <v>456410</v>
      </c>
      <c r="E21" s="77">
        <v>0</v>
      </c>
      <c r="F21" s="78">
        <v>0</v>
      </c>
      <c r="G21" s="77">
        <v>0</v>
      </c>
      <c r="H21" s="78">
        <v>0</v>
      </c>
      <c r="I21" s="78">
        <v>60000</v>
      </c>
      <c r="J21" s="78">
        <v>60000</v>
      </c>
      <c r="K21" s="77">
        <v>0</v>
      </c>
      <c r="L21" s="77">
        <v>0</v>
      </c>
      <c r="M21" s="77">
        <v>15000</v>
      </c>
      <c r="N21" s="78">
        <v>16079</v>
      </c>
      <c r="O21" s="79">
        <v>0</v>
      </c>
      <c r="P21" s="74"/>
      <c r="Q21" s="40" t="s">
        <v>92</v>
      </c>
    </row>
    <row r="22" spans="1:17" s="75" customFormat="1" ht="35.25" customHeight="1">
      <c r="A22" s="39"/>
      <c r="B22" s="40" t="s">
        <v>93</v>
      </c>
      <c r="C22" s="41"/>
      <c r="D22" s="77">
        <v>61526</v>
      </c>
      <c r="E22" s="77">
        <v>1325</v>
      </c>
      <c r="F22" s="78">
        <v>1325</v>
      </c>
      <c r="G22" s="77">
        <v>0</v>
      </c>
      <c r="H22" s="78">
        <v>0</v>
      </c>
      <c r="I22" s="78">
        <v>10095</v>
      </c>
      <c r="J22" s="78">
        <v>10095</v>
      </c>
      <c r="K22" s="77">
        <v>0</v>
      </c>
      <c r="L22" s="77">
        <v>0</v>
      </c>
      <c r="M22" s="77">
        <v>0</v>
      </c>
      <c r="N22" s="78">
        <v>228</v>
      </c>
      <c r="O22" s="79">
        <v>0</v>
      </c>
      <c r="P22" s="74"/>
      <c r="Q22" s="40" t="s">
        <v>93</v>
      </c>
    </row>
    <row r="23" spans="1:17" s="75" customFormat="1" ht="35.25" customHeight="1">
      <c r="A23" s="39"/>
      <c r="B23" s="40" t="s">
        <v>94</v>
      </c>
      <c r="C23" s="41"/>
      <c r="D23" s="77">
        <v>175339</v>
      </c>
      <c r="E23" s="77">
        <v>0</v>
      </c>
      <c r="F23" s="78">
        <v>0</v>
      </c>
      <c r="G23" s="77">
        <v>0</v>
      </c>
      <c r="H23" s="78">
        <v>0</v>
      </c>
      <c r="I23" s="78">
        <v>6637</v>
      </c>
      <c r="J23" s="78">
        <v>144</v>
      </c>
      <c r="K23" s="77">
        <v>6493</v>
      </c>
      <c r="L23" s="77">
        <v>0</v>
      </c>
      <c r="M23" s="77">
        <v>10000</v>
      </c>
      <c r="N23" s="78">
        <v>6983</v>
      </c>
      <c r="O23" s="79">
        <v>0</v>
      </c>
      <c r="P23" s="74"/>
      <c r="Q23" s="40" t="s">
        <v>94</v>
      </c>
    </row>
    <row r="24" spans="1:17" s="75" customFormat="1" ht="35.25" customHeight="1">
      <c r="A24" s="39"/>
      <c r="B24" s="40" t="s">
        <v>95</v>
      </c>
      <c r="C24" s="41"/>
      <c r="D24" s="77">
        <v>32474</v>
      </c>
      <c r="E24" s="77">
        <v>4050</v>
      </c>
      <c r="F24" s="78">
        <v>1050</v>
      </c>
      <c r="G24" s="77">
        <v>3000</v>
      </c>
      <c r="H24" s="78">
        <v>0</v>
      </c>
      <c r="I24" s="78">
        <v>1835</v>
      </c>
      <c r="J24" s="78">
        <v>1835</v>
      </c>
      <c r="K24" s="77">
        <v>0</v>
      </c>
      <c r="L24" s="77">
        <v>0</v>
      </c>
      <c r="M24" s="77">
        <v>25399</v>
      </c>
      <c r="N24" s="78">
        <v>3276</v>
      </c>
      <c r="O24" s="79">
        <v>0</v>
      </c>
      <c r="P24" s="74"/>
      <c r="Q24" s="40" t="s">
        <v>95</v>
      </c>
    </row>
    <row r="25" spans="1:17" s="75" customFormat="1" ht="52.5" customHeight="1">
      <c r="A25" s="39"/>
      <c r="B25" s="42" t="s">
        <v>100</v>
      </c>
      <c r="C25" s="43"/>
      <c r="D25" s="77">
        <f>SUM(D12:D24)</f>
        <v>1361404</v>
      </c>
      <c r="E25" s="77">
        <f>SUM(E12:E24)</f>
        <v>22154</v>
      </c>
      <c r="F25" s="78">
        <f aca="true" t="shared" si="0" ref="F25:O25">SUM(F12:F24)</f>
        <v>19154</v>
      </c>
      <c r="G25" s="77">
        <f>SUM(G12:G24)</f>
        <v>3000</v>
      </c>
      <c r="H25" s="77">
        <f t="shared" si="0"/>
        <v>1478</v>
      </c>
      <c r="I25" s="77">
        <f t="shared" si="0"/>
        <v>347931</v>
      </c>
      <c r="J25" s="78">
        <f t="shared" si="0"/>
        <v>328082</v>
      </c>
      <c r="K25" s="77">
        <f t="shared" si="0"/>
        <v>19849</v>
      </c>
      <c r="L25" s="77">
        <f t="shared" si="0"/>
        <v>0</v>
      </c>
      <c r="M25" s="77">
        <f t="shared" si="0"/>
        <v>50399</v>
      </c>
      <c r="N25" s="78">
        <f t="shared" si="0"/>
        <v>93874</v>
      </c>
      <c r="O25" s="79">
        <f t="shared" si="0"/>
        <v>0</v>
      </c>
      <c r="P25" s="74"/>
      <c r="Q25" s="42" t="s">
        <v>100</v>
      </c>
    </row>
    <row r="26" spans="1:17" s="75" customFormat="1" ht="52.5" customHeight="1">
      <c r="A26" s="39"/>
      <c r="B26" s="40" t="s">
        <v>31</v>
      </c>
      <c r="C26" s="41"/>
      <c r="D26" s="77">
        <v>0</v>
      </c>
      <c r="E26" s="77">
        <v>0</v>
      </c>
      <c r="F26" s="78">
        <v>0</v>
      </c>
      <c r="G26" s="77">
        <v>0</v>
      </c>
      <c r="H26" s="78">
        <v>0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9">
        <v>0</v>
      </c>
      <c r="P26" s="74"/>
      <c r="Q26" s="40" t="s">
        <v>31</v>
      </c>
    </row>
    <row r="27" spans="1:17" s="75" customFormat="1" ht="35.25" customHeight="1">
      <c r="A27" s="39"/>
      <c r="B27" s="40" t="s">
        <v>32</v>
      </c>
      <c r="C27" s="41"/>
      <c r="D27" s="77">
        <v>129999</v>
      </c>
      <c r="E27" s="77">
        <v>1073</v>
      </c>
      <c r="F27" s="78">
        <v>1073</v>
      </c>
      <c r="G27" s="77">
        <v>0</v>
      </c>
      <c r="H27" s="78">
        <v>0</v>
      </c>
      <c r="I27" s="78">
        <v>3903</v>
      </c>
      <c r="J27" s="78">
        <v>3903</v>
      </c>
      <c r="K27" s="77">
        <v>0</v>
      </c>
      <c r="L27" s="77">
        <v>0</v>
      </c>
      <c r="M27" s="77">
        <v>0</v>
      </c>
      <c r="N27" s="78">
        <v>10044</v>
      </c>
      <c r="O27" s="79">
        <v>0</v>
      </c>
      <c r="P27" s="74"/>
      <c r="Q27" s="40" t="s">
        <v>32</v>
      </c>
    </row>
    <row r="28" spans="1:17" s="75" customFormat="1" ht="35.25" customHeight="1">
      <c r="A28" s="39"/>
      <c r="B28" s="40" t="s">
        <v>97</v>
      </c>
      <c r="C28" s="41"/>
      <c r="D28" s="77">
        <v>0</v>
      </c>
      <c r="E28" s="77">
        <v>0</v>
      </c>
      <c r="F28" s="78">
        <v>0</v>
      </c>
      <c r="G28" s="77">
        <v>0</v>
      </c>
      <c r="H28" s="78">
        <v>0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9">
        <v>0</v>
      </c>
      <c r="P28" s="74"/>
      <c r="Q28" s="40" t="s">
        <v>97</v>
      </c>
    </row>
    <row r="29" spans="1:17" s="75" customFormat="1" ht="35.25" customHeight="1">
      <c r="A29" s="39"/>
      <c r="B29" s="40" t="s">
        <v>33</v>
      </c>
      <c r="C29" s="41"/>
      <c r="D29" s="77">
        <v>0</v>
      </c>
      <c r="E29" s="77">
        <v>0</v>
      </c>
      <c r="F29" s="78">
        <v>0</v>
      </c>
      <c r="G29" s="77">
        <v>0</v>
      </c>
      <c r="H29" s="78">
        <v>0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9">
        <v>0</v>
      </c>
      <c r="P29" s="74"/>
      <c r="Q29" s="40" t="s">
        <v>33</v>
      </c>
    </row>
    <row r="30" spans="1:17" s="75" customFormat="1" ht="35.25" customHeight="1">
      <c r="A30" s="39"/>
      <c r="B30" s="40" t="s">
        <v>34</v>
      </c>
      <c r="C30" s="41"/>
      <c r="D30" s="77">
        <v>0</v>
      </c>
      <c r="E30" s="77">
        <v>0</v>
      </c>
      <c r="F30" s="78">
        <v>0</v>
      </c>
      <c r="G30" s="77">
        <v>0</v>
      </c>
      <c r="H30" s="78">
        <v>0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9">
        <v>0</v>
      </c>
      <c r="P30" s="74"/>
      <c r="Q30" s="40" t="s">
        <v>34</v>
      </c>
    </row>
    <row r="31" spans="1:17" s="75" customFormat="1" ht="35.25" customHeight="1">
      <c r="A31" s="39"/>
      <c r="B31" s="40" t="s">
        <v>35</v>
      </c>
      <c r="C31" s="41"/>
      <c r="D31" s="77">
        <v>0</v>
      </c>
      <c r="E31" s="77">
        <v>0</v>
      </c>
      <c r="F31" s="78">
        <v>0</v>
      </c>
      <c r="G31" s="77">
        <v>0</v>
      </c>
      <c r="H31" s="78">
        <v>0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9">
        <v>0</v>
      </c>
      <c r="P31" s="74"/>
      <c r="Q31" s="40" t="s">
        <v>35</v>
      </c>
    </row>
    <row r="32" spans="1:17" s="75" customFormat="1" ht="52.5" customHeight="1">
      <c r="A32" s="39"/>
      <c r="B32" s="42" t="s">
        <v>101</v>
      </c>
      <c r="C32" s="43"/>
      <c r="D32" s="77">
        <f aca="true" t="shared" si="1" ref="D32:O32">SUM(D26:D31)</f>
        <v>129999</v>
      </c>
      <c r="E32" s="77">
        <f t="shared" si="1"/>
        <v>1073</v>
      </c>
      <c r="F32" s="78">
        <f t="shared" si="1"/>
        <v>1073</v>
      </c>
      <c r="G32" s="77">
        <f t="shared" si="1"/>
        <v>0</v>
      </c>
      <c r="H32" s="77">
        <f t="shared" si="1"/>
        <v>0</v>
      </c>
      <c r="I32" s="77">
        <f t="shared" si="1"/>
        <v>3903</v>
      </c>
      <c r="J32" s="78">
        <f t="shared" si="1"/>
        <v>3903</v>
      </c>
      <c r="K32" s="77">
        <f t="shared" si="1"/>
        <v>0</v>
      </c>
      <c r="L32" s="77">
        <f t="shared" si="1"/>
        <v>0</v>
      </c>
      <c r="M32" s="77">
        <f t="shared" si="1"/>
        <v>0</v>
      </c>
      <c r="N32" s="78">
        <f t="shared" si="1"/>
        <v>10044</v>
      </c>
      <c r="O32" s="79">
        <f t="shared" si="1"/>
        <v>0</v>
      </c>
      <c r="P32" s="74"/>
      <c r="Q32" s="42" t="s">
        <v>101</v>
      </c>
    </row>
    <row r="33" spans="1:17" s="75" customFormat="1" ht="52.5" customHeight="1">
      <c r="A33" s="39"/>
      <c r="B33" s="42" t="s">
        <v>96</v>
      </c>
      <c r="C33" s="43"/>
      <c r="D33" s="77">
        <f aca="true" t="shared" si="2" ref="D33:O33">D25+D32</f>
        <v>1491403</v>
      </c>
      <c r="E33" s="77">
        <f t="shared" si="2"/>
        <v>23227</v>
      </c>
      <c r="F33" s="78">
        <f t="shared" si="2"/>
        <v>20227</v>
      </c>
      <c r="G33" s="77">
        <f t="shared" si="2"/>
        <v>3000</v>
      </c>
      <c r="H33" s="77">
        <f t="shared" si="2"/>
        <v>1478</v>
      </c>
      <c r="I33" s="77">
        <f t="shared" si="2"/>
        <v>351834</v>
      </c>
      <c r="J33" s="78">
        <f t="shared" si="2"/>
        <v>331985</v>
      </c>
      <c r="K33" s="77">
        <f t="shared" si="2"/>
        <v>19849</v>
      </c>
      <c r="L33" s="77">
        <f t="shared" si="2"/>
        <v>0</v>
      </c>
      <c r="M33" s="77">
        <f t="shared" si="2"/>
        <v>50399</v>
      </c>
      <c r="N33" s="78">
        <f t="shared" si="2"/>
        <v>103918</v>
      </c>
      <c r="O33" s="79">
        <f t="shared" si="2"/>
        <v>0</v>
      </c>
      <c r="P33" s="74"/>
      <c r="Q33" s="42" t="s">
        <v>96</v>
      </c>
    </row>
    <row r="34" spans="1:18" s="75" customFormat="1" ht="25.5" customHeight="1" thickBot="1">
      <c r="A34" s="44"/>
      <c r="B34" s="45"/>
      <c r="C34" s="46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76"/>
      <c r="Q34" s="44"/>
      <c r="R34" s="7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I15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I25" sqref="I25"/>
    </sheetView>
  </sheetViews>
  <sheetFormatPr defaultColWidth="9.00390625" defaultRowHeight="13.5"/>
  <cols>
    <col min="1" max="1" width="1.75390625" style="68" customWidth="1"/>
    <col min="2" max="2" width="13.375" style="68" customWidth="1"/>
    <col min="3" max="3" width="1.75390625" style="68" customWidth="1"/>
    <col min="4" max="15" width="15.25390625" style="68" customWidth="1"/>
    <col min="16" max="16" width="1.75390625" style="68" customWidth="1"/>
    <col min="17" max="17" width="13.375" style="68" customWidth="1"/>
    <col min="18" max="18" width="1.75390625" style="68" customWidth="1"/>
    <col min="19" max="16384" width="9.00390625" style="68" customWidth="1"/>
  </cols>
  <sheetData>
    <row r="1" ht="14.25">
      <c r="B1" s="63" t="s">
        <v>88</v>
      </c>
    </row>
    <row r="4" spans="1:18" ht="24">
      <c r="A4" s="64"/>
      <c r="B4" s="49" t="s">
        <v>102</v>
      </c>
      <c r="C4" s="6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7.25">
      <c r="A5" s="64"/>
      <c r="B5" s="64"/>
      <c r="C5" s="6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" thickBot="1">
      <c r="A6" s="65"/>
      <c r="B6" s="66" t="s">
        <v>63</v>
      </c>
      <c r="C6" s="65"/>
      <c r="D6" s="66"/>
      <c r="E6" s="66"/>
      <c r="F6" s="66"/>
      <c r="G6" s="66"/>
      <c r="H6" s="66"/>
      <c r="I6" s="66"/>
      <c r="J6" s="67" t="s">
        <v>64</v>
      </c>
      <c r="K6" s="66"/>
      <c r="L6" s="66"/>
      <c r="M6" s="66"/>
      <c r="N6" s="66"/>
      <c r="O6" s="66"/>
      <c r="P6" s="65"/>
      <c r="Q6" s="65"/>
      <c r="R6" s="53" t="s">
        <v>1</v>
      </c>
    </row>
    <row r="7" spans="1:18" ht="13.5">
      <c r="A7" s="16"/>
      <c r="B7" s="17"/>
      <c r="C7" s="18"/>
      <c r="D7" s="19" t="s">
        <v>65</v>
      </c>
      <c r="E7" s="7"/>
      <c r="F7" s="9"/>
      <c r="G7" s="9"/>
      <c r="H7" s="9"/>
      <c r="I7" s="9"/>
      <c r="J7" s="38" t="s">
        <v>37</v>
      </c>
      <c r="K7" s="19" t="s">
        <v>38</v>
      </c>
      <c r="L7" s="19" t="s">
        <v>40</v>
      </c>
      <c r="M7" s="19" t="s">
        <v>41</v>
      </c>
      <c r="N7" s="20" t="s">
        <v>39</v>
      </c>
      <c r="O7" s="21"/>
      <c r="P7" s="17"/>
      <c r="Q7" s="16"/>
      <c r="R7" s="16"/>
    </row>
    <row r="8" spans="1:18" ht="13.5">
      <c r="A8" s="16"/>
      <c r="B8" s="17"/>
      <c r="C8" s="18"/>
      <c r="D8" s="8"/>
      <c r="E8" s="8" t="s">
        <v>2</v>
      </c>
      <c r="F8" s="15"/>
      <c r="G8" s="15"/>
      <c r="H8" s="15"/>
      <c r="I8" s="15"/>
      <c r="J8" s="27"/>
      <c r="K8" s="8"/>
      <c r="L8" s="8"/>
      <c r="M8" s="8"/>
      <c r="N8" s="22" t="s">
        <v>46</v>
      </c>
      <c r="O8" s="22" t="s">
        <v>47</v>
      </c>
      <c r="P8" s="17"/>
      <c r="Q8" s="16"/>
      <c r="R8" s="16"/>
    </row>
    <row r="9" spans="1:18" ht="13.5">
      <c r="A9" s="16"/>
      <c r="B9" s="35" t="s">
        <v>103</v>
      </c>
      <c r="C9" s="8"/>
      <c r="D9" s="8" t="s">
        <v>66</v>
      </c>
      <c r="E9" s="8"/>
      <c r="F9" s="15"/>
      <c r="G9" s="15"/>
      <c r="H9" s="15"/>
      <c r="I9" s="15"/>
      <c r="J9" s="27" t="s">
        <v>67</v>
      </c>
      <c r="K9" s="8" t="s">
        <v>68</v>
      </c>
      <c r="L9" s="8" t="s">
        <v>69</v>
      </c>
      <c r="M9" s="8" t="s">
        <v>9</v>
      </c>
      <c r="N9" s="8" t="s">
        <v>70</v>
      </c>
      <c r="O9" s="8" t="s">
        <v>71</v>
      </c>
      <c r="P9" s="17"/>
      <c r="Q9" s="36" t="s">
        <v>103</v>
      </c>
      <c r="R9" s="16"/>
    </row>
    <row r="10" spans="1:18" ht="13.5">
      <c r="A10" s="16"/>
      <c r="B10" s="17"/>
      <c r="C10" s="18"/>
      <c r="D10" s="8"/>
      <c r="E10" s="8" t="s">
        <v>72</v>
      </c>
      <c r="F10" s="15"/>
      <c r="G10" s="15"/>
      <c r="H10" s="15"/>
      <c r="I10" s="15"/>
      <c r="J10" s="27"/>
      <c r="K10" s="8"/>
      <c r="L10" s="8"/>
      <c r="M10" s="8"/>
      <c r="N10" s="8" t="s">
        <v>73</v>
      </c>
      <c r="O10" s="8" t="s">
        <v>73</v>
      </c>
      <c r="P10" s="6"/>
      <c r="Q10" s="16"/>
      <c r="R10" s="16"/>
    </row>
    <row r="11" spans="1:18" ht="14.25" thickBot="1">
      <c r="A11" s="23"/>
      <c r="B11" s="23"/>
      <c r="C11" s="24"/>
      <c r="D11" s="13"/>
      <c r="E11" s="13"/>
      <c r="F11" s="10"/>
      <c r="G11" s="10"/>
      <c r="H11" s="10"/>
      <c r="I11" s="10"/>
      <c r="J11" s="28"/>
      <c r="K11" s="13"/>
      <c r="L11" s="13"/>
      <c r="M11" s="13"/>
      <c r="N11" s="13"/>
      <c r="O11" s="13"/>
      <c r="P11" s="10"/>
      <c r="Q11" s="23"/>
      <c r="R11" s="23"/>
    </row>
    <row r="12" spans="1:17" s="72" customFormat="1" ht="52.5" customHeight="1">
      <c r="A12" s="55"/>
      <c r="B12" s="56" t="s">
        <v>25</v>
      </c>
      <c r="C12" s="57"/>
      <c r="D12" s="77">
        <v>240</v>
      </c>
      <c r="E12" s="77">
        <v>26783</v>
      </c>
      <c r="F12" s="78"/>
      <c r="G12" s="77"/>
      <c r="H12" s="78"/>
      <c r="I12" s="78"/>
      <c r="J12" s="78">
        <v>21110</v>
      </c>
      <c r="K12" s="77">
        <v>4628</v>
      </c>
      <c r="L12" s="77">
        <v>0</v>
      </c>
      <c r="M12" s="77">
        <v>0</v>
      </c>
      <c r="N12" s="78">
        <v>0</v>
      </c>
      <c r="O12" s="79">
        <v>0</v>
      </c>
      <c r="P12" s="71"/>
      <c r="Q12" s="56" t="s">
        <v>25</v>
      </c>
    </row>
    <row r="13" spans="1:17" s="72" customFormat="1" ht="35.25" customHeight="1">
      <c r="A13" s="55"/>
      <c r="B13" s="56" t="s">
        <v>26</v>
      </c>
      <c r="C13" s="57"/>
      <c r="D13" s="77">
        <v>0</v>
      </c>
      <c r="E13" s="77">
        <v>0</v>
      </c>
      <c r="F13" s="78"/>
      <c r="G13" s="77"/>
      <c r="H13" s="78"/>
      <c r="I13" s="78"/>
      <c r="J13" s="78">
        <v>0</v>
      </c>
      <c r="K13" s="77">
        <v>0</v>
      </c>
      <c r="L13" s="77">
        <v>0</v>
      </c>
      <c r="M13" s="77">
        <v>0</v>
      </c>
      <c r="N13" s="78">
        <v>0</v>
      </c>
      <c r="O13" s="79">
        <v>0</v>
      </c>
      <c r="P13" s="71"/>
      <c r="Q13" s="56" t="s">
        <v>26</v>
      </c>
    </row>
    <row r="14" spans="1:17" s="72" customFormat="1" ht="35.25" customHeight="1">
      <c r="A14" s="55"/>
      <c r="B14" s="56" t="s">
        <v>27</v>
      </c>
      <c r="C14" s="57"/>
      <c r="D14" s="77">
        <v>12399</v>
      </c>
      <c r="E14" s="77">
        <v>514755</v>
      </c>
      <c r="F14" s="78"/>
      <c r="G14" s="77"/>
      <c r="H14" s="78"/>
      <c r="I14" s="78"/>
      <c r="J14" s="78">
        <v>240248</v>
      </c>
      <c r="K14" s="77">
        <v>225919</v>
      </c>
      <c r="L14" s="77">
        <v>0</v>
      </c>
      <c r="M14" s="77">
        <v>0</v>
      </c>
      <c r="N14" s="78">
        <v>0</v>
      </c>
      <c r="O14" s="79">
        <v>0</v>
      </c>
      <c r="P14" s="71"/>
      <c r="Q14" s="56" t="s">
        <v>27</v>
      </c>
    </row>
    <row r="15" spans="1:17" s="72" customFormat="1" ht="35.25" customHeight="1">
      <c r="A15" s="55"/>
      <c r="B15" s="56" t="s">
        <v>28</v>
      </c>
      <c r="C15" s="57"/>
      <c r="D15" s="77">
        <v>0</v>
      </c>
      <c r="E15" s="77">
        <v>0</v>
      </c>
      <c r="F15" s="78"/>
      <c r="G15" s="77"/>
      <c r="H15" s="78"/>
      <c r="I15" s="78"/>
      <c r="J15" s="78">
        <v>0</v>
      </c>
      <c r="K15" s="77">
        <v>0</v>
      </c>
      <c r="L15" s="77">
        <v>0</v>
      </c>
      <c r="M15" s="77">
        <v>0</v>
      </c>
      <c r="N15" s="78">
        <v>0</v>
      </c>
      <c r="O15" s="79">
        <v>0</v>
      </c>
      <c r="P15" s="71"/>
      <c r="Q15" s="56" t="s">
        <v>28</v>
      </c>
    </row>
    <row r="16" spans="1:17" s="72" customFormat="1" ht="35.25" customHeight="1">
      <c r="A16" s="55"/>
      <c r="B16" s="56" t="s">
        <v>29</v>
      </c>
      <c r="C16" s="57"/>
      <c r="D16" s="77">
        <v>0</v>
      </c>
      <c r="E16" s="77">
        <v>0</v>
      </c>
      <c r="F16" s="78"/>
      <c r="G16" s="77"/>
      <c r="H16" s="78"/>
      <c r="I16" s="78"/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9">
        <v>0</v>
      </c>
      <c r="P16" s="71"/>
      <c r="Q16" s="56" t="s">
        <v>29</v>
      </c>
    </row>
    <row r="17" spans="1:17" s="72" customFormat="1" ht="35.25" customHeight="1">
      <c r="A17" s="55"/>
      <c r="B17" s="56" t="s">
        <v>30</v>
      </c>
      <c r="C17" s="57"/>
      <c r="D17" s="77">
        <v>0</v>
      </c>
      <c r="E17" s="77">
        <v>0</v>
      </c>
      <c r="F17" s="78"/>
      <c r="G17" s="77"/>
      <c r="H17" s="78"/>
      <c r="I17" s="78"/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9">
        <v>0</v>
      </c>
      <c r="P17" s="71"/>
      <c r="Q17" s="56" t="s">
        <v>30</v>
      </c>
    </row>
    <row r="18" spans="1:17" s="72" customFormat="1" ht="35.25" customHeight="1">
      <c r="A18" s="55"/>
      <c r="B18" s="56" t="s">
        <v>89</v>
      </c>
      <c r="C18" s="57"/>
      <c r="D18" s="77">
        <v>0</v>
      </c>
      <c r="E18" s="77">
        <v>0</v>
      </c>
      <c r="F18" s="78"/>
      <c r="G18" s="77"/>
      <c r="H18" s="78"/>
      <c r="I18" s="78"/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9">
        <v>0</v>
      </c>
      <c r="P18" s="71"/>
      <c r="Q18" s="56" t="s">
        <v>89</v>
      </c>
    </row>
    <row r="19" spans="1:17" s="72" customFormat="1" ht="35.25" customHeight="1">
      <c r="A19" s="55"/>
      <c r="B19" s="56" t="s">
        <v>90</v>
      </c>
      <c r="C19" s="57"/>
      <c r="D19" s="77">
        <v>3360</v>
      </c>
      <c r="E19" s="77">
        <v>465045</v>
      </c>
      <c r="F19" s="78"/>
      <c r="G19" s="77"/>
      <c r="H19" s="78"/>
      <c r="I19" s="78"/>
      <c r="J19" s="78">
        <v>265660</v>
      </c>
      <c r="K19" s="77">
        <v>118913</v>
      </c>
      <c r="L19" s="77">
        <v>40808</v>
      </c>
      <c r="M19" s="77">
        <v>29679</v>
      </c>
      <c r="N19" s="78">
        <v>29679</v>
      </c>
      <c r="O19" s="79">
        <v>0</v>
      </c>
      <c r="P19" s="71"/>
      <c r="Q19" s="56" t="s">
        <v>90</v>
      </c>
    </row>
    <row r="20" spans="1:17" s="72" customFormat="1" ht="35.25" customHeight="1">
      <c r="A20" s="55"/>
      <c r="B20" s="56" t="s">
        <v>91</v>
      </c>
      <c r="C20" s="57"/>
      <c r="D20" s="77">
        <v>0</v>
      </c>
      <c r="E20" s="77">
        <v>0</v>
      </c>
      <c r="F20" s="78"/>
      <c r="G20" s="77"/>
      <c r="H20" s="78"/>
      <c r="I20" s="78"/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9">
        <v>0</v>
      </c>
      <c r="P20" s="71"/>
      <c r="Q20" s="56" t="s">
        <v>91</v>
      </c>
    </row>
    <row r="21" spans="1:17" s="72" customFormat="1" ht="35.25" customHeight="1">
      <c r="A21" s="55"/>
      <c r="B21" s="56" t="s">
        <v>92</v>
      </c>
      <c r="C21" s="57"/>
      <c r="D21" s="77">
        <v>7665</v>
      </c>
      <c r="E21" s="77">
        <v>555154</v>
      </c>
      <c r="F21" s="78"/>
      <c r="G21" s="77"/>
      <c r="H21" s="78"/>
      <c r="I21" s="78"/>
      <c r="J21" s="78">
        <v>243247</v>
      </c>
      <c r="K21" s="77">
        <v>270186</v>
      </c>
      <c r="L21" s="77">
        <v>1447</v>
      </c>
      <c r="M21" s="77">
        <v>0</v>
      </c>
      <c r="N21" s="78">
        <v>0</v>
      </c>
      <c r="O21" s="79">
        <v>0</v>
      </c>
      <c r="P21" s="71"/>
      <c r="Q21" s="56" t="s">
        <v>92</v>
      </c>
    </row>
    <row r="22" spans="1:17" s="72" customFormat="1" ht="35.25" customHeight="1">
      <c r="A22" s="55"/>
      <c r="B22" s="56" t="s">
        <v>93</v>
      </c>
      <c r="C22" s="57"/>
      <c r="D22" s="77">
        <v>509</v>
      </c>
      <c r="E22" s="77">
        <v>73683</v>
      </c>
      <c r="F22" s="78"/>
      <c r="G22" s="77"/>
      <c r="H22" s="78"/>
      <c r="I22" s="78"/>
      <c r="J22" s="78">
        <v>41695</v>
      </c>
      <c r="K22" s="77">
        <v>28923</v>
      </c>
      <c r="L22" s="77">
        <v>0</v>
      </c>
      <c r="M22" s="77">
        <v>0</v>
      </c>
      <c r="N22" s="78">
        <v>0</v>
      </c>
      <c r="O22" s="79">
        <v>0</v>
      </c>
      <c r="P22" s="71"/>
      <c r="Q22" s="56" t="s">
        <v>93</v>
      </c>
    </row>
    <row r="23" spans="1:17" s="72" customFormat="1" ht="35.25" customHeight="1">
      <c r="A23" s="55"/>
      <c r="B23" s="56" t="s">
        <v>94</v>
      </c>
      <c r="C23" s="57"/>
      <c r="D23" s="77">
        <v>15439</v>
      </c>
      <c r="E23" s="77">
        <v>214398</v>
      </c>
      <c r="F23" s="78"/>
      <c r="G23" s="77"/>
      <c r="H23" s="78"/>
      <c r="I23" s="78"/>
      <c r="J23" s="78">
        <v>115519</v>
      </c>
      <c r="K23" s="77">
        <v>70939</v>
      </c>
      <c r="L23" s="77">
        <v>12153</v>
      </c>
      <c r="M23" s="77">
        <v>0</v>
      </c>
      <c r="N23" s="78">
        <v>0</v>
      </c>
      <c r="O23" s="79">
        <v>0</v>
      </c>
      <c r="P23" s="71"/>
      <c r="Q23" s="56" t="s">
        <v>94</v>
      </c>
    </row>
    <row r="24" spans="1:17" s="72" customFormat="1" ht="35.25" customHeight="1">
      <c r="A24" s="55"/>
      <c r="B24" s="56" t="s">
        <v>95</v>
      </c>
      <c r="C24" s="57"/>
      <c r="D24" s="77">
        <v>4771</v>
      </c>
      <c r="E24" s="77">
        <v>71805</v>
      </c>
      <c r="F24" s="78"/>
      <c r="G24" s="77"/>
      <c r="H24" s="78"/>
      <c r="I24" s="78"/>
      <c r="J24" s="78">
        <v>42901</v>
      </c>
      <c r="K24" s="77">
        <v>12291</v>
      </c>
      <c r="L24" s="77">
        <v>1701</v>
      </c>
      <c r="M24" s="77">
        <v>0</v>
      </c>
      <c r="N24" s="78">
        <v>0</v>
      </c>
      <c r="O24" s="79">
        <v>0</v>
      </c>
      <c r="P24" s="71"/>
      <c r="Q24" s="56" t="s">
        <v>95</v>
      </c>
    </row>
    <row r="25" spans="1:17" s="72" customFormat="1" ht="52.5" customHeight="1">
      <c r="A25" s="55"/>
      <c r="B25" s="58" t="s">
        <v>100</v>
      </c>
      <c r="C25" s="59"/>
      <c r="D25" s="77">
        <f>SUM(D12:D24)</f>
        <v>44383</v>
      </c>
      <c r="E25" s="77">
        <f>SUM(E12:E24)</f>
        <v>1921623</v>
      </c>
      <c r="F25" s="78"/>
      <c r="G25" s="77"/>
      <c r="H25" s="77"/>
      <c r="I25" s="77"/>
      <c r="J25" s="77">
        <f aca="true" t="shared" si="0" ref="J25:O25">SUM(J12:J24)</f>
        <v>970380</v>
      </c>
      <c r="K25" s="77">
        <f t="shared" si="0"/>
        <v>731799</v>
      </c>
      <c r="L25" s="77">
        <f t="shared" si="0"/>
        <v>56109</v>
      </c>
      <c r="M25" s="77">
        <f t="shared" si="0"/>
        <v>29679</v>
      </c>
      <c r="N25" s="78">
        <f t="shared" si="0"/>
        <v>29679</v>
      </c>
      <c r="O25" s="79">
        <f t="shared" si="0"/>
        <v>0</v>
      </c>
      <c r="P25" s="71"/>
      <c r="Q25" s="58" t="s">
        <v>100</v>
      </c>
    </row>
    <row r="26" spans="1:17" s="72" customFormat="1" ht="52.5" customHeight="1">
      <c r="A26" s="55"/>
      <c r="B26" s="56" t="s">
        <v>31</v>
      </c>
      <c r="C26" s="57"/>
      <c r="D26" s="77">
        <v>0</v>
      </c>
      <c r="E26" s="77">
        <v>0</v>
      </c>
      <c r="F26" s="78"/>
      <c r="G26" s="77"/>
      <c r="H26" s="78"/>
      <c r="I26" s="78"/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9">
        <v>0</v>
      </c>
      <c r="P26" s="71"/>
      <c r="Q26" s="56" t="s">
        <v>31</v>
      </c>
    </row>
    <row r="27" spans="1:17" s="72" customFormat="1" ht="35.25" customHeight="1">
      <c r="A27" s="55"/>
      <c r="B27" s="56" t="s">
        <v>32</v>
      </c>
      <c r="C27" s="57"/>
      <c r="D27" s="77">
        <v>6065</v>
      </c>
      <c r="E27" s="77">
        <v>151084</v>
      </c>
      <c r="F27" s="78"/>
      <c r="G27" s="77"/>
      <c r="H27" s="78"/>
      <c r="I27" s="78"/>
      <c r="J27" s="78">
        <v>86141</v>
      </c>
      <c r="K27" s="77">
        <v>45791</v>
      </c>
      <c r="L27" s="77">
        <v>289</v>
      </c>
      <c r="M27" s="77">
        <v>0</v>
      </c>
      <c r="N27" s="78">
        <v>0</v>
      </c>
      <c r="O27" s="79">
        <v>0</v>
      </c>
      <c r="P27" s="71"/>
      <c r="Q27" s="56" t="s">
        <v>32</v>
      </c>
    </row>
    <row r="28" spans="1:17" s="72" customFormat="1" ht="35.25" customHeight="1">
      <c r="A28" s="55"/>
      <c r="B28" s="56" t="s">
        <v>97</v>
      </c>
      <c r="C28" s="57"/>
      <c r="D28" s="77">
        <v>0</v>
      </c>
      <c r="E28" s="77">
        <v>0</v>
      </c>
      <c r="F28" s="78"/>
      <c r="G28" s="77"/>
      <c r="H28" s="78"/>
      <c r="I28" s="78"/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9">
        <v>0</v>
      </c>
      <c r="P28" s="71"/>
      <c r="Q28" s="56" t="s">
        <v>97</v>
      </c>
    </row>
    <row r="29" spans="1:17" s="72" customFormat="1" ht="35.25" customHeight="1">
      <c r="A29" s="55"/>
      <c r="B29" s="56" t="s">
        <v>33</v>
      </c>
      <c r="C29" s="57"/>
      <c r="D29" s="77">
        <v>0</v>
      </c>
      <c r="E29" s="77">
        <v>0</v>
      </c>
      <c r="F29" s="78"/>
      <c r="G29" s="77"/>
      <c r="H29" s="78"/>
      <c r="I29" s="78"/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9">
        <v>0</v>
      </c>
      <c r="P29" s="71"/>
      <c r="Q29" s="56" t="s">
        <v>33</v>
      </c>
    </row>
    <row r="30" spans="1:17" s="72" customFormat="1" ht="35.25" customHeight="1">
      <c r="A30" s="55"/>
      <c r="B30" s="56" t="s">
        <v>34</v>
      </c>
      <c r="C30" s="57"/>
      <c r="D30" s="77">
        <v>0</v>
      </c>
      <c r="E30" s="77">
        <v>0</v>
      </c>
      <c r="F30" s="78"/>
      <c r="G30" s="77"/>
      <c r="H30" s="78"/>
      <c r="I30" s="78"/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9">
        <v>0</v>
      </c>
      <c r="P30" s="71"/>
      <c r="Q30" s="56" t="s">
        <v>34</v>
      </c>
    </row>
    <row r="31" spans="1:17" s="72" customFormat="1" ht="35.25" customHeight="1">
      <c r="A31" s="55"/>
      <c r="B31" s="56" t="s">
        <v>35</v>
      </c>
      <c r="C31" s="57"/>
      <c r="D31" s="77">
        <v>0</v>
      </c>
      <c r="E31" s="77">
        <v>0</v>
      </c>
      <c r="F31" s="78"/>
      <c r="G31" s="77"/>
      <c r="H31" s="78"/>
      <c r="I31" s="78"/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9">
        <v>0</v>
      </c>
      <c r="P31" s="71"/>
      <c r="Q31" s="56" t="s">
        <v>35</v>
      </c>
    </row>
    <row r="32" spans="1:17" s="72" customFormat="1" ht="52.5" customHeight="1">
      <c r="A32" s="55"/>
      <c r="B32" s="58" t="s">
        <v>101</v>
      </c>
      <c r="C32" s="59"/>
      <c r="D32" s="77">
        <f>SUM(D26:D31)</f>
        <v>6065</v>
      </c>
      <c r="E32" s="77">
        <f>SUM(E26:E31)</f>
        <v>151084</v>
      </c>
      <c r="F32" s="78"/>
      <c r="G32" s="77"/>
      <c r="H32" s="77"/>
      <c r="I32" s="77"/>
      <c r="J32" s="78">
        <f aca="true" t="shared" si="1" ref="J32:O32">SUM(J26:J31)</f>
        <v>86141</v>
      </c>
      <c r="K32" s="77">
        <f t="shared" si="1"/>
        <v>45791</v>
      </c>
      <c r="L32" s="77">
        <f t="shared" si="1"/>
        <v>289</v>
      </c>
      <c r="M32" s="77">
        <f t="shared" si="1"/>
        <v>0</v>
      </c>
      <c r="N32" s="78">
        <f t="shared" si="1"/>
        <v>0</v>
      </c>
      <c r="O32" s="79">
        <f t="shared" si="1"/>
        <v>0</v>
      </c>
      <c r="P32" s="71"/>
      <c r="Q32" s="58" t="s">
        <v>101</v>
      </c>
    </row>
    <row r="33" spans="1:17" s="72" customFormat="1" ht="52.5" customHeight="1">
      <c r="A33" s="55"/>
      <c r="B33" s="58" t="s">
        <v>96</v>
      </c>
      <c r="C33" s="59"/>
      <c r="D33" s="77">
        <f>D25+D32</f>
        <v>50448</v>
      </c>
      <c r="E33" s="77">
        <f>E25+E32</f>
        <v>2072707</v>
      </c>
      <c r="F33" s="78"/>
      <c r="G33" s="77"/>
      <c r="H33" s="77"/>
      <c r="I33" s="77"/>
      <c r="J33" s="78">
        <f aca="true" t="shared" si="2" ref="J33:O33">J25+J32</f>
        <v>1056521</v>
      </c>
      <c r="K33" s="77">
        <f t="shared" si="2"/>
        <v>777590</v>
      </c>
      <c r="L33" s="77">
        <f t="shared" si="2"/>
        <v>56398</v>
      </c>
      <c r="M33" s="77">
        <f t="shared" si="2"/>
        <v>29679</v>
      </c>
      <c r="N33" s="78">
        <f t="shared" si="2"/>
        <v>29679</v>
      </c>
      <c r="O33" s="79">
        <f t="shared" si="2"/>
        <v>0</v>
      </c>
      <c r="P33" s="71"/>
      <c r="Q33" s="58" t="s">
        <v>96</v>
      </c>
    </row>
    <row r="34" spans="1:18" s="72" customFormat="1" ht="25.5" customHeight="1" thickBot="1">
      <c r="A34" s="60"/>
      <c r="B34" s="61"/>
      <c r="C34" s="6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73"/>
      <c r="Q34" s="60"/>
      <c r="R34" s="7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I12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S1" sqref="S1:U16384"/>
    </sheetView>
  </sheetViews>
  <sheetFormatPr defaultColWidth="9.00390625" defaultRowHeight="13.5"/>
  <cols>
    <col min="1" max="1" width="1.75390625" style="68" customWidth="1"/>
    <col min="2" max="2" width="13.375" style="68" customWidth="1"/>
    <col min="3" max="3" width="1.75390625" style="68" customWidth="1"/>
    <col min="4" max="15" width="15.25390625" style="68" customWidth="1"/>
    <col min="16" max="16" width="1.75390625" style="68" customWidth="1"/>
    <col min="17" max="17" width="13.375" style="68" customWidth="1"/>
    <col min="18" max="18" width="1.75390625" style="68" customWidth="1"/>
    <col min="19" max="16384" width="9.00390625" style="68" customWidth="1"/>
  </cols>
  <sheetData>
    <row r="1" ht="14.25">
      <c r="B1" s="63" t="s">
        <v>88</v>
      </c>
    </row>
    <row r="4" spans="1:18" ht="24">
      <c r="A4" s="64"/>
      <c r="B4" s="49" t="s">
        <v>102</v>
      </c>
      <c r="C4" s="6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7.25">
      <c r="A5" s="64"/>
      <c r="B5" s="64"/>
      <c r="C5" s="6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" thickBot="1">
      <c r="A6" s="65"/>
      <c r="B6" s="66" t="s">
        <v>74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5"/>
      <c r="Q6" s="65"/>
      <c r="R6" s="53" t="s">
        <v>1</v>
      </c>
    </row>
    <row r="7" spans="1:18" ht="13.5">
      <c r="A7" s="16"/>
      <c r="B7" s="17"/>
      <c r="C7" s="18"/>
      <c r="D7" s="25" t="s">
        <v>75</v>
      </c>
      <c r="E7" s="19" t="s">
        <v>43</v>
      </c>
      <c r="F7" s="19" t="s">
        <v>44</v>
      </c>
      <c r="G7" s="20" t="s">
        <v>39</v>
      </c>
      <c r="H7" s="21"/>
      <c r="I7" s="19" t="s">
        <v>45</v>
      </c>
      <c r="J7" s="19" t="s">
        <v>65</v>
      </c>
      <c r="K7" s="7"/>
      <c r="L7" s="26" t="s">
        <v>76</v>
      </c>
      <c r="M7" s="9"/>
      <c r="N7" s="9"/>
      <c r="O7" s="7"/>
      <c r="P7" s="17"/>
      <c r="Q7" s="16"/>
      <c r="R7" s="16"/>
    </row>
    <row r="8" spans="1:18" ht="13.5">
      <c r="A8" s="16"/>
      <c r="B8" s="17"/>
      <c r="C8" s="18"/>
      <c r="D8" s="22" t="s">
        <v>48</v>
      </c>
      <c r="E8" s="8"/>
      <c r="F8" s="8"/>
      <c r="G8" s="22" t="s">
        <v>46</v>
      </c>
      <c r="H8" s="22" t="s">
        <v>47</v>
      </c>
      <c r="I8" s="8"/>
      <c r="J8" s="8"/>
      <c r="K8" s="8" t="s">
        <v>3</v>
      </c>
      <c r="L8" s="27" t="s">
        <v>77</v>
      </c>
      <c r="M8" s="15"/>
      <c r="N8" s="15"/>
      <c r="O8" s="8"/>
      <c r="P8" s="17"/>
      <c r="Q8" s="16"/>
      <c r="R8" s="16"/>
    </row>
    <row r="9" spans="1:18" ht="13.5">
      <c r="A9" s="16"/>
      <c r="B9" s="35" t="s">
        <v>103</v>
      </c>
      <c r="C9" s="8"/>
      <c r="D9" s="8" t="s">
        <v>56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/>
      <c r="L9" s="27" t="s">
        <v>84</v>
      </c>
      <c r="M9" s="15"/>
      <c r="N9" s="15"/>
      <c r="O9" s="8"/>
      <c r="P9" s="17"/>
      <c r="Q9" s="36" t="s">
        <v>103</v>
      </c>
      <c r="R9" s="16"/>
    </row>
    <row r="10" spans="1:18" ht="13.5">
      <c r="A10" s="16"/>
      <c r="B10" s="17"/>
      <c r="C10" s="18"/>
      <c r="D10" s="8" t="s">
        <v>85</v>
      </c>
      <c r="E10" s="8"/>
      <c r="F10" s="8"/>
      <c r="G10" s="8"/>
      <c r="H10" s="8" t="s">
        <v>86</v>
      </c>
      <c r="I10" s="8" t="s">
        <v>87</v>
      </c>
      <c r="J10" s="8"/>
      <c r="K10" s="8" t="s">
        <v>72</v>
      </c>
      <c r="L10" s="27"/>
      <c r="M10" s="15"/>
      <c r="N10" s="15"/>
      <c r="O10" s="8"/>
      <c r="P10" s="6"/>
      <c r="Q10" s="16"/>
      <c r="R10" s="16"/>
    </row>
    <row r="11" spans="1:18" ht="14.25" thickBot="1">
      <c r="A11" s="23"/>
      <c r="B11" s="23"/>
      <c r="C11" s="24"/>
      <c r="D11" s="13"/>
      <c r="E11" s="13"/>
      <c r="F11" s="13"/>
      <c r="G11" s="13"/>
      <c r="H11" s="13"/>
      <c r="I11" s="13"/>
      <c r="J11" s="13"/>
      <c r="K11" s="13"/>
      <c r="L11" s="28"/>
      <c r="M11" s="10"/>
      <c r="N11" s="10"/>
      <c r="O11" s="13"/>
      <c r="P11" s="10"/>
      <c r="Q11" s="23"/>
      <c r="R11" s="23"/>
    </row>
    <row r="12" spans="1:17" s="72" customFormat="1" ht="52.5" customHeight="1">
      <c r="A12" s="55"/>
      <c r="B12" s="56" t="s">
        <v>25</v>
      </c>
      <c r="C12" s="57"/>
      <c r="D12" s="77">
        <v>0</v>
      </c>
      <c r="E12" s="77">
        <v>0</v>
      </c>
      <c r="F12" s="78">
        <v>0</v>
      </c>
      <c r="G12" s="77">
        <v>0</v>
      </c>
      <c r="H12" s="78">
        <v>0</v>
      </c>
      <c r="I12" s="78">
        <v>0</v>
      </c>
      <c r="J12" s="78">
        <v>0</v>
      </c>
      <c r="K12" s="77">
        <v>25738</v>
      </c>
      <c r="L12" s="77">
        <v>19248</v>
      </c>
      <c r="M12" s="77"/>
      <c r="N12" s="78"/>
      <c r="O12" s="79"/>
      <c r="P12" s="71"/>
      <c r="Q12" s="56" t="s">
        <v>25</v>
      </c>
    </row>
    <row r="13" spans="1:17" s="72" customFormat="1" ht="35.25" customHeight="1">
      <c r="A13" s="55"/>
      <c r="B13" s="56" t="s">
        <v>26</v>
      </c>
      <c r="C13" s="57"/>
      <c r="D13" s="77">
        <v>0</v>
      </c>
      <c r="E13" s="77">
        <v>0</v>
      </c>
      <c r="F13" s="78">
        <v>0</v>
      </c>
      <c r="G13" s="77">
        <v>0</v>
      </c>
      <c r="H13" s="78">
        <v>0</v>
      </c>
      <c r="I13" s="78">
        <v>0</v>
      </c>
      <c r="J13" s="78">
        <v>0</v>
      </c>
      <c r="K13" s="77">
        <v>0</v>
      </c>
      <c r="L13" s="77">
        <v>0</v>
      </c>
      <c r="M13" s="77"/>
      <c r="N13" s="78"/>
      <c r="O13" s="79"/>
      <c r="P13" s="71"/>
      <c r="Q13" s="56" t="s">
        <v>26</v>
      </c>
    </row>
    <row r="14" spans="1:17" s="72" customFormat="1" ht="35.25" customHeight="1">
      <c r="A14" s="55"/>
      <c r="B14" s="56" t="s">
        <v>27</v>
      </c>
      <c r="C14" s="57"/>
      <c r="D14" s="77">
        <v>0</v>
      </c>
      <c r="E14" s="77">
        <v>432</v>
      </c>
      <c r="F14" s="78">
        <v>19668</v>
      </c>
      <c r="G14" s="77">
        <v>19668</v>
      </c>
      <c r="H14" s="78">
        <v>0</v>
      </c>
      <c r="I14" s="78">
        <v>0</v>
      </c>
      <c r="J14" s="78">
        <v>0</v>
      </c>
      <c r="K14" s="77">
        <v>486267</v>
      </c>
      <c r="L14" s="77">
        <v>208959</v>
      </c>
      <c r="M14" s="77"/>
      <c r="N14" s="78"/>
      <c r="O14" s="79"/>
      <c r="P14" s="71"/>
      <c r="Q14" s="56" t="s">
        <v>27</v>
      </c>
    </row>
    <row r="15" spans="1:17" s="72" customFormat="1" ht="35.25" customHeight="1">
      <c r="A15" s="55"/>
      <c r="B15" s="56" t="s">
        <v>28</v>
      </c>
      <c r="C15" s="57"/>
      <c r="D15" s="77">
        <v>0</v>
      </c>
      <c r="E15" s="77">
        <v>0</v>
      </c>
      <c r="F15" s="78">
        <v>0</v>
      </c>
      <c r="G15" s="77">
        <v>0</v>
      </c>
      <c r="H15" s="78">
        <v>0</v>
      </c>
      <c r="I15" s="78">
        <v>0</v>
      </c>
      <c r="J15" s="78">
        <v>0</v>
      </c>
      <c r="K15" s="77">
        <v>0</v>
      </c>
      <c r="L15" s="77">
        <v>0</v>
      </c>
      <c r="M15" s="77"/>
      <c r="N15" s="78"/>
      <c r="O15" s="79"/>
      <c r="P15" s="71"/>
      <c r="Q15" s="56" t="s">
        <v>28</v>
      </c>
    </row>
    <row r="16" spans="1:17" s="72" customFormat="1" ht="35.25" customHeight="1">
      <c r="A16" s="55"/>
      <c r="B16" s="56" t="s">
        <v>29</v>
      </c>
      <c r="C16" s="57"/>
      <c r="D16" s="77">
        <v>0</v>
      </c>
      <c r="E16" s="77">
        <v>0</v>
      </c>
      <c r="F16" s="78">
        <v>0</v>
      </c>
      <c r="G16" s="77">
        <v>0</v>
      </c>
      <c r="H16" s="78">
        <v>0</v>
      </c>
      <c r="I16" s="78">
        <v>0</v>
      </c>
      <c r="J16" s="78">
        <v>0</v>
      </c>
      <c r="K16" s="77">
        <v>0</v>
      </c>
      <c r="L16" s="77">
        <v>0</v>
      </c>
      <c r="M16" s="77"/>
      <c r="N16" s="78"/>
      <c r="O16" s="79"/>
      <c r="P16" s="71"/>
      <c r="Q16" s="56" t="s">
        <v>29</v>
      </c>
    </row>
    <row r="17" spans="1:17" s="72" customFormat="1" ht="35.25" customHeight="1">
      <c r="A17" s="55"/>
      <c r="B17" s="56" t="s">
        <v>30</v>
      </c>
      <c r="C17" s="57"/>
      <c r="D17" s="77">
        <v>0</v>
      </c>
      <c r="E17" s="77">
        <v>0</v>
      </c>
      <c r="F17" s="78">
        <v>0</v>
      </c>
      <c r="G17" s="77">
        <v>0</v>
      </c>
      <c r="H17" s="78">
        <v>0</v>
      </c>
      <c r="I17" s="78">
        <v>0</v>
      </c>
      <c r="J17" s="78">
        <v>0</v>
      </c>
      <c r="K17" s="77">
        <v>0</v>
      </c>
      <c r="L17" s="77">
        <v>0</v>
      </c>
      <c r="M17" s="77"/>
      <c r="N17" s="78"/>
      <c r="O17" s="79"/>
      <c r="P17" s="71"/>
      <c r="Q17" s="56" t="s">
        <v>30</v>
      </c>
    </row>
    <row r="18" spans="1:17" s="72" customFormat="1" ht="35.25" customHeight="1">
      <c r="A18" s="55"/>
      <c r="B18" s="56" t="s">
        <v>89</v>
      </c>
      <c r="C18" s="57"/>
      <c r="D18" s="77">
        <v>0</v>
      </c>
      <c r="E18" s="77">
        <v>0</v>
      </c>
      <c r="F18" s="78">
        <v>0</v>
      </c>
      <c r="G18" s="77">
        <v>0</v>
      </c>
      <c r="H18" s="78">
        <v>0</v>
      </c>
      <c r="I18" s="78">
        <v>0</v>
      </c>
      <c r="J18" s="78">
        <v>0</v>
      </c>
      <c r="K18" s="77">
        <v>0</v>
      </c>
      <c r="L18" s="77">
        <v>0</v>
      </c>
      <c r="M18" s="77"/>
      <c r="N18" s="78"/>
      <c r="O18" s="79"/>
      <c r="P18" s="71"/>
      <c r="Q18" s="56" t="s">
        <v>89</v>
      </c>
    </row>
    <row r="19" spans="1:17" s="72" customFormat="1" ht="35.25" customHeight="1">
      <c r="A19" s="55"/>
      <c r="B19" s="56" t="s">
        <v>90</v>
      </c>
      <c r="C19" s="57"/>
      <c r="D19" s="77">
        <v>0</v>
      </c>
      <c r="E19" s="77">
        <v>0</v>
      </c>
      <c r="F19" s="78">
        <v>5685</v>
      </c>
      <c r="G19" s="77">
        <v>5685</v>
      </c>
      <c r="H19" s="78">
        <v>0</v>
      </c>
      <c r="I19" s="78">
        <v>0</v>
      </c>
      <c r="J19" s="78">
        <v>0</v>
      </c>
      <c r="K19" s="77">
        <v>460745</v>
      </c>
      <c r="L19" s="77">
        <v>231847</v>
      </c>
      <c r="M19" s="77"/>
      <c r="N19" s="78"/>
      <c r="O19" s="79"/>
      <c r="P19" s="71"/>
      <c r="Q19" s="56" t="s">
        <v>90</v>
      </c>
    </row>
    <row r="20" spans="1:17" s="72" customFormat="1" ht="35.25" customHeight="1">
      <c r="A20" s="55"/>
      <c r="B20" s="56" t="s">
        <v>91</v>
      </c>
      <c r="C20" s="57"/>
      <c r="D20" s="77">
        <v>0</v>
      </c>
      <c r="E20" s="77">
        <v>0</v>
      </c>
      <c r="F20" s="78">
        <v>0</v>
      </c>
      <c r="G20" s="77">
        <v>0</v>
      </c>
      <c r="H20" s="78">
        <v>0</v>
      </c>
      <c r="I20" s="78">
        <v>0</v>
      </c>
      <c r="J20" s="78">
        <v>0</v>
      </c>
      <c r="K20" s="77">
        <v>0</v>
      </c>
      <c r="L20" s="77">
        <v>0</v>
      </c>
      <c r="M20" s="77"/>
      <c r="N20" s="78"/>
      <c r="O20" s="79"/>
      <c r="P20" s="71"/>
      <c r="Q20" s="56" t="s">
        <v>91</v>
      </c>
    </row>
    <row r="21" spans="1:17" s="72" customFormat="1" ht="35.25" customHeight="1">
      <c r="A21" s="55"/>
      <c r="B21" s="56" t="s">
        <v>92</v>
      </c>
      <c r="C21" s="57"/>
      <c r="D21" s="77">
        <v>0</v>
      </c>
      <c r="E21" s="77">
        <v>110</v>
      </c>
      <c r="F21" s="78">
        <v>26361</v>
      </c>
      <c r="G21" s="77">
        <v>26361</v>
      </c>
      <c r="H21" s="78">
        <v>0</v>
      </c>
      <c r="I21" s="78">
        <v>0</v>
      </c>
      <c r="J21" s="78">
        <v>0</v>
      </c>
      <c r="K21" s="77">
        <v>541351</v>
      </c>
      <c r="L21" s="77">
        <v>193878</v>
      </c>
      <c r="M21" s="77"/>
      <c r="N21" s="78"/>
      <c r="O21" s="79"/>
      <c r="P21" s="71"/>
      <c r="Q21" s="56" t="s">
        <v>92</v>
      </c>
    </row>
    <row r="22" spans="1:17" s="72" customFormat="1" ht="35.25" customHeight="1">
      <c r="A22" s="55"/>
      <c r="B22" s="56" t="s">
        <v>93</v>
      </c>
      <c r="C22" s="57"/>
      <c r="D22" s="77">
        <v>0</v>
      </c>
      <c r="E22" s="77">
        <v>0</v>
      </c>
      <c r="F22" s="78">
        <v>2622</v>
      </c>
      <c r="G22" s="77">
        <v>2622</v>
      </c>
      <c r="H22" s="78">
        <v>0</v>
      </c>
      <c r="I22" s="78">
        <v>0</v>
      </c>
      <c r="J22" s="78">
        <v>0</v>
      </c>
      <c r="K22" s="77">
        <v>73240</v>
      </c>
      <c r="L22" s="77">
        <v>27842</v>
      </c>
      <c r="M22" s="77"/>
      <c r="N22" s="78"/>
      <c r="O22" s="79"/>
      <c r="P22" s="71"/>
      <c r="Q22" s="56" t="s">
        <v>93</v>
      </c>
    </row>
    <row r="23" spans="1:17" s="72" customFormat="1" ht="35.25" customHeight="1">
      <c r="A23" s="55"/>
      <c r="B23" s="56" t="s">
        <v>94</v>
      </c>
      <c r="C23" s="57"/>
      <c r="D23" s="77">
        <v>0</v>
      </c>
      <c r="E23" s="77">
        <v>419</v>
      </c>
      <c r="F23" s="78">
        <v>5162</v>
      </c>
      <c r="G23" s="77">
        <v>5162</v>
      </c>
      <c r="H23" s="78">
        <v>0</v>
      </c>
      <c r="I23" s="78">
        <v>0</v>
      </c>
      <c r="J23" s="78">
        <v>29</v>
      </c>
      <c r="K23" s="77">
        <v>204221</v>
      </c>
      <c r="L23" s="77">
        <v>89796</v>
      </c>
      <c r="M23" s="77"/>
      <c r="N23" s="78"/>
      <c r="O23" s="79"/>
      <c r="P23" s="71"/>
      <c r="Q23" s="56" t="s">
        <v>94</v>
      </c>
    </row>
    <row r="24" spans="1:17" s="72" customFormat="1" ht="35.25" customHeight="1">
      <c r="A24" s="55"/>
      <c r="B24" s="56" t="s">
        <v>95</v>
      </c>
      <c r="C24" s="57"/>
      <c r="D24" s="77">
        <v>0</v>
      </c>
      <c r="E24" s="77">
        <v>183</v>
      </c>
      <c r="F24" s="78">
        <v>5469</v>
      </c>
      <c r="G24" s="77">
        <v>5469</v>
      </c>
      <c r="H24" s="78">
        <v>0</v>
      </c>
      <c r="I24" s="78">
        <v>0</v>
      </c>
      <c r="J24" s="78">
        <v>746</v>
      </c>
      <c r="K24" s="77">
        <v>63291</v>
      </c>
      <c r="L24" s="77">
        <v>33303</v>
      </c>
      <c r="M24" s="77"/>
      <c r="N24" s="78"/>
      <c r="O24" s="79"/>
      <c r="P24" s="71"/>
      <c r="Q24" s="56" t="s">
        <v>95</v>
      </c>
    </row>
    <row r="25" spans="1:17" s="72" customFormat="1" ht="52.5" customHeight="1">
      <c r="A25" s="55"/>
      <c r="B25" s="58" t="s">
        <v>100</v>
      </c>
      <c r="C25" s="59"/>
      <c r="D25" s="77">
        <f aca="true" t="shared" si="0" ref="D25:L25">SUM(D12:D24)</f>
        <v>0</v>
      </c>
      <c r="E25" s="77">
        <f>SUM(E12:E24)</f>
        <v>1144</v>
      </c>
      <c r="F25" s="77">
        <f>SUM(F12:F24)</f>
        <v>64967</v>
      </c>
      <c r="G25" s="77">
        <f>SUM(G12:G24)</f>
        <v>64967</v>
      </c>
      <c r="H25" s="77">
        <f>SUM(H12:H24)</f>
        <v>0</v>
      </c>
      <c r="I25" s="77">
        <f>SUM(I12:I24)</f>
        <v>0</v>
      </c>
      <c r="J25" s="78">
        <f t="shared" si="0"/>
        <v>775</v>
      </c>
      <c r="K25" s="77">
        <f t="shared" si="0"/>
        <v>1854853</v>
      </c>
      <c r="L25" s="77">
        <f t="shared" si="0"/>
        <v>804873</v>
      </c>
      <c r="M25" s="77"/>
      <c r="N25" s="78"/>
      <c r="O25" s="79"/>
      <c r="P25" s="71"/>
      <c r="Q25" s="58" t="s">
        <v>100</v>
      </c>
    </row>
    <row r="26" spans="1:17" s="72" customFormat="1" ht="52.5" customHeight="1">
      <c r="A26" s="55"/>
      <c r="B26" s="56" t="s">
        <v>31</v>
      </c>
      <c r="C26" s="57"/>
      <c r="D26" s="77">
        <v>0</v>
      </c>
      <c r="E26" s="77">
        <v>0</v>
      </c>
      <c r="F26" s="78">
        <v>0</v>
      </c>
      <c r="G26" s="77">
        <v>0</v>
      </c>
      <c r="H26" s="78">
        <v>0</v>
      </c>
      <c r="I26" s="78">
        <v>0</v>
      </c>
      <c r="J26" s="78">
        <v>0</v>
      </c>
      <c r="K26" s="77">
        <v>0</v>
      </c>
      <c r="L26" s="77">
        <v>0</v>
      </c>
      <c r="M26" s="77"/>
      <c r="N26" s="78"/>
      <c r="O26" s="79"/>
      <c r="P26" s="71"/>
      <c r="Q26" s="56" t="s">
        <v>31</v>
      </c>
    </row>
    <row r="27" spans="1:17" s="72" customFormat="1" ht="35.25" customHeight="1">
      <c r="A27" s="55"/>
      <c r="B27" s="56" t="s">
        <v>32</v>
      </c>
      <c r="C27" s="57"/>
      <c r="D27" s="77">
        <v>0</v>
      </c>
      <c r="E27" s="77">
        <v>4640</v>
      </c>
      <c r="F27" s="78">
        <v>1988</v>
      </c>
      <c r="G27" s="77">
        <v>1988</v>
      </c>
      <c r="H27" s="78">
        <v>0</v>
      </c>
      <c r="I27" s="78">
        <v>0</v>
      </c>
      <c r="J27" s="78">
        <v>0</v>
      </c>
      <c r="K27" s="77">
        <v>138849</v>
      </c>
      <c r="L27" s="77">
        <v>72601</v>
      </c>
      <c r="M27" s="77"/>
      <c r="N27" s="78"/>
      <c r="O27" s="79"/>
      <c r="P27" s="71"/>
      <c r="Q27" s="56" t="s">
        <v>32</v>
      </c>
    </row>
    <row r="28" spans="1:17" s="72" customFormat="1" ht="35.25" customHeight="1">
      <c r="A28" s="55"/>
      <c r="B28" s="56" t="s">
        <v>97</v>
      </c>
      <c r="C28" s="57"/>
      <c r="D28" s="77">
        <v>0</v>
      </c>
      <c r="E28" s="77">
        <v>0</v>
      </c>
      <c r="F28" s="78">
        <v>0</v>
      </c>
      <c r="G28" s="77">
        <v>0</v>
      </c>
      <c r="H28" s="78">
        <v>0</v>
      </c>
      <c r="I28" s="78">
        <v>0</v>
      </c>
      <c r="J28" s="78">
        <v>0</v>
      </c>
      <c r="K28" s="77">
        <v>0</v>
      </c>
      <c r="L28" s="77">
        <v>0</v>
      </c>
      <c r="M28" s="77"/>
      <c r="N28" s="78"/>
      <c r="O28" s="79"/>
      <c r="P28" s="71"/>
      <c r="Q28" s="56" t="s">
        <v>97</v>
      </c>
    </row>
    <row r="29" spans="1:17" s="72" customFormat="1" ht="35.25" customHeight="1">
      <c r="A29" s="55"/>
      <c r="B29" s="56" t="s">
        <v>33</v>
      </c>
      <c r="C29" s="57"/>
      <c r="D29" s="77">
        <v>0</v>
      </c>
      <c r="E29" s="77">
        <v>0</v>
      </c>
      <c r="F29" s="78">
        <v>0</v>
      </c>
      <c r="G29" s="77">
        <v>0</v>
      </c>
      <c r="H29" s="78">
        <v>0</v>
      </c>
      <c r="I29" s="78">
        <v>0</v>
      </c>
      <c r="J29" s="78">
        <v>0</v>
      </c>
      <c r="K29" s="77">
        <v>0</v>
      </c>
      <c r="L29" s="77">
        <v>0</v>
      </c>
      <c r="M29" s="77"/>
      <c r="N29" s="78"/>
      <c r="O29" s="79"/>
      <c r="P29" s="71"/>
      <c r="Q29" s="56" t="s">
        <v>33</v>
      </c>
    </row>
    <row r="30" spans="1:17" s="72" customFormat="1" ht="35.25" customHeight="1">
      <c r="A30" s="55"/>
      <c r="B30" s="56" t="s">
        <v>34</v>
      </c>
      <c r="C30" s="57"/>
      <c r="D30" s="77">
        <v>0</v>
      </c>
      <c r="E30" s="77">
        <v>0</v>
      </c>
      <c r="F30" s="78">
        <v>0</v>
      </c>
      <c r="G30" s="77">
        <v>0</v>
      </c>
      <c r="H30" s="78">
        <v>0</v>
      </c>
      <c r="I30" s="78">
        <v>0</v>
      </c>
      <c r="J30" s="78">
        <v>0</v>
      </c>
      <c r="K30" s="77">
        <v>0</v>
      </c>
      <c r="L30" s="77">
        <v>0</v>
      </c>
      <c r="M30" s="77"/>
      <c r="N30" s="78"/>
      <c r="O30" s="79"/>
      <c r="P30" s="71"/>
      <c r="Q30" s="56" t="s">
        <v>34</v>
      </c>
    </row>
    <row r="31" spans="1:17" s="72" customFormat="1" ht="35.25" customHeight="1">
      <c r="A31" s="55"/>
      <c r="B31" s="56" t="s">
        <v>35</v>
      </c>
      <c r="C31" s="57"/>
      <c r="D31" s="77">
        <v>0</v>
      </c>
      <c r="E31" s="77">
        <v>0</v>
      </c>
      <c r="F31" s="78">
        <v>0</v>
      </c>
      <c r="G31" s="77">
        <v>0</v>
      </c>
      <c r="H31" s="78">
        <v>0</v>
      </c>
      <c r="I31" s="78">
        <v>0</v>
      </c>
      <c r="J31" s="78">
        <v>0</v>
      </c>
      <c r="K31" s="77">
        <v>0</v>
      </c>
      <c r="L31" s="77">
        <v>0</v>
      </c>
      <c r="M31" s="77"/>
      <c r="N31" s="78"/>
      <c r="O31" s="79"/>
      <c r="P31" s="71"/>
      <c r="Q31" s="56" t="s">
        <v>35</v>
      </c>
    </row>
    <row r="32" spans="1:17" s="72" customFormat="1" ht="52.5" customHeight="1">
      <c r="A32" s="55"/>
      <c r="B32" s="58" t="s">
        <v>101</v>
      </c>
      <c r="C32" s="59"/>
      <c r="D32" s="77">
        <f aca="true" t="shared" si="1" ref="D32:L32">SUM(D26:D31)</f>
        <v>0</v>
      </c>
      <c r="E32" s="77">
        <f t="shared" si="1"/>
        <v>4640</v>
      </c>
      <c r="F32" s="78">
        <f t="shared" si="1"/>
        <v>1988</v>
      </c>
      <c r="G32" s="77">
        <f t="shared" si="1"/>
        <v>1988</v>
      </c>
      <c r="H32" s="77">
        <f t="shared" si="1"/>
        <v>0</v>
      </c>
      <c r="I32" s="77">
        <f t="shared" si="1"/>
        <v>0</v>
      </c>
      <c r="J32" s="78">
        <f t="shared" si="1"/>
        <v>0</v>
      </c>
      <c r="K32" s="77">
        <f t="shared" si="1"/>
        <v>138849</v>
      </c>
      <c r="L32" s="77">
        <f t="shared" si="1"/>
        <v>72601</v>
      </c>
      <c r="M32" s="77"/>
      <c r="N32" s="78"/>
      <c r="O32" s="79"/>
      <c r="P32" s="71"/>
      <c r="Q32" s="58" t="s">
        <v>101</v>
      </c>
    </row>
    <row r="33" spans="1:17" s="72" customFormat="1" ht="52.5" customHeight="1">
      <c r="A33" s="55"/>
      <c r="B33" s="58" t="s">
        <v>96</v>
      </c>
      <c r="C33" s="59"/>
      <c r="D33" s="77">
        <f aca="true" t="shared" si="2" ref="D33:L33">D25+D32</f>
        <v>0</v>
      </c>
      <c r="E33" s="77">
        <f t="shared" si="2"/>
        <v>5784</v>
      </c>
      <c r="F33" s="78">
        <f t="shared" si="2"/>
        <v>66955</v>
      </c>
      <c r="G33" s="77">
        <f t="shared" si="2"/>
        <v>66955</v>
      </c>
      <c r="H33" s="77">
        <f t="shared" si="2"/>
        <v>0</v>
      </c>
      <c r="I33" s="77">
        <f t="shared" si="2"/>
        <v>0</v>
      </c>
      <c r="J33" s="78">
        <f t="shared" si="2"/>
        <v>775</v>
      </c>
      <c r="K33" s="77">
        <f t="shared" si="2"/>
        <v>1993702</v>
      </c>
      <c r="L33" s="77">
        <f t="shared" si="2"/>
        <v>877474</v>
      </c>
      <c r="M33" s="77"/>
      <c r="N33" s="78"/>
      <c r="O33" s="79"/>
      <c r="P33" s="71"/>
      <c r="Q33" s="58" t="s">
        <v>96</v>
      </c>
    </row>
    <row r="34" spans="1:18" s="72" customFormat="1" ht="25.5" customHeight="1" thickBot="1">
      <c r="A34" s="60"/>
      <c r="B34" s="61"/>
      <c r="C34" s="6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73"/>
      <c r="Q34" s="60"/>
      <c r="R34" s="7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2007-12-21T00:11:04Z</cp:lastPrinted>
  <dcterms:created xsi:type="dcterms:W3CDTF">1996-12-27T11:06:01Z</dcterms:created>
  <dcterms:modified xsi:type="dcterms:W3CDTF">2013-03-28T06:17:31Z</dcterms:modified>
  <cp:category/>
  <cp:version/>
  <cp:contentType/>
  <cp:contentStatus/>
</cp:coreProperties>
</file>