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9585" windowHeight="8670" activeTab="11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１０" sheetId="10" r:id="rId10"/>
    <sheet name="その１１" sheetId="11" r:id="rId11"/>
    <sheet name="その１２" sheetId="12" r:id="rId12"/>
  </sheets>
  <definedNames>
    <definedName name="_xlnm.Print_Area" localSheetId="0">'その１'!$A$1:$I$33</definedName>
    <definedName name="_xlnm.Print_Area" localSheetId="9">'その１０'!$A$1:$I$33</definedName>
    <definedName name="_xlnm.Print_Area" localSheetId="10">'その１１'!$A$1:$I$33</definedName>
    <definedName name="_xlnm.Print_Area" localSheetId="11">'その１２'!$A$1:$I$33</definedName>
    <definedName name="_xlnm.Print_Area" localSheetId="1">'その２'!$A$1:$I$33</definedName>
    <definedName name="_xlnm.Print_Area" localSheetId="2">'その３'!$A$1:$I$33</definedName>
    <definedName name="_xlnm.Print_Area" localSheetId="3">'その４'!$A$1:$I$33</definedName>
    <definedName name="_xlnm.Print_Area" localSheetId="4">'その５'!$A$1:$I$33</definedName>
    <definedName name="_xlnm.Print_Area" localSheetId="5">'その６'!$A$1:$I$33</definedName>
    <definedName name="_xlnm.Print_Area" localSheetId="6">'その７'!$A$1:$I$33</definedName>
    <definedName name="_xlnm.Print_Area" localSheetId="7">'その８'!$A$1:$I$33</definedName>
    <definedName name="_xlnm.Print_Area" localSheetId="8">'その９'!$A$1:$I$33</definedName>
  </definedNames>
  <calcPr fullCalcOnLoad="1"/>
</workbook>
</file>

<file path=xl/sharedStrings.xml><?xml version="1.0" encoding="utf-8"?>
<sst xmlns="http://schemas.openxmlformats.org/spreadsheetml/2006/main" count="438" uniqueCount="47">
  <si>
    <t>第２２表　　性 質 別 経 費 の 充 当 財 源 （つづき）</t>
  </si>
  <si>
    <t>１　人　　　件　　　費</t>
  </si>
  <si>
    <t>（単位：千円）</t>
  </si>
  <si>
    <t>臨　時　的　な　も　の</t>
  </si>
  <si>
    <t>経　常　的　な　も　の</t>
  </si>
  <si>
    <t>決　　算　　額</t>
  </si>
  <si>
    <t>構　　成　　比</t>
  </si>
  <si>
    <t>特　定　財　源</t>
  </si>
  <si>
    <t>（％）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</si>
  <si>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</si>
  <si>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</si>
  <si>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</si>
  <si>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</si>
  <si>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</si>
  <si>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</si>
  <si>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</si>
  <si>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</si>
  <si>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</si>
  <si>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</si>
  <si>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</si>
  <si>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２　物　　　件　　　費</t>
  </si>
  <si>
    <t>３　維　持　補　修　費</t>
  </si>
  <si>
    <t>４　扶　　　助　　　費</t>
  </si>
  <si>
    <t>５　補　　助　　費　　等</t>
  </si>
  <si>
    <t>６　公　　　債　　　費</t>
  </si>
  <si>
    <t>７　積　　　立　　　金</t>
  </si>
  <si>
    <t>８　投資及び出資金 ・ 貸付金</t>
  </si>
  <si>
    <t>９　繰　　　出　　　金</t>
  </si>
  <si>
    <t>１０　前年度繰上充用金</t>
  </si>
  <si>
    <t>１１　投　資　的　経　費</t>
  </si>
  <si>
    <t>歳　　 出　　 合　　 計　（ １ ～１１）</t>
  </si>
  <si>
    <t>第２　　　８　性質別経費の充当財源の状況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</si>
  <si>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</si>
  <si>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</si>
  <si>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</si>
  <si>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</si>
  <si>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</si>
  <si>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</si>
  <si>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</si>
  <si>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</si>
  <si>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</si>
  <si>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</si>
  <si>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</si>
  <si>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　　計</t>
  </si>
  <si>
    <t>町　　計</t>
  </si>
  <si>
    <t>愛　荘　町</t>
  </si>
  <si>
    <t>一　般　財　源　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</si>
</sst>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0.0_);[Red]\(0.0\)"/>
    <numFmt numFmtId="180" formatCode="_ * #,##0.0_ ;_ * \-#,##0.0_ ;_ * &quot;-&quot;_ ;_ @_ "/>
    <numFmt numFmtId="181" formatCode="0_ "/>
    <numFmt numFmtId="182" formatCode="0_);[Red]\(0\)"/>
    <numFmt numFmtId="183" formatCode="_ * #,##0.0_ ;_ * \-#,##0.0_ ;_ * &quot;-&quot;?_ ;_ @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8" fontId="0" fillId="0" borderId="0" xfId="16" applyAlignment="1">
      <alignment horizontal="right"/>
    </xf>
    <xf numFmtId="38" fontId="0" fillId="0" borderId="1" xfId="16" applyBorder="1" applyAlignment="1">
      <alignment horizontal="right"/>
    </xf>
    <xf numFmtId="38" fontId="0" fillId="0" borderId="0" xfId="16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Border="1" applyAlignment="1">
      <alignment horizontal="distributed"/>
    </xf>
    <xf numFmtId="38" fontId="5" fillId="0" borderId="0" xfId="16" applyFont="1" applyAlignment="1">
      <alignment horizontal="right"/>
    </xf>
    <xf numFmtId="38" fontId="5" fillId="0" borderId="0" xfId="16" applyFont="1" applyAlignment="1">
      <alignment/>
    </xf>
    <xf numFmtId="38" fontId="0" fillId="0" borderId="0" xfId="16" applyFill="1" applyAlignment="1">
      <alignment horizontal="right"/>
    </xf>
    <xf numFmtId="38" fontId="0" fillId="0" borderId="0" xfId="16" applyFill="1" applyAlignment="1">
      <alignment/>
    </xf>
    <xf numFmtId="38" fontId="0" fillId="0" borderId="0" xfId="16" applyFill="1" applyAlignment="1">
      <alignment/>
    </xf>
    <xf numFmtId="38" fontId="5" fillId="0" borderId="0" xfId="16" applyFont="1" applyFill="1" applyAlignment="1">
      <alignment horizontal="right"/>
    </xf>
    <xf numFmtId="38" fontId="5" fillId="0" borderId="0" xfId="16" applyFont="1" applyFill="1" applyBorder="1" applyAlignment="1">
      <alignment/>
    </xf>
    <xf numFmtId="38" fontId="5" fillId="0" borderId="2" xfId="16" applyFont="1" applyFill="1" applyBorder="1" applyAlignment="1">
      <alignment horizontal="centerContinuous" vertical="center"/>
    </xf>
    <xf numFmtId="38" fontId="5" fillId="0" borderId="3" xfId="16" applyFont="1" applyFill="1" applyBorder="1" applyAlignment="1">
      <alignment horizontal="centerContinuous"/>
    </xf>
    <xf numFmtId="38" fontId="5" fillId="0" borderId="4" xfId="16" applyFont="1" applyFill="1" applyBorder="1" applyAlignment="1">
      <alignment horizontal="center"/>
    </xf>
    <xf numFmtId="38" fontId="5" fillId="0" borderId="0" xfId="16" applyFont="1" applyFill="1" applyAlignment="1">
      <alignment/>
    </xf>
    <xf numFmtId="38" fontId="5" fillId="0" borderId="1" xfId="16" applyFont="1" applyFill="1" applyBorder="1" applyAlignment="1">
      <alignment horizontal="right"/>
    </xf>
    <xf numFmtId="38" fontId="5" fillId="0" borderId="1" xfId="16" applyFont="1" applyFill="1" applyBorder="1" applyAlignment="1">
      <alignment/>
    </xf>
    <xf numFmtId="38" fontId="5" fillId="0" borderId="5" xfId="16" applyFont="1" applyFill="1" applyBorder="1" applyAlignment="1">
      <alignment horizontal="right"/>
    </xf>
    <xf numFmtId="38" fontId="5" fillId="0" borderId="0" xfId="16" applyFont="1" applyFill="1" applyAlignment="1">
      <alignment/>
    </xf>
    <xf numFmtId="38" fontId="5" fillId="0" borderId="0" xfId="16" applyFont="1" applyFill="1" applyBorder="1" applyAlignment="1">
      <alignment/>
    </xf>
    <xf numFmtId="38" fontId="5" fillId="0" borderId="1" xfId="16" applyFont="1" applyFill="1" applyBorder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38" fontId="7" fillId="0" borderId="0" xfId="16" applyFont="1" applyAlignment="1">
      <alignment/>
    </xf>
    <xf numFmtId="38" fontId="7" fillId="0" borderId="0" xfId="16" applyFont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/>
    </xf>
    <xf numFmtId="38" fontId="0" fillId="0" borderId="0" xfId="16" applyFont="1" applyAlignment="1">
      <alignment horizontal="right"/>
    </xf>
    <xf numFmtId="38" fontId="0" fillId="0" borderId="1" xfId="16" applyFont="1" applyBorder="1" applyAlignment="1">
      <alignment/>
    </xf>
    <xf numFmtId="38" fontId="0" fillId="0" borderId="0" xfId="16" applyFont="1" applyAlignment="1">
      <alignment/>
    </xf>
    <xf numFmtId="38" fontId="5" fillId="0" borderId="0" xfId="16" applyFont="1" applyFill="1" applyBorder="1" applyAlignment="1">
      <alignment horizontal="distributed"/>
    </xf>
    <xf numFmtId="41" fontId="4" fillId="0" borderId="0" xfId="16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3" fontId="5" fillId="0" borderId="0" xfId="16" applyNumberFormat="1" applyFont="1" applyBorder="1" applyAlignment="1">
      <alignment horizontal="distributed"/>
    </xf>
    <xf numFmtId="3" fontId="5" fillId="0" borderId="0" xfId="16" applyNumberFormat="1" applyFont="1" applyBorder="1" applyAlignment="1">
      <alignment horizontal="center"/>
    </xf>
    <xf numFmtId="3" fontId="5" fillId="0" borderId="1" xfId="16" applyNumberFormat="1" applyFont="1" applyBorder="1" applyAlignment="1">
      <alignment/>
    </xf>
    <xf numFmtId="38" fontId="5" fillId="0" borderId="0" xfId="16" applyFont="1" applyFill="1" applyBorder="1" applyAlignment="1">
      <alignment horizontal="center"/>
    </xf>
    <xf numFmtId="38" fontId="5" fillId="0" borderId="6" xfId="16" applyFont="1" applyFill="1" applyBorder="1" applyAlignment="1">
      <alignment/>
    </xf>
    <xf numFmtId="38" fontId="5" fillId="0" borderId="7" xfId="16" applyFont="1" applyFill="1" applyBorder="1" applyAlignment="1">
      <alignment horizontal="center"/>
    </xf>
    <xf numFmtId="38" fontId="5" fillId="0" borderId="8" xfId="16" applyFont="1" applyFill="1" applyBorder="1" applyAlignment="1">
      <alignment horizontal="right"/>
    </xf>
    <xf numFmtId="41" fontId="4" fillId="0" borderId="9" xfId="16" applyNumberFormat="1" applyFont="1" applyBorder="1" applyAlignment="1">
      <alignment horizontal="right"/>
    </xf>
    <xf numFmtId="41" fontId="4" fillId="0" borderId="9" xfId="0" applyNumberFormat="1" applyFont="1" applyBorder="1" applyAlignment="1">
      <alignment horizontal="right"/>
    </xf>
    <xf numFmtId="38" fontId="0" fillId="0" borderId="1" xfId="16" applyBorder="1" applyAlignment="1">
      <alignment/>
    </xf>
    <xf numFmtId="41" fontId="4" fillId="0" borderId="9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0" fillId="0" borderId="10" xfId="16" applyNumberFormat="1" applyBorder="1" applyAlignment="1">
      <alignment/>
    </xf>
    <xf numFmtId="41" fontId="0" fillId="0" borderId="1" xfId="16" applyNumberFormat="1" applyBorder="1" applyAlignment="1">
      <alignment/>
    </xf>
    <xf numFmtId="41" fontId="0" fillId="0" borderId="10" xfId="16" applyNumberFormat="1" applyBorder="1" applyAlignment="1">
      <alignment horizontal="right"/>
    </xf>
    <xf numFmtId="41" fontId="0" fillId="0" borderId="1" xfId="16" applyNumberFormat="1" applyBorder="1" applyAlignment="1">
      <alignment horizontal="right"/>
    </xf>
    <xf numFmtId="180" fontId="0" fillId="0" borderId="1" xfId="16" applyNumberFormat="1" applyBorder="1" applyAlignment="1">
      <alignment horizontal="right"/>
    </xf>
    <xf numFmtId="180" fontId="0" fillId="0" borderId="1" xfId="16" applyNumberFormat="1" applyBorder="1" applyAlignment="1">
      <alignment/>
    </xf>
    <xf numFmtId="178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38" fontId="5" fillId="0" borderId="4" xfId="16" applyFont="1" applyFill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Normal="75" workbookViewId="0" topLeftCell="A1">
      <pane xSplit="3" ySplit="10" topLeftCell="D23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K1" sqref="K1:Q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9" width="15.25390625" style="1" customWidth="1"/>
    <col min="10" max="16384" width="9.00390625" style="1" customWidth="1"/>
  </cols>
  <sheetData>
    <row r="1" ht="14.25">
      <c r="B1" s="25" t="s">
        <v>31</v>
      </c>
    </row>
    <row r="4" spans="1:9" ht="24">
      <c r="A4" s="9"/>
      <c r="B4" s="27" t="s">
        <v>0</v>
      </c>
      <c r="C4" s="9"/>
      <c r="D4" s="8"/>
      <c r="E4" s="8"/>
      <c r="F4" s="8"/>
      <c r="G4" s="8"/>
      <c r="H4" s="8"/>
      <c r="I4" s="8"/>
    </row>
    <row r="5" spans="1:9" ht="13.5">
      <c r="A5" s="9"/>
      <c r="B5" s="9"/>
      <c r="C5" s="9"/>
      <c r="D5" s="8"/>
      <c r="E5" s="8"/>
      <c r="F5" s="8"/>
      <c r="G5" s="8"/>
      <c r="H5" s="8"/>
      <c r="I5" s="8"/>
    </row>
    <row r="6" spans="1:9" s="31" customFormat="1" ht="14.25" thickBot="1">
      <c r="A6" s="29"/>
      <c r="B6" s="30"/>
      <c r="C6" s="30"/>
      <c r="D6" s="30" t="s">
        <v>1</v>
      </c>
      <c r="E6" s="29"/>
      <c r="F6" s="29"/>
      <c r="G6" s="29"/>
      <c r="H6" s="29"/>
      <c r="I6" s="29" t="s">
        <v>2</v>
      </c>
    </row>
    <row r="7" spans="1:9" s="10" customFormat="1" ht="27" customHeight="1">
      <c r="A7" s="13"/>
      <c r="B7" s="14"/>
      <c r="C7" s="14"/>
      <c r="D7" s="42"/>
      <c r="E7" s="15" t="s">
        <v>3</v>
      </c>
      <c r="F7" s="16"/>
      <c r="G7" s="15" t="s">
        <v>4</v>
      </c>
      <c r="H7" s="16"/>
      <c r="I7" s="17" t="s">
        <v>5</v>
      </c>
    </row>
    <row r="8" spans="1:9" s="10" customFormat="1" ht="13.5" customHeight="1">
      <c r="A8" s="13"/>
      <c r="B8" s="34" t="s">
        <v>32</v>
      </c>
      <c r="C8" s="41"/>
      <c r="D8" s="43" t="s">
        <v>5</v>
      </c>
      <c r="E8" s="17"/>
      <c r="F8" s="17"/>
      <c r="G8" s="17"/>
      <c r="H8" s="17"/>
      <c r="I8" s="17" t="s">
        <v>6</v>
      </c>
    </row>
    <row r="9" spans="1:9" s="11" customFormat="1" ht="13.5">
      <c r="A9" s="18"/>
      <c r="B9" s="14"/>
      <c r="C9" s="14"/>
      <c r="D9" s="43"/>
      <c r="E9" s="17" t="s">
        <v>7</v>
      </c>
      <c r="F9" s="58" t="s">
        <v>46</v>
      </c>
      <c r="G9" s="17" t="s">
        <v>7</v>
      </c>
      <c r="H9" s="58" t="s">
        <v>46</v>
      </c>
      <c r="I9" s="17"/>
    </row>
    <row r="10" spans="1:9" s="10" customFormat="1" ht="14.25" thickBot="1">
      <c r="A10" s="19"/>
      <c r="B10" s="20"/>
      <c r="C10" s="20"/>
      <c r="D10" s="44"/>
      <c r="E10" s="21"/>
      <c r="F10" s="21"/>
      <c r="G10" s="21"/>
      <c r="H10" s="21"/>
      <c r="I10" s="21" t="s">
        <v>8</v>
      </c>
    </row>
    <row r="11" spans="1:9" ht="52.5" customHeight="1">
      <c r="A11" s="8"/>
      <c r="B11" s="7" t="s">
        <v>9</v>
      </c>
      <c r="C11" s="7"/>
      <c r="D11" s="45">
        <v>20144774</v>
      </c>
      <c r="E11" s="35">
        <v>55301</v>
      </c>
      <c r="F11" s="35">
        <v>466101</v>
      </c>
      <c r="G11" s="35">
        <v>1819942</v>
      </c>
      <c r="H11" s="35">
        <v>17803430</v>
      </c>
      <c r="I11" s="37">
        <f>ROUND(D11/その１２!D11*100,1)</f>
        <v>19.4</v>
      </c>
    </row>
    <row r="12" spans="2:9" ht="34.5" customHeight="1">
      <c r="B12" s="38" t="s">
        <v>10</v>
      </c>
      <c r="D12" s="45">
        <v>7085476</v>
      </c>
      <c r="E12" s="35">
        <v>134302</v>
      </c>
      <c r="F12" s="35">
        <v>219795</v>
      </c>
      <c r="G12" s="35">
        <v>949042</v>
      </c>
      <c r="H12" s="35">
        <v>5782337</v>
      </c>
      <c r="I12" s="37">
        <f>ROUND(D12/その１２!D12*100,1)</f>
        <v>18.4</v>
      </c>
    </row>
    <row r="13" spans="2:9" ht="34.5" customHeight="1">
      <c r="B13" s="38" t="s">
        <v>11</v>
      </c>
      <c r="D13" s="45">
        <v>8138942</v>
      </c>
      <c r="E13" s="35">
        <v>34285</v>
      </c>
      <c r="F13" s="35">
        <v>801478</v>
      </c>
      <c r="G13" s="35">
        <v>605513</v>
      </c>
      <c r="H13" s="35">
        <v>6697666</v>
      </c>
      <c r="I13" s="37">
        <f>ROUND(D13/その１２!D13*100,1)</f>
        <v>15.2</v>
      </c>
    </row>
    <row r="14" spans="2:9" ht="34.5" customHeight="1">
      <c r="B14" s="38" t="s">
        <v>12</v>
      </c>
      <c r="D14" s="45">
        <v>5013706</v>
      </c>
      <c r="E14" s="35">
        <v>15334</v>
      </c>
      <c r="F14" s="35">
        <v>657270</v>
      </c>
      <c r="G14" s="35">
        <v>453566</v>
      </c>
      <c r="H14" s="35">
        <v>3887536</v>
      </c>
      <c r="I14" s="37">
        <f>ROUND(D14/その１２!D14*100,1)</f>
        <v>18</v>
      </c>
    </row>
    <row r="15" spans="2:9" ht="34.5" customHeight="1">
      <c r="B15" s="38" t="s">
        <v>13</v>
      </c>
      <c r="D15" s="45">
        <v>7082972</v>
      </c>
      <c r="E15" s="35">
        <v>40494</v>
      </c>
      <c r="F15" s="35">
        <v>109125</v>
      </c>
      <c r="G15" s="35">
        <v>670415</v>
      </c>
      <c r="H15" s="35">
        <v>6262938</v>
      </c>
      <c r="I15" s="37">
        <f>ROUND(D15/その１２!D15*100,1)</f>
        <v>17.3</v>
      </c>
    </row>
    <row r="16" spans="2:9" ht="34.5" customHeight="1">
      <c r="B16" s="38" t="s">
        <v>14</v>
      </c>
      <c r="D16" s="45">
        <v>4220057</v>
      </c>
      <c r="E16" s="35">
        <v>21227</v>
      </c>
      <c r="F16" s="35">
        <v>152381</v>
      </c>
      <c r="G16" s="35">
        <v>435632</v>
      </c>
      <c r="H16" s="35">
        <v>3610817</v>
      </c>
      <c r="I16" s="37">
        <f>ROUND(D16/その１２!D16*100,1)</f>
        <v>16.3</v>
      </c>
    </row>
    <row r="17" spans="2:9" ht="34.5" customHeight="1">
      <c r="B17" s="38" t="s">
        <v>33</v>
      </c>
      <c r="D17" s="45">
        <v>3318853</v>
      </c>
      <c r="E17" s="35">
        <v>442</v>
      </c>
      <c r="F17" s="35">
        <v>5941</v>
      </c>
      <c r="G17" s="35">
        <v>717006</v>
      </c>
      <c r="H17" s="35">
        <v>2595464</v>
      </c>
      <c r="I17" s="37">
        <f>ROUND(D17/その１２!D17*100,1)</f>
        <v>12</v>
      </c>
    </row>
    <row r="18" spans="2:9" ht="34.5" customHeight="1">
      <c r="B18" s="38" t="s">
        <v>34</v>
      </c>
      <c r="D18" s="45">
        <v>6337610</v>
      </c>
      <c r="E18" s="35">
        <v>42319</v>
      </c>
      <c r="F18" s="35">
        <v>48584</v>
      </c>
      <c r="G18" s="35">
        <v>433927</v>
      </c>
      <c r="H18" s="35">
        <v>5812780</v>
      </c>
      <c r="I18" s="37">
        <f>ROUND(D18/その１２!D18*100,1)</f>
        <v>18.1</v>
      </c>
    </row>
    <row r="19" spans="2:9" ht="34.5" customHeight="1">
      <c r="B19" s="38" t="s">
        <v>35</v>
      </c>
      <c r="D19" s="45">
        <v>3785568</v>
      </c>
      <c r="E19" s="35">
        <v>23823</v>
      </c>
      <c r="F19" s="35">
        <v>853</v>
      </c>
      <c r="G19" s="35">
        <v>335583</v>
      </c>
      <c r="H19" s="35">
        <v>3425309</v>
      </c>
      <c r="I19" s="37">
        <f>ROUND(D19/その１２!D19*100,1)</f>
        <v>18</v>
      </c>
    </row>
    <row r="20" spans="2:9" ht="34.5" customHeight="1">
      <c r="B20" s="38" t="s">
        <v>36</v>
      </c>
      <c r="D20" s="45">
        <v>3345084</v>
      </c>
      <c r="E20" s="35">
        <v>7149</v>
      </c>
      <c r="F20" s="35">
        <v>7286</v>
      </c>
      <c r="G20" s="35">
        <v>380574</v>
      </c>
      <c r="H20" s="35">
        <v>2950075</v>
      </c>
      <c r="I20" s="37">
        <f>ROUND(D20/その１２!D20*100,1)</f>
        <v>19.4</v>
      </c>
    </row>
    <row r="21" spans="2:9" ht="34.5" customHeight="1">
      <c r="B21" s="38" t="s">
        <v>37</v>
      </c>
      <c r="D21" s="45">
        <v>5222860</v>
      </c>
      <c r="E21" s="35">
        <v>7489</v>
      </c>
      <c r="F21" s="35">
        <v>19465</v>
      </c>
      <c r="G21" s="35">
        <v>290527</v>
      </c>
      <c r="H21" s="35">
        <v>4905379</v>
      </c>
      <c r="I21" s="37">
        <f>ROUND(D21/その１２!D21*100,1)</f>
        <v>18.4</v>
      </c>
    </row>
    <row r="22" spans="2:9" ht="34.5" customHeight="1">
      <c r="B22" s="38" t="s">
        <v>38</v>
      </c>
      <c r="D22" s="45">
        <v>8073178</v>
      </c>
      <c r="E22" s="35">
        <v>31409</v>
      </c>
      <c r="F22" s="35">
        <v>529535</v>
      </c>
      <c r="G22" s="35">
        <v>724916</v>
      </c>
      <c r="H22" s="35">
        <v>6787318</v>
      </c>
      <c r="I22" s="37">
        <f>ROUND(D22/その１２!D22*100,1)</f>
        <v>17.7</v>
      </c>
    </row>
    <row r="23" spans="2:9" ht="34.5" customHeight="1">
      <c r="B23" s="38" t="s">
        <v>39</v>
      </c>
      <c r="D23" s="45">
        <v>3008107</v>
      </c>
      <c r="E23" s="35">
        <v>18660</v>
      </c>
      <c r="F23" s="35">
        <v>22642</v>
      </c>
      <c r="G23" s="35">
        <v>136220</v>
      </c>
      <c r="H23" s="35">
        <v>2830585</v>
      </c>
      <c r="I23" s="37">
        <f>ROUND(D23/その１２!D23*100,1)</f>
        <v>15.8</v>
      </c>
    </row>
    <row r="24" spans="2:9" ht="52.5" customHeight="1">
      <c r="B24" s="39" t="s">
        <v>40</v>
      </c>
      <c r="D24" s="45">
        <f>SUM(D11:D23)</f>
        <v>84777187</v>
      </c>
      <c r="E24" s="35">
        <f>SUM(E11:E23)</f>
        <v>432234</v>
      </c>
      <c r="F24" s="35">
        <f>SUM(F11:F23)</f>
        <v>3040456</v>
      </c>
      <c r="G24" s="35">
        <f>SUM(G11:G23)</f>
        <v>7952863</v>
      </c>
      <c r="H24" s="35">
        <f>SUM(H11:H23)</f>
        <v>73351634</v>
      </c>
      <c r="I24" s="37">
        <f>ROUND(D24/その１２!D24*100,1)</f>
        <v>17.5</v>
      </c>
    </row>
    <row r="25" spans="2:9" ht="52.5" customHeight="1">
      <c r="B25" s="38" t="s">
        <v>15</v>
      </c>
      <c r="D25" s="45">
        <v>1575319</v>
      </c>
      <c r="E25" s="35">
        <v>17091</v>
      </c>
      <c r="F25" s="35">
        <v>2475</v>
      </c>
      <c r="G25" s="35">
        <v>104124</v>
      </c>
      <c r="H25" s="35">
        <v>1451629</v>
      </c>
      <c r="I25" s="37">
        <f>ROUND(D25/その１２!D25*100,1)</f>
        <v>18.3</v>
      </c>
    </row>
    <row r="26" spans="2:9" ht="34.5" customHeight="1">
      <c r="B26" s="38" t="s">
        <v>16</v>
      </c>
      <c r="D26" s="45">
        <v>1000445</v>
      </c>
      <c r="E26" s="35">
        <v>9546</v>
      </c>
      <c r="F26" s="35">
        <v>5258</v>
      </c>
      <c r="G26" s="35">
        <v>46761</v>
      </c>
      <c r="H26" s="35">
        <v>938880</v>
      </c>
      <c r="I26" s="37">
        <f>ROUND(D26/その１２!D26*100,1)</f>
        <v>20</v>
      </c>
    </row>
    <row r="27" spans="2:9" ht="34.5" customHeight="1">
      <c r="B27" s="38" t="s">
        <v>45</v>
      </c>
      <c r="D27" s="45">
        <v>1274803</v>
      </c>
      <c r="E27" s="35">
        <v>31651</v>
      </c>
      <c r="F27" s="35">
        <v>389</v>
      </c>
      <c r="G27" s="35">
        <v>103263</v>
      </c>
      <c r="H27" s="35">
        <v>1139500</v>
      </c>
      <c r="I27" s="37">
        <f>ROUND(D27/その１２!D27*100,1)</f>
        <v>12.6</v>
      </c>
    </row>
    <row r="28" spans="2:9" ht="34.5" customHeight="1">
      <c r="B28" s="38" t="s">
        <v>17</v>
      </c>
      <c r="D28" s="45">
        <v>727542</v>
      </c>
      <c r="E28" s="35">
        <v>5923</v>
      </c>
      <c r="F28" s="35">
        <v>24523</v>
      </c>
      <c r="G28" s="35">
        <v>76126</v>
      </c>
      <c r="H28" s="35">
        <v>620970</v>
      </c>
      <c r="I28" s="37">
        <f>ROUND(D28/その１２!D28*100,1)</f>
        <v>20.5</v>
      </c>
    </row>
    <row r="29" spans="2:9" ht="34.5" customHeight="1">
      <c r="B29" s="38" t="s">
        <v>18</v>
      </c>
      <c r="D29" s="45">
        <v>854644</v>
      </c>
      <c r="E29" s="35">
        <v>1064</v>
      </c>
      <c r="F29" s="35">
        <v>1442</v>
      </c>
      <c r="G29" s="35">
        <v>101283</v>
      </c>
      <c r="H29" s="35">
        <v>750855</v>
      </c>
      <c r="I29" s="37">
        <f>ROUND(D29/その１２!D29*100,1)</f>
        <v>22.7</v>
      </c>
    </row>
    <row r="30" spans="2:9" ht="34.5" customHeight="1">
      <c r="B30" s="38" t="s">
        <v>19</v>
      </c>
      <c r="D30" s="45">
        <v>814603</v>
      </c>
      <c r="E30" s="35">
        <v>8859</v>
      </c>
      <c r="F30" s="35">
        <v>12415</v>
      </c>
      <c r="G30" s="35">
        <v>65351</v>
      </c>
      <c r="H30" s="35">
        <v>727978</v>
      </c>
      <c r="I30" s="37">
        <f>ROUND(D30/その１２!D30*100,1)</f>
        <v>18.9</v>
      </c>
    </row>
    <row r="31" spans="2:9" ht="52.5" customHeight="1">
      <c r="B31" s="39" t="s">
        <v>41</v>
      </c>
      <c r="D31" s="45">
        <f>SUM(D25:D30)</f>
        <v>6247356</v>
      </c>
      <c r="E31" s="35">
        <f>SUM(E25:E30)</f>
        <v>74134</v>
      </c>
      <c r="F31" s="35">
        <f>SUM(F25:F30)</f>
        <v>46502</v>
      </c>
      <c r="G31" s="35">
        <f>SUM(G25:G30)</f>
        <v>496908</v>
      </c>
      <c r="H31" s="35">
        <f>SUM(H25:H30)</f>
        <v>5629812</v>
      </c>
      <c r="I31" s="37">
        <f>ROUND(D31/その１２!D31*100,1)</f>
        <v>17.7</v>
      </c>
    </row>
    <row r="32" spans="2:9" ht="52.5" customHeight="1">
      <c r="B32" s="39" t="s">
        <v>42</v>
      </c>
      <c r="D32" s="45">
        <f>D24+D31</f>
        <v>91024543</v>
      </c>
      <c r="E32" s="35">
        <f>E24+E31</f>
        <v>506368</v>
      </c>
      <c r="F32" s="35">
        <f>F24+F31</f>
        <v>3086958</v>
      </c>
      <c r="G32" s="35">
        <f>G24+G31</f>
        <v>8449771</v>
      </c>
      <c r="H32" s="35">
        <f>H24+H31</f>
        <v>78981446</v>
      </c>
      <c r="I32" s="37">
        <f>ROUND(D32/その１２!D32*100,1)</f>
        <v>17.5</v>
      </c>
    </row>
    <row r="33" spans="1:9" ht="26.25" customHeight="1" thickBot="1">
      <c r="A33" s="2"/>
      <c r="B33" s="40"/>
      <c r="C33" s="47"/>
      <c r="D33" s="52"/>
      <c r="E33" s="53"/>
      <c r="F33" s="53"/>
      <c r="G33" s="53"/>
      <c r="H33" s="53"/>
      <c r="I33" s="54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Normal="75" workbookViewId="0" topLeftCell="A1">
      <pane xSplit="3" ySplit="10" topLeftCell="D17" activePane="bottomRight" state="frozen"/>
      <selection pane="topLeft" activeCell="K1" sqref="K1:Q16384"/>
      <selection pane="topRight" activeCell="K1" sqref="K1:Q16384"/>
      <selection pane="bottomLeft" activeCell="K1" sqref="K1:Q16384"/>
      <selection pane="bottomRight" activeCell="K1" sqref="K1:Q16384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9" width="15.25390625" style="4" customWidth="1"/>
    <col min="10" max="16384" width="9.00390625" style="4" customWidth="1"/>
  </cols>
  <sheetData>
    <row r="1" ht="14.25">
      <c r="B1" s="26" t="s">
        <v>31</v>
      </c>
    </row>
    <row r="4" spans="1:9" ht="24">
      <c r="A4" s="6"/>
      <c r="B4" s="28"/>
      <c r="C4" s="6"/>
      <c r="D4" s="6"/>
      <c r="E4" s="6"/>
      <c r="F4" s="6"/>
      <c r="G4" s="6"/>
      <c r="H4" s="6"/>
      <c r="I4" s="6"/>
    </row>
    <row r="5" spans="1:9" ht="13.5">
      <c r="A5" s="6"/>
      <c r="B5" s="6"/>
      <c r="C5" s="6"/>
      <c r="D5" s="6"/>
      <c r="E5" s="6"/>
      <c r="F5" s="6"/>
      <c r="G5" s="6"/>
      <c r="H5" s="6"/>
      <c r="I5" s="6"/>
    </row>
    <row r="6" spans="1:9" s="33" customFormat="1" ht="14.25" thickBot="1">
      <c r="A6" s="32"/>
      <c r="B6" s="32"/>
      <c r="C6" s="32"/>
      <c r="D6" s="32" t="s">
        <v>28</v>
      </c>
      <c r="E6" s="32"/>
      <c r="F6" s="32"/>
      <c r="G6" s="32"/>
      <c r="H6" s="32"/>
      <c r="I6" s="29" t="s">
        <v>2</v>
      </c>
    </row>
    <row r="7" spans="1:9" s="12" customFormat="1" ht="27" customHeight="1">
      <c r="A7" s="22"/>
      <c r="B7" s="23"/>
      <c r="C7" s="23"/>
      <c r="D7" s="42"/>
      <c r="E7" s="15" t="s">
        <v>3</v>
      </c>
      <c r="F7" s="16"/>
      <c r="G7" s="15" t="s">
        <v>4</v>
      </c>
      <c r="H7" s="16"/>
      <c r="I7" s="17" t="s">
        <v>5</v>
      </c>
    </row>
    <row r="8" spans="1:9" s="12" customFormat="1" ht="13.5" customHeight="1">
      <c r="A8" s="22"/>
      <c r="B8" s="34" t="s">
        <v>32</v>
      </c>
      <c r="C8" s="41"/>
      <c r="D8" s="43" t="s">
        <v>5</v>
      </c>
      <c r="E8" s="17"/>
      <c r="F8" s="17"/>
      <c r="G8" s="17"/>
      <c r="H8" s="17"/>
      <c r="I8" s="17" t="s">
        <v>6</v>
      </c>
    </row>
    <row r="9" spans="1:9" s="12" customFormat="1" ht="13.5">
      <c r="A9" s="22"/>
      <c r="B9" s="23"/>
      <c r="C9" s="23"/>
      <c r="D9" s="43"/>
      <c r="E9" s="17" t="s">
        <v>7</v>
      </c>
      <c r="F9" s="58" t="s">
        <v>46</v>
      </c>
      <c r="G9" s="17" t="s">
        <v>7</v>
      </c>
      <c r="H9" s="58" t="s">
        <v>46</v>
      </c>
      <c r="I9" s="17"/>
    </row>
    <row r="10" spans="1:9" s="12" customFormat="1" ht="14.25" thickBot="1">
      <c r="A10" s="24"/>
      <c r="B10" s="24"/>
      <c r="C10" s="24"/>
      <c r="D10" s="44"/>
      <c r="E10" s="21"/>
      <c r="F10" s="21"/>
      <c r="G10" s="21"/>
      <c r="H10" s="21"/>
      <c r="I10" s="21" t="s">
        <v>8</v>
      </c>
    </row>
    <row r="11" spans="1:9" ht="52.5" customHeight="1">
      <c r="A11" s="6"/>
      <c r="B11" s="7" t="s">
        <v>9</v>
      </c>
      <c r="C11" s="7"/>
      <c r="D11" s="46">
        <v>0</v>
      </c>
      <c r="E11" s="36">
        <v>0</v>
      </c>
      <c r="F11" s="36">
        <v>0</v>
      </c>
      <c r="G11" s="36">
        <v>0</v>
      </c>
      <c r="H11" s="36">
        <v>0</v>
      </c>
      <c r="I11" s="37">
        <f>ROUND(D11/その１２!D11*100,1)</f>
        <v>0</v>
      </c>
    </row>
    <row r="12" spans="2:9" ht="34.5" customHeight="1">
      <c r="B12" s="38" t="s">
        <v>10</v>
      </c>
      <c r="D12" s="48">
        <v>0</v>
      </c>
      <c r="E12" s="49">
        <v>0</v>
      </c>
      <c r="F12" s="49">
        <v>0</v>
      </c>
      <c r="G12" s="49">
        <v>0</v>
      </c>
      <c r="H12" s="49">
        <v>0</v>
      </c>
      <c r="I12" s="37">
        <f>ROUND(D12/その１２!D12*100,1)</f>
        <v>0</v>
      </c>
    </row>
    <row r="13" spans="2:9" ht="34.5" customHeight="1">
      <c r="B13" s="38" t="s">
        <v>11</v>
      </c>
      <c r="D13" s="48">
        <v>0</v>
      </c>
      <c r="E13" s="49">
        <v>0</v>
      </c>
      <c r="F13" s="49">
        <v>0</v>
      </c>
      <c r="G13" s="49">
        <v>0</v>
      </c>
      <c r="H13" s="49">
        <v>0</v>
      </c>
      <c r="I13" s="37">
        <f>ROUND(D13/その１２!D13*100,1)</f>
        <v>0</v>
      </c>
    </row>
    <row r="14" spans="2:9" ht="34.5" customHeight="1">
      <c r="B14" s="38" t="s">
        <v>12</v>
      </c>
      <c r="D14" s="48">
        <v>0</v>
      </c>
      <c r="E14" s="49">
        <v>0</v>
      </c>
      <c r="F14" s="49">
        <v>0</v>
      </c>
      <c r="G14" s="49">
        <v>0</v>
      </c>
      <c r="H14" s="49">
        <v>0</v>
      </c>
      <c r="I14" s="37">
        <f>ROUND(D14/その１２!D14*100,1)</f>
        <v>0</v>
      </c>
    </row>
    <row r="15" spans="2:9" ht="34.5" customHeight="1">
      <c r="B15" s="38" t="s">
        <v>13</v>
      </c>
      <c r="D15" s="48">
        <v>0</v>
      </c>
      <c r="E15" s="49">
        <v>0</v>
      </c>
      <c r="F15" s="49">
        <v>0</v>
      </c>
      <c r="G15" s="49">
        <v>0</v>
      </c>
      <c r="H15" s="49">
        <v>0</v>
      </c>
      <c r="I15" s="37">
        <f>ROUND(D15/その１２!D15*100,1)</f>
        <v>0</v>
      </c>
    </row>
    <row r="16" spans="2:9" ht="34.5" customHeight="1">
      <c r="B16" s="38" t="s">
        <v>14</v>
      </c>
      <c r="D16" s="48">
        <v>0</v>
      </c>
      <c r="E16" s="49">
        <v>0</v>
      </c>
      <c r="F16" s="49">
        <v>0</v>
      </c>
      <c r="G16" s="49">
        <v>0</v>
      </c>
      <c r="H16" s="49">
        <v>0</v>
      </c>
      <c r="I16" s="37">
        <f>ROUND(D16/その１２!D16*100,1)</f>
        <v>0</v>
      </c>
    </row>
    <row r="17" spans="2:9" ht="34.5" customHeight="1">
      <c r="B17" s="38" t="s">
        <v>33</v>
      </c>
      <c r="D17" s="48">
        <v>0</v>
      </c>
      <c r="E17" s="49">
        <v>0</v>
      </c>
      <c r="F17" s="49">
        <v>0</v>
      </c>
      <c r="G17" s="49">
        <v>0</v>
      </c>
      <c r="H17" s="49">
        <v>0</v>
      </c>
      <c r="I17" s="37">
        <f>ROUND(D17/その１２!D17*100,1)</f>
        <v>0</v>
      </c>
    </row>
    <row r="18" spans="2:9" ht="34.5" customHeight="1">
      <c r="B18" s="38" t="s">
        <v>34</v>
      </c>
      <c r="D18" s="48">
        <v>0</v>
      </c>
      <c r="E18" s="49">
        <v>0</v>
      </c>
      <c r="F18" s="49">
        <v>0</v>
      </c>
      <c r="G18" s="49">
        <v>0</v>
      </c>
      <c r="H18" s="49">
        <v>0</v>
      </c>
      <c r="I18" s="37">
        <f>ROUND(D18/その１２!D18*100,1)</f>
        <v>0</v>
      </c>
    </row>
    <row r="19" spans="2:9" ht="34.5" customHeight="1">
      <c r="B19" s="38" t="s">
        <v>35</v>
      </c>
      <c r="D19" s="48">
        <v>0</v>
      </c>
      <c r="E19" s="49">
        <v>0</v>
      </c>
      <c r="F19" s="49">
        <v>0</v>
      </c>
      <c r="G19" s="49">
        <v>0</v>
      </c>
      <c r="H19" s="49">
        <v>0</v>
      </c>
      <c r="I19" s="37">
        <f>ROUND(D19/その１２!D19*100,1)</f>
        <v>0</v>
      </c>
    </row>
    <row r="20" spans="2:9" ht="34.5" customHeight="1">
      <c r="B20" s="38" t="s">
        <v>36</v>
      </c>
      <c r="D20" s="48">
        <v>0</v>
      </c>
      <c r="E20" s="49">
        <v>0</v>
      </c>
      <c r="F20" s="49">
        <v>0</v>
      </c>
      <c r="G20" s="49">
        <v>0</v>
      </c>
      <c r="H20" s="49">
        <v>0</v>
      </c>
      <c r="I20" s="37">
        <f>ROUND(D20/その１２!D20*100,1)</f>
        <v>0</v>
      </c>
    </row>
    <row r="21" spans="2:9" ht="34.5" customHeight="1">
      <c r="B21" s="38" t="s">
        <v>37</v>
      </c>
      <c r="D21" s="48">
        <v>0</v>
      </c>
      <c r="E21" s="49">
        <v>0</v>
      </c>
      <c r="F21" s="49">
        <v>0</v>
      </c>
      <c r="G21" s="49">
        <v>0</v>
      </c>
      <c r="H21" s="49">
        <v>0</v>
      </c>
      <c r="I21" s="37">
        <f>ROUND(D21/その１２!D21*100,1)</f>
        <v>0</v>
      </c>
    </row>
    <row r="22" spans="2:9" ht="34.5" customHeight="1">
      <c r="B22" s="38" t="s">
        <v>38</v>
      </c>
      <c r="D22" s="48">
        <v>0</v>
      </c>
      <c r="E22" s="49">
        <v>0</v>
      </c>
      <c r="F22" s="49">
        <v>0</v>
      </c>
      <c r="G22" s="49">
        <v>0</v>
      </c>
      <c r="H22" s="49">
        <v>0</v>
      </c>
      <c r="I22" s="37">
        <f>ROUND(D22/その１２!D22*100,1)</f>
        <v>0</v>
      </c>
    </row>
    <row r="23" spans="2:9" ht="34.5" customHeight="1">
      <c r="B23" s="38" t="s">
        <v>39</v>
      </c>
      <c r="D23" s="48">
        <v>0</v>
      </c>
      <c r="E23" s="49">
        <v>0</v>
      </c>
      <c r="F23" s="49">
        <v>0</v>
      </c>
      <c r="G23" s="49">
        <v>0</v>
      </c>
      <c r="H23" s="49">
        <v>0</v>
      </c>
      <c r="I23" s="37">
        <f>ROUND(D23/その１２!D23*100,1)</f>
        <v>0</v>
      </c>
    </row>
    <row r="24" spans="2:9" ht="52.5" customHeight="1">
      <c r="B24" s="39" t="s">
        <v>40</v>
      </c>
      <c r="D24" s="48">
        <f>SUM(D11:D23)</f>
        <v>0</v>
      </c>
      <c r="E24" s="49">
        <f>SUM(E11:E23)</f>
        <v>0</v>
      </c>
      <c r="F24" s="49">
        <f>SUM(F11:F23)</f>
        <v>0</v>
      </c>
      <c r="G24" s="49">
        <f>SUM(G11:G23)</f>
        <v>0</v>
      </c>
      <c r="H24" s="49">
        <f>SUM(H11:H23)</f>
        <v>0</v>
      </c>
      <c r="I24" s="37">
        <f>ROUND(D24/その１２!D24*100,1)</f>
        <v>0</v>
      </c>
    </row>
    <row r="25" spans="2:9" ht="52.5" customHeight="1">
      <c r="B25" s="38" t="s">
        <v>15</v>
      </c>
      <c r="D25" s="48">
        <v>0</v>
      </c>
      <c r="E25" s="49">
        <v>0</v>
      </c>
      <c r="F25" s="49">
        <v>0</v>
      </c>
      <c r="G25" s="49">
        <v>0</v>
      </c>
      <c r="H25" s="49">
        <v>0</v>
      </c>
      <c r="I25" s="37">
        <f>ROUND(D25/その１２!D25*100,1)</f>
        <v>0</v>
      </c>
    </row>
    <row r="26" spans="2:9" ht="34.5" customHeight="1">
      <c r="B26" s="38" t="s">
        <v>16</v>
      </c>
      <c r="D26" s="48">
        <v>0</v>
      </c>
      <c r="E26" s="49">
        <v>0</v>
      </c>
      <c r="F26" s="49">
        <v>0</v>
      </c>
      <c r="G26" s="49">
        <v>0</v>
      </c>
      <c r="H26" s="49">
        <v>0</v>
      </c>
      <c r="I26" s="37">
        <f>ROUND(D26/その１２!D26*100,1)</f>
        <v>0</v>
      </c>
    </row>
    <row r="27" spans="2:9" ht="34.5" customHeight="1">
      <c r="B27" s="38" t="s">
        <v>45</v>
      </c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37">
        <f>ROUND(D27/その１２!D27*100,1)</f>
        <v>0</v>
      </c>
    </row>
    <row r="28" spans="2:9" ht="34.5" customHeight="1">
      <c r="B28" s="38" t="s">
        <v>17</v>
      </c>
      <c r="D28" s="48">
        <v>0</v>
      </c>
      <c r="E28" s="49">
        <v>0</v>
      </c>
      <c r="F28" s="49">
        <v>0</v>
      </c>
      <c r="G28" s="49">
        <v>0</v>
      </c>
      <c r="H28" s="49">
        <v>0</v>
      </c>
      <c r="I28" s="37">
        <f>ROUND(D28/その１２!D28*100,1)</f>
        <v>0</v>
      </c>
    </row>
    <row r="29" spans="2:9" ht="34.5" customHeight="1">
      <c r="B29" s="38" t="s">
        <v>18</v>
      </c>
      <c r="D29" s="48">
        <v>0</v>
      </c>
      <c r="E29" s="49">
        <v>0</v>
      </c>
      <c r="F29" s="49">
        <v>0</v>
      </c>
      <c r="G29" s="49">
        <v>0</v>
      </c>
      <c r="H29" s="49">
        <v>0</v>
      </c>
      <c r="I29" s="37">
        <f>ROUND(D29/その１２!D29*100,1)</f>
        <v>0</v>
      </c>
    </row>
    <row r="30" spans="2:9" ht="34.5" customHeight="1">
      <c r="B30" s="38" t="s">
        <v>19</v>
      </c>
      <c r="D30" s="48">
        <v>0</v>
      </c>
      <c r="E30" s="49">
        <v>0</v>
      </c>
      <c r="F30" s="49">
        <v>0</v>
      </c>
      <c r="G30" s="49">
        <v>0</v>
      </c>
      <c r="H30" s="49">
        <v>0</v>
      </c>
      <c r="I30" s="37">
        <f>ROUND(D30/その１２!D30*100,1)</f>
        <v>0</v>
      </c>
    </row>
    <row r="31" spans="2:9" ht="52.5" customHeight="1">
      <c r="B31" s="39" t="s">
        <v>41</v>
      </c>
      <c r="D31" s="48">
        <f>SUM(D25:D30)</f>
        <v>0</v>
      </c>
      <c r="E31" s="49">
        <f>SUM(E25:E30)</f>
        <v>0</v>
      </c>
      <c r="F31" s="49">
        <f>SUM(F25:F30)</f>
        <v>0</v>
      </c>
      <c r="G31" s="49">
        <f>SUM(G25:G30)</f>
        <v>0</v>
      </c>
      <c r="H31" s="49">
        <f>SUM(H25:H30)</f>
        <v>0</v>
      </c>
      <c r="I31" s="37">
        <f>ROUND(D31/その１２!D31*100,1)</f>
        <v>0</v>
      </c>
    </row>
    <row r="32" spans="2:9" ht="52.5" customHeight="1">
      <c r="B32" s="39" t="s">
        <v>42</v>
      </c>
      <c r="D32" s="48">
        <f>D24+D31</f>
        <v>0</v>
      </c>
      <c r="E32" s="49">
        <f>E24+E31</f>
        <v>0</v>
      </c>
      <c r="F32" s="49">
        <f>F24+F31</f>
        <v>0</v>
      </c>
      <c r="G32" s="49">
        <f>G24+G31</f>
        <v>0</v>
      </c>
      <c r="H32" s="49">
        <f>H24+H31</f>
        <v>0</v>
      </c>
      <c r="I32" s="37">
        <f>ROUND(D32/その１２!D32*100,1)</f>
        <v>0</v>
      </c>
    </row>
    <row r="33" spans="1:9" ht="26.25" customHeight="1" thickBot="1">
      <c r="A33" s="5"/>
      <c r="B33" s="40"/>
      <c r="C33" s="5"/>
      <c r="D33" s="50"/>
      <c r="E33" s="51"/>
      <c r="F33" s="51"/>
      <c r="G33" s="51"/>
      <c r="H33" s="51"/>
      <c r="I33" s="5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Normal="75" workbookViewId="0" topLeftCell="A1">
      <pane xSplit="3" ySplit="10" topLeftCell="D23" activePane="bottomRight" state="frozen"/>
      <selection pane="topLeft" activeCell="K1" sqref="K1:Q16384"/>
      <selection pane="topRight" activeCell="K1" sqref="K1:Q16384"/>
      <selection pane="bottomLeft" activeCell="K1" sqref="K1:Q16384"/>
      <selection pane="bottomRight" activeCell="K1" sqref="K1:Q16384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9" width="15.25390625" style="4" customWidth="1"/>
    <col min="10" max="16384" width="9.00390625" style="4" customWidth="1"/>
  </cols>
  <sheetData>
    <row r="1" ht="14.25">
      <c r="B1" s="26" t="s">
        <v>31</v>
      </c>
    </row>
    <row r="4" spans="1:9" ht="24">
      <c r="A4" s="6"/>
      <c r="B4" s="28" t="s">
        <v>0</v>
      </c>
      <c r="C4" s="6"/>
      <c r="D4" s="6"/>
      <c r="E4" s="6"/>
      <c r="F4" s="6"/>
      <c r="G4" s="6"/>
      <c r="H4" s="6"/>
      <c r="I4" s="6"/>
    </row>
    <row r="5" spans="1:9" ht="13.5">
      <c r="A5" s="6"/>
      <c r="B5" s="6"/>
      <c r="C5" s="6"/>
      <c r="D5" s="6"/>
      <c r="E5" s="6"/>
      <c r="F5" s="6"/>
      <c r="G5" s="6"/>
      <c r="H5" s="6"/>
      <c r="I5" s="6"/>
    </row>
    <row r="6" spans="1:9" s="33" customFormat="1" ht="14.25" thickBot="1">
      <c r="A6" s="32"/>
      <c r="B6" s="32"/>
      <c r="C6" s="32"/>
      <c r="D6" s="32" t="s">
        <v>29</v>
      </c>
      <c r="E6" s="32"/>
      <c r="F6" s="32"/>
      <c r="G6" s="32"/>
      <c r="H6" s="32"/>
      <c r="I6" s="29" t="s">
        <v>2</v>
      </c>
    </row>
    <row r="7" spans="1:9" s="12" customFormat="1" ht="27" customHeight="1">
      <c r="A7" s="22"/>
      <c r="B7" s="23"/>
      <c r="C7" s="23"/>
      <c r="D7" s="42"/>
      <c r="E7" s="15" t="s">
        <v>3</v>
      </c>
      <c r="F7" s="16"/>
      <c r="G7" s="15" t="s">
        <v>4</v>
      </c>
      <c r="H7" s="16"/>
      <c r="I7" s="17" t="s">
        <v>5</v>
      </c>
    </row>
    <row r="8" spans="1:9" s="12" customFormat="1" ht="13.5" customHeight="1">
      <c r="A8" s="22"/>
      <c r="B8" s="34" t="s">
        <v>32</v>
      </c>
      <c r="C8" s="41"/>
      <c r="D8" s="43" t="s">
        <v>5</v>
      </c>
      <c r="E8" s="17"/>
      <c r="F8" s="17"/>
      <c r="G8" s="17"/>
      <c r="H8" s="17"/>
      <c r="I8" s="17" t="s">
        <v>6</v>
      </c>
    </row>
    <row r="9" spans="1:9" s="12" customFormat="1" ht="13.5">
      <c r="A9" s="22"/>
      <c r="B9" s="23"/>
      <c r="C9" s="23"/>
      <c r="D9" s="43"/>
      <c r="E9" s="17" t="s">
        <v>7</v>
      </c>
      <c r="F9" s="58" t="s">
        <v>46</v>
      </c>
      <c r="G9" s="17" t="s">
        <v>7</v>
      </c>
      <c r="H9" s="58" t="s">
        <v>46</v>
      </c>
      <c r="I9" s="17"/>
    </row>
    <row r="10" spans="1:9" s="12" customFormat="1" ht="14.25" thickBot="1">
      <c r="A10" s="24"/>
      <c r="B10" s="24"/>
      <c r="C10" s="24"/>
      <c r="D10" s="44"/>
      <c r="E10" s="21"/>
      <c r="F10" s="21"/>
      <c r="G10" s="21"/>
      <c r="H10" s="21"/>
      <c r="I10" s="21" t="s">
        <v>8</v>
      </c>
    </row>
    <row r="11" spans="1:9" ht="52.5" customHeight="1">
      <c r="A11" s="6"/>
      <c r="B11" s="7" t="s">
        <v>9</v>
      </c>
      <c r="C11" s="7"/>
      <c r="D11" s="45">
        <v>9347250</v>
      </c>
      <c r="E11" s="35">
        <v>5259148</v>
      </c>
      <c r="F11" s="35">
        <v>4088102</v>
      </c>
      <c r="G11" s="35">
        <v>0</v>
      </c>
      <c r="H11" s="35">
        <v>0</v>
      </c>
      <c r="I11" s="37">
        <f>ROUND(D11/その１２!D11*100,1)</f>
        <v>9</v>
      </c>
    </row>
    <row r="12" spans="2:9" ht="34.5" customHeight="1">
      <c r="B12" s="38" t="s">
        <v>10</v>
      </c>
      <c r="D12" s="48">
        <v>4504393</v>
      </c>
      <c r="E12" s="49">
        <v>2806457</v>
      </c>
      <c r="F12" s="49">
        <v>1697936</v>
      </c>
      <c r="G12" s="49">
        <v>0</v>
      </c>
      <c r="H12" s="49">
        <v>0</v>
      </c>
      <c r="I12" s="37">
        <f>ROUND(D12/その１２!D12*100,1)</f>
        <v>11.7</v>
      </c>
    </row>
    <row r="13" spans="2:9" ht="34.5" customHeight="1">
      <c r="B13" s="38" t="s">
        <v>11</v>
      </c>
      <c r="D13" s="48">
        <v>4153036</v>
      </c>
      <c r="E13" s="49">
        <v>2346695</v>
      </c>
      <c r="F13" s="49">
        <v>1806341</v>
      </c>
      <c r="G13" s="49">
        <v>0</v>
      </c>
      <c r="H13" s="49">
        <v>0</v>
      </c>
      <c r="I13" s="37">
        <f>ROUND(D13/その１２!D13*100,1)</f>
        <v>7.7</v>
      </c>
    </row>
    <row r="14" spans="2:9" ht="34.5" customHeight="1">
      <c r="B14" s="38" t="s">
        <v>12</v>
      </c>
      <c r="D14" s="48">
        <v>2435951</v>
      </c>
      <c r="E14" s="49">
        <v>1441064</v>
      </c>
      <c r="F14" s="49">
        <v>994887</v>
      </c>
      <c r="G14" s="49">
        <v>0</v>
      </c>
      <c r="H14" s="49">
        <v>0</v>
      </c>
      <c r="I14" s="37">
        <f>ROUND(D14/その１２!D14*100,1)</f>
        <v>8.8</v>
      </c>
    </row>
    <row r="15" spans="2:9" ht="34.5" customHeight="1">
      <c r="B15" s="38" t="s">
        <v>13</v>
      </c>
      <c r="D15" s="48">
        <v>7382286</v>
      </c>
      <c r="E15" s="49">
        <v>5433711</v>
      </c>
      <c r="F15" s="49">
        <v>1948575</v>
      </c>
      <c r="G15" s="49">
        <v>0</v>
      </c>
      <c r="H15" s="49">
        <v>0</v>
      </c>
      <c r="I15" s="37">
        <f>ROUND(D15/その１２!D15*100,1)</f>
        <v>18</v>
      </c>
    </row>
    <row r="16" spans="2:9" ht="34.5" customHeight="1">
      <c r="B16" s="38" t="s">
        <v>14</v>
      </c>
      <c r="D16" s="48">
        <v>4895273</v>
      </c>
      <c r="E16" s="49">
        <v>3807692</v>
      </c>
      <c r="F16" s="49">
        <v>1087581</v>
      </c>
      <c r="G16" s="49">
        <v>0</v>
      </c>
      <c r="H16" s="49">
        <v>0</v>
      </c>
      <c r="I16" s="37">
        <f>ROUND(D16/その１２!D16*100,1)</f>
        <v>18.9</v>
      </c>
    </row>
    <row r="17" spans="2:9" ht="34.5" customHeight="1">
      <c r="B17" s="38" t="s">
        <v>33</v>
      </c>
      <c r="D17" s="48">
        <v>1931761</v>
      </c>
      <c r="E17" s="49">
        <v>1276994</v>
      </c>
      <c r="F17" s="49">
        <v>654767</v>
      </c>
      <c r="G17" s="49">
        <v>0</v>
      </c>
      <c r="H17" s="49">
        <v>0</v>
      </c>
      <c r="I17" s="37">
        <f>ROUND(D17/その１２!D17*100,1)</f>
        <v>7</v>
      </c>
    </row>
    <row r="18" spans="2:9" ht="34.5" customHeight="1">
      <c r="B18" s="38" t="s">
        <v>34</v>
      </c>
      <c r="D18" s="48">
        <v>2808445</v>
      </c>
      <c r="E18" s="49">
        <v>1670122</v>
      </c>
      <c r="F18" s="49">
        <v>1138323</v>
      </c>
      <c r="G18" s="49">
        <v>0</v>
      </c>
      <c r="H18" s="49">
        <v>0</v>
      </c>
      <c r="I18" s="37">
        <f>ROUND(D18/その１２!D18*100,1)</f>
        <v>8</v>
      </c>
    </row>
    <row r="19" spans="2:9" ht="34.5" customHeight="1">
      <c r="B19" s="38" t="s">
        <v>35</v>
      </c>
      <c r="D19" s="48">
        <v>4646068</v>
      </c>
      <c r="E19" s="49">
        <v>3796269</v>
      </c>
      <c r="F19" s="49">
        <v>849799</v>
      </c>
      <c r="G19" s="49">
        <v>0</v>
      </c>
      <c r="H19" s="49">
        <v>0</v>
      </c>
      <c r="I19" s="37">
        <f>ROUND(D19/その１２!D19*100,1)</f>
        <v>22.1</v>
      </c>
    </row>
    <row r="20" spans="2:9" ht="34.5" customHeight="1">
      <c r="B20" s="38" t="s">
        <v>36</v>
      </c>
      <c r="D20" s="48">
        <v>2036512</v>
      </c>
      <c r="E20" s="49">
        <v>1741793</v>
      </c>
      <c r="F20" s="49">
        <v>294719</v>
      </c>
      <c r="G20" s="49">
        <v>0</v>
      </c>
      <c r="H20" s="49">
        <v>0</v>
      </c>
      <c r="I20" s="37">
        <f>ROUND(D20/その１２!D20*100,1)</f>
        <v>11.8</v>
      </c>
    </row>
    <row r="21" spans="2:9" ht="34.5" customHeight="1">
      <c r="B21" s="38" t="s">
        <v>37</v>
      </c>
      <c r="D21" s="48">
        <v>3819290</v>
      </c>
      <c r="E21" s="49">
        <v>2053287</v>
      </c>
      <c r="F21" s="49">
        <v>1766003</v>
      </c>
      <c r="G21" s="49">
        <v>0</v>
      </c>
      <c r="H21" s="49">
        <v>0</v>
      </c>
      <c r="I21" s="37">
        <f>ROUND(D21/その１２!D21*100,1)</f>
        <v>13.5</v>
      </c>
    </row>
    <row r="22" spans="2:9" ht="34.5" customHeight="1">
      <c r="B22" s="38" t="s">
        <v>38</v>
      </c>
      <c r="D22" s="48">
        <v>5354358</v>
      </c>
      <c r="E22" s="49">
        <v>3863597</v>
      </c>
      <c r="F22" s="49">
        <v>1490761</v>
      </c>
      <c r="G22" s="49">
        <v>0</v>
      </c>
      <c r="H22" s="49">
        <v>0</v>
      </c>
      <c r="I22" s="37">
        <f>ROUND(D22/その１２!D22*100,1)</f>
        <v>11.8</v>
      </c>
    </row>
    <row r="23" spans="2:9" ht="34.5" customHeight="1">
      <c r="B23" s="38" t="s">
        <v>39</v>
      </c>
      <c r="D23" s="48">
        <v>1706449</v>
      </c>
      <c r="E23" s="49">
        <v>1255371</v>
      </c>
      <c r="F23" s="49">
        <v>451078</v>
      </c>
      <c r="G23" s="49">
        <v>0</v>
      </c>
      <c r="H23" s="49">
        <v>0</v>
      </c>
      <c r="I23" s="37">
        <f>ROUND(D23/その１２!D23*100,1)</f>
        <v>8.9</v>
      </c>
    </row>
    <row r="24" spans="2:9" ht="52.5" customHeight="1">
      <c r="B24" s="39" t="s">
        <v>40</v>
      </c>
      <c r="D24" s="48">
        <f>SUM(D11:D23)</f>
        <v>55021072</v>
      </c>
      <c r="E24" s="49">
        <f>SUM(E11:E23)</f>
        <v>36752200</v>
      </c>
      <c r="F24" s="49">
        <f>SUM(F11:F23)</f>
        <v>18268872</v>
      </c>
      <c r="G24" s="49">
        <f>SUM(G11:G23)</f>
        <v>0</v>
      </c>
      <c r="H24" s="49">
        <f>SUM(H11:H23)</f>
        <v>0</v>
      </c>
      <c r="I24" s="37">
        <f>ROUND(D24/その１２!D24*100,1)</f>
        <v>11.3</v>
      </c>
    </row>
    <row r="25" spans="2:9" ht="52.5" customHeight="1">
      <c r="B25" s="38" t="s">
        <v>15</v>
      </c>
      <c r="D25" s="48">
        <v>1433664</v>
      </c>
      <c r="E25" s="49">
        <v>463056</v>
      </c>
      <c r="F25" s="49">
        <v>970608</v>
      </c>
      <c r="G25" s="49">
        <v>0</v>
      </c>
      <c r="H25" s="49">
        <v>0</v>
      </c>
      <c r="I25" s="37">
        <f>ROUND(D25/その１２!D25*100,1)</f>
        <v>16.7</v>
      </c>
    </row>
    <row r="26" spans="2:9" ht="34.5" customHeight="1">
      <c r="B26" s="38" t="s">
        <v>16</v>
      </c>
      <c r="D26" s="48">
        <v>68268</v>
      </c>
      <c r="E26" s="49">
        <v>28685</v>
      </c>
      <c r="F26" s="49">
        <v>39583</v>
      </c>
      <c r="G26" s="49">
        <v>0</v>
      </c>
      <c r="H26" s="49">
        <v>0</v>
      </c>
      <c r="I26" s="37">
        <f>ROUND(D26/その１２!D26*100,1)</f>
        <v>1.4</v>
      </c>
    </row>
    <row r="27" spans="2:9" ht="34.5" customHeight="1">
      <c r="B27" s="38" t="s">
        <v>45</v>
      </c>
      <c r="D27" s="48">
        <v>2037878</v>
      </c>
      <c r="E27" s="49">
        <v>1545958</v>
      </c>
      <c r="F27" s="49">
        <v>491920</v>
      </c>
      <c r="G27" s="49">
        <v>0</v>
      </c>
      <c r="H27" s="49">
        <v>0</v>
      </c>
      <c r="I27" s="37">
        <f>ROUND(D27/その１２!D27*100,1)</f>
        <v>20.1</v>
      </c>
    </row>
    <row r="28" spans="2:9" ht="34.5" customHeight="1">
      <c r="B28" s="38" t="s">
        <v>17</v>
      </c>
      <c r="D28" s="48">
        <v>277560</v>
      </c>
      <c r="E28" s="49">
        <v>99797</v>
      </c>
      <c r="F28" s="49">
        <v>177763</v>
      </c>
      <c r="G28" s="49">
        <v>0</v>
      </c>
      <c r="H28" s="49">
        <v>0</v>
      </c>
      <c r="I28" s="37">
        <f>ROUND(D28/その１２!D28*100,1)</f>
        <v>7.8</v>
      </c>
    </row>
    <row r="29" spans="2:9" ht="34.5" customHeight="1">
      <c r="B29" s="38" t="s">
        <v>18</v>
      </c>
      <c r="D29" s="48">
        <v>332670</v>
      </c>
      <c r="E29" s="49">
        <v>193807</v>
      </c>
      <c r="F29" s="49">
        <v>138863</v>
      </c>
      <c r="G29" s="49">
        <v>0</v>
      </c>
      <c r="H29" s="49">
        <v>0</v>
      </c>
      <c r="I29" s="37">
        <f>ROUND(D29/その１２!D29*100,1)</f>
        <v>8.8</v>
      </c>
    </row>
    <row r="30" spans="2:9" ht="34.5" customHeight="1">
      <c r="B30" s="38" t="s">
        <v>19</v>
      </c>
      <c r="D30" s="48">
        <v>720834</v>
      </c>
      <c r="E30" s="49">
        <v>288104</v>
      </c>
      <c r="F30" s="49">
        <v>432730</v>
      </c>
      <c r="G30" s="49">
        <v>0</v>
      </c>
      <c r="H30" s="49">
        <v>0</v>
      </c>
      <c r="I30" s="37">
        <f>ROUND(D30/その１２!D30*100,1)</f>
        <v>16.8</v>
      </c>
    </row>
    <row r="31" spans="2:9" ht="52.5" customHeight="1">
      <c r="B31" s="39" t="s">
        <v>41</v>
      </c>
      <c r="D31" s="48">
        <f>SUM(D25:D30)</f>
        <v>4870874</v>
      </c>
      <c r="E31" s="49">
        <f>SUM(E25:E30)</f>
        <v>2619407</v>
      </c>
      <c r="F31" s="49">
        <f>SUM(F25:F30)</f>
        <v>2251467</v>
      </c>
      <c r="G31" s="49">
        <f>SUM(G25:G30)</f>
        <v>0</v>
      </c>
      <c r="H31" s="49">
        <f>SUM(H25:H30)</f>
        <v>0</v>
      </c>
      <c r="I31" s="37">
        <f>ROUND(D31/その１２!D31*100,1)</f>
        <v>13.8</v>
      </c>
    </row>
    <row r="32" spans="2:9" ht="52.5" customHeight="1">
      <c r="B32" s="39" t="s">
        <v>42</v>
      </c>
      <c r="D32" s="48">
        <f>D24+D31</f>
        <v>59891946</v>
      </c>
      <c r="E32" s="49">
        <f>E24+E31</f>
        <v>39371607</v>
      </c>
      <c r="F32" s="49">
        <f>F24+F31</f>
        <v>20520339</v>
      </c>
      <c r="G32" s="49">
        <f>G24+G31</f>
        <v>0</v>
      </c>
      <c r="H32" s="49">
        <f>H24+H31</f>
        <v>0</v>
      </c>
      <c r="I32" s="37">
        <f>ROUND(D32/その１２!D32*100,1)</f>
        <v>11.5</v>
      </c>
    </row>
    <row r="33" spans="1:9" ht="26.25" customHeight="1" thickBot="1">
      <c r="A33" s="5"/>
      <c r="B33" s="40"/>
      <c r="C33" s="5"/>
      <c r="D33" s="50"/>
      <c r="E33" s="51"/>
      <c r="F33" s="51"/>
      <c r="G33" s="51"/>
      <c r="H33" s="51"/>
      <c r="I33" s="5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0" zoomScaleNormal="75" workbookViewId="0" topLeftCell="A1">
      <pane xSplit="3" ySplit="10" topLeftCell="D11" activePane="bottomRight" state="frozen"/>
      <selection pane="topLeft" activeCell="K1" sqref="K1:Q16384"/>
      <selection pane="topRight" activeCell="K1" sqref="K1:Q16384"/>
      <selection pane="bottomLeft" activeCell="K1" sqref="K1:Q16384"/>
      <selection pane="bottomRight" activeCell="N18" sqref="N18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9" width="15.25390625" style="4" customWidth="1"/>
    <col min="10" max="16384" width="9.00390625" style="4" customWidth="1"/>
  </cols>
  <sheetData>
    <row r="1" ht="14.25">
      <c r="B1" s="26" t="s">
        <v>31</v>
      </c>
    </row>
    <row r="4" spans="1:9" ht="24">
      <c r="A4" s="6"/>
      <c r="B4" s="28"/>
      <c r="C4" s="6"/>
      <c r="D4" s="6"/>
      <c r="E4" s="6"/>
      <c r="F4" s="6"/>
      <c r="G4" s="6"/>
      <c r="H4" s="6"/>
      <c r="I4" s="6"/>
    </row>
    <row r="5" spans="1:9" ht="13.5">
      <c r="A5" s="6"/>
      <c r="B5" s="6"/>
      <c r="C5" s="6"/>
      <c r="D5" s="6"/>
      <c r="E5" s="6"/>
      <c r="F5" s="6"/>
      <c r="G5" s="6"/>
      <c r="H5" s="6"/>
      <c r="I5" s="6"/>
    </row>
    <row r="6" spans="1:9" s="33" customFormat="1" ht="14.25" thickBot="1">
      <c r="A6" s="32"/>
      <c r="B6" s="32"/>
      <c r="C6" s="32"/>
      <c r="D6" s="32" t="s">
        <v>30</v>
      </c>
      <c r="E6" s="32"/>
      <c r="F6" s="32"/>
      <c r="G6" s="32"/>
      <c r="H6" s="32"/>
      <c r="I6" s="29" t="s">
        <v>2</v>
      </c>
    </row>
    <row r="7" spans="1:9" s="12" customFormat="1" ht="27" customHeight="1">
      <c r="A7" s="22"/>
      <c r="B7" s="23"/>
      <c r="C7" s="23"/>
      <c r="D7" s="42"/>
      <c r="E7" s="15" t="s">
        <v>3</v>
      </c>
      <c r="F7" s="16"/>
      <c r="G7" s="15" t="s">
        <v>4</v>
      </c>
      <c r="H7" s="16"/>
      <c r="I7" s="17" t="s">
        <v>5</v>
      </c>
    </row>
    <row r="8" spans="1:9" s="12" customFormat="1" ht="13.5" customHeight="1">
      <c r="A8" s="22"/>
      <c r="B8" s="34" t="s">
        <v>32</v>
      </c>
      <c r="C8" s="41"/>
      <c r="D8" s="43" t="s">
        <v>5</v>
      </c>
      <c r="E8" s="17"/>
      <c r="F8" s="17"/>
      <c r="G8" s="17"/>
      <c r="H8" s="17"/>
      <c r="I8" s="17" t="s">
        <v>6</v>
      </c>
    </row>
    <row r="9" spans="1:9" s="12" customFormat="1" ht="13.5">
      <c r="A9" s="22"/>
      <c r="B9" s="23"/>
      <c r="C9" s="23"/>
      <c r="D9" s="43"/>
      <c r="E9" s="17" t="s">
        <v>7</v>
      </c>
      <c r="F9" s="58" t="s">
        <v>46</v>
      </c>
      <c r="G9" s="17" t="s">
        <v>7</v>
      </c>
      <c r="H9" s="58" t="s">
        <v>46</v>
      </c>
      <c r="I9" s="17"/>
    </row>
    <row r="10" spans="1:9" s="12" customFormat="1" ht="14.25" thickBot="1">
      <c r="A10" s="24"/>
      <c r="B10" s="24"/>
      <c r="C10" s="24"/>
      <c r="D10" s="44"/>
      <c r="E10" s="21"/>
      <c r="F10" s="21"/>
      <c r="G10" s="21"/>
      <c r="H10" s="21"/>
      <c r="I10" s="21" t="s">
        <v>8</v>
      </c>
    </row>
    <row r="11" spans="1:9" ht="52.5" customHeight="1">
      <c r="A11" s="6"/>
      <c r="B11" s="7" t="s">
        <v>9</v>
      </c>
      <c r="C11" s="7"/>
      <c r="D11" s="45">
        <v>104021858</v>
      </c>
      <c r="E11" s="35">
        <v>7051496</v>
      </c>
      <c r="F11" s="35">
        <v>12695259</v>
      </c>
      <c r="G11" s="35">
        <v>23480048</v>
      </c>
      <c r="H11" s="35">
        <v>60795055</v>
      </c>
      <c r="I11" s="37">
        <f>ROUND(D11/その１２!D11*100,1)</f>
        <v>100</v>
      </c>
    </row>
    <row r="12" spans="2:9" ht="34.5" customHeight="1">
      <c r="B12" s="38" t="s">
        <v>10</v>
      </c>
      <c r="D12" s="48">
        <v>38544864</v>
      </c>
      <c r="E12" s="49">
        <v>3513430</v>
      </c>
      <c r="F12" s="49">
        <v>3951411</v>
      </c>
      <c r="G12" s="49">
        <v>8971647</v>
      </c>
      <c r="H12" s="49">
        <v>22108376</v>
      </c>
      <c r="I12" s="37">
        <f>ROUND(D12/その１２!D12*100,1)</f>
        <v>100</v>
      </c>
    </row>
    <row r="13" spans="2:9" ht="34.5" customHeight="1">
      <c r="B13" s="38" t="s">
        <v>11</v>
      </c>
      <c r="D13" s="48">
        <v>53673468</v>
      </c>
      <c r="E13" s="49">
        <v>3659095</v>
      </c>
      <c r="F13" s="49">
        <v>10056347</v>
      </c>
      <c r="G13" s="49">
        <v>9059917</v>
      </c>
      <c r="H13" s="49">
        <v>30898109</v>
      </c>
      <c r="I13" s="37">
        <f>ROUND(D13/その１２!D13*100,1)</f>
        <v>100</v>
      </c>
    </row>
    <row r="14" spans="2:9" ht="34.5" customHeight="1">
      <c r="B14" s="38" t="s">
        <v>12</v>
      </c>
      <c r="D14" s="48">
        <v>27831460</v>
      </c>
      <c r="E14" s="49">
        <v>1861556</v>
      </c>
      <c r="F14" s="49">
        <v>5609847</v>
      </c>
      <c r="G14" s="49">
        <v>5907325</v>
      </c>
      <c r="H14" s="49">
        <v>14452732</v>
      </c>
      <c r="I14" s="37">
        <f>ROUND(D14/その１２!D14*100,1)</f>
        <v>100</v>
      </c>
    </row>
    <row r="15" spans="2:9" ht="34.5" customHeight="1">
      <c r="B15" s="38" t="s">
        <v>13</v>
      </c>
      <c r="D15" s="48">
        <v>41016359</v>
      </c>
      <c r="E15" s="49">
        <v>6252891</v>
      </c>
      <c r="F15" s="49">
        <v>4727514</v>
      </c>
      <c r="G15" s="49">
        <v>8554878</v>
      </c>
      <c r="H15" s="49">
        <v>21481076</v>
      </c>
      <c r="I15" s="37">
        <f>ROUND(D15/その１２!D15*100,1)</f>
        <v>100</v>
      </c>
    </row>
    <row r="16" spans="2:9" ht="34.5" customHeight="1">
      <c r="B16" s="38" t="s">
        <v>14</v>
      </c>
      <c r="D16" s="48">
        <v>25840681</v>
      </c>
      <c r="E16" s="49">
        <v>4366959</v>
      </c>
      <c r="F16" s="49">
        <v>3263649</v>
      </c>
      <c r="G16" s="49">
        <v>4682644</v>
      </c>
      <c r="H16" s="49">
        <v>13527429</v>
      </c>
      <c r="I16" s="37">
        <f>ROUND(D16/その１２!D16*100,1)</f>
        <v>100</v>
      </c>
    </row>
    <row r="17" spans="2:9" ht="34.5" customHeight="1">
      <c r="B17" s="38" t="s">
        <v>33</v>
      </c>
      <c r="D17" s="48">
        <v>27585778</v>
      </c>
      <c r="E17" s="49">
        <v>7727642</v>
      </c>
      <c r="F17" s="49">
        <v>1853598</v>
      </c>
      <c r="G17" s="49">
        <v>4991544</v>
      </c>
      <c r="H17" s="49">
        <v>13012994</v>
      </c>
      <c r="I17" s="37">
        <f>ROUND(D17/その１２!D17*100,1)</f>
        <v>100</v>
      </c>
    </row>
    <row r="18" spans="2:9" ht="34.5" customHeight="1">
      <c r="B18" s="38" t="s">
        <v>34</v>
      </c>
      <c r="D18" s="48">
        <v>35082231</v>
      </c>
      <c r="E18" s="49">
        <v>2963929</v>
      </c>
      <c r="F18" s="49">
        <v>5266213</v>
      </c>
      <c r="G18" s="49">
        <v>6230419</v>
      </c>
      <c r="H18" s="49">
        <v>20621670</v>
      </c>
      <c r="I18" s="37">
        <f>ROUND(D18/その１２!D18*100,1)</f>
        <v>100</v>
      </c>
    </row>
    <row r="19" spans="2:9" ht="34.5" customHeight="1">
      <c r="B19" s="38" t="s">
        <v>35</v>
      </c>
      <c r="D19" s="48">
        <v>21041011</v>
      </c>
      <c r="E19" s="49">
        <v>4173084</v>
      </c>
      <c r="F19" s="49">
        <v>2037255</v>
      </c>
      <c r="G19" s="49">
        <v>3558993</v>
      </c>
      <c r="H19" s="49">
        <v>11271679</v>
      </c>
      <c r="I19" s="37">
        <f>ROUND(D19/その１２!D19*100,1)</f>
        <v>100</v>
      </c>
    </row>
    <row r="20" spans="2:9" ht="34.5" customHeight="1">
      <c r="B20" s="38" t="s">
        <v>36</v>
      </c>
      <c r="D20" s="48">
        <v>17234664</v>
      </c>
      <c r="E20" s="49">
        <v>2202464</v>
      </c>
      <c r="F20" s="49">
        <v>1178256</v>
      </c>
      <c r="G20" s="49">
        <v>3069730</v>
      </c>
      <c r="H20" s="49">
        <v>10784214</v>
      </c>
      <c r="I20" s="37">
        <f>ROUND(D20/その１２!D20*100,1)</f>
        <v>100</v>
      </c>
    </row>
    <row r="21" spans="2:9" ht="34.5" customHeight="1">
      <c r="B21" s="38" t="s">
        <v>37</v>
      </c>
      <c r="D21" s="48">
        <v>28332740</v>
      </c>
      <c r="E21" s="49">
        <v>4584572</v>
      </c>
      <c r="F21" s="49">
        <v>3492089</v>
      </c>
      <c r="G21" s="49">
        <v>3972940</v>
      </c>
      <c r="H21" s="49">
        <v>16283139</v>
      </c>
      <c r="I21" s="37">
        <f>ROUND(D21/その１２!D21*100,1)</f>
        <v>100</v>
      </c>
    </row>
    <row r="22" spans="2:9" ht="34.5" customHeight="1">
      <c r="B22" s="38" t="s">
        <v>38</v>
      </c>
      <c r="D22" s="48">
        <v>45548510</v>
      </c>
      <c r="E22" s="49">
        <v>4681343</v>
      </c>
      <c r="F22" s="49">
        <v>7227293</v>
      </c>
      <c r="G22" s="49">
        <v>7722964</v>
      </c>
      <c r="H22" s="49">
        <v>25916910</v>
      </c>
      <c r="I22" s="37">
        <f>ROUND(D22/その１２!D22*100,1)</f>
        <v>100</v>
      </c>
    </row>
    <row r="23" spans="2:9" ht="34.5" customHeight="1">
      <c r="B23" s="38" t="s">
        <v>39</v>
      </c>
      <c r="D23" s="48">
        <v>19073537</v>
      </c>
      <c r="E23" s="49">
        <v>2051578</v>
      </c>
      <c r="F23" s="49">
        <v>3650391</v>
      </c>
      <c r="G23" s="49">
        <v>2542876</v>
      </c>
      <c r="H23" s="49">
        <v>10828692</v>
      </c>
      <c r="I23" s="37">
        <f>ROUND(D23/その１２!D23*100,1)</f>
        <v>100</v>
      </c>
    </row>
    <row r="24" spans="2:9" ht="52.5" customHeight="1">
      <c r="B24" s="39" t="s">
        <v>40</v>
      </c>
      <c r="D24" s="48">
        <f>SUM(D11:D23)</f>
        <v>484827161</v>
      </c>
      <c r="E24" s="49">
        <f>SUM(E11:E23)</f>
        <v>55090039</v>
      </c>
      <c r="F24" s="49">
        <f>SUM(F11:F23)</f>
        <v>65009122</v>
      </c>
      <c r="G24" s="49">
        <f>SUM(G11:G23)</f>
        <v>92745925</v>
      </c>
      <c r="H24" s="49">
        <f>SUM(H11:H23)</f>
        <v>271982075</v>
      </c>
      <c r="I24" s="37">
        <f>ROUND(D24/その１２!D24*100,1)</f>
        <v>100</v>
      </c>
    </row>
    <row r="25" spans="2:9" ht="52.5" customHeight="1">
      <c r="B25" s="38" t="s">
        <v>15</v>
      </c>
      <c r="D25" s="48">
        <v>8607259</v>
      </c>
      <c r="E25" s="49">
        <v>776041</v>
      </c>
      <c r="F25" s="49">
        <v>1749550</v>
      </c>
      <c r="G25" s="49">
        <v>1246782</v>
      </c>
      <c r="H25" s="49">
        <v>4834886</v>
      </c>
      <c r="I25" s="37">
        <f>ROUND(D25/その１２!D25*100,1)</f>
        <v>100</v>
      </c>
    </row>
    <row r="26" spans="2:9" ht="34.5" customHeight="1">
      <c r="B26" s="38" t="s">
        <v>16</v>
      </c>
      <c r="D26" s="48">
        <v>4999390</v>
      </c>
      <c r="E26" s="49">
        <v>184905</v>
      </c>
      <c r="F26" s="49">
        <v>918912</v>
      </c>
      <c r="G26" s="49">
        <v>722915</v>
      </c>
      <c r="H26" s="49">
        <v>3172658</v>
      </c>
      <c r="I26" s="37">
        <f>ROUND(D26/その１２!D26*100,1)</f>
        <v>100</v>
      </c>
    </row>
    <row r="27" spans="2:9" ht="34.5" customHeight="1">
      <c r="B27" s="38" t="s">
        <v>45</v>
      </c>
      <c r="D27" s="48">
        <v>10140876</v>
      </c>
      <c r="E27" s="49">
        <v>2297599</v>
      </c>
      <c r="F27" s="49">
        <v>1927072</v>
      </c>
      <c r="G27" s="49">
        <v>1088974</v>
      </c>
      <c r="H27" s="49">
        <v>4827231</v>
      </c>
      <c r="I27" s="37">
        <f>ROUND(D27/その１２!D27*100,1)</f>
        <v>100</v>
      </c>
    </row>
    <row r="28" spans="2:9" ht="34.5" customHeight="1">
      <c r="B28" s="38" t="s">
        <v>17</v>
      </c>
      <c r="D28" s="48">
        <v>3557172</v>
      </c>
      <c r="E28" s="49">
        <v>193309</v>
      </c>
      <c r="F28" s="49">
        <v>734723</v>
      </c>
      <c r="G28" s="49">
        <v>584291</v>
      </c>
      <c r="H28" s="49">
        <v>2044849</v>
      </c>
      <c r="I28" s="37">
        <f>ROUND(D28/その１２!D28*100,1)</f>
        <v>100</v>
      </c>
    </row>
    <row r="29" spans="2:9" ht="34.5" customHeight="1">
      <c r="B29" s="38" t="s">
        <v>18</v>
      </c>
      <c r="D29" s="48">
        <v>3763223</v>
      </c>
      <c r="E29" s="49">
        <v>291992</v>
      </c>
      <c r="F29" s="49">
        <v>701777</v>
      </c>
      <c r="G29" s="49">
        <v>518949</v>
      </c>
      <c r="H29" s="49">
        <v>2250505</v>
      </c>
      <c r="I29" s="37">
        <f>ROUND(D29/その１２!D29*100,1)</f>
        <v>100</v>
      </c>
    </row>
    <row r="30" spans="2:9" ht="34.5" customHeight="1">
      <c r="B30" s="38" t="s">
        <v>19</v>
      </c>
      <c r="D30" s="48">
        <v>4301899</v>
      </c>
      <c r="E30" s="49">
        <v>439348</v>
      </c>
      <c r="F30" s="49">
        <v>891919</v>
      </c>
      <c r="G30" s="49">
        <v>478020</v>
      </c>
      <c r="H30" s="49">
        <v>2492612</v>
      </c>
      <c r="I30" s="37">
        <f>ROUND(D30/その１２!D30*100,1)</f>
        <v>100</v>
      </c>
    </row>
    <row r="31" spans="2:9" ht="52.5" customHeight="1">
      <c r="B31" s="39" t="s">
        <v>41</v>
      </c>
      <c r="D31" s="48">
        <f>SUM(D25:D30)</f>
        <v>35369819</v>
      </c>
      <c r="E31" s="49">
        <f>SUM(E25:E30)</f>
        <v>4183194</v>
      </c>
      <c r="F31" s="49">
        <f>SUM(F25:F30)</f>
        <v>6923953</v>
      </c>
      <c r="G31" s="49">
        <f>SUM(G25:G30)</f>
        <v>4639931</v>
      </c>
      <c r="H31" s="49">
        <f>SUM(H25:H30)</f>
        <v>19622741</v>
      </c>
      <c r="I31" s="37">
        <f>ROUND(D31/その１２!D31*100,1)</f>
        <v>100</v>
      </c>
    </row>
    <row r="32" spans="2:9" ht="52.5" customHeight="1">
      <c r="B32" s="39" t="s">
        <v>42</v>
      </c>
      <c r="D32" s="48">
        <f>D24+D31</f>
        <v>520196980</v>
      </c>
      <c r="E32" s="49">
        <f>E24+E31</f>
        <v>59273233</v>
      </c>
      <c r="F32" s="49">
        <f>F24+F31</f>
        <v>71933075</v>
      </c>
      <c r="G32" s="49">
        <f>G24+G31</f>
        <v>97385856</v>
      </c>
      <c r="H32" s="49">
        <f>H24+H31</f>
        <v>291604816</v>
      </c>
      <c r="I32" s="37">
        <f>ROUND(D32/その１２!D32*100,1)</f>
        <v>100</v>
      </c>
    </row>
    <row r="33" spans="1:9" ht="26.25" customHeight="1" thickBot="1">
      <c r="A33" s="5"/>
      <c r="B33" s="40"/>
      <c r="C33" s="5"/>
      <c r="D33" s="50"/>
      <c r="E33" s="51"/>
      <c r="F33" s="51"/>
      <c r="G33" s="51"/>
      <c r="H33" s="51"/>
      <c r="I33" s="5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Normal="75" workbookViewId="0" topLeftCell="A1">
      <pane xSplit="3" ySplit="10" topLeftCell="D20" activePane="bottomRight" state="frozen"/>
      <selection pane="topLeft" activeCell="K1" sqref="K1:Q16384"/>
      <selection pane="topRight" activeCell="K1" sqref="K1:Q16384"/>
      <selection pane="bottomLeft" activeCell="K1" sqref="K1:Q16384"/>
      <selection pane="bottomRight" activeCell="K1" sqref="K1:Q16384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9" width="15.25390625" style="4" customWidth="1"/>
    <col min="10" max="16384" width="9.00390625" style="4" customWidth="1"/>
  </cols>
  <sheetData>
    <row r="1" ht="14.25">
      <c r="B1" s="26" t="s">
        <v>31</v>
      </c>
    </row>
    <row r="4" spans="1:9" ht="24">
      <c r="A4" s="6"/>
      <c r="B4" s="28"/>
      <c r="C4" s="6"/>
      <c r="D4" s="6"/>
      <c r="E4" s="6"/>
      <c r="F4" s="6"/>
      <c r="G4" s="6"/>
      <c r="H4" s="6"/>
      <c r="I4" s="6"/>
    </row>
    <row r="5" spans="1:9" ht="13.5">
      <c r="A5" s="6"/>
      <c r="B5" s="6"/>
      <c r="C5" s="6"/>
      <c r="D5" s="6"/>
      <c r="E5" s="6"/>
      <c r="F5" s="6"/>
      <c r="G5" s="6"/>
      <c r="H5" s="6"/>
      <c r="I5" s="6"/>
    </row>
    <row r="6" spans="1:9" s="33" customFormat="1" ht="14.25" thickBot="1">
      <c r="A6" s="32"/>
      <c r="B6" s="32"/>
      <c r="C6" s="32"/>
      <c r="D6" s="32" t="s">
        <v>20</v>
      </c>
      <c r="E6" s="32"/>
      <c r="F6" s="32"/>
      <c r="G6" s="32"/>
      <c r="H6" s="32"/>
      <c r="I6" s="29" t="s">
        <v>2</v>
      </c>
    </row>
    <row r="7" spans="1:9" s="12" customFormat="1" ht="27" customHeight="1">
      <c r="A7" s="22"/>
      <c r="B7" s="23"/>
      <c r="C7" s="23"/>
      <c r="D7" s="42"/>
      <c r="E7" s="15" t="s">
        <v>3</v>
      </c>
      <c r="F7" s="16"/>
      <c r="G7" s="15" t="s">
        <v>4</v>
      </c>
      <c r="H7" s="16"/>
      <c r="I7" s="17" t="s">
        <v>5</v>
      </c>
    </row>
    <row r="8" spans="1:9" s="12" customFormat="1" ht="13.5" customHeight="1">
      <c r="A8" s="22"/>
      <c r="B8" s="34" t="s">
        <v>32</v>
      </c>
      <c r="C8" s="41"/>
      <c r="D8" s="43" t="s">
        <v>5</v>
      </c>
      <c r="E8" s="17"/>
      <c r="F8" s="17"/>
      <c r="G8" s="17"/>
      <c r="H8" s="17"/>
      <c r="I8" s="17" t="s">
        <v>6</v>
      </c>
    </row>
    <row r="9" spans="1:9" s="12" customFormat="1" ht="13.5">
      <c r="A9" s="22"/>
      <c r="B9" s="23"/>
      <c r="C9" s="23"/>
      <c r="D9" s="43"/>
      <c r="E9" s="17" t="s">
        <v>7</v>
      </c>
      <c r="F9" s="58" t="s">
        <v>46</v>
      </c>
      <c r="G9" s="17" t="s">
        <v>7</v>
      </c>
      <c r="H9" s="58" t="s">
        <v>46</v>
      </c>
      <c r="I9" s="17"/>
    </row>
    <row r="10" spans="1:9" s="12" customFormat="1" ht="14.25" thickBot="1">
      <c r="A10" s="24"/>
      <c r="B10" s="24"/>
      <c r="C10" s="24"/>
      <c r="D10" s="44"/>
      <c r="E10" s="21"/>
      <c r="F10" s="21"/>
      <c r="G10" s="21"/>
      <c r="H10" s="21"/>
      <c r="I10" s="21" t="s">
        <v>8</v>
      </c>
    </row>
    <row r="11" spans="1:9" ht="52.5" customHeight="1">
      <c r="A11" s="6"/>
      <c r="B11" s="7" t="s">
        <v>9</v>
      </c>
      <c r="C11" s="7"/>
      <c r="D11" s="45">
        <v>14408450</v>
      </c>
      <c r="E11" s="35">
        <v>864943</v>
      </c>
      <c r="F11" s="35">
        <v>2655243</v>
      </c>
      <c r="G11" s="35">
        <v>1968335</v>
      </c>
      <c r="H11" s="35">
        <v>8919929</v>
      </c>
      <c r="I11" s="37">
        <f>ROUND(D11/その１２!D11*100,1)</f>
        <v>13.9</v>
      </c>
    </row>
    <row r="12" spans="2:9" ht="34.5" customHeight="1">
      <c r="B12" s="38" t="s">
        <v>10</v>
      </c>
      <c r="D12" s="48">
        <v>5154698</v>
      </c>
      <c r="E12" s="49">
        <v>281332</v>
      </c>
      <c r="F12" s="49">
        <v>387693</v>
      </c>
      <c r="G12" s="49">
        <v>1072978</v>
      </c>
      <c r="H12" s="49">
        <v>3412695</v>
      </c>
      <c r="I12" s="37">
        <f>ROUND(D12/その１２!D12*100,1)</f>
        <v>13.4</v>
      </c>
    </row>
    <row r="13" spans="2:9" ht="34.5" customHeight="1">
      <c r="B13" s="38" t="s">
        <v>11</v>
      </c>
      <c r="D13" s="48">
        <v>6842826</v>
      </c>
      <c r="E13" s="49">
        <v>897667</v>
      </c>
      <c r="F13" s="49">
        <v>437812</v>
      </c>
      <c r="G13" s="49">
        <v>1209998</v>
      </c>
      <c r="H13" s="49">
        <v>4297349</v>
      </c>
      <c r="I13" s="37">
        <f>ROUND(D13/その１２!D13*100,1)</f>
        <v>12.7</v>
      </c>
    </row>
    <row r="14" spans="2:9" ht="34.5" customHeight="1">
      <c r="B14" s="38" t="s">
        <v>12</v>
      </c>
      <c r="D14" s="48">
        <v>3555999</v>
      </c>
      <c r="E14" s="49">
        <v>303347</v>
      </c>
      <c r="F14" s="49">
        <v>799047</v>
      </c>
      <c r="G14" s="49">
        <v>664871</v>
      </c>
      <c r="H14" s="49">
        <v>1788734</v>
      </c>
      <c r="I14" s="37">
        <f>ROUND(D14/その１２!D14*100,1)</f>
        <v>12.8</v>
      </c>
    </row>
    <row r="15" spans="2:9" ht="34.5" customHeight="1">
      <c r="B15" s="38" t="s">
        <v>13</v>
      </c>
      <c r="D15" s="48">
        <v>5949507</v>
      </c>
      <c r="E15" s="49">
        <v>560775</v>
      </c>
      <c r="F15" s="49">
        <v>381435</v>
      </c>
      <c r="G15" s="49">
        <v>1374410</v>
      </c>
      <c r="H15" s="49">
        <v>3632887</v>
      </c>
      <c r="I15" s="37">
        <f>ROUND(D15/その１２!D15*100,1)</f>
        <v>14.5</v>
      </c>
    </row>
    <row r="16" spans="2:9" ht="34.5" customHeight="1">
      <c r="B16" s="38" t="s">
        <v>14</v>
      </c>
      <c r="D16" s="48">
        <v>3356748</v>
      </c>
      <c r="E16" s="49">
        <v>267136</v>
      </c>
      <c r="F16" s="49">
        <v>333967</v>
      </c>
      <c r="G16" s="49">
        <v>462554</v>
      </c>
      <c r="H16" s="49">
        <v>2293091</v>
      </c>
      <c r="I16" s="37">
        <f>ROUND(D16/その１２!D16*100,1)</f>
        <v>13</v>
      </c>
    </row>
    <row r="17" spans="2:9" ht="34.5" customHeight="1">
      <c r="B17" s="38" t="s">
        <v>33</v>
      </c>
      <c r="D17" s="48">
        <v>3775499</v>
      </c>
      <c r="E17" s="49">
        <v>139870</v>
      </c>
      <c r="F17" s="49">
        <v>181470</v>
      </c>
      <c r="G17" s="49">
        <v>826331</v>
      </c>
      <c r="H17" s="49">
        <v>2627828</v>
      </c>
      <c r="I17" s="37">
        <f>ROUND(D17/その１２!D17*100,1)</f>
        <v>13.7</v>
      </c>
    </row>
    <row r="18" spans="2:9" ht="34.5" customHeight="1">
      <c r="B18" s="38" t="s">
        <v>34</v>
      </c>
      <c r="D18" s="48">
        <v>6348046</v>
      </c>
      <c r="E18" s="49">
        <v>823799</v>
      </c>
      <c r="F18" s="49">
        <v>309238</v>
      </c>
      <c r="G18" s="49">
        <v>1760009</v>
      </c>
      <c r="H18" s="49">
        <v>3455000</v>
      </c>
      <c r="I18" s="37">
        <f>ROUND(D18/その１２!D18*100,1)</f>
        <v>18.1</v>
      </c>
    </row>
    <row r="19" spans="2:9" ht="34.5" customHeight="1">
      <c r="B19" s="38" t="s">
        <v>35</v>
      </c>
      <c r="D19" s="48">
        <v>3070030</v>
      </c>
      <c r="E19" s="49">
        <v>297347</v>
      </c>
      <c r="F19" s="49">
        <v>388234</v>
      </c>
      <c r="G19" s="49">
        <v>704556</v>
      </c>
      <c r="H19" s="49">
        <v>1679893</v>
      </c>
      <c r="I19" s="37">
        <f>ROUND(D19/その１２!D19*100,1)</f>
        <v>14.6</v>
      </c>
    </row>
    <row r="20" spans="2:9" ht="34.5" customHeight="1">
      <c r="B20" s="38" t="s">
        <v>36</v>
      </c>
      <c r="D20" s="48">
        <v>2902998</v>
      </c>
      <c r="E20" s="49">
        <v>182689</v>
      </c>
      <c r="F20" s="49">
        <v>136663</v>
      </c>
      <c r="G20" s="49">
        <v>459102</v>
      </c>
      <c r="H20" s="49">
        <v>2124544</v>
      </c>
      <c r="I20" s="37">
        <f>ROUND(D20/その１２!D20*100,1)</f>
        <v>16.8</v>
      </c>
    </row>
    <row r="21" spans="2:9" ht="34.5" customHeight="1">
      <c r="B21" s="38" t="s">
        <v>37</v>
      </c>
      <c r="D21" s="48">
        <v>3418473</v>
      </c>
      <c r="E21" s="49">
        <v>240542</v>
      </c>
      <c r="F21" s="49">
        <v>406332</v>
      </c>
      <c r="G21" s="49">
        <v>622998</v>
      </c>
      <c r="H21" s="49">
        <v>2148601</v>
      </c>
      <c r="I21" s="37">
        <f>ROUND(D21/その１２!D21*100,1)</f>
        <v>12.1</v>
      </c>
    </row>
    <row r="22" spans="2:9" ht="34.5" customHeight="1">
      <c r="B22" s="38" t="s">
        <v>38</v>
      </c>
      <c r="D22" s="48">
        <v>6256348</v>
      </c>
      <c r="E22" s="49">
        <v>499967</v>
      </c>
      <c r="F22" s="49">
        <v>809865</v>
      </c>
      <c r="G22" s="49">
        <v>1033526</v>
      </c>
      <c r="H22" s="49">
        <v>3912990</v>
      </c>
      <c r="I22" s="37">
        <f>ROUND(D22/その１２!D22*100,1)</f>
        <v>13.7</v>
      </c>
    </row>
    <row r="23" spans="2:9" ht="34.5" customHeight="1">
      <c r="B23" s="38" t="s">
        <v>39</v>
      </c>
      <c r="D23" s="48">
        <v>2562276</v>
      </c>
      <c r="E23" s="49">
        <v>307473</v>
      </c>
      <c r="F23" s="49">
        <v>196916</v>
      </c>
      <c r="G23" s="49">
        <v>504066</v>
      </c>
      <c r="H23" s="49">
        <v>1553821</v>
      </c>
      <c r="I23" s="37">
        <f>ROUND(D23/その１２!D23*100,1)</f>
        <v>13.4</v>
      </c>
    </row>
    <row r="24" spans="2:9" ht="52.5" customHeight="1">
      <c r="B24" s="39" t="s">
        <v>40</v>
      </c>
      <c r="D24" s="48">
        <f>SUM(D11:D23)</f>
        <v>67601898</v>
      </c>
      <c r="E24" s="49">
        <f>SUM(E11:E23)</f>
        <v>5666887</v>
      </c>
      <c r="F24" s="49">
        <f>SUM(F11:F23)</f>
        <v>7423915</v>
      </c>
      <c r="G24" s="49">
        <f>SUM(G11:G23)</f>
        <v>12663734</v>
      </c>
      <c r="H24" s="49">
        <f>SUM(H11:H23)</f>
        <v>41847362</v>
      </c>
      <c r="I24" s="37">
        <f>ROUND(D24/その１２!D24*100,1)</f>
        <v>13.9</v>
      </c>
    </row>
    <row r="25" spans="2:9" ht="52.5" customHeight="1">
      <c r="B25" s="38" t="s">
        <v>15</v>
      </c>
      <c r="D25" s="48">
        <v>1266662</v>
      </c>
      <c r="E25" s="49">
        <v>186591</v>
      </c>
      <c r="F25" s="49">
        <v>111428</v>
      </c>
      <c r="G25" s="49">
        <v>177692</v>
      </c>
      <c r="H25" s="49">
        <v>790951</v>
      </c>
      <c r="I25" s="37">
        <f>ROUND(D25/その１２!D25*100,1)</f>
        <v>14.7</v>
      </c>
    </row>
    <row r="26" spans="2:9" ht="34.5" customHeight="1">
      <c r="B26" s="38" t="s">
        <v>16</v>
      </c>
      <c r="D26" s="48">
        <v>914325</v>
      </c>
      <c r="E26" s="49">
        <v>114547</v>
      </c>
      <c r="F26" s="49">
        <v>92830</v>
      </c>
      <c r="G26" s="49">
        <v>101601</v>
      </c>
      <c r="H26" s="49">
        <v>605347</v>
      </c>
      <c r="I26" s="37">
        <f>ROUND(D26/その１２!D26*100,1)</f>
        <v>18.3</v>
      </c>
    </row>
    <row r="27" spans="2:9" ht="34.5" customHeight="1">
      <c r="B27" s="38" t="s">
        <v>45</v>
      </c>
      <c r="D27" s="48">
        <v>1522504</v>
      </c>
      <c r="E27" s="49">
        <v>224678</v>
      </c>
      <c r="F27" s="49">
        <v>207479</v>
      </c>
      <c r="G27" s="49">
        <v>161043</v>
      </c>
      <c r="H27" s="49">
        <v>929304</v>
      </c>
      <c r="I27" s="37">
        <f>ROUND(D27/その１２!D27*100,1)</f>
        <v>15</v>
      </c>
    </row>
    <row r="28" spans="2:9" ht="34.5" customHeight="1">
      <c r="B28" s="38" t="s">
        <v>17</v>
      </c>
      <c r="D28" s="48">
        <v>551818</v>
      </c>
      <c r="E28" s="49">
        <v>65621</v>
      </c>
      <c r="F28" s="49">
        <v>74189</v>
      </c>
      <c r="G28" s="49">
        <v>78259</v>
      </c>
      <c r="H28" s="49">
        <v>333749</v>
      </c>
      <c r="I28" s="37">
        <f>ROUND(D28/その１２!D28*100,1)</f>
        <v>15.5</v>
      </c>
    </row>
    <row r="29" spans="2:9" ht="34.5" customHeight="1">
      <c r="B29" s="38" t="s">
        <v>18</v>
      </c>
      <c r="D29" s="48">
        <v>729158</v>
      </c>
      <c r="E29" s="49">
        <v>76281</v>
      </c>
      <c r="F29" s="49">
        <v>232487</v>
      </c>
      <c r="G29" s="49">
        <v>68207</v>
      </c>
      <c r="H29" s="49">
        <v>352183</v>
      </c>
      <c r="I29" s="37">
        <f>ROUND(D29/その１２!D29*100,1)</f>
        <v>19.4</v>
      </c>
    </row>
    <row r="30" spans="2:9" ht="34.5" customHeight="1">
      <c r="B30" s="38" t="s">
        <v>19</v>
      </c>
      <c r="D30" s="48">
        <v>744209</v>
      </c>
      <c r="E30" s="49">
        <v>95526</v>
      </c>
      <c r="F30" s="49">
        <v>55915</v>
      </c>
      <c r="G30" s="49">
        <v>89721</v>
      </c>
      <c r="H30" s="49">
        <v>503047</v>
      </c>
      <c r="I30" s="37">
        <f>ROUND(D30/その１２!D30*100,1)</f>
        <v>17.3</v>
      </c>
    </row>
    <row r="31" spans="2:9" ht="52.5" customHeight="1">
      <c r="B31" s="39" t="s">
        <v>41</v>
      </c>
      <c r="D31" s="48">
        <f>SUM(D25:D30)</f>
        <v>5728676</v>
      </c>
      <c r="E31" s="49">
        <f>SUM(E25:E30)</f>
        <v>763244</v>
      </c>
      <c r="F31" s="49">
        <f>SUM(F25:F30)</f>
        <v>774328</v>
      </c>
      <c r="G31" s="49">
        <f>SUM(G25:G30)</f>
        <v>676523</v>
      </c>
      <c r="H31" s="49">
        <f>SUM(H25:H30)</f>
        <v>3514581</v>
      </c>
      <c r="I31" s="37">
        <f>ROUND(D31/その１２!D31*100,1)</f>
        <v>16.2</v>
      </c>
    </row>
    <row r="32" spans="2:9" ht="52.5" customHeight="1">
      <c r="B32" s="39" t="s">
        <v>42</v>
      </c>
      <c r="D32" s="48">
        <f>D24+D31</f>
        <v>73330574</v>
      </c>
      <c r="E32" s="49">
        <f>E24+E31</f>
        <v>6430131</v>
      </c>
      <c r="F32" s="49">
        <f>F24+F31</f>
        <v>8198243</v>
      </c>
      <c r="G32" s="49">
        <f>G24+G31</f>
        <v>13340257</v>
      </c>
      <c r="H32" s="49">
        <f>H24+H31</f>
        <v>45361943</v>
      </c>
      <c r="I32" s="37">
        <f>ROUND(D32/その１２!D32*100,1)</f>
        <v>14.1</v>
      </c>
    </row>
    <row r="33" spans="1:9" ht="26.25" customHeight="1" thickBot="1">
      <c r="A33" s="5"/>
      <c r="B33" s="40"/>
      <c r="C33" s="5"/>
      <c r="D33" s="50"/>
      <c r="E33" s="51"/>
      <c r="F33" s="51"/>
      <c r="G33" s="51"/>
      <c r="H33" s="51"/>
      <c r="I33" s="5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Normal="75" workbookViewId="0" topLeftCell="A1">
      <pane xSplit="3" ySplit="10" topLeftCell="D23" activePane="bottomRight" state="frozen"/>
      <selection pane="topLeft" activeCell="K1" sqref="K1:Q16384"/>
      <selection pane="topRight" activeCell="K1" sqref="K1:Q16384"/>
      <selection pane="bottomLeft" activeCell="K1" sqref="K1:Q16384"/>
      <selection pane="bottomRight" activeCell="K1" sqref="K1:Q16384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9" width="15.25390625" style="4" customWidth="1"/>
    <col min="10" max="16384" width="9.00390625" style="4" customWidth="1"/>
  </cols>
  <sheetData>
    <row r="1" ht="14.25">
      <c r="B1" s="26" t="s">
        <v>31</v>
      </c>
    </row>
    <row r="4" spans="1:9" ht="24">
      <c r="A4" s="6"/>
      <c r="B4" s="28" t="s">
        <v>0</v>
      </c>
      <c r="C4" s="6"/>
      <c r="D4" s="6"/>
      <c r="E4" s="6"/>
      <c r="F4" s="6"/>
      <c r="G4" s="6"/>
      <c r="H4" s="6"/>
      <c r="I4" s="6"/>
    </row>
    <row r="5" spans="1:9" ht="13.5">
      <c r="A5" s="6"/>
      <c r="B5" s="6"/>
      <c r="C5" s="6"/>
      <c r="D5" s="6"/>
      <c r="E5" s="6"/>
      <c r="F5" s="6"/>
      <c r="G5" s="6"/>
      <c r="H5" s="6"/>
      <c r="I5" s="6"/>
    </row>
    <row r="6" spans="1:9" s="33" customFormat="1" ht="14.25" thickBot="1">
      <c r="A6" s="32"/>
      <c r="B6" s="32"/>
      <c r="C6" s="32"/>
      <c r="D6" s="32" t="s">
        <v>21</v>
      </c>
      <c r="E6" s="32"/>
      <c r="F6" s="32"/>
      <c r="G6" s="32"/>
      <c r="H6" s="32"/>
      <c r="I6" s="29" t="s">
        <v>2</v>
      </c>
    </row>
    <row r="7" spans="1:9" s="12" customFormat="1" ht="27" customHeight="1">
      <c r="A7" s="22"/>
      <c r="B7" s="23"/>
      <c r="C7" s="23"/>
      <c r="D7" s="42"/>
      <c r="E7" s="15" t="s">
        <v>3</v>
      </c>
      <c r="F7" s="16"/>
      <c r="G7" s="15" t="s">
        <v>4</v>
      </c>
      <c r="H7" s="16"/>
      <c r="I7" s="17" t="s">
        <v>5</v>
      </c>
    </row>
    <row r="8" spans="1:9" s="12" customFormat="1" ht="13.5" customHeight="1">
      <c r="A8" s="22"/>
      <c r="B8" s="34" t="s">
        <v>32</v>
      </c>
      <c r="C8" s="41"/>
      <c r="D8" s="43" t="s">
        <v>5</v>
      </c>
      <c r="E8" s="17"/>
      <c r="F8" s="17"/>
      <c r="G8" s="17"/>
      <c r="H8" s="17"/>
      <c r="I8" s="17" t="s">
        <v>6</v>
      </c>
    </row>
    <row r="9" spans="1:9" s="12" customFormat="1" ht="13.5">
      <c r="A9" s="22"/>
      <c r="B9" s="23"/>
      <c r="C9" s="23"/>
      <c r="D9" s="43"/>
      <c r="E9" s="17" t="s">
        <v>7</v>
      </c>
      <c r="F9" s="58" t="s">
        <v>46</v>
      </c>
      <c r="G9" s="17" t="s">
        <v>7</v>
      </c>
      <c r="H9" s="58" t="s">
        <v>46</v>
      </c>
      <c r="I9" s="17"/>
    </row>
    <row r="10" spans="1:9" s="12" customFormat="1" ht="14.25" thickBot="1">
      <c r="A10" s="24"/>
      <c r="B10" s="24"/>
      <c r="C10" s="24"/>
      <c r="D10" s="44"/>
      <c r="E10" s="21"/>
      <c r="F10" s="21"/>
      <c r="G10" s="21"/>
      <c r="H10" s="21"/>
      <c r="I10" s="21" t="s">
        <v>8</v>
      </c>
    </row>
    <row r="11" spans="1:9" ht="52.5" customHeight="1">
      <c r="A11" s="6"/>
      <c r="B11" s="7" t="s">
        <v>9</v>
      </c>
      <c r="C11" s="7"/>
      <c r="D11" s="45">
        <v>1191513</v>
      </c>
      <c r="E11" s="35">
        <v>893</v>
      </c>
      <c r="F11" s="35">
        <v>9272</v>
      </c>
      <c r="G11" s="35">
        <v>215160</v>
      </c>
      <c r="H11" s="35">
        <v>966188</v>
      </c>
      <c r="I11" s="37">
        <f>ROUND(D11/その１２!D11*100,1)</f>
        <v>1.1</v>
      </c>
    </row>
    <row r="12" spans="2:9" ht="34.5" customHeight="1">
      <c r="B12" s="38" t="s">
        <v>10</v>
      </c>
      <c r="D12" s="48">
        <v>111748</v>
      </c>
      <c r="E12" s="49">
        <v>0</v>
      </c>
      <c r="F12" s="49">
        <v>0</v>
      </c>
      <c r="G12" s="49">
        <v>17397</v>
      </c>
      <c r="H12" s="49">
        <v>94351</v>
      </c>
      <c r="I12" s="37">
        <f>ROUND(D12/その１２!D12*100,1)</f>
        <v>0.3</v>
      </c>
    </row>
    <row r="13" spans="2:9" ht="34.5" customHeight="1">
      <c r="B13" s="38" t="s">
        <v>11</v>
      </c>
      <c r="D13" s="48">
        <v>165051</v>
      </c>
      <c r="E13" s="49">
        <v>3362</v>
      </c>
      <c r="F13" s="49">
        <v>1082</v>
      </c>
      <c r="G13" s="49">
        <v>49446</v>
      </c>
      <c r="H13" s="49">
        <v>111161</v>
      </c>
      <c r="I13" s="37">
        <f>ROUND(D13/その１２!D13*100,1)</f>
        <v>0.3</v>
      </c>
    </row>
    <row r="14" spans="2:9" ht="34.5" customHeight="1">
      <c r="B14" s="38" t="s">
        <v>12</v>
      </c>
      <c r="D14" s="48">
        <v>131470</v>
      </c>
      <c r="E14" s="49">
        <v>0</v>
      </c>
      <c r="F14" s="49">
        <v>0</v>
      </c>
      <c r="G14" s="49">
        <v>74381</v>
      </c>
      <c r="H14" s="49">
        <v>57089</v>
      </c>
      <c r="I14" s="37">
        <f>ROUND(D14/その１２!D14*100,1)</f>
        <v>0.5</v>
      </c>
    </row>
    <row r="15" spans="2:9" ht="34.5" customHeight="1">
      <c r="B15" s="38" t="s">
        <v>13</v>
      </c>
      <c r="D15" s="48">
        <v>248717</v>
      </c>
      <c r="E15" s="49">
        <v>0</v>
      </c>
      <c r="F15" s="49">
        <v>0</v>
      </c>
      <c r="G15" s="49">
        <v>19487</v>
      </c>
      <c r="H15" s="49">
        <v>229230</v>
      </c>
      <c r="I15" s="37">
        <f>ROUND(D15/その１２!D15*100,1)</f>
        <v>0.6</v>
      </c>
    </row>
    <row r="16" spans="2:9" ht="34.5" customHeight="1">
      <c r="B16" s="38" t="s">
        <v>14</v>
      </c>
      <c r="D16" s="48">
        <v>177556</v>
      </c>
      <c r="E16" s="49">
        <v>628</v>
      </c>
      <c r="F16" s="49">
        <v>208</v>
      </c>
      <c r="G16" s="49">
        <v>16433</v>
      </c>
      <c r="H16" s="49">
        <v>160287</v>
      </c>
      <c r="I16" s="37">
        <f>ROUND(D16/その１２!D16*100,1)</f>
        <v>0.7</v>
      </c>
    </row>
    <row r="17" spans="2:9" ht="34.5" customHeight="1">
      <c r="B17" s="38" t="s">
        <v>33</v>
      </c>
      <c r="D17" s="48">
        <v>111120</v>
      </c>
      <c r="E17" s="49">
        <v>0</v>
      </c>
      <c r="F17" s="49">
        <v>0</v>
      </c>
      <c r="G17" s="49">
        <v>2131</v>
      </c>
      <c r="H17" s="49">
        <v>108989</v>
      </c>
      <c r="I17" s="37">
        <f>ROUND(D17/その１２!D17*100,1)</f>
        <v>0.4</v>
      </c>
    </row>
    <row r="18" spans="2:9" ht="34.5" customHeight="1">
      <c r="B18" s="38" t="s">
        <v>34</v>
      </c>
      <c r="D18" s="48">
        <v>219633</v>
      </c>
      <c r="E18" s="49">
        <v>0</v>
      </c>
      <c r="F18" s="49">
        <v>0</v>
      </c>
      <c r="G18" s="49">
        <v>40370</v>
      </c>
      <c r="H18" s="49">
        <v>179263</v>
      </c>
      <c r="I18" s="37">
        <f>ROUND(D18/その１２!D18*100,1)</f>
        <v>0.6</v>
      </c>
    </row>
    <row r="19" spans="2:9" ht="34.5" customHeight="1">
      <c r="B19" s="38" t="s">
        <v>35</v>
      </c>
      <c r="D19" s="48">
        <v>66886</v>
      </c>
      <c r="E19" s="49">
        <v>0</v>
      </c>
      <c r="F19" s="49">
        <v>0</v>
      </c>
      <c r="G19" s="49">
        <v>13827</v>
      </c>
      <c r="H19" s="49">
        <v>53059</v>
      </c>
      <c r="I19" s="37">
        <f>ROUND(D19/その１２!D19*100,1)</f>
        <v>0.3</v>
      </c>
    </row>
    <row r="20" spans="2:9" ht="34.5" customHeight="1">
      <c r="B20" s="38" t="s">
        <v>36</v>
      </c>
      <c r="D20" s="48">
        <v>87337</v>
      </c>
      <c r="E20" s="49">
        <v>4042</v>
      </c>
      <c r="F20" s="49">
        <v>2431</v>
      </c>
      <c r="G20" s="49">
        <v>17911</v>
      </c>
      <c r="H20" s="49">
        <v>62953</v>
      </c>
      <c r="I20" s="37">
        <f>ROUND(D20/その１２!D20*100,1)</f>
        <v>0.5</v>
      </c>
    </row>
    <row r="21" spans="2:9" ht="34.5" customHeight="1">
      <c r="B21" s="38" t="s">
        <v>37</v>
      </c>
      <c r="D21" s="48">
        <v>216689</v>
      </c>
      <c r="E21" s="49">
        <v>7701</v>
      </c>
      <c r="F21" s="49">
        <v>25627</v>
      </c>
      <c r="G21" s="49">
        <v>12817</v>
      </c>
      <c r="H21" s="49">
        <v>170544</v>
      </c>
      <c r="I21" s="37">
        <f>ROUND(D21/その１２!D21*100,1)</f>
        <v>0.8</v>
      </c>
    </row>
    <row r="22" spans="2:9" ht="34.5" customHeight="1">
      <c r="B22" s="38" t="s">
        <v>38</v>
      </c>
      <c r="D22" s="48">
        <v>104177</v>
      </c>
      <c r="E22" s="49">
        <v>216</v>
      </c>
      <c r="F22" s="49">
        <v>4748</v>
      </c>
      <c r="G22" s="49">
        <v>16884</v>
      </c>
      <c r="H22" s="49">
        <v>82329</v>
      </c>
      <c r="I22" s="37">
        <f>ROUND(D22/その１２!D22*100,1)</f>
        <v>0.2</v>
      </c>
    </row>
    <row r="23" spans="2:9" ht="34.5" customHeight="1">
      <c r="B23" s="38" t="s">
        <v>39</v>
      </c>
      <c r="D23" s="48">
        <v>76835</v>
      </c>
      <c r="E23" s="49">
        <v>0</v>
      </c>
      <c r="F23" s="49">
        <v>0</v>
      </c>
      <c r="G23" s="49">
        <v>16154</v>
      </c>
      <c r="H23" s="49">
        <v>60681</v>
      </c>
      <c r="I23" s="37">
        <f>ROUND(D23/その１２!D23*100,1)</f>
        <v>0.4</v>
      </c>
    </row>
    <row r="24" spans="2:9" ht="52.5" customHeight="1">
      <c r="B24" s="39" t="s">
        <v>40</v>
      </c>
      <c r="D24" s="48">
        <f>SUM(D11:D23)</f>
        <v>2908732</v>
      </c>
      <c r="E24" s="49">
        <f>SUM(E11:E23)</f>
        <v>16842</v>
      </c>
      <c r="F24" s="49">
        <f>SUM(F11:F23)</f>
        <v>43368</v>
      </c>
      <c r="G24" s="49">
        <f>SUM(G11:G23)</f>
        <v>512398</v>
      </c>
      <c r="H24" s="49">
        <f>SUM(H11:H23)</f>
        <v>2336124</v>
      </c>
      <c r="I24" s="37">
        <f>ROUND(D24/その１２!D24*100,1)</f>
        <v>0.6</v>
      </c>
    </row>
    <row r="25" spans="2:9" ht="52.5" customHeight="1">
      <c r="B25" s="38" t="s">
        <v>15</v>
      </c>
      <c r="D25" s="48">
        <v>43890</v>
      </c>
      <c r="E25" s="49">
        <v>20</v>
      </c>
      <c r="F25" s="49">
        <v>1</v>
      </c>
      <c r="G25" s="49">
        <v>5542</v>
      </c>
      <c r="H25" s="49">
        <v>38327</v>
      </c>
      <c r="I25" s="37">
        <f>ROUND(D25/その１２!D25*100,1)</f>
        <v>0.5</v>
      </c>
    </row>
    <row r="26" spans="2:9" ht="34.5" customHeight="1">
      <c r="B26" s="38" t="s">
        <v>16</v>
      </c>
      <c r="D26" s="48">
        <v>8600</v>
      </c>
      <c r="E26" s="49">
        <v>32</v>
      </c>
      <c r="F26" s="49">
        <v>5281</v>
      </c>
      <c r="G26" s="49">
        <v>0</v>
      </c>
      <c r="H26" s="49">
        <v>3287</v>
      </c>
      <c r="I26" s="37">
        <f>ROUND(D26/その１２!D26*100,1)</f>
        <v>0.2</v>
      </c>
    </row>
    <row r="27" spans="2:9" ht="34.5" customHeight="1">
      <c r="B27" s="38" t="s">
        <v>45</v>
      </c>
      <c r="D27" s="48">
        <v>12258</v>
      </c>
      <c r="E27" s="49">
        <v>590</v>
      </c>
      <c r="F27" s="49">
        <v>6673</v>
      </c>
      <c r="G27" s="49">
        <v>570</v>
      </c>
      <c r="H27" s="49">
        <v>4425</v>
      </c>
      <c r="I27" s="37">
        <f>ROUND(D27/その１２!D27*100,1)</f>
        <v>0.1</v>
      </c>
    </row>
    <row r="28" spans="2:9" ht="34.5" customHeight="1">
      <c r="B28" s="38" t="s">
        <v>17</v>
      </c>
      <c r="D28" s="48">
        <v>37874</v>
      </c>
      <c r="E28" s="49">
        <v>20</v>
      </c>
      <c r="F28" s="49">
        <v>380</v>
      </c>
      <c r="G28" s="49">
        <v>11913</v>
      </c>
      <c r="H28" s="49">
        <v>25561</v>
      </c>
      <c r="I28" s="37">
        <f>ROUND(D28/その１２!D28*100,1)</f>
        <v>1.1</v>
      </c>
    </row>
    <row r="29" spans="2:9" ht="34.5" customHeight="1">
      <c r="B29" s="38" t="s">
        <v>18</v>
      </c>
      <c r="D29" s="48">
        <v>40590</v>
      </c>
      <c r="E29" s="49">
        <v>0</v>
      </c>
      <c r="F29" s="49">
        <v>0</v>
      </c>
      <c r="G29" s="49">
        <v>12042</v>
      </c>
      <c r="H29" s="49">
        <v>28548</v>
      </c>
      <c r="I29" s="37">
        <f>ROUND(D29/その１２!D29*100,1)</f>
        <v>1.1</v>
      </c>
    </row>
    <row r="30" spans="2:9" ht="34.5" customHeight="1">
      <c r="B30" s="38" t="s">
        <v>19</v>
      </c>
      <c r="D30" s="48">
        <v>20096</v>
      </c>
      <c r="E30" s="49">
        <v>0</v>
      </c>
      <c r="F30" s="49">
        <v>0</v>
      </c>
      <c r="G30" s="49">
        <v>0</v>
      </c>
      <c r="H30" s="49">
        <v>20096</v>
      </c>
      <c r="I30" s="37">
        <f>ROUND(D30/その１２!D30*100,1)</f>
        <v>0.5</v>
      </c>
    </row>
    <row r="31" spans="2:9" ht="52.5" customHeight="1">
      <c r="B31" s="39" t="s">
        <v>41</v>
      </c>
      <c r="D31" s="48">
        <f>SUM(D25:D30)</f>
        <v>163308</v>
      </c>
      <c r="E31" s="49">
        <f>SUM(E25:E30)</f>
        <v>662</v>
      </c>
      <c r="F31" s="49">
        <f>SUM(F25:F30)</f>
        <v>12335</v>
      </c>
      <c r="G31" s="49">
        <f>SUM(G25:G30)</f>
        <v>30067</v>
      </c>
      <c r="H31" s="49">
        <f>SUM(H25:H30)</f>
        <v>120244</v>
      </c>
      <c r="I31" s="37">
        <f>ROUND(D31/その１２!D31*100,1)</f>
        <v>0.5</v>
      </c>
    </row>
    <row r="32" spans="2:9" ht="52.5" customHeight="1">
      <c r="B32" s="39" t="s">
        <v>42</v>
      </c>
      <c r="D32" s="48">
        <f>D24+D31</f>
        <v>3072040</v>
      </c>
      <c r="E32" s="49">
        <f>E24+E31</f>
        <v>17504</v>
      </c>
      <c r="F32" s="49">
        <f>F24+F31</f>
        <v>55703</v>
      </c>
      <c r="G32" s="49">
        <f>G24+G31</f>
        <v>542465</v>
      </c>
      <c r="H32" s="49">
        <f>H24+H31</f>
        <v>2456368</v>
      </c>
      <c r="I32" s="37">
        <f>ROUND(D32/その１２!D32*100,1)</f>
        <v>0.6</v>
      </c>
    </row>
    <row r="33" spans="1:9" ht="26.25" customHeight="1" thickBot="1">
      <c r="A33" s="5"/>
      <c r="B33" s="40"/>
      <c r="C33" s="5"/>
      <c r="D33" s="50"/>
      <c r="E33" s="51"/>
      <c r="F33" s="51"/>
      <c r="G33" s="51"/>
      <c r="H33" s="51"/>
      <c r="I33" s="5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Normal="75" workbookViewId="0" topLeftCell="A1">
      <pane xSplit="3" ySplit="10" topLeftCell="D23" activePane="bottomRight" state="frozen"/>
      <selection pane="topLeft" activeCell="K1" sqref="K1:Q16384"/>
      <selection pane="topRight" activeCell="K1" sqref="K1:Q16384"/>
      <selection pane="bottomLeft" activeCell="K1" sqref="K1:Q16384"/>
      <selection pane="bottomRight" activeCell="K1" sqref="K1:Q16384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9" width="15.25390625" style="4" customWidth="1"/>
    <col min="10" max="16384" width="9.00390625" style="4" customWidth="1"/>
  </cols>
  <sheetData>
    <row r="1" ht="14.25">
      <c r="B1" s="26" t="s">
        <v>31</v>
      </c>
    </row>
    <row r="4" spans="1:9" ht="24">
      <c r="A4" s="6"/>
      <c r="B4" s="28"/>
      <c r="C4" s="6"/>
      <c r="D4" s="6"/>
      <c r="E4" s="6"/>
      <c r="F4" s="6"/>
      <c r="G4" s="6"/>
      <c r="H4" s="6"/>
      <c r="I4" s="6"/>
    </row>
    <row r="5" spans="1:9" ht="13.5">
      <c r="A5" s="6"/>
      <c r="B5" s="6"/>
      <c r="C5" s="6"/>
      <c r="D5" s="6"/>
      <c r="E5" s="6"/>
      <c r="F5" s="6"/>
      <c r="G5" s="6"/>
      <c r="H5" s="6"/>
      <c r="I5" s="6"/>
    </row>
    <row r="6" spans="1:9" s="33" customFormat="1" ht="14.25" thickBot="1">
      <c r="A6" s="32"/>
      <c r="B6" s="32"/>
      <c r="C6" s="32"/>
      <c r="D6" s="32" t="s">
        <v>22</v>
      </c>
      <c r="E6" s="32"/>
      <c r="F6" s="32"/>
      <c r="G6" s="32"/>
      <c r="H6" s="32"/>
      <c r="I6" s="29" t="s">
        <v>2</v>
      </c>
    </row>
    <row r="7" spans="1:9" s="12" customFormat="1" ht="27" customHeight="1">
      <c r="A7" s="22"/>
      <c r="B7" s="23"/>
      <c r="C7" s="23"/>
      <c r="D7" s="42"/>
      <c r="E7" s="15" t="s">
        <v>3</v>
      </c>
      <c r="F7" s="16"/>
      <c r="G7" s="15" t="s">
        <v>4</v>
      </c>
      <c r="H7" s="16"/>
      <c r="I7" s="17" t="s">
        <v>5</v>
      </c>
    </row>
    <row r="8" spans="1:9" s="12" customFormat="1" ht="13.5" customHeight="1">
      <c r="A8" s="22"/>
      <c r="B8" s="34" t="s">
        <v>32</v>
      </c>
      <c r="C8" s="41"/>
      <c r="D8" s="43" t="s">
        <v>5</v>
      </c>
      <c r="E8" s="17"/>
      <c r="F8" s="17"/>
      <c r="G8" s="17"/>
      <c r="H8" s="17"/>
      <c r="I8" s="17" t="s">
        <v>6</v>
      </c>
    </row>
    <row r="9" spans="1:9" s="12" customFormat="1" ht="13.5">
      <c r="A9" s="22"/>
      <c r="B9" s="23"/>
      <c r="C9" s="23"/>
      <c r="D9" s="43"/>
      <c r="E9" s="17" t="s">
        <v>7</v>
      </c>
      <c r="F9" s="58" t="s">
        <v>46</v>
      </c>
      <c r="G9" s="17" t="s">
        <v>7</v>
      </c>
      <c r="H9" s="58" t="s">
        <v>46</v>
      </c>
      <c r="I9" s="17"/>
    </row>
    <row r="10" spans="1:9" s="12" customFormat="1" ht="14.25" thickBot="1">
      <c r="A10" s="24"/>
      <c r="B10" s="24"/>
      <c r="C10" s="24"/>
      <c r="D10" s="44"/>
      <c r="E10" s="21"/>
      <c r="F10" s="21"/>
      <c r="G10" s="21"/>
      <c r="H10" s="21"/>
      <c r="I10" s="21" t="s">
        <v>8</v>
      </c>
    </row>
    <row r="11" spans="1:9" ht="52.5" customHeight="1">
      <c r="A11" s="6"/>
      <c r="B11" s="7" t="s">
        <v>9</v>
      </c>
      <c r="C11" s="7"/>
      <c r="D11" s="45">
        <v>26540123</v>
      </c>
      <c r="E11" s="35">
        <v>254412</v>
      </c>
      <c r="F11" s="35">
        <v>418403</v>
      </c>
      <c r="G11" s="35">
        <v>17942768</v>
      </c>
      <c r="H11" s="35">
        <v>7924540</v>
      </c>
      <c r="I11" s="37">
        <f>ROUND(D11/その１２!D11*100,1)</f>
        <v>25.5</v>
      </c>
    </row>
    <row r="12" spans="2:9" ht="34.5" customHeight="1">
      <c r="B12" s="38" t="s">
        <v>10</v>
      </c>
      <c r="D12" s="48">
        <v>8870289</v>
      </c>
      <c r="E12" s="49">
        <v>191</v>
      </c>
      <c r="F12" s="49">
        <v>95</v>
      </c>
      <c r="G12" s="49">
        <v>6438102</v>
      </c>
      <c r="H12" s="49">
        <v>2431901</v>
      </c>
      <c r="I12" s="37">
        <f>ROUND(D12/その１２!D12*100,1)</f>
        <v>23</v>
      </c>
    </row>
    <row r="13" spans="2:9" ht="34.5" customHeight="1">
      <c r="B13" s="38" t="s">
        <v>11</v>
      </c>
      <c r="D13" s="48">
        <v>9355549</v>
      </c>
      <c r="E13" s="49">
        <v>3206</v>
      </c>
      <c r="F13" s="49">
        <v>625</v>
      </c>
      <c r="G13" s="49">
        <v>6248991</v>
      </c>
      <c r="H13" s="49">
        <v>3102727</v>
      </c>
      <c r="I13" s="37">
        <f>ROUND(D13/その１２!D13*100,1)</f>
        <v>17.4</v>
      </c>
    </row>
    <row r="14" spans="2:9" ht="34.5" customHeight="1">
      <c r="B14" s="38" t="s">
        <v>12</v>
      </c>
      <c r="D14" s="48">
        <v>5927487</v>
      </c>
      <c r="E14" s="49">
        <v>229</v>
      </c>
      <c r="F14" s="49">
        <v>0</v>
      </c>
      <c r="G14" s="49">
        <v>4208250</v>
      </c>
      <c r="H14" s="49">
        <v>1719008</v>
      </c>
      <c r="I14" s="37">
        <f>ROUND(D14/その１２!D14*100,1)</f>
        <v>21.3</v>
      </c>
    </row>
    <row r="15" spans="2:9" ht="34.5" customHeight="1">
      <c r="B15" s="38" t="s">
        <v>13</v>
      </c>
      <c r="D15" s="48">
        <v>8601151</v>
      </c>
      <c r="E15" s="49">
        <v>66924</v>
      </c>
      <c r="F15" s="49">
        <v>22028</v>
      </c>
      <c r="G15" s="49">
        <v>6021656</v>
      </c>
      <c r="H15" s="49">
        <v>2490543</v>
      </c>
      <c r="I15" s="37">
        <f>ROUND(D15/その１２!D15*100,1)</f>
        <v>21</v>
      </c>
    </row>
    <row r="16" spans="2:9" ht="34.5" customHeight="1">
      <c r="B16" s="38" t="s">
        <v>14</v>
      </c>
      <c r="D16" s="48">
        <v>5136177</v>
      </c>
      <c r="E16" s="49">
        <v>24557</v>
      </c>
      <c r="F16" s="49">
        <v>8497</v>
      </c>
      <c r="G16" s="49">
        <v>3431175</v>
      </c>
      <c r="H16" s="49">
        <v>1671948</v>
      </c>
      <c r="I16" s="37">
        <f>ROUND(D16/その１２!D16*100,1)</f>
        <v>19.9</v>
      </c>
    </row>
    <row r="17" spans="2:9" ht="34.5" customHeight="1">
      <c r="B17" s="38" t="s">
        <v>33</v>
      </c>
      <c r="D17" s="48">
        <v>4654042</v>
      </c>
      <c r="E17" s="49">
        <v>888</v>
      </c>
      <c r="F17" s="49">
        <v>0</v>
      </c>
      <c r="G17" s="49">
        <v>3097916</v>
      </c>
      <c r="H17" s="49">
        <v>1555238</v>
      </c>
      <c r="I17" s="37">
        <f>ROUND(D17/その１２!D17*100,1)</f>
        <v>16.9</v>
      </c>
    </row>
    <row r="18" spans="2:9" ht="34.5" customHeight="1">
      <c r="B18" s="38" t="s">
        <v>34</v>
      </c>
      <c r="D18" s="48">
        <v>4396059</v>
      </c>
      <c r="E18" s="49">
        <v>29521</v>
      </c>
      <c r="F18" s="49">
        <v>3276</v>
      </c>
      <c r="G18" s="49">
        <v>3251568</v>
      </c>
      <c r="H18" s="49">
        <v>1111694</v>
      </c>
      <c r="I18" s="37">
        <f>ROUND(D18/その１２!D18*100,1)</f>
        <v>12.5</v>
      </c>
    </row>
    <row r="19" spans="2:9" ht="34.5" customHeight="1">
      <c r="B19" s="38" t="s">
        <v>35</v>
      </c>
      <c r="D19" s="48">
        <v>3093078</v>
      </c>
      <c r="E19" s="49">
        <v>6451</v>
      </c>
      <c r="F19" s="49">
        <v>2</v>
      </c>
      <c r="G19" s="49">
        <v>2238389</v>
      </c>
      <c r="H19" s="49">
        <v>848236</v>
      </c>
      <c r="I19" s="37">
        <f>ROUND(D19/その１２!D19*100,1)</f>
        <v>14.7</v>
      </c>
    </row>
    <row r="20" spans="2:9" ht="34.5" customHeight="1">
      <c r="B20" s="38" t="s">
        <v>36</v>
      </c>
      <c r="D20" s="48">
        <v>3052308</v>
      </c>
      <c r="E20" s="49">
        <v>146210</v>
      </c>
      <c r="F20" s="49">
        <v>47418</v>
      </c>
      <c r="G20" s="49">
        <v>2034295</v>
      </c>
      <c r="H20" s="49">
        <v>824385</v>
      </c>
      <c r="I20" s="37">
        <f>ROUND(D20/その１２!D20*100,1)</f>
        <v>17.7</v>
      </c>
    </row>
    <row r="21" spans="2:9" ht="34.5" customHeight="1">
      <c r="B21" s="38" t="s">
        <v>37</v>
      </c>
      <c r="D21" s="48">
        <v>3359230</v>
      </c>
      <c r="E21" s="49">
        <v>16981</v>
      </c>
      <c r="F21" s="49">
        <v>4356</v>
      </c>
      <c r="G21" s="49">
        <v>2288555</v>
      </c>
      <c r="H21" s="49">
        <v>1049338</v>
      </c>
      <c r="I21" s="37">
        <f>ROUND(D21/その１２!D21*100,1)</f>
        <v>11.9</v>
      </c>
    </row>
    <row r="22" spans="2:9" ht="34.5" customHeight="1">
      <c r="B22" s="38" t="s">
        <v>38</v>
      </c>
      <c r="D22" s="48">
        <v>7537971</v>
      </c>
      <c r="E22" s="49">
        <v>57534</v>
      </c>
      <c r="F22" s="49">
        <v>91665</v>
      </c>
      <c r="G22" s="49">
        <v>5363155</v>
      </c>
      <c r="H22" s="49">
        <v>2025617</v>
      </c>
      <c r="I22" s="37">
        <f>ROUND(D22/その１２!D22*100,1)</f>
        <v>16.5</v>
      </c>
    </row>
    <row r="23" spans="2:9" ht="34.5" customHeight="1">
      <c r="B23" s="38" t="s">
        <v>39</v>
      </c>
      <c r="D23" s="48">
        <v>2445216</v>
      </c>
      <c r="E23" s="49">
        <v>4110</v>
      </c>
      <c r="F23" s="49">
        <v>0</v>
      </c>
      <c r="G23" s="49">
        <v>1671462</v>
      </c>
      <c r="H23" s="49">
        <v>769644</v>
      </c>
      <c r="I23" s="37">
        <f>ROUND(D23/その１２!D23*100,1)</f>
        <v>12.8</v>
      </c>
    </row>
    <row r="24" spans="2:9" ht="52.5" customHeight="1">
      <c r="B24" s="39" t="s">
        <v>40</v>
      </c>
      <c r="D24" s="48">
        <f>SUM(D11:D23)</f>
        <v>92968680</v>
      </c>
      <c r="E24" s="49">
        <f>SUM(E11:E23)</f>
        <v>611214</v>
      </c>
      <c r="F24" s="49">
        <f>SUM(F11:F23)</f>
        <v>596365</v>
      </c>
      <c r="G24" s="49">
        <f>SUM(G11:G23)</f>
        <v>64236282</v>
      </c>
      <c r="H24" s="49">
        <f>SUM(H11:H23)</f>
        <v>27524819</v>
      </c>
      <c r="I24" s="37">
        <f>ROUND(D24/その１２!D24*100,1)</f>
        <v>19.2</v>
      </c>
    </row>
    <row r="25" spans="2:9" ht="52.5" customHeight="1">
      <c r="B25" s="38" t="s">
        <v>15</v>
      </c>
      <c r="D25" s="48">
        <v>1187767</v>
      </c>
      <c r="E25" s="49">
        <v>9370</v>
      </c>
      <c r="F25" s="49">
        <v>5738</v>
      </c>
      <c r="G25" s="49">
        <v>808564</v>
      </c>
      <c r="H25" s="49">
        <v>364095</v>
      </c>
      <c r="I25" s="37">
        <f>ROUND(D25/その１２!D25*100,1)</f>
        <v>13.8</v>
      </c>
    </row>
    <row r="26" spans="2:9" ht="34.5" customHeight="1">
      <c r="B26" s="38" t="s">
        <v>16</v>
      </c>
      <c r="D26" s="48">
        <v>637015</v>
      </c>
      <c r="E26" s="49">
        <v>603</v>
      </c>
      <c r="F26" s="49">
        <v>2946</v>
      </c>
      <c r="G26" s="49">
        <v>467438</v>
      </c>
      <c r="H26" s="49">
        <v>166028</v>
      </c>
      <c r="I26" s="37">
        <f>ROUND(D26/その１２!D26*100,1)</f>
        <v>12.7</v>
      </c>
    </row>
    <row r="27" spans="2:9" ht="34.5" customHeight="1">
      <c r="B27" s="38" t="s">
        <v>45</v>
      </c>
      <c r="D27" s="48">
        <v>1291529</v>
      </c>
      <c r="E27" s="49">
        <v>272400</v>
      </c>
      <c r="F27" s="49">
        <v>87836</v>
      </c>
      <c r="G27" s="49">
        <v>717970</v>
      </c>
      <c r="H27" s="49">
        <v>213323</v>
      </c>
      <c r="I27" s="37">
        <f>ROUND(D27/その１２!D27*100,1)</f>
        <v>12.7</v>
      </c>
    </row>
    <row r="28" spans="2:9" ht="34.5" customHeight="1">
      <c r="B28" s="38" t="s">
        <v>17</v>
      </c>
      <c r="D28" s="48">
        <v>513671</v>
      </c>
      <c r="E28" s="49">
        <v>6843</v>
      </c>
      <c r="F28" s="49">
        <v>4619</v>
      </c>
      <c r="G28" s="49">
        <v>356126</v>
      </c>
      <c r="H28" s="49">
        <v>146083</v>
      </c>
      <c r="I28" s="37">
        <f>ROUND(D28/その１２!D28*100,1)</f>
        <v>14.4</v>
      </c>
    </row>
    <row r="29" spans="2:9" ht="34.5" customHeight="1">
      <c r="B29" s="38" t="s">
        <v>18</v>
      </c>
      <c r="D29" s="48">
        <v>342656</v>
      </c>
      <c r="E29" s="49">
        <v>0</v>
      </c>
      <c r="F29" s="49">
        <v>0</v>
      </c>
      <c r="G29" s="49">
        <v>261213</v>
      </c>
      <c r="H29" s="49">
        <v>81443</v>
      </c>
      <c r="I29" s="37">
        <f>ROUND(D29/その１２!D29*100,1)</f>
        <v>9.1</v>
      </c>
    </row>
    <row r="30" spans="2:9" ht="34.5" customHeight="1">
      <c r="B30" s="38" t="s">
        <v>19</v>
      </c>
      <c r="D30" s="48">
        <v>338410</v>
      </c>
      <c r="E30" s="49">
        <v>11326</v>
      </c>
      <c r="F30" s="49">
        <v>1293</v>
      </c>
      <c r="G30" s="49">
        <v>263405</v>
      </c>
      <c r="H30" s="49">
        <v>62386</v>
      </c>
      <c r="I30" s="37">
        <f>ROUND(D30/その１２!D30*100,1)</f>
        <v>7.9</v>
      </c>
    </row>
    <row r="31" spans="2:9" ht="52.5" customHeight="1">
      <c r="B31" s="39" t="s">
        <v>41</v>
      </c>
      <c r="D31" s="48">
        <f>SUM(D25:D30)</f>
        <v>4311048</v>
      </c>
      <c r="E31" s="49">
        <f>SUM(E25:E30)</f>
        <v>300542</v>
      </c>
      <c r="F31" s="49">
        <f>SUM(F25:F30)</f>
        <v>102432</v>
      </c>
      <c r="G31" s="49">
        <f>SUM(G25:G30)</f>
        <v>2874716</v>
      </c>
      <c r="H31" s="49">
        <f>SUM(H25:H30)</f>
        <v>1033358</v>
      </c>
      <c r="I31" s="37">
        <f>ROUND(D31/その１２!D31*100,1)</f>
        <v>12.2</v>
      </c>
    </row>
    <row r="32" spans="2:9" ht="52.5" customHeight="1">
      <c r="B32" s="39" t="s">
        <v>42</v>
      </c>
      <c r="D32" s="48">
        <f>D24+D31</f>
        <v>97279728</v>
      </c>
      <c r="E32" s="49">
        <f>E24+E31</f>
        <v>911756</v>
      </c>
      <c r="F32" s="49">
        <f>F24+F31</f>
        <v>698797</v>
      </c>
      <c r="G32" s="49">
        <f>G24+G31</f>
        <v>67110998</v>
      </c>
      <c r="H32" s="49">
        <f>H24+H31</f>
        <v>28558177</v>
      </c>
      <c r="I32" s="37">
        <f>ROUND(D32/その１２!D32*100,1)</f>
        <v>18.7</v>
      </c>
    </row>
    <row r="33" spans="1:9" ht="26.25" customHeight="1" thickBot="1">
      <c r="A33" s="5"/>
      <c r="B33" s="40"/>
      <c r="C33" s="5"/>
      <c r="D33" s="50"/>
      <c r="E33" s="51"/>
      <c r="F33" s="51"/>
      <c r="G33" s="51"/>
      <c r="H33" s="51"/>
      <c r="I33" s="5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Normal="75" workbookViewId="0" topLeftCell="A1">
      <pane xSplit="3" ySplit="10" topLeftCell="D23" activePane="bottomRight" state="frozen"/>
      <selection pane="topLeft" activeCell="K1" sqref="K1:Q16384"/>
      <selection pane="topRight" activeCell="K1" sqref="K1:Q16384"/>
      <selection pane="bottomLeft" activeCell="K1" sqref="K1:Q16384"/>
      <selection pane="bottomRight" activeCell="K1" sqref="K1:Q16384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9" width="15.25390625" style="4" customWidth="1"/>
    <col min="10" max="16384" width="9.00390625" style="4" customWidth="1"/>
  </cols>
  <sheetData>
    <row r="1" ht="14.25">
      <c r="B1" s="26" t="s">
        <v>31</v>
      </c>
    </row>
    <row r="4" spans="1:9" ht="24">
      <c r="A4" s="6"/>
      <c r="B4" s="28" t="s">
        <v>0</v>
      </c>
      <c r="C4" s="6"/>
      <c r="D4" s="6"/>
      <c r="E4" s="6"/>
      <c r="F4" s="6"/>
      <c r="G4" s="6"/>
      <c r="H4" s="6"/>
      <c r="I4" s="6"/>
    </row>
    <row r="5" spans="1:9" ht="13.5">
      <c r="A5" s="6"/>
      <c r="B5" s="6"/>
      <c r="C5" s="6"/>
      <c r="D5" s="6"/>
      <c r="E5" s="6"/>
      <c r="F5" s="6"/>
      <c r="G5" s="6"/>
      <c r="H5" s="6"/>
      <c r="I5" s="6"/>
    </row>
    <row r="6" spans="1:9" s="33" customFormat="1" ht="14.25" thickBot="1">
      <c r="A6" s="32"/>
      <c r="B6" s="32"/>
      <c r="C6" s="32"/>
      <c r="D6" s="32" t="s">
        <v>23</v>
      </c>
      <c r="E6" s="32"/>
      <c r="F6" s="32"/>
      <c r="G6" s="32"/>
      <c r="H6" s="32"/>
      <c r="I6" s="29" t="s">
        <v>2</v>
      </c>
    </row>
    <row r="7" spans="1:9" s="12" customFormat="1" ht="27" customHeight="1">
      <c r="A7" s="22"/>
      <c r="B7" s="23"/>
      <c r="C7" s="23"/>
      <c r="D7" s="42"/>
      <c r="E7" s="15" t="s">
        <v>3</v>
      </c>
      <c r="F7" s="16"/>
      <c r="G7" s="15" t="s">
        <v>4</v>
      </c>
      <c r="H7" s="16"/>
      <c r="I7" s="17" t="s">
        <v>5</v>
      </c>
    </row>
    <row r="8" spans="1:9" s="12" customFormat="1" ht="13.5" customHeight="1">
      <c r="A8" s="22"/>
      <c r="B8" s="34" t="s">
        <v>32</v>
      </c>
      <c r="C8" s="41"/>
      <c r="D8" s="43" t="s">
        <v>5</v>
      </c>
      <c r="E8" s="17"/>
      <c r="F8" s="17"/>
      <c r="G8" s="17"/>
      <c r="H8" s="17"/>
      <c r="I8" s="17" t="s">
        <v>6</v>
      </c>
    </row>
    <row r="9" spans="1:9" s="12" customFormat="1" ht="13.5">
      <c r="A9" s="22"/>
      <c r="B9" s="23"/>
      <c r="C9" s="23"/>
      <c r="D9" s="43"/>
      <c r="E9" s="17" t="s">
        <v>7</v>
      </c>
      <c r="F9" s="58" t="s">
        <v>46</v>
      </c>
      <c r="G9" s="17" t="s">
        <v>7</v>
      </c>
      <c r="H9" s="58" t="s">
        <v>46</v>
      </c>
      <c r="I9" s="17"/>
    </row>
    <row r="10" spans="1:9" s="12" customFormat="1" ht="14.25" thickBot="1">
      <c r="A10" s="24"/>
      <c r="B10" s="24"/>
      <c r="C10" s="24"/>
      <c r="D10" s="44"/>
      <c r="E10" s="21"/>
      <c r="F10" s="21"/>
      <c r="G10" s="21"/>
      <c r="H10" s="21"/>
      <c r="I10" s="21" t="s">
        <v>8</v>
      </c>
    </row>
    <row r="11" spans="1:9" ht="52.5" customHeight="1">
      <c r="A11" s="6"/>
      <c r="B11" s="7" t="s">
        <v>9</v>
      </c>
      <c r="C11" s="7"/>
      <c r="D11" s="45">
        <v>10329842</v>
      </c>
      <c r="E11" s="35">
        <v>252976</v>
      </c>
      <c r="F11" s="35">
        <v>2909284</v>
      </c>
      <c r="G11" s="35">
        <v>153640</v>
      </c>
      <c r="H11" s="35">
        <v>7013942</v>
      </c>
      <c r="I11" s="37">
        <f>ROUND(D11/その１２!D11*100,1)</f>
        <v>9.9</v>
      </c>
    </row>
    <row r="12" spans="2:9" ht="34.5" customHeight="1">
      <c r="B12" s="38" t="s">
        <v>10</v>
      </c>
      <c r="D12" s="48">
        <v>2347046</v>
      </c>
      <c r="E12" s="49">
        <v>111138</v>
      </c>
      <c r="F12" s="49">
        <v>351601</v>
      </c>
      <c r="G12" s="49">
        <v>70936</v>
      </c>
      <c r="H12" s="49">
        <v>1813371</v>
      </c>
      <c r="I12" s="37">
        <f>ROUND(D12/その１２!D12*100,1)</f>
        <v>6.1</v>
      </c>
    </row>
    <row r="13" spans="2:9" ht="34.5" customHeight="1">
      <c r="B13" s="38" t="s">
        <v>11</v>
      </c>
      <c r="D13" s="48">
        <v>6722794</v>
      </c>
      <c r="E13" s="49">
        <v>160794</v>
      </c>
      <c r="F13" s="49">
        <v>758067</v>
      </c>
      <c r="G13" s="49">
        <v>402371</v>
      </c>
      <c r="H13" s="49">
        <v>5401562</v>
      </c>
      <c r="I13" s="37">
        <f>ROUND(D13/その１２!D13*100,1)</f>
        <v>12.5</v>
      </c>
    </row>
    <row r="14" spans="2:9" ht="34.5" customHeight="1">
      <c r="B14" s="38" t="s">
        <v>12</v>
      </c>
      <c r="D14" s="48">
        <v>2791889</v>
      </c>
      <c r="E14" s="49">
        <v>53551</v>
      </c>
      <c r="F14" s="49">
        <v>367434</v>
      </c>
      <c r="G14" s="49">
        <v>205192</v>
      </c>
      <c r="H14" s="49">
        <v>2165712</v>
      </c>
      <c r="I14" s="37">
        <f>ROUND(D14/その１２!D14*100,1)</f>
        <v>10</v>
      </c>
    </row>
    <row r="15" spans="2:9" ht="34.5" customHeight="1">
      <c r="B15" s="38" t="s">
        <v>13</v>
      </c>
      <c r="D15" s="48">
        <v>2931563</v>
      </c>
      <c r="E15" s="49">
        <v>102604</v>
      </c>
      <c r="F15" s="49">
        <v>444146</v>
      </c>
      <c r="G15" s="49">
        <v>77603</v>
      </c>
      <c r="H15" s="49">
        <v>2307210</v>
      </c>
      <c r="I15" s="37">
        <f>ROUND(D15/その１２!D15*100,1)</f>
        <v>7.1</v>
      </c>
    </row>
    <row r="16" spans="2:9" ht="34.5" customHeight="1">
      <c r="B16" s="38" t="s">
        <v>14</v>
      </c>
      <c r="D16" s="48">
        <v>2202094</v>
      </c>
      <c r="E16" s="49">
        <v>222264</v>
      </c>
      <c r="F16" s="49">
        <v>179019</v>
      </c>
      <c r="G16" s="49">
        <v>75334</v>
      </c>
      <c r="H16" s="49">
        <v>1725477</v>
      </c>
      <c r="I16" s="37">
        <f>ROUND(D16/その１２!D16*100,1)</f>
        <v>8.5</v>
      </c>
    </row>
    <row r="17" spans="2:9" ht="34.5" customHeight="1">
      <c r="B17" s="38" t="s">
        <v>33</v>
      </c>
      <c r="D17" s="48">
        <v>1812112</v>
      </c>
      <c r="E17" s="49">
        <v>306604</v>
      </c>
      <c r="F17" s="49">
        <v>306395</v>
      </c>
      <c r="G17" s="49">
        <v>61908</v>
      </c>
      <c r="H17" s="49">
        <v>1137205</v>
      </c>
      <c r="I17" s="37">
        <f>ROUND(D17/その１２!D17*100,1)</f>
        <v>6.6</v>
      </c>
    </row>
    <row r="18" spans="2:9" ht="34.5" customHeight="1">
      <c r="B18" s="38" t="s">
        <v>34</v>
      </c>
      <c r="D18" s="48">
        <v>4354207</v>
      </c>
      <c r="E18" s="49">
        <v>332305</v>
      </c>
      <c r="F18" s="49">
        <v>624714</v>
      </c>
      <c r="G18" s="49">
        <v>341546</v>
      </c>
      <c r="H18" s="49">
        <v>3055642</v>
      </c>
      <c r="I18" s="37">
        <f>ROUND(D18/その１２!D18*100,1)</f>
        <v>12.4</v>
      </c>
    </row>
    <row r="19" spans="2:9" ht="34.5" customHeight="1">
      <c r="B19" s="38" t="s">
        <v>35</v>
      </c>
      <c r="D19" s="48">
        <v>1307198</v>
      </c>
      <c r="E19" s="49">
        <v>21775</v>
      </c>
      <c r="F19" s="49">
        <v>210550</v>
      </c>
      <c r="G19" s="49">
        <v>55217</v>
      </c>
      <c r="H19" s="49">
        <v>1019656</v>
      </c>
      <c r="I19" s="37">
        <f>ROUND(D19/その１２!D19*100,1)</f>
        <v>6.2</v>
      </c>
    </row>
    <row r="20" spans="2:9" ht="34.5" customHeight="1">
      <c r="B20" s="38" t="s">
        <v>36</v>
      </c>
      <c r="D20" s="48">
        <v>1835420</v>
      </c>
      <c r="E20" s="49">
        <v>78852</v>
      </c>
      <c r="F20" s="49">
        <v>208534</v>
      </c>
      <c r="G20" s="49">
        <v>37631</v>
      </c>
      <c r="H20" s="49">
        <v>1510403</v>
      </c>
      <c r="I20" s="37">
        <f>ROUND(D20/その１２!D20*100,1)</f>
        <v>10.6</v>
      </c>
    </row>
    <row r="21" spans="2:9" ht="34.5" customHeight="1">
      <c r="B21" s="38" t="s">
        <v>37</v>
      </c>
      <c r="D21" s="48">
        <v>4634923</v>
      </c>
      <c r="E21" s="49">
        <v>2211594</v>
      </c>
      <c r="F21" s="49">
        <v>723047</v>
      </c>
      <c r="G21" s="49">
        <v>387542</v>
      </c>
      <c r="H21" s="49">
        <v>1312740</v>
      </c>
      <c r="I21" s="37">
        <f>ROUND(D21/その１２!D21*100,1)</f>
        <v>16.4</v>
      </c>
    </row>
    <row r="22" spans="2:9" ht="34.5" customHeight="1">
      <c r="B22" s="38" t="s">
        <v>38</v>
      </c>
      <c r="D22" s="48">
        <v>5394718</v>
      </c>
      <c r="E22" s="49">
        <v>102407</v>
      </c>
      <c r="F22" s="49">
        <v>875714</v>
      </c>
      <c r="G22" s="49">
        <v>147869</v>
      </c>
      <c r="H22" s="49">
        <v>4268728</v>
      </c>
      <c r="I22" s="37">
        <f>ROUND(D22/その１２!D22*100,1)</f>
        <v>11.8</v>
      </c>
    </row>
    <row r="23" spans="2:9" ht="34.5" customHeight="1">
      <c r="B23" s="38" t="s">
        <v>39</v>
      </c>
      <c r="D23" s="48">
        <v>2008642</v>
      </c>
      <c r="E23" s="49">
        <v>109227</v>
      </c>
      <c r="F23" s="49">
        <v>313299</v>
      </c>
      <c r="G23" s="49">
        <v>80197</v>
      </c>
      <c r="H23" s="49">
        <v>1505919</v>
      </c>
      <c r="I23" s="37">
        <f>ROUND(D23/その１２!D23*100,1)</f>
        <v>10.5</v>
      </c>
    </row>
    <row r="24" spans="2:9" ht="52.5" customHeight="1">
      <c r="B24" s="39" t="s">
        <v>40</v>
      </c>
      <c r="D24" s="48">
        <f>SUM(D11:D23)</f>
        <v>48672448</v>
      </c>
      <c r="E24" s="49">
        <f>SUM(E11:E23)</f>
        <v>4066091</v>
      </c>
      <c r="F24" s="49">
        <f>SUM(F11:F23)</f>
        <v>8271804</v>
      </c>
      <c r="G24" s="49">
        <f>SUM(G11:G23)</f>
        <v>2096986</v>
      </c>
      <c r="H24" s="49">
        <f>SUM(H11:H23)</f>
        <v>34237567</v>
      </c>
      <c r="I24" s="37">
        <f>ROUND(D24/その１２!D24*100,1)</f>
        <v>10</v>
      </c>
    </row>
    <row r="25" spans="2:9" ht="52.5" customHeight="1">
      <c r="B25" s="38" t="s">
        <v>15</v>
      </c>
      <c r="D25" s="48">
        <v>908412</v>
      </c>
      <c r="E25" s="49">
        <v>33696</v>
      </c>
      <c r="F25" s="49">
        <v>64523</v>
      </c>
      <c r="G25" s="49">
        <v>60561</v>
      </c>
      <c r="H25" s="49">
        <v>749632</v>
      </c>
      <c r="I25" s="37">
        <f>ROUND(D25/その１２!D25*100,1)</f>
        <v>10.6</v>
      </c>
    </row>
    <row r="26" spans="2:9" ht="34.5" customHeight="1">
      <c r="B26" s="38" t="s">
        <v>16</v>
      </c>
      <c r="D26" s="48">
        <v>936359</v>
      </c>
      <c r="E26" s="49">
        <v>27539</v>
      </c>
      <c r="F26" s="49">
        <v>437481</v>
      </c>
      <c r="G26" s="49">
        <v>73621</v>
      </c>
      <c r="H26" s="49">
        <v>397718</v>
      </c>
      <c r="I26" s="37">
        <f>ROUND(D26/その１２!D26*100,1)</f>
        <v>18.7</v>
      </c>
    </row>
    <row r="27" spans="2:9" ht="34.5" customHeight="1">
      <c r="B27" s="38" t="s">
        <v>45</v>
      </c>
      <c r="D27" s="48">
        <v>1091981</v>
      </c>
      <c r="E27" s="49">
        <v>134741</v>
      </c>
      <c r="F27" s="49">
        <v>153529</v>
      </c>
      <c r="G27" s="49">
        <v>37398</v>
      </c>
      <c r="H27" s="49">
        <v>766313</v>
      </c>
      <c r="I27" s="37">
        <f>ROUND(D27/その１２!D27*100,1)</f>
        <v>10.8</v>
      </c>
    </row>
    <row r="28" spans="2:9" ht="34.5" customHeight="1">
      <c r="B28" s="38" t="s">
        <v>17</v>
      </c>
      <c r="D28" s="48">
        <v>385045</v>
      </c>
      <c r="E28" s="49">
        <v>7831</v>
      </c>
      <c r="F28" s="49">
        <v>49703</v>
      </c>
      <c r="G28" s="49">
        <v>19161</v>
      </c>
      <c r="H28" s="49">
        <v>308350</v>
      </c>
      <c r="I28" s="37">
        <f>ROUND(D28/その１２!D28*100,1)</f>
        <v>10.8</v>
      </c>
    </row>
    <row r="29" spans="2:9" ht="34.5" customHeight="1">
      <c r="B29" s="38" t="s">
        <v>18</v>
      </c>
      <c r="D29" s="48">
        <v>394376</v>
      </c>
      <c r="E29" s="49">
        <v>15222</v>
      </c>
      <c r="F29" s="49">
        <v>89822</v>
      </c>
      <c r="G29" s="49">
        <v>8616</v>
      </c>
      <c r="H29" s="49">
        <v>280716</v>
      </c>
      <c r="I29" s="37">
        <f>ROUND(D29/その１２!D29*100,1)</f>
        <v>10.5</v>
      </c>
    </row>
    <row r="30" spans="2:9" ht="34.5" customHeight="1">
      <c r="B30" s="38" t="s">
        <v>19</v>
      </c>
      <c r="D30" s="48">
        <v>506840</v>
      </c>
      <c r="E30" s="49">
        <v>22530</v>
      </c>
      <c r="F30" s="49">
        <v>44278</v>
      </c>
      <c r="G30" s="49">
        <v>21449</v>
      </c>
      <c r="H30" s="49">
        <v>418583</v>
      </c>
      <c r="I30" s="37">
        <f>ROUND(D30/その１２!D30*100,1)</f>
        <v>11.8</v>
      </c>
    </row>
    <row r="31" spans="2:9" ht="52.5" customHeight="1">
      <c r="B31" s="39" t="s">
        <v>41</v>
      </c>
      <c r="D31" s="48">
        <f>SUM(D25:D30)</f>
        <v>4223013</v>
      </c>
      <c r="E31" s="49">
        <f>SUM(E25:E30)</f>
        <v>241559</v>
      </c>
      <c r="F31" s="49">
        <f>SUM(F25:F30)</f>
        <v>839336</v>
      </c>
      <c r="G31" s="49">
        <f>SUM(G25:G30)</f>
        <v>220806</v>
      </c>
      <c r="H31" s="49">
        <f>SUM(H25:H30)</f>
        <v>2921312</v>
      </c>
      <c r="I31" s="37">
        <f>ROUND(D31/その１２!D31*100,1)</f>
        <v>11.9</v>
      </c>
    </row>
    <row r="32" spans="2:9" ht="52.5" customHeight="1">
      <c r="B32" s="39" t="s">
        <v>42</v>
      </c>
      <c r="D32" s="48">
        <f>D24+D31</f>
        <v>52895461</v>
      </c>
      <c r="E32" s="49">
        <f>E24+E31</f>
        <v>4307650</v>
      </c>
      <c r="F32" s="49">
        <f>F24+F31</f>
        <v>9111140</v>
      </c>
      <c r="G32" s="49">
        <f>G24+G31</f>
        <v>2317792</v>
      </c>
      <c r="H32" s="49">
        <f>H24+H31</f>
        <v>37158879</v>
      </c>
      <c r="I32" s="37">
        <f>ROUND(D32/その１２!D32*100,1)</f>
        <v>10.2</v>
      </c>
    </row>
    <row r="33" spans="1:9" ht="26.25" customHeight="1" thickBot="1">
      <c r="A33" s="5"/>
      <c r="B33" s="40"/>
      <c r="C33" s="5"/>
      <c r="D33" s="50"/>
      <c r="E33" s="51"/>
      <c r="F33" s="51"/>
      <c r="G33" s="51"/>
      <c r="H33" s="51"/>
      <c r="I33" s="5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Normal="75" workbookViewId="0" topLeftCell="A1">
      <pane xSplit="3" ySplit="10" topLeftCell="D26" activePane="bottomRight" state="frozen"/>
      <selection pane="topLeft" activeCell="K1" sqref="K1:Q16384"/>
      <selection pane="topRight" activeCell="K1" sqref="K1:Q16384"/>
      <selection pane="bottomLeft" activeCell="K1" sqref="K1:Q16384"/>
      <selection pane="bottomRight" activeCell="K1" sqref="K1:Q16384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9" width="15.25390625" style="4" customWidth="1"/>
    <col min="10" max="16384" width="9.00390625" style="4" customWidth="1"/>
  </cols>
  <sheetData>
    <row r="1" ht="14.25">
      <c r="B1" s="26" t="s">
        <v>31</v>
      </c>
    </row>
    <row r="4" spans="1:9" ht="24">
      <c r="A4" s="6"/>
      <c r="B4" s="28"/>
      <c r="C4" s="6"/>
      <c r="D4" s="6"/>
      <c r="E4" s="6"/>
      <c r="F4" s="6"/>
      <c r="G4" s="6"/>
      <c r="H4" s="6"/>
      <c r="I4" s="6"/>
    </row>
    <row r="5" spans="1:9" ht="13.5">
      <c r="A5" s="6"/>
      <c r="B5" s="6"/>
      <c r="C5" s="6"/>
      <c r="D5" s="6"/>
      <c r="E5" s="6"/>
      <c r="F5" s="6"/>
      <c r="G5" s="6"/>
      <c r="H5" s="6"/>
      <c r="I5" s="6"/>
    </row>
    <row r="6" spans="1:9" s="33" customFormat="1" ht="14.25" thickBot="1">
      <c r="A6" s="32"/>
      <c r="B6" s="32"/>
      <c r="C6" s="32"/>
      <c r="D6" s="32" t="s">
        <v>24</v>
      </c>
      <c r="E6" s="32"/>
      <c r="F6" s="32"/>
      <c r="G6" s="32"/>
      <c r="H6" s="32"/>
      <c r="I6" s="29" t="s">
        <v>2</v>
      </c>
    </row>
    <row r="7" spans="1:9" s="12" customFormat="1" ht="27" customHeight="1">
      <c r="A7" s="22"/>
      <c r="B7" s="23"/>
      <c r="C7" s="23"/>
      <c r="D7" s="42"/>
      <c r="E7" s="15" t="s">
        <v>3</v>
      </c>
      <c r="F7" s="16"/>
      <c r="G7" s="15" t="s">
        <v>4</v>
      </c>
      <c r="H7" s="16"/>
      <c r="I7" s="17" t="s">
        <v>5</v>
      </c>
    </row>
    <row r="8" spans="1:9" s="12" customFormat="1" ht="13.5" customHeight="1">
      <c r="A8" s="22"/>
      <c r="B8" s="34" t="s">
        <v>32</v>
      </c>
      <c r="C8" s="41"/>
      <c r="D8" s="43" t="s">
        <v>5</v>
      </c>
      <c r="E8" s="17"/>
      <c r="F8" s="17"/>
      <c r="G8" s="17"/>
      <c r="H8" s="17"/>
      <c r="I8" s="17" t="s">
        <v>6</v>
      </c>
    </row>
    <row r="9" spans="1:9" s="12" customFormat="1" ht="13.5">
      <c r="A9" s="22"/>
      <c r="B9" s="23"/>
      <c r="C9" s="23"/>
      <c r="D9" s="43"/>
      <c r="E9" s="17" t="s">
        <v>7</v>
      </c>
      <c r="F9" s="58" t="s">
        <v>46</v>
      </c>
      <c r="G9" s="17" t="s">
        <v>7</v>
      </c>
      <c r="H9" s="58" t="s">
        <v>46</v>
      </c>
      <c r="I9" s="17"/>
    </row>
    <row r="10" spans="1:9" s="12" customFormat="1" ht="14.25" thickBot="1">
      <c r="A10" s="24"/>
      <c r="B10" s="24"/>
      <c r="C10" s="24"/>
      <c r="D10" s="44"/>
      <c r="E10" s="21"/>
      <c r="F10" s="21"/>
      <c r="G10" s="21"/>
      <c r="H10" s="21"/>
      <c r="I10" s="21" t="s">
        <v>8</v>
      </c>
    </row>
    <row r="11" spans="1:9" ht="52.5" customHeight="1">
      <c r="A11" s="6"/>
      <c r="B11" s="7" t="s">
        <v>9</v>
      </c>
      <c r="C11" s="7"/>
      <c r="D11" s="45">
        <v>12161795</v>
      </c>
      <c r="E11" s="35">
        <v>0</v>
      </c>
      <c r="F11" s="35">
        <v>40878</v>
      </c>
      <c r="G11" s="35">
        <v>262109</v>
      </c>
      <c r="H11" s="35">
        <v>11858808</v>
      </c>
      <c r="I11" s="37">
        <f>ROUND(D11/その１２!D11*100,1)</f>
        <v>11.7</v>
      </c>
    </row>
    <row r="12" spans="2:9" ht="34.5" customHeight="1">
      <c r="B12" s="38" t="s">
        <v>10</v>
      </c>
      <c r="D12" s="48">
        <v>3666810</v>
      </c>
      <c r="E12" s="49">
        <v>0</v>
      </c>
      <c r="F12" s="49">
        <v>1301</v>
      </c>
      <c r="G12" s="49">
        <v>12809</v>
      </c>
      <c r="H12" s="49">
        <v>3652700</v>
      </c>
      <c r="I12" s="37">
        <f>ROUND(D12/その１２!D12*100,1)</f>
        <v>9.5</v>
      </c>
    </row>
    <row r="13" spans="2:9" ht="34.5" customHeight="1">
      <c r="B13" s="38" t="s">
        <v>11</v>
      </c>
      <c r="D13" s="48">
        <v>6766358</v>
      </c>
      <c r="E13" s="49">
        <v>0</v>
      </c>
      <c r="F13" s="49">
        <v>1520</v>
      </c>
      <c r="G13" s="49">
        <v>106807</v>
      </c>
      <c r="H13" s="49">
        <v>6658031</v>
      </c>
      <c r="I13" s="37">
        <f>ROUND(D13/その１２!D13*100,1)</f>
        <v>12.6</v>
      </c>
    </row>
    <row r="14" spans="2:9" ht="34.5" customHeight="1">
      <c r="B14" s="38" t="s">
        <v>12</v>
      </c>
      <c r="D14" s="48">
        <v>2594121</v>
      </c>
      <c r="E14" s="49">
        <v>803</v>
      </c>
      <c r="F14" s="49">
        <v>2420</v>
      </c>
      <c r="G14" s="49">
        <v>6931</v>
      </c>
      <c r="H14" s="49">
        <v>2583967</v>
      </c>
      <c r="I14" s="37">
        <f>ROUND(D14/その１２!D14*100,1)</f>
        <v>9.3</v>
      </c>
    </row>
    <row r="15" spans="2:9" ht="34.5" customHeight="1">
      <c r="B15" s="38" t="s">
        <v>13</v>
      </c>
      <c r="D15" s="48">
        <v>4218716</v>
      </c>
      <c r="E15" s="49">
        <v>0</v>
      </c>
      <c r="F15" s="49">
        <v>0</v>
      </c>
      <c r="G15" s="49">
        <v>22501</v>
      </c>
      <c r="H15" s="49">
        <v>4196215</v>
      </c>
      <c r="I15" s="37">
        <f>ROUND(D15/その１２!D15*100,1)</f>
        <v>10.3</v>
      </c>
    </row>
    <row r="16" spans="2:9" ht="34.5" customHeight="1">
      <c r="B16" s="38" t="s">
        <v>14</v>
      </c>
      <c r="D16" s="48">
        <v>2549925</v>
      </c>
      <c r="E16" s="49">
        <v>0</v>
      </c>
      <c r="F16" s="49">
        <v>0</v>
      </c>
      <c r="G16" s="49">
        <v>39044</v>
      </c>
      <c r="H16" s="49">
        <v>2510881</v>
      </c>
      <c r="I16" s="37">
        <f>ROUND(D16/その１２!D16*100,1)</f>
        <v>9.9</v>
      </c>
    </row>
    <row r="17" spans="2:9" ht="34.5" customHeight="1">
      <c r="B17" s="38" t="s">
        <v>33</v>
      </c>
      <c r="D17" s="48">
        <v>4034913</v>
      </c>
      <c r="E17" s="49">
        <v>0</v>
      </c>
      <c r="F17" s="49">
        <v>0</v>
      </c>
      <c r="G17" s="49">
        <v>100422</v>
      </c>
      <c r="H17" s="49">
        <v>3934491</v>
      </c>
      <c r="I17" s="37">
        <f>ROUND(D17/その１２!D17*100,1)</f>
        <v>14.6</v>
      </c>
    </row>
    <row r="18" spans="2:9" ht="34.5" customHeight="1">
      <c r="B18" s="38" t="s">
        <v>34</v>
      </c>
      <c r="D18" s="48">
        <v>4712547</v>
      </c>
      <c r="E18" s="49">
        <v>0</v>
      </c>
      <c r="F18" s="49">
        <v>346720</v>
      </c>
      <c r="G18" s="49">
        <v>41114</v>
      </c>
      <c r="H18" s="49">
        <v>4324713</v>
      </c>
      <c r="I18" s="37">
        <f>ROUND(D18/その１２!D18*100,1)</f>
        <v>13.4</v>
      </c>
    </row>
    <row r="19" spans="2:9" ht="34.5" customHeight="1">
      <c r="B19" s="38" t="s">
        <v>35</v>
      </c>
      <c r="D19" s="48">
        <v>3305599</v>
      </c>
      <c r="E19" s="49">
        <v>261</v>
      </c>
      <c r="F19" s="49">
        <v>0</v>
      </c>
      <c r="G19" s="49">
        <v>56283</v>
      </c>
      <c r="H19" s="49">
        <v>3249055</v>
      </c>
      <c r="I19" s="37">
        <f>ROUND(D19/その１２!D19*100,1)</f>
        <v>15.7</v>
      </c>
    </row>
    <row r="20" spans="2:9" ht="34.5" customHeight="1">
      <c r="B20" s="38" t="s">
        <v>36</v>
      </c>
      <c r="D20" s="48">
        <v>1992699</v>
      </c>
      <c r="E20" s="49">
        <v>0</v>
      </c>
      <c r="F20" s="49">
        <v>0</v>
      </c>
      <c r="G20" s="49">
        <v>3144</v>
      </c>
      <c r="H20" s="49">
        <v>1989555</v>
      </c>
      <c r="I20" s="37">
        <f>ROUND(D20/その１２!D20*100,1)</f>
        <v>11.6</v>
      </c>
    </row>
    <row r="21" spans="2:9" ht="34.5" customHeight="1">
      <c r="B21" s="38" t="s">
        <v>37</v>
      </c>
      <c r="D21" s="48">
        <v>3599227</v>
      </c>
      <c r="E21" s="49">
        <v>0</v>
      </c>
      <c r="F21" s="49">
        <v>0</v>
      </c>
      <c r="G21" s="49">
        <v>122540</v>
      </c>
      <c r="H21" s="49">
        <v>3476687</v>
      </c>
      <c r="I21" s="37">
        <f>ROUND(D21/その１２!D21*100,1)</f>
        <v>12.7</v>
      </c>
    </row>
    <row r="22" spans="2:9" ht="34.5" customHeight="1">
      <c r="B22" s="38" t="s">
        <v>38</v>
      </c>
      <c r="D22" s="48">
        <v>5675319</v>
      </c>
      <c r="E22" s="49">
        <v>196</v>
      </c>
      <c r="F22" s="49">
        <v>77048</v>
      </c>
      <c r="G22" s="49">
        <v>24501</v>
      </c>
      <c r="H22" s="49">
        <v>5573574</v>
      </c>
      <c r="I22" s="37">
        <f>ROUND(D22/その１２!D22*100,1)</f>
        <v>12.5</v>
      </c>
    </row>
    <row r="23" spans="2:9" ht="34.5" customHeight="1">
      <c r="B23" s="38" t="s">
        <v>39</v>
      </c>
      <c r="D23" s="48">
        <v>3828106</v>
      </c>
      <c r="E23" s="49">
        <v>0</v>
      </c>
      <c r="F23" s="49">
        <v>1713819</v>
      </c>
      <c r="G23" s="49">
        <v>0</v>
      </c>
      <c r="H23" s="49">
        <v>2114287</v>
      </c>
      <c r="I23" s="37">
        <f>ROUND(D23/その１２!D23*100,1)</f>
        <v>20.1</v>
      </c>
    </row>
    <row r="24" spans="2:9" ht="52.5" customHeight="1">
      <c r="B24" s="39" t="s">
        <v>40</v>
      </c>
      <c r="D24" s="48">
        <f>SUM(D11:D23)</f>
        <v>59106135</v>
      </c>
      <c r="E24" s="49">
        <f>SUM(E11:E23)</f>
        <v>1260</v>
      </c>
      <c r="F24" s="49">
        <f>SUM(F11:F23)</f>
        <v>2183706</v>
      </c>
      <c r="G24" s="49">
        <f>SUM(G11:G23)</f>
        <v>798205</v>
      </c>
      <c r="H24" s="49">
        <f>SUM(H11:H23)</f>
        <v>56122964</v>
      </c>
      <c r="I24" s="37">
        <f>ROUND(D24/その１２!D24*100,1)</f>
        <v>12.2</v>
      </c>
    </row>
    <row r="25" spans="2:9" ht="52.5" customHeight="1">
      <c r="B25" s="38" t="s">
        <v>15</v>
      </c>
      <c r="D25" s="48">
        <v>878372</v>
      </c>
      <c r="E25" s="49">
        <v>0</v>
      </c>
      <c r="F25" s="49">
        <v>206021</v>
      </c>
      <c r="G25" s="49">
        <v>0</v>
      </c>
      <c r="H25" s="49">
        <v>672351</v>
      </c>
      <c r="I25" s="37">
        <f>ROUND(D25/その１２!D25*100,1)</f>
        <v>10.2</v>
      </c>
    </row>
    <row r="26" spans="2:9" ht="34.5" customHeight="1">
      <c r="B26" s="38" t="s">
        <v>16</v>
      </c>
      <c r="D26" s="48">
        <v>749810</v>
      </c>
      <c r="E26" s="49">
        <v>0</v>
      </c>
      <c r="F26" s="49">
        <v>149545</v>
      </c>
      <c r="G26" s="49">
        <v>0</v>
      </c>
      <c r="H26" s="49">
        <v>600265</v>
      </c>
      <c r="I26" s="37">
        <f>ROUND(D26/その１２!D26*100,1)</f>
        <v>15</v>
      </c>
    </row>
    <row r="27" spans="2:9" ht="34.5" customHeight="1">
      <c r="B27" s="38" t="s">
        <v>45</v>
      </c>
      <c r="D27" s="48">
        <v>1316581</v>
      </c>
      <c r="E27" s="49">
        <v>64474</v>
      </c>
      <c r="F27" s="49">
        <v>134797</v>
      </c>
      <c r="G27" s="49">
        <v>9011</v>
      </c>
      <c r="H27" s="49">
        <v>1108299</v>
      </c>
      <c r="I27" s="37">
        <f>ROUND(D27/その１２!D27*100,1)</f>
        <v>13</v>
      </c>
    </row>
    <row r="28" spans="2:9" ht="34.5" customHeight="1">
      <c r="B28" s="38" t="s">
        <v>17</v>
      </c>
      <c r="D28" s="48">
        <v>380975</v>
      </c>
      <c r="E28" s="49">
        <v>0</v>
      </c>
      <c r="F28" s="49">
        <v>71750</v>
      </c>
      <c r="G28" s="49">
        <v>6932</v>
      </c>
      <c r="H28" s="49">
        <v>302293</v>
      </c>
      <c r="I28" s="37">
        <f>ROUND(D28/その１２!D28*100,1)</f>
        <v>10.7</v>
      </c>
    </row>
    <row r="29" spans="2:9" ht="34.5" customHeight="1">
      <c r="B29" s="38" t="s">
        <v>18</v>
      </c>
      <c r="D29" s="48">
        <v>499519</v>
      </c>
      <c r="E29" s="49">
        <v>3338</v>
      </c>
      <c r="F29" s="49">
        <v>0</v>
      </c>
      <c r="G29" s="49">
        <v>26715</v>
      </c>
      <c r="H29" s="49">
        <v>469466</v>
      </c>
      <c r="I29" s="37">
        <f>ROUND(D29/その１２!D29*100,1)</f>
        <v>13.3</v>
      </c>
    </row>
    <row r="30" spans="2:9" ht="34.5" customHeight="1">
      <c r="B30" s="38" t="s">
        <v>19</v>
      </c>
      <c r="D30" s="48">
        <v>408885</v>
      </c>
      <c r="E30" s="49">
        <v>0</v>
      </c>
      <c r="F30" s="49">
        <v>0</v>
      </c>
      <c r="G30" s="49">
        <v>0</v>
      </c>
      <c r="H30" s="49">
        <v>408885</v>
      </c>
      <c r="I30" s="37">
        <f>ROUND(D30/その１２!D30*100,1)</f>
        <v>9.5</v>
      </c>
    </row>
    <row r="31" spans="2:9" ht="52.5" customHeight="1">
      <c r="B31" s="39" t="s">
        <v>41</v>
      </c>
      <c r="D31" s="48">
        <f>SUM(D25:D30)</f>
        <v>4234142</v>
      </c>
      <c r="E31" s="49">
        <f>SUM(E25:E30)</f>
        <v>67812</v>
      </c>
      <c r="F31" s="49">
        <f>SUM(F25:F30)</f>
        <v>562113</v>
      </c>
      <c r="G31" s="49">
        <f>SUM(G25:G30)</f>
        <v>42658</v>
      </c>
      <c r="H31" s="49">
        <f>SUM(H25:H30)</f>
        <v>3561559</v>
      </c>
      <c r="I31" s="37">
        <f>ROUND(D31/その１２!D31*100,1)</f>
        <v>12</v>
      </c>
    </row>
    <row r="32" spans="2:9" ht="52.5" customHeight="1">
      <c r="B32" s="39" t="s">
        <v>42</v>
      </c>
      <c r="D32" s="48">
        <f>D24+D31</f>
        <v>63340277</v>
      </c>
      <c r="E32" s="49">
        <f>E24+E31</f>
        <v>69072</v>
      </c>
      <c r="F32" s="49">
        <f>F24+F31</f>
        <v>2745819</v>
      </c>
      <c r="G32" s="49">
        <f>G24+G31</f>
        <v>840863</v>
      </c>
      <c r="H32" s="49">
        <f>H24+H31</f>
        <v>59684523</v>
      </c>
      <c r="I32" s="37">
        <f>ROUND(D32/その１２!D32*100,1)</f>
        <v>12.2</v>
      </c>
    </row>
    <row r="33" spans="1:9" ht="26.25" customHeight="1" thickBot="1">
      <c r="A33" s="5"/>
      <c r="B33" s="40"/>
      <c r="C33" s="5"/>
      <c r="D33" s="50"/>
      <c r="E33" s="51"/>
      <c r="F33" s="51"/>
      <c r="G33" s="51"/>
      <c r="H33" s="51"/>
      <c r="I33" s="5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Normal="75" workbookViewId="0" topLeftCell="A1">
      <pane xSplit="3" ySplit="10" topLeftCell="D23" activePane="bottomRight" state="frozen"/>
      <selection pane="topLeft" activeCell="K1" sqref="K1:Q16384"/>
      <selection pane="topRight" activeCell="K1" sqref="K1:Q16384"/>
      <selection pane="bottomLeft" activeCell="K1" sqref="K1:Q16384"/>
      <selection pane="bottomRight" activeCell="K1" sqref="K1:Q16384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9" width="15.25390625" style="4" customWidth="1"/>
    <col min="10" max="16384" width="9.00390625" style="4" customWidth="1"/>
  </cols>
  <sheetData>
    <row r="1" ht="14.25">
      <c r="B1" s="26" t="s">
        <v>31</v>
      </c>
    </row>
    <row r="4" spans="1:9" ht="24">
      <c r="A4" s="6"/>
      <c r="B4" s="28" t="s">
        <v>0</v>
      </c>
      <c r="C4" s="6"/>
      <c r="D4" s="6"/>
      <c r="E4" s="6"/>
      <c r="F4" s="6"/>
      <c r="G4" s="6"/>
      <c r="H4" s="6"/>
      <c r="I4" s="6"/>
    </row>
    <row r="5" spans="1:9" ht="13.5">
      <c r="A5" s="6"/>
      <c r="B5" s="6"/>
      <c r="C5" s="6"/>
      <c r="D5" s="6"/>
      <c r="E5" s="6"/>
      <c r="F5" s="6"/>
      <c r="G5" s="6"/>
      <c r="H5" s="6"/>
      <c r="I5" s="6"/>
    </row>
    <row r="6" spans="1:9" s="33" customFormat="1" ht="14.25" thickBot="1">
      <c r="A6" s="32"/>
      <c r="B6" s="32"/>
      <c r="C6" s="32"/>
      <c r="D6" s="32" t="s">
        <v>25</v>
      </c>
      <c r="E6" s="32"/>
      <c r="F6" s="32"/>
      <c r="G6" s="32"/>
      <c r="H6" s="32"/>
      <c r="I6" s="29" t="s">
        <v>2</v>
      </c>
    </row>
    <row r="7" spans="1:9" s="12" customFormat="1" ht="27" customHeight="1">
      <c r="A7" s="22"/>
      <c r="B7" s="23"/>
      <c r="C7" s="23"/>
      <c r="D7" s="42"/>
      <c r="E7" s="15" t="s">
        <v>3</v>
      </c>
      <c r="F7" s="16"/>
      <c r="G7" s="15" t="s">
        <v>4</v>
      </c>
      <c r="H7" s="16"/>
      <c r="I7" s="17" t="s">
        <v>5</v>
      </c>
    </row>
    <row r="8" spans="1:9" s="12" customFormat="1" ht="13.5" customHeight="1">
      <c r="A8" s="22"/>
      <c r="B8" s="34" t="s">
        <v>32</v>
      </c>
      <c r="C8" s="41"/>
      <c r="D8" s="43" t="s">
        <v>5</v>
      </c>
      <c r="E8" s="17"/>
      <c r="F8" s="17"/>
      <c r="G8" s="17"/>
      <c r="H8" s="17"/>
      <c r="I8" s="17" t="s">
        <v>6</v>
      </c>
    </row>
    <row r="9" spans="1:9" s="12" customFormat="1" ht="13.5">
      <c r="A9" s="22"/>
      <c r="B9" s="23"/>
      <c r="C9" s="23"/>
      <c r="D9" s="43"/>
      <c r="E9" s="17" t="s">
        <v>7</v>
      </c>
      <c r="F9" s="58" t="s">
        <v>46</v>
      </c>
      <c r="G9" s="17" t="s">
        <v>7</v>
      </c>
      <c r="H9" s="58" t="s">
        <v>46</v>
      </c>
      <c r="I9" s="17"/>
    </row>
    <row r="10" spans="1:9" s="12" customFormat="1" ht="14.25" thickBot="1">
      <c r="A10" s="24"/>
      <c r="B10" s="24"/>
      <c r="C10" s="24"/>
      <c r="D10" s="44"/>
      <c r="E10" s="21"/>
      <c r="F10" s="21"/>
      <c r="G10" s="21"/>
      <c r="H10" s="21"/>
      <c r="I10" s="21" t="s">
        <v>8</v>
      </c>
    </row>
    <row r="11" spans="1:9" ht="52.5" customHeight="1">
      <c r="A11" s="6"/>
      <c r="B11" s="7" t="s">
        <v>9</v>
      </c>
      <c r="C11" s="7"/>
      <c r="D11" s="45">
        <v>697207</v>
      </c>
      <c r="E11" s="35">
        <v>212042</v>
      </c>
      <c r="F11" s="35">
        <v>485165</v>
      </c>
      <c r="G11" s="35">
        <v>0</v>
      </c>
      <c r="H11" s="36">
        <v>0</v>
      </c>
      <c r="I11" s="37">
        <f>ROUND(D11/その１２!D11*100,1)</f>
        <v>0.7</v>
      </c>
    </row>
    <row r="12" spans="2:9" ht="34.5" customHeight="1">
      <c r="B12" s="38" t="s">
        <v>10</v>
      </c>
      <c r="D12" s="48">
        <v>993131</v>
      </c>
      <c r="E12" s="49">
        <v>180010</v>
      </c>
      <c r="F12" s="49">
        <v>813121</v>
      </c>
      <c r="G12" s="49">
        <v>0</v>
      </c>
      <c r="H12" s="49">
        <v>0</v>
      </c>
      <c r="I12" s="37">
        <f>ROUND(D12/その１２!D12*100,1)</f>
        <v>2.6</v>
      </c>
    </row>
    <row r="13" spans="2:9" ht="34.5" customHeight="1">
      <c r="B13" s="38" t="s">
        <v>11</v>
      </c>
      <c r="D13" s="48">
        <v>5466690</v>
      </c>
      <c r="E13" s="49">
        <v>156790</v>
      </c>
      <c r="F13" s="49">
        <v>5309900</v>
      </c>
      <c r="G13" s="49">
        <v>0</v>
      </c>
      <c r="H13" s="49">
        <v>0</v>
      </c>
      <c r="I13" s="56">
        <f>ROUND(D13/その１２!D13*100,1)</f>
        <v>10.2</v>
      </c>
    </row>
    <row r="14" spans="2:9" ht="34.5" customHeight="1">
      <c r="B14" s="38" t="s">
        <v>12</v>
      </c>
      <c r="D14" s="48">
        <v>2413222</v>
      </c>
      <c r="E14" s="49">
        <v>45893</v>
      </c>
      <c r="F14" s="49">
        <v>2367329</v>
      </c>
      <c r="G14" s="49">
        <v>0</v>
      </c>
      <c r="H14" s="49">
        <v>0</v>
      </c>
      <c r="I14" s="37">
        <f>ROUND(D14/その１２!D14*100,1)</f>
        <v>8.7</v>
      </c>
    </row>
    <row r="15" spans="2:9" ht="34.5" customHeight="1">
      <c r="B15" s="38" t="s">
        <v>13</v>
      </c>
      <c r="D15" s="48">
        <v>1242515</v>
      </c>
      <c r="E15" s="49">
        <v>48383</v>
      </c>
      <c r="F15" s="49">
        <v>1194132</v>
      </c>
      <c r="G15" s="49">
        <v>0</v>
      </c>
      <c r="H15" s="49">
        <v>0</v>
      </c>
      <c r="I15" s="37">
        <f>ROUND(D15/その１２!D15*100,1)</f>
        <v>3</v>
      </c>
    </row>
    <row r="16" spans="2:9" ht="34.5" customHeight="1">
      <c r="B16" s="38" t="s">
        <v>14</v>
      </c>
      <c r="D16" s="48">
        <v>944123</v>
      </c>
      <c r="E16" s="49">
        <v>17507</v>
      </c>
      <c r="F16" s="49">
        <v>926616</v>
      </c>
      <c r="G16" s="49">
        <v>0</v>
      </c>
      <c r="H16" s="49">
        <v>0</v>
      </c>
      <c r="I16" s="37">
        <f>ROUND(D16/その１２!D16*100,1)</f>
        <v>3.7</v>
      </c>
    </row>
    <row r="17" spans="2:9" ht="34.5" customHeight="1">
      <c r="B17" s="38" t="s">
        <v>33</v>
      </c>
      <c r="D17" s="48">
        <v>2860388</v>
      </c>
      <c r="E17" s="49">
        <v>2452832</v>
      </c>
      <c r="F17" s="49">
        <v>407556</v>
      </c>
      <c r="G17" s="49">
        <v>0</v>
      </c>
      <c r="H17" s="49">
        <v>0</v>
      </c>
      <c r="I17" s="37">
        <f>ROUND(D17/その１２!D17*100,1)</f>
        <v>10.4</v>
      </c>
    </row>
    <row r="18" spans="2:9" ht="34.5" customHeight="1">
      <c r="B18" s="38" t="s">
        <v>34</v>
      </c>
      <c r="D18" s="48">
        <v>1098083</v>
      </c>
      <c r="E18" s="49">
        <v>31279</v>
      </c>
      <c r="F18" s="49">
        <v>1066804</v>
      </c>
      <c r="G18" s="49">
        <v>0</v>
      </c>
      <c r="H18" s="49">
        <v>0</v>
      </c>
      <c r="I18" s="37">
        <f>ROUND(D18/その１２!D18*100,1)</f>
        <v>3.1</v>
      </c>
    </row>
    <row r="19" spans="2:9" ht="34.5" customHeight="1">
      <c r="B19" s="38" t="s">
        <v>35</v>
      </c>
      <c r="D19" s="48">
        <v>425572</v>
      </c>
      <c r="E19" s="49">
        <v>27158</v>
      </c>
      <c r="F19" s="49">
        <v>398414</v>
      </c>
      <c r="G19" s="49">
        <v>0</v>
      </c>
      <c r="H19" s="49">
        <v>0</v>
      </c>
      <c r="I19" s="37">
        <f>ROUND(D19/その１２!D19*100,1)</f>
        <v>2</v>
      </c>
    </row>
    <row r="20" spans="2:9" ht="34.5" customHeight="1">
      <c r="B20" s="38" t="s">
        <v>36</v>
      </c>
      <c r="D20" s="48">
        <v>241950</v>
      </c>
      <c r="E20" s="49">
        <v>26450</v>
      </c>
      <c r="F20" s="49">
        <v>215500</v>
      </c>
      <c r="G20" s="49">
        <v>0</v>
      </c>
      <c r="H20" s="49">
        <v>0</v>
      </c>
      <c r="I20" s="37">
        <f>ROUND(D20/その１２!D20*100,1)</f>
        <v>1.4</v>
      </c>
    </row>
    <row r="21" spans="2:9" ht="34.5" customHeight="1">
      <c r="B21" s="38" t="s">
        <v>37</v>
      </c>
      <c r="D21" s="48">
        <v>406148</v>
      </c>
      <c r="E21" s="49">
        <v>33432</v>
      </c>
      <c r="F21" s="49">
        <v>372716</v>
      </c>
      <c r="G21" s="49">
        <v>0</v>
      </c>
      <c r="H21" s="49">
        <v>0</v>
      </c>
      <c r="I21" s="37">
        <f>ROUND(D21/その１２!D21*100,1)</f>
        <v>1.4</v>
      </c>
    </row>
    <row r="22" spans="2:9" ht="34.5" customHeight="1">
      <c r="B22" s="38" t="s">
        <v>38</v>
      </c>
      <c r="D22" s="48">
        <v>2683191</v>
      </c>
      <c r="E22" s="49">
        <v>122338</v>
      </c>
      <c r="F22" s="49">
        <v>2560853</v>
      </c>
      <c r="G22" s="49">
        <v>0</v>
      </c>
      <c r="H22" s="49">
        <v>0</v>
      </c>
      <c r="I22" s="37">
        <f>ROUND(D22/その１２!D22*100,1)</f>
        <v>5.9</v>
      </c>
    </row>
    <row r="23" spans="2:9" ht="34.5" customHeight="1">
      <c r="B23" s="38" t="s">
        <v>39</v>
      </c>
      <c r="D23" s="48">
        <v>1054744</v>
      </c>
      <c r="E23" s="49">
        <v>334305</v>
      </c>
      <c r="F23" s="49">
        <v>720439</v>
      </c>
      <c r="G23" s="49">
        <v>0</v>
      </c>
      <c r="H23" s="49">
        <v>0</v>
      </c>
      <c r="I23" s="37">
        <f>ROUND(D23/その１２!D23*100,1)</f>
        <v>5.5</v>
      </c>
    </row>
    <row r="24" spans="2:9" ht="52.5" customHeight="1">
      <c r="B24" s="39" t="s">
        <v>40</v>
      </c>
      <c r="D24" s="48">
        <f>SUM(D11:D23)</f>
        <v>20526964</v>
      </c>
      <c r="E24" s="49">
        <f>SUM(E11:E23)</f>
        <v>3688419</v>
      </c>
      <c r="F24" s="49">
        <f>SUM(F11:F23)</f>
        <v>16838545</v>
      </c>
      <c r="G24" s="49">
        <f>SUM(G11:G23)</f>
        <v>0</v>
      </c>
      <c r="H24" s="49">
        <f>SUM(H11:H23)</f>
        <v>0</v>
      </c>
      <c r="I24" s="37">
        <f>ROUND(D24/その１２!D24*100,1)</f>
        <v>4.2</v>
      </c>
    </row>
    <row r="25" spans="2:9" ht="52.5" customHeight="1">
      <c r="B25" s="38" t="s">
        <v>15</v>
      </c>
      <c r="D25" s="48">
        <v>220800</v>
      </c>
      <c r="E25" s="49">
        <v>37517</v>
      </c>
      <c r="F25" s="49">
        <v>183283</v>
      </c>
      <c r="G25" s="49">
        <v>0</v>
      </c>
      <c r="H25" s="49">
        <v>0</v>
      </c>
      <c r="I25" s="37">
        <f>ROUND(D25/その１２!D25*100,1)</f>
        <v>2.6</v>
      </c>
    </row>
    <row r="26" spans="2:9" ht="34.5" customHeight="1">
      <c r="B26" s="38" t="s">
        <v>16</v>
      </c>
      <c r="D26" s="48">
        <v>152500</v>
      </c>
      <c r="E26" s="49">
        <v>2000</v>
      </c>
      <c r="F26" s="49">
        <v>150500</v>
      </c>
      <c r="G26" s="49">
        <v>0</v>
      </c>
      <c r="H26" s="49">
        <v>0</v>
      </c>
      <c r="I26" s="37">
        <f>ROUND(D26/その１２!D26*100,1)</f>
        <v>3.1</v>
      </c>
    </row>
    <row r="27" spans="2:9" ht="34.5" customHeight="1">
      <c r="B27" s="38" t="s">
        <v>45</v>
      </c>
      <c r="D27" s="48">
        <v>479955</v>
      </c>
      <c r="E27" s="49">
        <v>8190</v>
      </c>
      <c r="F27" s="49">
        <v>471765</v>
      </c>
      <c r="G27" s="49">
        <v>0</v>
      </c>
      <c r="H27" s="49">
        <v>0</v>
      </c>
      <c r="I27" s="37">
        <f>ROUND(D27/その１２!D27*100,1)</f>
        <v>4.7</v>
      </c>
    </row>
    <row r="28" spans="2:9" ht="34.5" customHeight="1">
      <c r="B28" s="38" t="s">
        <v>17</v>
      </c>
      <c r="D28" s="48">
        <v>220569</v>
      </c>
      <c r="E28" s="49">
        <v>6763</v>
      </c>
      <c r="F28" s="49">
        <v>213806</v>
      </c>
      <c r="G28" s="49">
        <v>0</v>
      </c>
      <c r="H28" s="49">
        <v>0</v>
      </c>
      <c r="I28" s="37">
        <f>ROUND(D28/その１２!D28*100,1)</f>
        <v>6.2</v>
      </c>
    </row>
    <row r="29" spans="2:9" ht="34.5" customHeight="1">
      <c r="B29" s="38" t="s">
        <v>18</v>
      </c>
      <c r="D29" s="48">
        <v>102475</v>
      </c>
      <c r="E29" s="49">
        <v>2280</v>
      </c>
      <c r="F29" s="49">
        <v>100195</v>
      </c>
      <c r="G29" s="49">
        <v>0</v>
      </c>
      <c r="H29" s="49">
        <v>0</v>
      </c>
      <c r="I29" s="37">
        <f>ROUND(D29/その１２!D29*100,1)</f>
        <v>2.7</v>
      </c>
    </row>
    <row r="30" spans="2:9" ht="34.5" customHeight="1">
      <c r="B30" s="38" t="s">
        <v>19</v>
      </c>
      <c r="D30" s="48">
        <v>303003</v>
      </c>
      <c r="E30" s="49">
        <v>13003</v>
      </c>
      <c r="F30" s="49">
        <v>290000</v>
      </c>
      <c r="G30" s="49">
        <v>0</v>
      </c>
      <c r="H30" s="49">
        <v>0</v>
      </c>
      <c r="I30" s="57">
        <f>ROUND(D30/その１２!D30*100,1)</f>
        <v>7</v>
      </c>
    </row>
    <row r="31" spans="2:9" ht="52.5" customHeight="1">
      <c r="B31" s="39" t="s">
        <v>41</v>
      </c>
      <c r="D31" s="48">
        <f>SUM(D25:D30)</f>
        <v>1479302</v>
      </c>
      <c r="E31" s="49">
        <f>SUM(E25:E30)</f>
        <v>69753</v>
      </c>
      <c r="F31" s="49">
        <f>SUM(F25:F30)</f>
        <v>1409549</v>
      </c>
      <c r="G31" s="49">
        <f>SUM(G25:G30)</f>
        <v>0</v>
      </c>
      <c r="H31" s="49">
        <f>SUM(H25:H30)</f>
        <v>0</v>
      </c>
      <c r="I31" s="37">
        <f>ROUND(D31/その１２!D31*100,1)</f>
        <v>4.2</v>
      </c>
    </row>
    <row r="32" spans="2:9" ht="52.5" customHeight="1">
      <c r="B32" s="39" t="s">
        <v>42</v>
      </c>
      <c r="D32" s="48">
        <f>D24+D31</f>
        <v>22006266</v>
      </c>
      <c r="E32" s="49">
        <f>E24+E31</f>
        <v>3758172</v>
      </c>
      <c r="F32" s="49">
        <f>F24+F31</f>
        <v>18248094</v>
      </c>
      <c r="G32" s="49">
        <f>G24+G31</f>
        <v>0</v>
      </c>
      <c r="H32" s="49">
        <f>H24+H31</f>
        <v>0</v>
      </c>
      <c r="I32" s="37">
        <f>ROUND(D32/その１２!D32*100,1)</f>
        <v>4.2</v>
      </c>
    </row>
    <row r="33" spans="1:9" ht="26.25" customHeight="1" thickBot="1">
      <c r="A33" s="5"/>
      <c r="B33" s="40"/>
      <c r="C33" s="5"/>
      <c r="D33" s="50"/>
      <c r="E33" s="51"/>
      <c r="F33" s="51"/>
      <c r="G33" s="51"/>
      <c r="H33" s="51"/>
      <c r="I33" s="5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Normal="75" workbookViewId="0" topLeftCell="A1">
      <pane xSplit="3" ySplit="10" topLeftCell="D23" activePane="bottomRight" state="frozen"/>
      <selection pane="topLeft" activeCell="K1" sqref="K1:Q16384"/>
      <selection pane="topRight" activeCell="K1" sqref="K1:Q16384"/>
      <selection pane="bottomLeft" activeCell="K1" sqref="K1:Q16384"/>
      <selection pane="bottomRight" activeCell="K1" sqref="K1:Q16384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9" width="15.25390625" style="4" customWidth="1"/>
    <col min="10" max="16384" width="9.00390625" style="4" customWidth="1"/>
  </cols>
  <sheetData>
    <row r="1" ht="14.25">
      <c r="B1" s="26" t="s">
        <v>31</v>
      </c>
    </row>
    <row r="4" spans="1:9" ht="24">
      <c r="A4" s="6"/>
      <c r="B4" s="28"/>
      <c r="C4" s="6"/>
      <c r="D4" s="6"/>
      <c r="E4" s="6"/>
      <c r="F4" s="6"/>
      <c r="G4" s="6"/>
      <c r="H4" s="6"/>
      <c r="I4" s="6"/>
    </row>
    <row r="5" spans="1:9" ht="13.5">
      <c r="A5" s="6"/>
      <c r="B5" s="6"/>
      <c r="C5" s="6"/>
      <c r="D5" s="6"/>
      <c r="E5" s="6"/>
      <c r="F5" s="6"/>
      <c r="G5" s="6"/>
      <c r="H5" s="6"/>
      <c r="I5" s="6"/>
    </row>
    <row r="6" spans="1:9" s="33" customFormat="1" ht="14.25" thickBot="1">
      <c r="A6" s="32"/>
      <c r="B6" s="32"/>
      <c r="C6" s="32"/>
      <c r="D6" s="32" t="s">
        <v>26</v>
      </c>
      <c r="E6" s="32"/>
      <c r="F6" s="32"/>
      <c r="G6" s="32"/>
      <c r="H6" s="32"/>
      <c r="I6" s="29" t="s">
        <v>2</v>
      </c>
    </row>
    <row r="7" spans="1:9" s="12" customFormat="1" ht="27" customHeight="1">
      <c r="A7" s="22"/>
      <c r="B7" s="23"/>
      <c r="C7" s="23"/>
      <c r="D7" s="42"/>
      <c r="E7" s="15" t="s">
        <v>3</v>
      </c>
      <c r="F7" s="16"/>
      <c r="G7" s="15" t="s">
        <v>4</v>
      </c>
      <c r="H7" s="16"/>
      <c r="I7" s="17" t="s">
        <v>5</v>
      </c>
    </row>
    <row r="8" spans="1:9" s="12" customFormat="1" ht="13.5" customHeight="1">
      <c r="A8" s="22"/>
      <c r="B8" s="34" t="s">
        <v>32</v>
      </c>
      <c r="C8" s="41"/>
      <c r="D8" s="43" t="s">
        <v>5</v>
      </c>
      <c r="E8" s="17"/>
      <c r="F8" s="17"/>
      <c r="G8" s="17"/>
      <c r="H8" s="17"/>
      <c r="I8" s="17" t="s">
        <v>6</v>
      </c>
    </row>
    <row r="9" spans="1:9" s="12" customFormat="1" ht="13.5">
      <c r="A9" s="22"/>
      <c r="B9" s="23"/>
      <c r="C9" s="23"/>
      <c r="D9" s="43"/>
      <c r="E9" s="17" t="s">
        <v>7</v>
      </c>
      <c r="F9" s="58" t="s">
        <v>46</v>
      </c>
      <c r="G9" s="17" t="s">
        <v>7</v>
      </c>
      <c r="H9" s="58" t="s">
        <v>46</v>
      </c>
      <c r="I9" s="17"/>
    </row>
    <row r="10" spans="1:9" s="12" customFormat="1" ht="14.25" thickBot="1">
      <c r="A10" s="24"/>
      <c r="B10" s="24"/>
      <c r="C10" s="24"/>
      <c r="D10" s="44"/>
      <c r="E10" s="21"/>
      <c r="F10" s="21"/>
      <c r="G10" s="21"/>
      <c r="H10" s="21"/>
      <c r="I10" s="21" t="s">
        <v>8</v>
      </c>
    </row>
    <row r="11" spans="1:9" ht="52.5" customHeight="1">
      <c r="A11" s="6"/>
      <c r="B11" s="7" t="s">
        <v>9</v>
      </c>
      <c r="C11" s="7"/>
      <c r="D11" s="45">
        <v>235152</v>
      </c>
      <c r="E11" s="35">
        <v>135040</v>
      </c>
      <c r="F11" s="35">
        <v>11173</v>
      </c>
      <c r="G11" s="35">
        <v>88939</v>
      </c>
      <c r="H11" s="35">
        <v>0</v>
      </c>
      <c r="I11" s="37">
        <f>ROUND(D11/その１２!D11*100,1)</f>
        <v>0.2</v>
      </c>
    </row>
    <row r="12" spans="2:9" ht="34.5" customHeight="1">
      <c r="B12" s="38" t="s">
        <v>10</v>
      </c>
      <c r="D12" s="48">
        <v>420174</v>
      </c>
      <c r="E12" s="49">
        <v>0</v>
      </c>
      <c r="F12" s="49">
        <v>152</v>
      </c>
      <c r="G12" s="49">
        <v>9313</v>
      </c>
      <c r="H12" s="49">
        <v>410709</v>
      </c>
      <c r="I12" s="37">
        <f>ROUND(D12/その１２!D12*100,1)</f>
        <v>1.1</v>
      </c>
    </row>
    <row r="13" spans="2:9" ht="34.5" customHeight="1">
      <c r="B13" s="38" t="s">
        <v>11</v>
      </c>
      <c r="D13" s="48">
        <v>392916</v>
      </c>
      <c r="E13" s="49">
        <v>56249</v>
      </c>
      <c r="F13" s="49">
        <v>0</v>
      </c>
      <c r="G13" s="49">
        <v>0</v>
      </c>
      <c r="H13" s="49">
        <v>336667</v>
      </c>
      <c r="I13" s="37">
        <f>ROUND(D13/その１２!D13*100,1)</f>
        <v>0.7</v>
      </c>
    </row>
    <row r="14" spans="2:9" ht="34.5" customHeight="1">
      <c r="B14" s="38" t="s">
        <v>12</v>
      </c>
      <c r="D14" s="48">
        <v>353161</v>
      </c>
      <c r="E14" s="49">
        <v>0</v>
      </c>
      <c r="F14" s="49">
        <v>333161</v>
      </c>
      <c r="G14" s="49">
        <v>20000</v>
      </c>
      <c r="H14" s="49">
        <v>0</v>
      </c>
      <c r="I14" s="37">
        <f>ROUND(D14/その１２!D14*100,1)</f>
        <v>1.3</v>
      </c>
    </row>
    <row r="15" spans="2:9" ht="34.5" customHeight="1">
      <c r="B15" s="38" t="s">
        <v>13</v>
      </c>
      <c r="D15" s="48">
        <v>28123</v>
      </c>
      <c r="E15" s="49">
        <v>0</v>
      </c>
      <c r="F15" s="49">
        <v>9923</v>
      </c>
      <c r="G15" s="49">
        <v>18200</v>
      </c>
      <c r="H15" s="49">
        <v>0</v>
      </c>
      <c r="I15" s="37">
        <f>ROUND(D15/その１２!D15*100,1)</f>
        <v>0.1</v>
      </c>
    </row>
    <row r="16" spans="2:9" ht="34.5" customHeight="1">
      <c r="B16" s="38" t="s">
        <v>14</v>
      </c>
      <c r="D16" s="48">
        <v>516505</v>
      </c>
      <c r="E16" s="49">
        <v>0</v>
      </c>
      <c r="F16" s="49">
        <v>355767</v>
      </c>
      <c r="G16" s="49">
        <v>17000</v>
      </c>
      <c r="H16" s="49">
        <v>143738</v>
      </c>
      <c r="I16" s="37">
        <f>ROUND(D16/その１２!D16*100,1)</f>
        <v>2</v>
      </c>
    </row>
    <row r="17" spans="2:9" ht="34.5" customHeight="1">
      <c r="B17" s="38" t="s">
        <v>33</v>
      </c>
      <c r="D17" s="48">
        <v>3571500</v>
      </c>
      <c r="E17" s="49">
        <v>3550000</v>
      </c>
      <c r="F17" s="49">
        <v>0</v>
      </c>
      <c r="G17" s="49">
        <v>21500</v>
      </c>
      <c r="H17" s="49">
        <v>0</v>
      </c>
      <c r="I17" s="37">
        <f>ROUND(D17/その１２!D17*100,1)</f>
        <v>12.9</v>
      </c>
    </row>
    <row r="18" spans="2:9" ht="34.5" customHeight="1">
      <c r="B18" s="38" t="s">
        <v>34</v>
      </c>
      <c r="D18" s="48">
        <v>639723</v>
      </c>
      <c r="E18" s="49">
        <v>0</v>
      </c>
      <c r="F18" s="49">
        <v>554945</v>
      </c>
      <c r="G18" s="49">
        <v>83901</v>
      </c>
      <c r="H18" s="49">
        <v>877</v>
      </c>
      <c r="I18" s="37">
        <f>ROUND(D18/その１２!D18*100,1)</f>
        <v>1.8</v>
      </c>
    </row>
    <row r="19" spans="2:9" ht="34.5" customHeight="1">
      <c r="B19" s="38" t="s">
        <v>35</v>
      </c>
      <c r="D19" s="48">
        <v>15500</v>
      </c>
      <c r="E19" s="49">
        <v>0</v>
      </c>
      <c r="F19" s="49">
        <v>0</v>
      </c>
      <c r="G19" s="49">
        <v>15500</v>
      </c>
      <c r="H19" s="49">
        <v>0</v>
      </c>
      <c r="I19" s="37">
        <f>ROUND(D19/その１２!D19*100,1)</f>
        <v>0.1</v>
      </c>
    </row>
    <row r="20" spans="2:9" ht="34.5" customHeight="1">
      <c r="B20" s="38" t="s">
        <v>36</v>
      </c>
      <c r="D20" s="48">
        <v>15000</v>
      </c>
      <c r="E20" s="49">
        <v>15000</v>
      </c>
      <c r="F20" s="49">
        <v>0</v>
      </c>
      <c r="G20" s="49">
        <v>0</v>
      </c>
      <c r="H20" s="49">
        <v>0</v>
      </c>
      <c r="I20" s="37">
        <f>ROUND(D20/その１２!D20*100,1)</f>
        <v>0.1</v>
      </c>
    </row>
    <row r="21" spans="2:9" ht="34.5" customHeight="1">
      <c r="B21" s="38" t="s">
        <v>37</v>
      </c>
      <c r="D21" s="48">
        <v>13000</v>
      </c>
      <c r="E21" s="49">
        <v>13000</v>
      </c>
      <c r="F21" s="49">
        <v>0</v>
      </c>
      <c r="G21" s="49">
        <v>0</v>
      </c>
      <c r="H21" s="49">
        <v>0</v>
      </c>
      <c r="I21" s="37">
        <f>ROUND(D21/その１２!D21*100,1)</f>
        <v>0</v>
      </c>
    </row>
    <row r="22" spans="2:9" ht="34.5" customHeight="1">
      <c r="B22" s="38" t="s">
        <v>38</v>
      </c>
      <c r="D22" s="48">
        <v>20880</v>
      </c>
      <c r="E22" s="49">
        <v>0</v>
      </c>
      <c r="F22" s="49">
        <v>360</v>
      </c>
      <c r="G22" s="49">
        <v>20520</v>
      </c>
      <c r="H22" s="49">
        <v>0</v>
      </c>
      <c r="I22" s="37">
        <f>ROUND(D22/その１２!D22*100,1)</f>
        <v>0</v>
      </c>
    </row>
    <row r="23" spans="2:9" ht="34.5" customHeight="1">
      <c r="B23" s="38" t="s">
        <v>39</v>
      </c>
      <c r="D23" s="48">
        <v>43181</v>
      </c>
      <c r="E23" s="49">
        <v>21540</v>
      </c>
      <c r="F23" s="49">
        <v>13679</v>
      </c>
      <c r="G23" s="49">
        <v>7962</v>
      </c>
      <c r="H23" s="49">
        <v>0</v>
      </c>
      <c r="I23" s="37">
        <f>ROUND(D23/その１２!D23*100,1)</f>
        <v>0.2</v>
      </c>
    </row>
    <row r="24" spans="2:9" ht="52.5" customHeight="1">
      <c r="B24" s="39" t="s">
        <v>40</v>
      </c>
      <c r="D24" s="48">
        <f>SUM(D11:D23)</f>
        <v>6264815</v>
      </c>
      <c r="E24" s="49">
        <f>SUM(E11:E23)</f>
        <v>3790829</v>
      </c>
      <c r="F24" s="49">
        <f>SUM(F11:F23)</f>
        <v>1279160</v>
      </c>
      <c r="G24" s="49">
        <f>SUM(G11:G23)</f>
        <v>302835</v>
      </c>
      <c r="H24" s="49">
        <f>SUM(H11:H23)</f>
        <v>891991</v>
      </c>
      <c r="I24" s="37">
        <f>ROUND(D24/その１２!D24*100,1)</f>
        <v>1.3</v>
      </c>
    </row>
    <row r="25" spans="2:9" ht="52.5" customHeight="1">
      <c r="B25" s="38" t="s">
        <v>15</v>
      </c>
      <c r="D25" s="48">
        <v>40180</v>
      </c>
      <c r="E25" s="49">
        <v>28700</v>
      </c>
      <c r="F25" s="49">
        <v>0</v>
      </c>
      <c r="G25" s="49">
        <v>11480</v>
      </c>
      <c r="H25" s="49">
        <v>0</v>
      </c>
      <c r="I25" s="37">
        <f>ROUND(D25/その１２!D25*100,1)</f>
        <v>0.5</v>
      </c>
    </row>
    <row r="26" spans="2:9" ht="34.5" customHeight="1">
      <c r="B26" s="38" t="s">
        <v>16</v>
      </c>
      <c r="D26" s="48">
        <v>1000</v>
      </c>
      <c r="E26" s="49">
        <v>0</v>
      </c>
      <c r="F26" s="49">
        <v>0</v>
      </c>
      <c r="G26" s="49">
        <v>1000</v>
      </c>
      <c r="H26" s="49">
        <v>0</v>
      </c>
      <c r="I26" s="37">
        <f>ROUND(D26/その１２!D26*100,1)</f>
        <v>0</v>
      </c>
    </row>
    <row r="27" spans="2:9" ht="34.5" customHeight="1">
      <c r="B27" s="38" t="s">
        <v>45</v>
      </c>
      <c r="D27" s="48">
        <v>28589</v>
      </c>
      <c r="E27" s="49">
        <v>11432</v>
      </c>
      <c r="F27" s="49">
        <v>15000</v>
      </c>
      <c r="G27" s="49">
        <v>2157</v>
      </c>
      <c r="H27" s="49">
        <v>0</v>
      </c>
      <c r="I27" s="57">
        <f>ROUND(D27/その１２!D27*100,1)</f>
        <v>0.3</v>
      </c>
    </row>
    <row r="28" spans="2:9" ht="34.5" customHeight="1">
      <c r="B28" s="38" t="s">
        <v>17</v>
      </c>
      <c r="D28" s="48">
        <v>1348</v>
      </c>
      <c r="E28" s="49">
        <v>0</v>
      </c>
      <c r="F28" s="49">
        <v>0</v>
      </c>
      <c r="G28" s="49">
        <v>1348</v>
      </c>
      <c r="H28" s="49">
        <v>0</v>
      </c>
      <c r="I28" s="37">
        <f>ROUND(D28/その１２!D28*100,1)</f>
        <v>0</v>
      </c>
    </row>
    <row r="29" spans="2:9" ht="34.5" customHeight="1">
      <c r="B29" s="38" t="s">
        <v>18</v>
      </c>
      <c r="D29" s="48">
        <v>2477</v>
      </c>
      <c r="E29" s="49">
        <v>0</v>
      </c>
      <c r="F29" s="49">
        <v>0</v>
      </c>
      <c r="G29" s="49">
        <v>2477</v>
      </c>
      <c r="H29" s="49">
        <v>0</v>
      </c>
      <c r="I29" s="37">
        <f>ROUND(D29/その１２!D29*100,1)</f>
        <v>0.1</v>
      </c>
    </row>
    <row r="30" spans="2:9" ht="34.5" customHeight="1">
      <c r="B30" s="38" t="s">
        <v>19</v>
      </c>
      <c r="D30" s="48">
        <v>4273</v>
      </c>
      <c r="E30" s="49">
        <v>0</v>
      </c>
      <c r="F30" s="49">
        <v>0</v>
      </c>
      <c r="G30" s="49">
        <v>4273</v>
      </c>
      <c r="H30" s="49">
        <v>0</v>
      </c>
      <c r="I30" s="37">
        <f>ROUND(D30/その１２!D30*100,1)</f>
        <v>0.1</v>
      </c>
    </row>
    <row r="31" spans="2:9" ht="52.5" customHeight="1">
      <c r="B31" s="39" t="s">
        <v>41</v>
      </c>
      <c r="D31" s="48">
        <f>SUM(D25:D30)</f>
        <v>77867</v>
      </c>
      <c r="E31" s="49">
        <f>SUM(E25:E30)</f>
        <v>40132</v>
      </c>
      <c r="F31" s="49">
        <f>SUM(F25:F30)</f>
        <v>15000</v>
      </c>
      <c r="G31" s="49">
        <f>SUM(G25:G30)</f>
        <v>22735</v>
      </c>
      <c r="H31" s="49">
        <f>SUM(H25:H30)</f>
        <v>0</v>
      </c>
      <c r="I31" s="37">
        <f>ROUND(D31/その１２!D31*100,1)</f>
        <v>0.2</v>
      </c>
    </row>
    <row r="32" spans="2:9" ht="52.5" customHeight="1">
      <c r="B32" s="39" t="s">
        <v>42</v>
      </c>
      <c r="D32" s="48">
        <f>D24+D31</f>
        <v>6342682</v>
      </c>
      <c r="E32" s="49">
        <f>E24+E31</f>
        <v>3830961</v>
      </c>
      <c r="F32" s="49">
        <f>F24+F31</f>
        <v>1294160</v>
      </c>
      <c r="G32" s="49">
        <f>G24+G31</f>
        <v>325570</v>
      </c>
      <c r="H32" s="49">
        <f>H24+H31</f>
        <v>891991</v>
      </c>
      <c r="I32" s="37">
        <f>ROUND(D32/その１２!D32*100,1)</f>
        <v>1.2</v>
      </c>
    </row>
    <row r="33" spans="1:9" ht="26.25" customHeight="1" thickBot="1">
      <c r="A33" s="5"/>
      <c r="B33" s="40"/>
      <c r="C33" s="5"/>
      <c r="D33" s="50"/>
      <c r="E33" s="51"/>
      <c r="F33" s="51"/>
      <c r="G33" s="51"/>
      <c r="H33" s="51"/>
      <c r="I33" s="5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Normal="75" workbookViewId="0" topLeftCell="A1">
      <pane xSplit="3" ySplit="10" topLeftCell="D11" activePane="bottomRight" state="frozen"/>
      <selection pane="topLeft" activeCell="K1" sqref="K1:Q16384"/>
      <selection pane="topRight" activeCell="K1" sqref="K1:Q16384"/>
      <selection pane="bottomLeft" activeCell="K1" sqref="K1:Q16384"/>
      <selection pane="bottomRight" activeCell="K1" sqref="K1:Q16384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9" width="15.25390625" style="4" customWidth="1"/>
    <col min="10" max="16384" width="9.00390625" style="4" customWidth="1"/>
  </cols>
  <sheetData>
    <row r="1" ht="14.25">
      <c r="B1" s="26" t="s">
        <v>31</v>
      </c>
    </row>
    <row r="4" spans="1:9" ht="24">
      <c r="A4" s="6"/>
      <c r="B4" s="28" t="s">
        <v>0</v>
      </c>
      <c r="C4" s="6"/>
      <c r="D4" s="6"/>
      <c r="E4" s="6"/>
      <c r="F4" s="6"/>
      <c r="G4" s="6"/>
      <c r="H4" s="6"/>
      <c r="I4" s="6"/>
    </row>
    <row r="5" spans="1:9" ht="13.5">
      <c r="A5" s="6"/>
      <c r="B5" s="6"/>
      <c r="C5" s="6"/>
      <c r="D5" s="6"/>
      <c r="E5" s="6"/>
      <c r="F5" s="6"/>
      <c r="G5" s="6"/>
      <c r="H5" s="6"/>
      <c r="I5" s="6"/>
    </row>
    <row r="6" spans="1:9" s="33" customFormat="1" ht="14.25" thickBot="1">
      <c r="A6" s="32"/>
      <c r="B6" s="32"/>
      <c r="C6" s="32"/>
      <c r="D6" s="32" t="s">
        <v>27</v>
      </c>
      <c r="E6" s="32"/>
      <c r="F6" s="32"/>
      <c r="G6" s="32"/>
      <c r="H6" s="32"/>
      <c r="I6" s="29" t="s">
        <v>2</v>
      </c>
    </row>
    <row r="7" spans="1:9" s="12" customFormat="1" ht="27" customHeight="1">
      <c r="A7" s="22"/>
      <c r="B7" s="23"/>
      <c r="C7" s="23"/>
      <c r="D7" s="42"/>
      <c r="E7" s="15" t="s">
        <v>3</v>
      </c>
      <c r="F7" s="16"/>
      <c r="G7" s="15" t="s">
        <v>4</v>
      </c>
      <c r="H7" s="16"/>
      <c r="I7" s="17" t="s">
        <v>5</v>
      </c>
    </row>
    <row r="8" spans="1:9" s="12" customFormat="1" ht="13.5" customHeight="1">
      <c r="A8" s="22"/>
      <c r="B8" s="34" t="s">
        <v>32</v>
      </c>
      <c r="C8" s="41"/>
      <c r="D8" s="43" t="s">
        <v>5</v>
      </c>
      <c r="E8" s="17"/>
      <c r="F8" s="17"/>
      <c r="G8" s="17"/>
      <c r="H8" s="17"/>
      <c r="I8" s="17" t="s">
        <v>6</v>
      </c>
    </row>
    <row r="9" spans="1:9" s="12" customFormat="1" ht="13.5">
      <c r="A9" s="22"/>
      <c r="B9" s="23"/>
      <c r="C9" s="23"/>
      <c r="D9" s="43"/>
      <c r="E9" s="17" t="s">
        <v>7</v>
      </c>
      <c r="F9" s="58" t="s">
        <v>46</v>
      </c>
      <c r="G9" s="17" t="s">
        <v>7</v>
      </c>
      <c r="H9" s="58" t="s">
        <v>46</v>
      </c>
      <c r="I9" s="17"/>
    </row>
    <row r="10" spans="1:9" s="12" customFormat="1" ht="14.25" thickBot="1">
      <c r="A10" s="24"/>
      <c r="B10" s="24"/>
      <c r="C10" s="24"/>
      <c r="D10" s="44"/>
      <c r="E10" s="21"/>
      <c r="F10" s="21"/>
      <c r="G10" s="21"/>
      <c r="H10" s="21"/>
      <c r="I10" s="21" t="s">
        <v>8</v>
      </c>
    </row>
    <row r="11" spans="1:9" ht="52.5" customHeight="1">
      <c r="A11" s="6"/>
      <c r="B11" s="7" t="s">
        <v>9</v>
      </c>
      <c r="C11" s="7"/>
      <c r="D11" s="45">
        <v>8965752</v>
      </c>
      <c r="E11" s="35">
        <v>16741</v>
      </c>
      <c r="F11" s="35">
        <v>1611638</v>
      </c>
      <c r="G11" s="35">
        <v>1029155</v>
      </c>
      <c r="H11" s="35">
        <v>6308218</v>
      </c>
      <c r="I11" s="37">
        <f>ROUND(D11/その１２!D11*100,1)</f>
        <v>8.6</v>
      </c>
    </row>
    <row r="12" spans="2:9" ht="34.5" customHeight="1">
      <c r="B12" s="38" t="s">
        <v>10</v>
      </c>
      <c r="D12" s="48">
        <v>5391099</v>
      </c>
      <c r="E12" s="49">
        <v>0</v>
      </c>
      <c r="F12" s="49">
        <v>479717</v>
      </c>
      <c r="G12" s="49">
        <v>401070</v>
      </c>
      <c r="H12" s="49">
        <v>4510312</v>
      </c>
      <c r="I12" s="37">
        <f>ROUND(D12/その１２!D12*100,1)</f>
        <v>14</v>
      </c>
    </row>
    <row r="13" spans="2:9" ht="34.5" customHeight="1">
      <c r="B13" s="38" t="s">
        <v>11</v>
      </c>
      <c r="D13" s="48">
        <v>5669306</v>
      </c>
      <c r="E13" s="49">
        <v>47</v>
      </c>
      <c r="F13" s="49">
        <v>939522</v>
      </c>
      <c r="G13" s="49">
        <v>436791</v>
      </c>
      <c r="H13" s="49">
        <v>4292946</v>
      </c>
      <c r="I13" s="37">
        <f>ROUND(D13/その１２!D13*100,1)</f>
        <v>10.6</v>
      </c>
    </row>
    <row r="14" spans="2:9" ht="34.5" customHeight="1">
      <c r="B14" s="38" t="s">
        <v>12</v>
      </c>
      <c r="D14" s="48">
        <v>2614454</v>
      </c>
      <c r="E14" s="49">
        <v>1335</v>
      </c>
      <c r="F14" s="49">
        <v>88299</v>
      </c>
      <c r="G14" s="49">
        <v>274134</v>
      </c>
      <c r="H14" s="49">
        <v>2250686</v>
      </c>
      <c r="I14" s="37">
        <f>ROUND(D14/その１２!D14*100,1)</f>
        <v>9.4</v>
      </c>
    </row>
    <row r="15" spans="2:9" ht="34.5" customHeight="1">
      <c r="B15" s="38" t="s">
        <v>13</v>
      </c>
      <c r="D15" s="48">
        <v>3330809</v>
      </c>
      <c r="E15" s="49">
        <v>0</v>
      </c>
      <c r="F15" s="49">
        <v>618150</v>
      </c>
      <c r="G15" s="49">
        <v>350606</v>
      </c>
      <c r="H15" s="49">
        <v>2362053</v>
      </c>
      <c r="I15" s="37">
        <f>ROUND(D15/その１２!D15*100,1)</f>
        <v>8.1</v>
      </c>
    </row>
    <row r="16" spans="2:9" ht="34.5" customHeight="1">
      <c r="B16" s="38" t="s">
        <v>14</v>
      </c>
      <c r="D16" s="48">
        <v>1842223</v>
      </c>
      <c r="E16" s="49">
        <v>5948</v>
      </c>
      <c r="F16" s="49">
        <v>219613</v>
      </c>
      <c r="G16" s="49">
        <v>205472</v>
      </c>
      <c r="H16" s="49">
        <v>1411190</v>
      </c>
      <c r="I16" s="37">
        <f>ROUND(D16/その１２!D16*100,1)</f>
        <v>7.1</v>
      </c>
    </row>
    <row r="17" spans="2:9" ht="34.5" customHeight="1">
      <c r="B17" s="38" t="s">
        <v>33</v>
      </c>
      <c r="D17" s="48">
        <v>1515590</v>
      </c>
      <c r="E17" s="49">
        <v>12</v>
      </c>
      <c r="F17" s="49">
        <v>297469</v>
      </c>
      <c r="G17" s="49">
        <v>164330</v>
      </c>
      <c r="H17" s="49">
        <v>1053779</v>
      </c>
      <c r="I17" s="37">
        <f>ROUND(D17/その１２!D17*100,1)</f>
        <v>5.5</v>
      </c>
    </row>
    <row r="18" spans="2:9" ht="34.5" customHeight="1">
      <c r="B18" s="38" t="s">
        <v>34</v>
      </c>
      <c r="D18" s="48">
        <v>4167878</v>
      </c>
      <c r="E18" s="49">
        <v>34584</v>
      </c>
      <c r="F18" s="49">
        <v>1173609</v>
      </c>
      <c r="G18" s="49">
        <v>277984</v>
      </c>
      <c r="H18" s="49">
        <v>2681701</v>
      </c>
      <c r="I18" s="37">
        <f>ROUND(D18/その１２!D18*100,1)</f>
        <v>11.9</v>
      </c>
    </row>
    <row r="19" spans="2:9" ht="34.5" customHeight="1">
      <c r="B19" s="38" t="s">
        <v>35</v>
      </c>
      <c r="D19" s="48">
        <v>1325512</v>
      </c>
      <c r="E19" s="49">
        <v>0</v>
      </c>
      <c r="F19" s="49">
        <v>189403</v>
      </c>
      <c r="G19" s="49">
        <v>139638</v>
      </c>
      <c r="H19" s="49">
        <v>996471</v>
      </c>
      <c r="I19" s="37">
        <f>ROUND(D19/その１２!D19*100,1)</f>
        <v>6.3</v>
      </c>
    </row>
    <row r="20" spans="2:9" ht="34.5" customHeight="1">
      <c r="B20" s="38" t="s">
        <v>36</v>
      </c>
      <c r="D20" s="48">
        <v>1725356</v>
      </c>
      <c r="E20" s="49">
        <v>279</v>
      </c>
      <c r="F20" s="49">
        <v>265705</v>
      </c>
      <c r="G20" s="49">
        <v>137073</v>
      </c>
      <c r="H20" s="49">
        <v>1322299</v>
      </c>
      <c r="I20" s="37">
        <f>ROUND(D20/その１２!D20*100,1)</f>
        <v>10</v>
      </c>
    </row>
    <row r="21" spans="2:9" ht="34.5" customHeight="1">
      <c r="B21" s="38" t="s">
        <v>37</v>
      </c>
      <c r="D21" s="48">
        <v>3642900</v>
      </c>
      <c r="E21" s="49">
        <v>546</v>
      </c>
      <c r="F21" s="49">
        <v>174543</v>
      </c>
      <c r="G21" s="49">
        <v>247961</v>
      </c>
      <c r="H21" s="49">
        <v>3219850</v>
      </c>
      <c r="I21" s="37">
        <f>ROUND(D21/その１２!D21*100,1)</f>
        <v>12.9</v>
      </c>
    </row>
    <row r="22" spans="2:9" ht="34.5" customHeight="1">
      <c r="B22" s="38" t="s">
        <v>38</v>
      </c>
      <c r="D22" s="48">
        <v>4448370</v>
      </c>
      <c r="E22" s="49">
        <v>3679</v>
      </c>
      <c r="F22" s="49">
        <v>786744</v>
      </c>
      <c r="G22" s="49">
        <v>391593</v>
      </c>
      <c r="H22" s="49">
        <v>3266354</v>
      </c>
      <c r="I22" s="37">
        <f>ROUND(D22/その１２!D22*100,1)</f>
        <v>9.8</v>
      </c>
    </row>
    <row r="23" spans="2:9" ht="34.5" customHeight="1">
      <c r="B23" s="38" t="s">
        <v>39</v>
      </c>
      <c r="D23" s="48">
        <v>2339981</v>
      </c>
      <c r="E23" s="49">
        <v>892</v>
      </c>
      <c r="F23" s="49">
        <v>218519</v>
      </c>
      <c r="G23" s="49">
        <v>126815</v>
      </c>
      <c r="H23" s="49">
        <v>1993755</v>
      </c>
      <c r="I23" s="37">
        <f>ROUND(D23/その１２!D23*100,1)</f>
        <v>12.3</v>
      </c>
    </row>
    <row r="24" spans="2:9" ht="52.5" customHeight="1">
      <c r="B24" s="39" t="s">
        <v>43</v>
      </c>
      <c r="D24" s="48">
        <f>SUM(D11:D23)</f>
        <v>46979230</v>
      </c>
      <c r="E24" s="49">
        <f>SUM(E11:E23)</f>
        <v>64063</v>
      </c>
      <c r="F24" s="49">
        <f>SUM(F11:F23)</f>
        <v>7062931</v>
      </c>
      <c r="G24" s="49">
        <f>SUM(G11:G23)</f>
        <v>4182622</v>
      </c>
      <c r="H24" s="49">
        <f>SUM(H11:H23)</f>
        <v>35669614</v>
      </c>
      <c r="I24" s="37">
        <f>ROUND(D24/その１２!D24*100,1)</f>
        <v>9.7</v>
      </c>
    </row>
    <row r="25" spans="2:9" ht="52.5" customHeight="1">
      <c r="B25" s="38" t="s">
        <v>15</v>
      </c>
      <c r="D25" s="48">
        <v>1052193</v>
      </c>
      <c r="E25" s="49">
        <v>0</v>
      </c>
      <c r="F25" s="49">
        <v>205473</v>
      </c>
      <c r="G25" s="49">
        <v>78819</v>
      </c>
      <c r="H25" s="49">
        <v>767901</v>
      </c>
      <c r="I25" s="37">
        <f>ROUND(D25/その１２!D25*100,1)</f>
        <v>12.2</v>
      </c>
    </row>
    <row r="26" spans="2:9" ht="34.5" customHeight="1">
      <c r="B26" s="38" t="s">
        <v>16</v>
      </c>
      <c r="D26" s="48">
        <v>531068</v>
      </c>
      <c r="E26" s="49">
        <v>1953</v>
      </c>
      <c r="F26" s="49">
        <v>35488</v>
      </c>
      <c r="G26" s="49">
        <v>32494</v>
      </c>
      <c r="H26" s="49">
        <v>461133</v>
      </c>
      <c r="I26" s="37">
        <f>ROUND(D26/その１２!D26*100,1)</f>
        <v>10.6</v>
      </c>
    </row>
    <row r="27" spans="2:9" ht="34.5" customHeight="1">
      <c r="B27" s="38" t="s">
        <v>45</v>
      </c>
      <c r="D27" s="48">
        <v>1084798</v>
      </c>
      <c r="E27" s="49">
        <v>3485</v>
      </c>
      <c r="F27" s="49">
        <v>357684</v>
      </c>
      <c r="G27" s="49">
        <v>57562</v>
      </c>
      <c r="H27" s="49">
        <v>666067</v>
      </c>
      <c r="I27" s="37">
        <f>ROUND(D27/その１２!D27*100,1)</f>
        <v>10.7</v>
      </c>
    </row>
    <row r="28" spans="2:9" ht="34.5" customHeight="1">
      <c r="B28" s="38" t="s">
        <v>17</v>
      </c>
      <c r="D28" s="48">
        <v>460770</v>
      </c>
      <c r="E28" s="49">
        <v>511</v>
      </c>
      <c r="F28" s="49">
        <v>117990</v>
      </c>
      <c r="G28" s="49">
        <v>34426</v>
      </c>
      <c r="H28" s="49">
        <v>307843</v>
      </c>
      <c r="I28" s="37">
        <f>ROUND(D28/その１２!D28*100,1)</f>
        <v>13</v>
      </c>
    </row>
    <row r="29" spans="2:9" ht="34.5" customHeight="1">
      <c r="B29" s="38" t="s">
        <v>18</v>
      </c>
      <c r="D29" s="48">
        <v>464658</v>
      </c>
      <c r="E29" s="49">
        <v>0</v>
      </c>
      <c r="F29" s="49">
        <v>138968</v>
      </c>
      <c r="G29" s="49">
        <v>38396</v>
      </c>
      <c r="H29" s="49">
        <v>287294</v>
      </c>
      <c r="I29" s="37">
        <f>ROUND(D29/その１２!D29*100,1)</f>
        <v>12.3</v>
      </c>
    </row>
    <row r="30" spans="2:9" ht="34.5" customHeight="1">
      <c r="B30" s="38" t="s">
        <v>19</v>
      </c>
      <c r="D30" s="48">
        <v>440746</v>
      </c>
      <c r="E30" s="49">
        <v>0</v>
      </c>
      <c r="F30" s="49">
        <v>55288</v>
      </c>
      <c r="G30" s="49">
        <v>33821</v>
      </c>
      <c r="H30" s="49">
        <v>351637</v>
      </c>
      <c r="I30" s="37">
        <f>ROUND(D30/その１２!D30*100,1)</f>
        <v>10.2</v>
      </c>
    </row>
    <row r="31" spans="2:9" ht="52.5" customHeight="1">
      <c r="B31" s="39" t="s">
        <v>44</v>
      </c>
      <c r="D31" s="48">
        <f>SUM(D25:D30)</f>
        <v>4034233</v>
      </c>
      <c r="E31" s="49">
        <f>SUM(E25:E30)</f>
        <v>5949</v>
      </c>
      <c r="F31" s="49">
        <f>SUM(F25:F30)</f>
        <v>910891</v>
      </c>
      <c r="G31" s="49">
        <f>SUM(G25:G30)</f>
        <v>275518</v>
      </c>
      <c r="H31" s="49">
        <f>SUM(H25:H30)</f>
        <v>2841875</v>
      </c>
      <c r="I31" s="37">
        <f>ROUND(D31/その１２!D31*100,1)</f>
        <v>11.4</v>
      </c>
    </row>
    <row r="32" spans="2:9" ht="52.5" customHeight="1">
      <c r="B32" s="39" t="s">
        <v>42</v>
      </c>
      <c r="D32" s="48">
        <f>D24+D31</f>
        <v>51013463</v>
      </c>
      <c r="E32" s="49">
        <f>E24+E31</f>
        <v>70012</v>
      </c>
      <c r="F32" s="49">
        <f>F24+F31</f>
        <v>7973822</v>
      </c>
      <c r="G32" s="49">
        <f>G24+G31</f>
        <v>4458140</v>
      </c>
      <c r="H32" s="49">
        <f>H24+H31</f>
        <v>38511489</v>
      </c>
      <c r="I32" s="37">
        <f>ROUND(D32/その１２!D32*100,1)</f>
        <v>9.8</v>
      </c>
    </row>
    <row r="33" spans="1:9" ht="26.25" customHeight="1" thickBot="1">
      <c r="A33" s="5"/>
      <c r="B33" s="40"/>
      <c r="C33" s="5"/>
      <c r="D33" s="50"/>
      <c r="E33" s="51"/>
      <c r="F33" s="51"/>
      <c r="G33" s="51"/>
      <c r="H33" s="51"/>
      <c r="I33" s="5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2011-02-15T07:33:13Z</cp:lastPrinted>
  <dcterms:created xsi:type="dcterms:W3CDTF">1996-12-27T11:06:01Z</dcterms:created>
  <dcterms:modified xsi:type="dcterms:W3CDTF">2013-03-28T06:06:36Z</dcterms:modified>
  <cp:category/>
  <cp:version/>
  <cp:contentType/>
  <cp:contentStatus/>
</cp:coreProperties>
</file>