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2300" windowHeight="8985" tabRatio="761" activeTab="0"/>
  </bookViews>
  <sheets>
    <sheet name="10表" sheetId="1" r:id="rId1"/>
  </sheets>
  <definedNames>
    <definedName name="_xlnm.Print_Area" localSheetId="0">'10表'!$A$1:$N$560</definedName>
  </definedNames>
  <calcPr fullCalcOnLoad="1"/>
</workbook>
</file>

<file path=xl/sharedStrings.xml><?xml version="1.0" encoding="utf-8"?>
<sst xmlns="http://schemas.openxmlformats.org/spreadsheetml/2006/main" count="1461" uniqueCount="118">
  <si>
    <t>大津市</t>
  </si>
  <si>
    <t>彦根市</t>
  </si>
  <si>
    <t>長浜市</t>
  </si>
  <si>
    <t>近江八幡市</t>
  </si>
  <si>
    <t>草津市</t>
  </si>
  <si>
    <t>守山市</t>
  </si>
  <si>
    <t>市　計</t>
  </si>
  <si>
    <t>日野町</t>
  </si>
  <si>
    <t>竜王町</t>
  </si>
  <si>
    <t>豊郷町</t>
  </si>
  <si>
    <t>甲良町</t>
  </si>
  <si>
    <t>多賀町</t>
  </si>
  <si>
    <t>県　計</t>
  </si>
  <si>
    <t>栗東市</t>
  </si>
  <si>
    <t xml:space="preserve"> - </t>
  </si>
  <si>
    <t>栗東市</t>
  </si>
  <si>
    <t>-</t>
  </si>
  <si>
    <t>愛荘町</t>
  </si>
  <si>
    <t xml:space="preserve">       (H)</t>
  </si>
  <si>
    <t xml:space="preserve">       (I)</t>
  </si>
  <si>
    <t>東近江市</t>
  </si>
  <si>
    <t>米原市</t>
  </si>
  <si>
    <t>野洲市</t>
  </si>
  <si>
    <t>高島市</t>
  </si>
  <si>
    <t>甲賀市</t>
  </si>
  <si>
    <t>湖南市</t>
  </si>
  <si>
    <t>（１）　田　（ア） 一 般 田</t>
  </si>
  <si>
    <t>筆　　　　　　　　　　　　　　　　　数　　　（筆）</t>
  </si>
  <si>
    <t>法定免税点　　　以上のもの</t>
  </si>
  <si>
    <t>(G) に 係 る　　　課税標準額</t>
  </si>
  <si>
    <t>非課税地積</t>
  </si>
  <si>
    <t>評価総地積</t>
  </si>
  <si>
    <t>非課税地筆数</t>
  </si>
  <si>
    <t>評価総筆数</t>
  </si>
  <si>
    <t xml:space="preserve">       (A)</t>
  </si>
  <si>
    <t xml:space="preserve">       (B)</t>
  </si>
  <si>
    <t xml:space="preserve">       (C)</t>
  </si>
  <si>
    <t xml:space="preserve">       (E)</t>
  </si>
  <si>
    <t xml:space="preserve">       (F)</t>
  </si>
  <si>
    <t xml:space="preserve">       (J)</t>
  </si>
  <si>
    <t xml:space="preserve">       (K)</t>
  </si>
  <si>
    <t>（１）　田　（イ） 介在田・市街化区域田</t>
  </si>
  <si>
    <t>愛荘町</t>
  </si>
  <si>
    <t>（２）　畑　（ア） 一 般 畑</t>
  </si>
  <si>
    <t>（２）　畑　（イ） 介在畑・市街化区域畑</t>
  </si>
  <si>
    <t>高島市</t>
  </si>
  <si>
    <t>（３）　宅　　　　地</t>
  </si>
  <si>
    <t>（４）　池　・　沼</t>
  </si>
  <si>
    <t>（５）　山　　　　林　（ア） 一般山林</t>
  </si>
  <si>
    <t>（５）　山　　　　林　（イ） 介在山林</t>
  </si>
  <si>
    <t>（６）　牧　　　　場</t>
  </si>
  <si>
    <t>（７）　原　　　　野</t>
  </si>
  <si>
    <t>（８）　雑 種 地　（ア） ゴルフ場の用地</t>
  </si>
  <si>
    <t>（８）　雑 種 地　（イ） 遊園地等の用地</t>
  </si>
  <si>
    <t>（８）　雑 種 地　（ウ） 鉄軌道用地</t>
  </si>
  <si>
    <t>（８）　雑 種 地　（エ） その他の雑種地</t>
  </si>
  <si>
    <t>（８）　雑 種 地　（オ） 雑種地計</t>
  </si>
  <si>
    <t>（９）　そ　の　他</t>
  </si>
  <si>
    <t>（10）　合　　　　計</t>
  </si>
  <si>
    <t>決　　　　　定</t>
  </si>
  <si>
    <t>地             　　　　　　　　　　　　 積　　（㎡）</t>
  </si>
  <si>
    <t>決　　　　　定</t>
  </si>
  <si>
    <t>価　　　　　格　　（千円）</t>
  </si>
  <si>
    <t xml:space="preserve"> 法 定 免 税</t>
  </si>
  <si>
    <t xml:space="preserve"> 法 定 免 税</t>
  </si>
  <si>
    <t xml:space="preserve"> 法 定 免 税</t>
  </si>
  <si>
    <t>市町名</t>
  </si>
  <si>
    <t xml:space="preserve"> 点   未   満</t>
  </si>
  <si>
    <t>総　　　　額</t>
  </si>
  <si>
    <t xml:space="preserve"> 点   未   満</t>
  </si>
  <si>
    <t>市町名</t>
  </si>
  <si>
    <t xml:space="preserve"> の   も   の</t>
  </si>
  <si>
    <t xml:space="preserve">  (Ｂ)-(Ｃ)　　（Ｄ）</t>
  </si>
  <si>
    <t xml:space="preserve">  (E)-(F)　　（Ｇ）</t>
  </si>
  <si>
    <t xml:space="preserve">  (Ｊ)-(Ｋ)　　（Ｌ）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</si>
  <si>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</si>
  <si>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</si>
  <si>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</si>
  <si>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</si>
  <si>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</si>
  <si>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</si>
  <si>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</si>
  <si>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</si>
  <si>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</si>
  <si>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</si>
  <si>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価　　　　　格　　（千円）</t>
  </si>
  <si>
    <t>町　計</t>
  </si>
  <si>
    <t xml:space="preserve"> ３　平成23年度 固定資産税の課税状況　　　　　Ⅰ　土地にかかる状況</t>
  </si>
  <si>
    <t>第１０表　　　平成23年度 固定資産税の課税客体たる土地の面積等</t>
  </si>
  <si>
    <t>第１０表　　　平成23年度 固定資産税の課税客体たる土地の面積等 （つづき）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</si>
  <si>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</si>
  <si>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</si>
  <si>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</si>
  <si>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</si>
  <si>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</si>
  <si>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</si>
  <si>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</si>
  <si>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</si>
  <si>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</si>
  <si>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</si>
  <si>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</si>
  <si>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</si>
  <si>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</si>
  <si>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</si>
  <si>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</si>
  <si>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</si>
  <si>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</si>
  <si>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</si>
  <si>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</si>
  <si>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</si>
  <si>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</si>
  <si>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地             　　　　　　　　　　　　 積　　（㎡）</t>
  </si>
  <si>
    <t>決　　　　　定</t>
  </si>
  <si>
    <t>価　　　　　格　　（千円）</t>
  </si>
  <si>
    <t>市　計</t>
  </si>
  <si>
    <t>地             　　　　　　　　　　　　 積　　（㎡）</t>
  </si>
  <si>
    <t>決　　　　　定</t>
  </si>
  <si>
    <t>価　　　　　格　　（千円）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</si>
</sst>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&quot;$&quot;#,##0;&quot;$&quot;\-#,##0"/>
    <numFmt numFmtId="179" formatCode="&quot;$&quot;#,##0;[Red]&quot;$&quot;\-#,##0"/>
    <numFmt numFmtId="180" formatCode="&quot;$&quot;#,##0.00;&quot;$&quot;\-#,##0.00"/>
    <numFmt numFmtId="181" formatCode="&quot;$&quot;#,##0.00;[Red]&quot;$&quot;\-#,##0.00"/>
    <numFmt numFmtId="182" formatCode="_ &quot;$&quot;* #,##0_ ;_ &quot;$&quot;* \-#,##0_ ;_ &quot;$&quot;* &quot;-&quot;_ ;_ @_ "/>
    <numFmt numFmtId="183" formatCode="_ &quot;$&quot;* #,##0.00_ ;_ &quot;$&quot;* \-#,##0.00_ ;_ &quot;$&quot;* &quot;-&quot;??_ ;_ @_ "/>
    <numFmt numFmtId="184" formatCode="#,##0.0;[Red]\-#,##0.0"/>
    <numFmt numFmtId="185" formatCode="[&lt;=999]000;000\-00"/>
    <numFmt numFmtId="186" formatCode="#,##0_ "/>
    <numFmt numFmtId="187" formatCode="0.000"/>
    <numFmt numFmtId="188" formatCode="0_);[Red]\(0\)"/>
    <numFmt numFmtId="189" formatCode="_(* #,##0_);_(* \(#,##0\);_(* &quot;-&quot;_);_(@_)"/>
    <numFmt numFmtId="190" formatCode="_(* #,##0.0_);_(* \(#,##0.0\);_(* &quot;-&quot;_);_(@_)"/>
    <numFmt numFmtId="191" formatCode="_(* #,##0.00_);_(* \(#,##0.00\);_(* &quot;-&quot;_);_(@_)"/>
    <numFmt numFmtId="192" formatCode="0.0_);[Red]\(0.0\)"/>
    <numFmt numFmtId="193" formatCode="#,##0.000;\-#,##0.000"/>
    <numFmt numFmtId="194" formatCode="#,##0.0000;\-#,##0.0000"/>
    <numFmt numFmtId="195" formatCode="#,##0.00000;\-#,##0.00000"/>
    <numFmt numFmtId="196" formatCode="&quot;\&quot;#,##0.00;\-&quot;\&quot;#,##0.00"/>
    <numFmt numFmtId="197" formatCode="#,##0.000000;\-#,##0.000000"/>
    <numFmt numFmtId="198" formatCode="#,##0.0000000;\-#,##0.0000000"/>
    <numFmt numFmtId="199" formatCode="#,##0.00000000;\-#,##0.00000000"/>
    <numFmt numFmtId="200" formatCode="#,##0.000000000;\-#,##0.000000000"/>
    <numFmt numFmtId="201" formatCode="#,##0.0000000000;\-#,##0.0000000000"/>
    <numFmt numFmtId="202" formatCode="#,##0.00000000000;\-#,##0.00000000000"/>
    <numFmt numFmtId="203" formatCode="#,##0.000000000000;\-#,##0.000000000000"/>
    <numFmt numFmtId="204" formatCode="_ * #,##0_ ;_ * &quot;△&quot;#,##0_ ;_ * &quot;-&quot;_ ;_ @_ "/>
    <numFmt numFmtId="205" formatCode="0.0000000000_);[Red]\(0.0000000000\)"/>
    <numFmt numFmtId="206" formatCode="0.000_);[Red]\(0.000\)"/>
    <numFmt numFmtId="207" formatCode="#,##0_);[Red]\(#,##0\)"/>
  </numFmts>
  <fonts count="13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4"/>
      <name val="Termin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distributed"/>
      <protection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4" xfId="0" applyFont="1" applyBorder="1" applyAlignment="1" applyProtection="1">
      <alignment horizontal="right"/>
      <protection/>
    </xf>
    <xf numFmtId="204" fontId="10" fillId="0" borderId="5" xfId="0" applyNumberFormat="1" applyFont="1" applyBorder="1" applyAlignment="1" applyProtection="1">
      <alignment vertical="center"/>
      <protection/>
    </xf>
    <xf numFmtId="204" fontId="10" fillId="0" borderId="6" xfId="0" applyNumberFormat="1" applyFont="1" applyBorder="1" applyAlignment="1" applyProtection="1">
      <alignment vertical="center"/>
      <protection/>
    </xf>
    <xf numFmtId="204" fontId="10" fillId="0" borderId="7" xfId="0" applyNumberFormat="1" applyFont="1" applyBorder="1" applyAlignment="1" applyProtection="1">
      <alignment vertical="center"/>
      <protection/>
    </xf>
    <xf numFmtId="204" fontId="10" fillId="0" borderId="8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 applyProtection="1">
      <alignment horizontal="left"/>
      <protection/>
    </xf>
    <xf numFmtId="0" fontId="10" fillId="0" borderId="9" xfId="0" applyFont="1" applyBorder="1" applyAlignment="1">
      <alignment/>
    </xf>
    <xf numFmtId="0" fontId="10" fillId="0" borderId="9" xfId="0" applyFont="1" applyBorder="1" applyAlignment="1" applyProtection="1">
      <alignment horizontal="left"/>
      <protection/>
    </xf>
    <xf numFmtId="0" fontId="11" fillId="0" borderId="10" xfId="0" applyFont="1" applyBorder="1" applyAlignment="1">
      <alignment/>
    </xf>
    <xf numFmtId="0" fontId="11" fillId="0" borderId="4" xfId="0" applyFont="1" applyBorder="1" applyAlignment="1">
      <alignment horizontal="center"/>
    </xf>
    <xf numFmtId="0" fontId="11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/>
    </xf>
    <xf numFmtId="0" fontId="11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distributed"/>
      <protection/>
    </xf>
    <xf numFmtId="0" fontId="11" fillId="0" borderId="14" xfId="0" applyFont="1" applyBorder="1" applyAlignment="1">
      <alignment/>
    </xf>
    <xf numFmtId="0" fontId="11" fillId="0" borderId="15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right"/>
      <protection/>
    </xf>
    <xf numFmtId="0" fontId="11" fillId="0" borderId="6" xfId="0" applyFont="1" applyBorder="1" applyAlignment="1" applyProtection="1">
      <alignment horizontal="right"/>
      <protection/>
    </xf>
    <xf numFmtId="0" fontId="11" fillId="0" borderId="9" xfId="0" applyFont="1" applyBorder="1" applyAlignment="1" applyProtection="1">
      <alignment horizontal="right"/>
      <protection/>
    </xf>
    <xf numFmtId="0" fontId="11" fillId="0" borderId="8" xfId="0" applyFont="1" applyBorder="1" applyAlignment="1" applyProtection="1">
      <alignment horizontal="right"/>
      <protection/>
    </xf>
    <xf numFmtId="0" fontId="11" fillId="0" borderId="17" xfId="0" applyFont="1" applyBorder="1" applyAlignment="1">
      <alignment/>
    </xf>
    <xf numFmtId="204" fontId="10" fillId="0" borderId="18" xfId="0" applyNumberFormat="1" applyFont="1" applyBorder="1" applyAlignment="1">
      <alignment horizontal="right"/>
    </xf>
    <xf numFmtId="204" fontId="10" fillId="0" borderId="19" xfId="0" applyNumberFormat="1" applyFont="1" applyBorder="1" applyAlignment="1">
      <alignment horizontal="right"/>
    </xf>
    <xf numFmtId="204" fontId="10" fillId="0" borderId="20" xfId="0" applyNumberFormat="1" applyFont="1" applyBorder="1" applyAlignment="1">
      <alignment horizontal="right"/>
    </xf>
    <xf numFmtId="204" fontId="10" fillId="0" borderId="21" xfId="0" applyNumberFormat="1" applyFont="1" applyBorder="1" applyAlignment="1">
      <alignment horizontal="right"/>
    </xf>
    <xf numFmtId="204" fontId="10" fillId="0" borderId="20" xfId="0" applyNumberFormat="1" applyFont="1" applyBorder="1" applyAlignment="1">
      <alignment/>
    </xf>
    <xf numFmtId="204" fontId="10" fillId="0" borderId="21" xfId="0" applyNumberFormat="1" applyFont="1" applyBorder="1" applyAlignment="1">
      <alignment/>
    </xf>
    <xf numFmtId="204" fontId="10" fillId="0" borderId="19" xfId="0" applyNumberFormat="1" applyFont="1" applyBorder="1" applyAlignment="1">
      <alignment/>
    </xf>
    <xf numFmtId="204" fontId="10" fillId="0" borderId="10" xfId="0" applyNumberFormat="1" applyFont="1" applyBorder="1" applyAlignment="1">
      <alignment/>
    </xf>
    <xf numFmtId="204" fontId="10" fillId="0" borderId="22" xfId="0" applyNumberFormat="1" applyFont="1" applyBorder="1" applyAlignment="1">
      <alignment horizontal="right"/>
    </xf>
    <xf numFmtId="204" fontId="10" fillId="0" borderId="13" xfId="0" applyNumberFormat="1" applyFont="1" applyBorder="1" applyAlignment="1">
      <alignment horizontal="right"/>
    </xf>
    <xf numFmtId="204" fontId="10" fillId="0" borderId="5" xfId="0" applyNumberFormat="1" applyFont="1" applyBorder="1" applyAlignment="1">
      <alignment horizontal="right"/>
    </xf>
    <xf numFmtId="204" fontId="10" fillId="0" borderId="23" xfId="0" applyNumberFormat="1" applyFont="1" applyBorder="1" applyAlignment="1">
      <alignment horizontal="right"/>
    </xf>
    <xf numFmtId="204" fontId="10" fillId="0" borderId="5" xfId="0" applyNumberFormat="1" applyFont="1" applyBorder="1" applyAlignment="1">
      <alignment/>
    </xf>
    <xf numFmtId="204" fontId="10" fillId="0" borderId="23" xfId="0" applyNumberFormat="1" applyFont="1" applyBorder="1" applyAlignment="1">
      <alignment/>
    </xf>
    <xf numFmtId="204" fontId="10" fillId="0" borderId="13" xfId="0" applyNumberFormat="1" applyFont="1" applyBorder="1" applyAlignment="1">
      <alignment/>
    </xf>
    <xf numFmtId="204" fontId="10" fillId="0" borderId="12" xfId="0" applyNumberFormat="1" applyFont="1" applyBorder="1" applyAlignment="1">
      <alignment/>
    </xf>
    <xf numFmtId="204" fontId="10" fillId="0" borderId="22" xfId="0" applyNumberFormat="1" applyFont="1" applyBorder="1" applyAlignment="1">
      <alignment/>
    </xf>
    <xf numFmtId="204" fontId="10" fillId="0" borderId="22" xfId="0" applyNumberFormat="1" applyFont="1" applyBorder="1" applyAlignment="1" applyProtection="1">
      <alignment vertical="center"/>
      <protection/>
    </xf>
    <xf numFmtId="204" fontId="10" fillId="0" borderId="13" xfId="0" applyNumberFormat="1" applyFont="1" applyBorder="1" applyAlignment="1" applyProtection="1">
      <alignment vertical="center"/>
      <protection/>
    </xf>
    <xf numFmtId="204" fontId="10" fillId="0" borderId="23" xfId="0" applyNumberFormat="1" applyFont="1" applyBorder="1" applyAlignment="1" applyProtection="1">
      <alignment vertical="center"/>
      <protection/>
    </xf>
    <xf numFmtId="204" fontId="10" fillId="0" borderId="12" xfId="0" applyNumberFormat="1" applyFont="1" applyBorder="1" applyAlignment="1" applyProtection="1">
      <alignment vertical="center"/>
      <protection/>
    </xf>
    <xf numFmtId="204" fontId="10" fillId="0" borderId="24" xfId="0" applyNumberFormat="1" applyFont="1" applyBorder="1" applyAlignment="1" applyProtection="1">
      <alignment vertical="center"/>
      <protection/>
    </xf>
    <xf numFmtId="204" fontId="10" fillId="0" borderId="17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distributed" vertical="center"/>
      <protection/>
    </xf>
    <xf numFmtId="3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177" fontId="10" fillId="0" borderId="0" xfId="0" applyNumberFormat="1" applyFont="1" applyBorder="1" applyAlignment="1" applyProtection="1">
      <alignment vertical="center"/>
      <protection/>
    </xf>
    <xf numFmtId="177" fontId="5" fillId="0" borderId="0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38" fontId="5" fillId="0" borderId="0" xfId="16" applyFont="1" applyBorder="1" applyAlignment="1" applyProtection="1">
      <alignment vertical="center"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1" fillId="0" borderId="25" xfId="0" applyFont="1" applyBorder="1" applyAlignment="1" applyProtection="1">
      <alignment horizontal="center"/>
      <protection/>
    </xf>
    <xf numFmtId="0" fontId="11" fillId="0" borderId="23" xfId="0" applyFont="1" applyBorder="1" applyAlignment="1" applyProtection="1">
      <alignment horizontal="center"/>
      <protection/>
    </xf>
    <xf numFmtId="0" fontId="11" fillId="0" borderId="23" xfId="0" applyFont="1" applyBorder="1" applyAlignment="1">
      <alignment horizontal="center"/>
    </xf>
    <xf numFmtId="0" fontId="11" fillId="0" borderId="17" xfId="0" applyFont="1" applyBorder="1" applyAlignment="1" applyProtection="1">
      <alignment horizontal="right"/>
      <protection/>
    </xf>
    <xf numFmtId="0" fontId="11" fillId="0" borderId="24" xfId="0" applyFont="1" applyBorder="1" applyAlignment="1" applyProtection="1">
      <alignment horizontal="right"/>
      <protection/>
    </xf>
    <xf numFmtId="204" fontId="10" fillId="0" borderId="13" xfId="0" applyNumberFormat="1" applyFont="1" applyBorder="1" applyAlignment="1">
      <alignment/>
    </xf>
    <xf numFmtId="204" fontId="10" fillId="0" borderId="19" xfId="0" applyNumberFormat="1" applyFont="1" applyBorder="1" applyAlignment="1">
      <alignment/>
    </xf>
    <xf numFmtId="204" fontId="10" fillId="0" borderId="22" xfId="16" applyNumberFormat="1" applyFont="1" applyBorder="1" applyAlignment="1">
      <alignment horizontal="right"/>
    </xf>
    <xf numFmtId="204" fontId="10" fillId="0" borderId="13" xfId="16" applyNumberFormat="1" applyFont="1" applyBorder="1" applyAlignment="1">
      <alignment horizontal="right"/>
    </xf>
    <xf numFmtId="204" fontId="10" fillId="0" borderId="5" xfId="16" applyNumberFormat="1" applyFont="1" applyBorder="1" applyAlignment="1">
      <alignment horizontal="right"/>
    </xf>
    <xf numFmtId="204" fontId="10" fillId="0" borderId="23" xfId="16" applyNumberFormat="1" applyFont="1" applyBorder="1" applyAlignment="1">
      <alignment horizontal="right"/>
    </xf>
    <xf numFmtId="204" fontId="10" fillId="0" borderId="13" xfId="16" applyNumberFormat="1" applyFont="1" applyBorder="1" applyAlignment="1">
      <alignment/>
    </xf>
    <xf numFmtId="204" fontId="10" fillId="0" borderId="12" xfId="0" applyNumberFormat="1" applyFont="1" applyBorder="1" applyAlignment="1">
      <alignment horizontal="right"/>
    </xf>
    <xf numFmtId="204" fontId="10" fillId="0" borderId="5" xfId="0" applyNumberFormat="1" applyFont="1" applyBorder="1" applyAlignment="1">
      <alignment/>
    </xf>
    <xf numFmtId="204" fontId="10" fillId="0" borderId="23" xfId="0" applyNumberFormat="1" applyFont="1" applyBorder="1" applyAlignment="1">
      <alignment/>
    </xf>
    <xf numFmtId="204" fontId="10" fillId="0" borderId="19" xfId="16" applyNumberFormat="1" applyFont="1" applyBorder="1" applyAlignment="1">
      <alignment/>
    </xf>
    <xf numFmtId="204" fontId="10" fillId="0" borderId="13" xfId="16" applyNumberFormat="1" applyFont="1" applyBorder="1" applyAlignment="1">
      <alignment/>
    </xf>
    <xf numFmtId="204" fontId="10" fillId="0" borderId="13" xfId="16" applyNumberFormat="1" applyFont="1" applyBorder="1" applyAlignment="1" applyProtection="1">
      <alignment vertical="center"/>
      <protection/>
    </xf>
    <xf numFmtId="204" fontId="10" fillId="0" borderId="8" xfId="16" applyNumberFormat="1" applyFont="1" applyBorder="1" applyAlignment="1" applyProtection="1">
      <alignment vertical="center"/>
      <protection/>
    </xf>
    <xf numFmtId="38" fontId="10" fillId="0" borderId="0" xfId="16" applyFont="1" applyBorder="1" applyAlignment="1" applyProtection="1">
      <alignment vertical="center"/>
      <protection/>
    </xf>
    <xf numFmtId="0" fontId="11" fillId="0" borderId="2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204" fontId="10" fillId="0" borderId="10" xfId="0" applyNumberFormat="1" applyFont="1" applyBorder="1" applyAlignment="1">
      <alignment horizontal="right"/>
    </xf>
    <xf numFmtId="204" fontId="10" fillId="0" borderId="0" xfId="0" applyNumberFormat="1" applyFont="1" applyAlignment="1">
      <alignment horizontal="right"/>
    </xf>
    <xf numFmtId="204" fontId="10" fillId="0" borderId="22" xfId="0" applyNumberFormat="1" applyFont="1" applyBorder="1" applyAlignment="1">
      <alignment horizontal="right" vertical="center"/>
    </xf>
    <xf numFmtId="204" fontId="10" fillId="0" borderId="23" xfId="0" applyNumberFormat="1" applyFont="1" applyBorder="1" applyAlignment="1" applyProtection="1">
      <alignment horizontal="right" vertical="center"/>
      <protection/>
    </xf>
    <xf numFmtId="204" fontId="10" fillId="0" borderId="5" xfId="0" applyNumberFormat="1" applyFont="1" applyBorder="1" applyAlignment="1">
      <alignment horizontal="right" vertical="center"/>
    </xf>
    <xf numFmtId="204" fontId="10" fillId="0" borderId="13" xfId="0" applyNumberFormat="1" applyFont="1" applyBorder="1" applyAlignment="1">
      <alignment horizontal="right" vertical="center"/>
    </xf>
    <xf numFmtId="204" fontId="10" fillId="0" borderId="23" xfId="0" applyNumberFormat="1" applyFont="1" applyBorder="1" applyAlignment="1">
      <alignment horizontal="right" vertical="center"/>
    </xf>
    <xf numFmtId="204" fontId="10" fillId="0" borderId="7" xfId="0" applyNumberFormat="1" applyFont="1" applyBorder="1" applyAlignment="1">
      <alignment horizontal="right" vertical="center"/>
    </xf>
    <xf numFmtId="204" fontId="10" fillId="0" borderId="6" xfId="0" applyNumberFormat="1" applyFont="1" applyBorder="1" applyAlignment="1">
      <alignment horizontal="right" vertical="center"/>
    </xf>
    <xf numFmtId="204" fontId="10" fillId="0" borderId="20" xfId="16" applyNumberFormat="1" applyFont="1" applyBorder="1" applyAlignment="1">
      <alignment horizontal="right"/>
    </xf>
    <xf numFmtId="204" fontId="10" fillId="0" borderId="19" xfId="16" applyNumberFormat="1" applyFont="1" applyBorder="1" applyAlignment="1">
      <alignment horizontal="right"/>
    </xf>
    <xf numFmtId="204" fontId="10" fillId="0" borderId="0" xfId="0" applyNumberFormat="1" applyFont="1" applyAlignment="1">
      <alignment/>
    </xf>
    <xf numFmtId="204" fontId="10" fillId="0" borderId="18" xfId="16" applyNumberFormat="1" applyFont="1" applyBorder="1" applyAlignment="1">
      <alignment horizontal="right"/>
    </xf>
    <xf numFmtId="204" fontId="10" fillId="0" borderId="22" xfId="16" applyNumberFormat="1" applyFont="1" applyBorder="1" applyAlignment="1">
      <alignment/>
    </xf>
    <xf numFmtId="204" fontId="10" fillId="0" borderId="23" xfId="16" applyNumberFormat="1" applyFont="1" applyBorder="1" applyAlignment="1">
      <alignment/>
    </xf>
    <xf numFmtId="204" fontId="10" fillId="0" borderId="5" xfId="16" applyNumberFormat="1" applyFont="1" applyBorder="1" applyAlignment="1">
      <alignment/>
    </xf>
    <xf numFmtId="204" fontId="10" fillId="0" borderId="21" xfId="16" applyNumberFormat="1" applyFont="1" applyBorder="1" applyAlignment="1">
      <alignment horizontal="right"/>
    </xf>
    <xf numFmtId="204" fontId="10" fillId="0" borderId="12" xfId="16" applyNumberFormat="1" applyFont="1" applyBorder="1" applyAlignment="1">
      <alignment/>
    </xf>
    <xf numFmtId="204" fontId="10" fillId="0" borderId="21" xfId="16" applyNumberFormat="1" applyFont="1" applyBorder="1" applyAlignment="1">
      <alignment/>
    </xf>
    <xf numFmtId="204" fontId="10" fillId="0" borderId="23" xfId="16" applyNumberFormat="1" applyFont="1" applyBorder="1" applyAlignment="1" applyProtection="1">
      <alignment vertical="center"/>
      <protection/>
    </xf>
    <xf numFmtId="204" fontId="10" fillId="0" borderId="24" xfId="16" applyNumberFormat="1" applyFont="1" applyBorder="1" applyAlignment="1" applyProtection="1">
      <alignment vertical="center"/>
      <protection/>
    </xf>
    <xf numFmtId="204" fontId="10" fillId="0" borderId="22" xfId="0" applyNumberFormat="1" applyFont="1" applyBorder="1" applyAlignment="1" applyProtection="1">
      <alignment vertical="center" shrinkToFit="1"/>
      <protection/>
    </xf>
    <xf numFmtId="204" fontId="10" fillId="0" borderId="7" xfId="0" applyNumberFormat="1" applyFont="1" applyBorder="1" applyAlignment="1" applyProtection="1">
      <alignment vertical="center" shrinkToFit="1"/>
      <protection/>
    </xf>
    <xf numFmtId="204" fontId="10" fillId="0" borderId="8" xfId="0" applyNumberFormat="1" applyFont="1" applyBorder="1" applyAlignment="1">
      <alignment horizontal="right" vertical="center"/>
    </xf>
    <xf numFmtId="204" fontId="10" fillId="0" borderId="24" xfId="0" applyNumberFormat="1" applyFont="1" applyBorder="1" applyAlignment="1">
      <alignment horizontal="right" vertical="center"/>
    </xf>
    <xf numFmtId="204" fontId="10" fillId="0" borderId="17" xfId="0" applyNumberFormat="1" applyFont="1" applyBorder="1" applyAlignment="1">
      <alignment horizontal="right" vertical="center"/>
    </xf>
    <xf numFmtId="0" fontId="11" fillId="0" borderId="2" xfId="0" applyFont="1" applyBorder="1" applyAlignment="1" applyProtection="1">
      <alignment horizont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204" fontId="10" fillId="0" borderId="12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 horizontal="center" vertical="center" wrapText="1"/>
    </xf>
    <xf numFmtId="0" fontId="11" fillId="0" borderId="27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0" fontId="11" fillId="0" borderId="28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P574"/>
  <sheetViews>
    <sheetView showGridLines="0" tabSelected="1" view="pageBreakPreview" zoomScale="80" zoomScaleNormal="75" zoomScaleSheetLayoutView="80" workbookViewId="0" topLeftCell="A1">
      <pane xSplit="1" ySplit="1" topLeftCell="B2" activePane="bottomRight" state="frozen"/>
      <selection pane="topLeft" activeCell="F15" sqref="F15"/>
      <selection pane="topRight" activeCell="F15" sqref="F15"/>
      <selection pane="bottomLeft" activeCell="F15" sqref="F15"/>
      <selection pane="bottomRight" activeCell="F15" sqref="F15"/>
    </sheetView>
  </sheetViews>
  <sheetFormatPr defaultColWidth="8.66015625" defaultRowHeight="18"/>
  <cols>
    <col min="1" max="14" width="11.08203125" style="2" customWidth="1"/>
    <col min="15" max="15" width="4" style="2" customWidth="1"/>
    <col min="16" max="31" width="8.83203125" style="2" customWidth="1"/>
    <col min="32" max="35" width="9" style="2" bestFit="1" customWidth="1"/>
    <col min="36" max="36" width="9.41015625" style="2" bestFit="1" customWidth="1"/>
    <col min="37" max="38" width="8.91015625" style="2" bestFit="1" customWidth="1"/>
    <col min="39" max="39" width="9.33203125" style="2" bestFit="1" customWidth="1"/>
    <col min="40" max="41" width="8.91015625" style="2" bestFit="1" customWidth="1"/>
    <col min="42" max="42" width="9.33203125" style="2" bestFit="1" customWidth="1"/>
    <col min="43" max="44" width="8.91015625" style="2" bestFit="1" customWidth="1"/>
    <col min="45" max="45" width="9.33203125" style="2" bestFit="1" customWidth="1"/>
    <col min="46" max="47" width="8.91015625" style="2" bestFit="1" customWidth="1"/>
    <col min="48" max="48" width="9.33203125" style="2" bestFit="1" customWidth="1"/>
    <col min="49" max="16384" width="8.83203125" style="2" customWidth="1"/>
  </cols>
  <sheetData>
    <row r="1" spans="1:2" ht="17.25">
      <c r="A1" s="16" t="s">
        <v>87</v>
      </c>
      <c r="B1" s="23"/>
    </row>
    <row r="2" spans="1:2" ht="17.25">
      <c r="A2" s="23"/>
      <c r="B2" s="23"/>
    </row>
    <row r="3" spans="1:7" ht="30" customHeight="1">
      <c r="A3" s="139" t="s">
        <v>88</v>
      </c>
      <c r="B3" s="139"/>
      <c r="C3" s="139"/>
      <c r="D3" s="139"/>
      <c r="E3" s="139"/>
      <c r="F3" s="139"/>
      <c r="G3" s="139"/>
    </row>
    <row r="4" ht="18.75" customHeight="1"/>
    <row r="5" spans="1:14" ht="18" thickBot="1">
      <c r="A5" s="24"/>
      <c r="B5" s="25" t="s">
        <v>26</v>
      </c>
      <c r="C5" s="24"/>
      <c r="D5" s="24"/>
      <c r="E5" s="24"/>
      <c r="F5" s="24"/>
      <c r="G5" s="24"/>
      <c r="H5" s="24"/>
      <c r="I5" s="1"/>
      <c r="J5" s="24"/>
      <c r="K5" s="24"/>
      <c r="L5" s="24"/>
      <c r="M5" s="24"/>
      <c r="N5" s="24"/>
    </row>
    <row r="6" spans="1:15" s="17" customFormat="1" ht="17.25">
      <c r="A6" s="3"/>
      <c r="B6" s="125" t="s">
        <v>60</v>
      </c>
      <c r="C6" s="126"/>
      <c r="D6" s="126"/>
      <c r="E6" s="127"/>
      <c r="F6" s="133" t="s">
        <v>61</v>
      </c>
      <c r="G6" s="133"/>
      <c r="H6" s="134" t="s">
        <v>62</v>
      </c>
      <c r="I6" s="135"/>
      <c r="J6" s="126" t="s">
        <v>27</v>
      </c>
      <c r="K6" s="126"/>
      <c r="L6" s="126"/>
      <c r="M6" s="127"/>
      <c r="N6" s="26"/>
      <c r="O6" s="18"/>
    </row>
    <row r="7" spans="1:15" s="17" customFormat="1" ht="17.25">
      <c r="A7" s="4"/>
      <c r="B7" s="9"/>
      <c r="C7" s="27"/>
      <c r="D7" s="7" t="s">
        <v>63</v>
      </c>
      <c r="E7" s="128" t="s">
        <v>28</v>
      </c>
      <c r="F7" s="10"/>
      <c r="G7" s="28" t="s">
        <v>64</v>
      </c>
      <c r="H7" s="130" t="s">
        <v>28</v>
      </c>
      <c r="I7" s="128" t="s">
        <v>29</v>
      </c>
      <c r="J7" s="6"/>
      <c r="K7" s="27"/>
      <c r="L7" s="7" t="s">
        <v>65</v>
      </c>
      <c r="M7" s="128" t="s">
        <v>28</v>
      </c>
      <c r="N7" s="29"/>
      <c r="O7" s="18"/>
    </row>
    <row r="8" spans="1:15" s="17" customFormat="1" ht="17.25">
      <c r="A8" s="8" t="s">
        <v>66</v>
      </c>
      <c r="B8" s="5" t="s">
        <v>30</v>
      </c>
      <c r="C8" s="7" t="s">
        <v>31</v>
      </c>
      <c r="D8" s="7" t="s">
        <v>67</v>
      </c>
      <c r="E8" s="129"/>
      <c r="F8" s="6" t="s">
        <v>68</v>
      </c>
      <c r="G8" s="30" t="s">
        <v>67</v>
      </c>
      <c r="H8" s="131"/>
      <c r="I8" s="132"/>
      <c r="J8" s="6" t="s">
        <v>32</v>
      </c>
      <c r="K8" s="7" t="s">
        <v>33</v>
      </c>
      <c r="L8" s="7" t="s">
        <v>69</v>
      </c>
      <c r="M8" s="129"/>
      <c r="N8" s="31" t="s">
        <v>70</v>
      </c>
      <c r="O8" s="18"/>
    </row>
    <row r="9" spans="1:15" s="17" customFormat="1" ht="17.25">
      <c r="A9" s="4"/>
      <c r="B9" s="9"/>
      <c r="C9" s="27"/>
      <c r="D9" s="7" t="s">
        <v>71</v>
      </c>
      <c r="E9" s="129"/>
      <c r="F9" s="10"/>
      <c r="G9" s="30" t="s">
        <v>71</v>
      </c>
      <c r="H9" s="131"/>
      <c r="I9" s="132"/>
      <c r="J9" s="10"/>
      <c r="K9" s="27"/>
      <c r="L9" s="7" t="s">
        <v>71</v>
      </c>
      <c r="M9" s="129"/>
      <c r="N9" s="29"/>
      <c r="O9" s="18"/>
    </row>
    <row r="10" spans="1:15" s="17" customFormat="1" ht="18" thickBot="1">
      <c r="A10" s="32"/>
      <c r="B10" s="33" t="s">
        <v>34</v>
      </c>
      <c r="C10" s="11" t="s">
        <v>35</v>
      </c>
      <c r="D10" s="34" t="s">
        <v>36</v>
      </c>
      <c r="E10" s="35" t="s">
        <v>72</v>
      </c>
      <c r="F10" s="36" t="s">
        <v>37</v>
      </c>
      <c r="G10" s="37" t="s">
        <v>38</v>
      </c>
      <c r="H10" s="37" t="s">
        <v>73</v>
      </c>
      <c r="I10" s="35" t="s">
        <v>18</v>
      </c>
      <c r="J10" s="36" t="s">
        <v>19</v>
      </c>
      <c r="K10" s="34" t="s">
        <v>39</v>
      </c>
      <c r="L10" s="34" t="s">
        <v>40</v>
      </c>
      <c r="M10" s="35" t="s">
        <v>74</v>
      </c>
      <c r="N10" s="38"/>
      <c r="O10" s="18"/>
    </row>
    <row r="11" spans="1:14" ht="37.5" customHeight="1">
      <c r="A11" s="8" t="s">
        <v>0</v>
      </c>
      <c r="B11" s="39">
        <v>2758220</v>
      </c>
      <c r="C11" s="40">
        <v>21852620</v>
      </c>
      <c r="D11" s="40">
        <v>1451663</v>
      </c>
      <c r="E11" s="41">
        <v>20400957</v>
      </c>
      <c r="F11" s="42">
        <v>1830414</v>
      </c>
      <c r="G11" s="40">
        <v>113384</v>
      </c>
      <c r="H11" s="40">
        <v>1717030</v>
      </c>
      <c r="I11" s="43">
        <v>1626897</v>
      </c>
      <c r="J11" s="44">
        <v>11302</v>
      </c>
      <c r="K11" s="45">
        <v>22503</v>
      </c>
      <c r="L11" s="45">
        <v>1778</v>
      </c>
      <c r="M11" s="46">
        <v>20725</v>
      </c>
      <c r="N11" s="8" t="s">
        <v>0</v>
      </c>
    </row>
    <row r="12" spans="1:14" ht="19.5" customHeight="1">
      <c r="A12" s="8" t="s">
        <v>1</v>
      </c>
      <c r="B12" s="47">
        <v>1713397</v>
      </c>
      <c r="C12" s="48">
        <v>26417804</v>
      </c>
      <c r="D12" s="48">
        <v>984721</v>
      </c>
      <c r="E12" s="49">
        <v>25433083</v>
      </c>
      <c r="F12" s="50">
        <v>3327777</v>
      </c>
      <c r="G12" s="48">
        <v>120507</v>
      </c>
      <c r="H12" s="48">
        <v>3207270</v>
      </c>
      <c r="I12" s="51">
        <v>3206333</v>
      </c>
      <c r="J12" s="52">
        <v>11600</v>
      </c>
      <c r="K12" s="53">
        <v>21251</v>
      </c>
      <c r="L12" s="53">
        <v>1314</v>
      </c>
      <c r="M12" s="54">
        <v>19937</v>
      </c>
      <c r="N12" s="8" t="s">
        <v>1</v>
      </c>
    </row>
    <row r="13" spans="1:14" ht="20.25" customHeight="1">
      <c r="A13" s="8" t="s">
        <v>2</v>
      </c>
      <c r="B13" s="47">
        <v>2458117</v>
      </c>
      <c r="C13" s="48">
        <v>74805023</v>
      </c>
      <c r="D13" s="48">
        <v>2965617</v>
      </c>
      <c r="E13" s="49">
        <v>71839406</v>
      </c>
      <c r="F13" s="50">
        <v>7957435</v>
      </c>
      <c r="G13" s="48">
        <v>272704</v>
      </c>
      <c r="H13" s="48">
        <v>7684731</v>
      </c>
      <c r="I13" s="51">
        <v>7630381</v>
      </c>
      <c r="J13" s="50">
        <v>11525</v>
      </c>
      <c r="K13" s="53">
        <v>47241</v>
      </c>
      <c r="L13" s="53">
        <v>3234</v>
      </c>
      <c r="M13" s="54">
        <v>44007</v>
      </c>
      <c r="N13" s="8" t="s">
        <v>2</v>
      </c>
    </row>
    <row r="14" spans="1:14" ht="20.25" customHeight="1">
      <c r="A14" s="8" t="s">
        <v>3</v>
      </c>
      <c r="B14" s="47">
        <v>2154405</v>
      </c>
      <c r="C14" s="48">
        <v>41994716</v>
      </c>
      <c r="D14" s="48">
        <v>813632</v>
      </c>
      <c r="E14" s="49">
        <v>41181084</v>
      </c>
      <c r="F14" s="50">
        <v>5404088</v>
      </c>
      <c r="G14" s="48">
        <v>96923</v>
      </c>
      <c r="H14" s="48">
        <v>5307165</v>
      </c>
      <c r="I14" s="51">
        <v>5284497</v>
      </c>
      <c r="J14" s="52">
        <v>5794</v>
      </c>
      <c r="K14" s="53">
        <v>21408</v>
      </c>
      <c r="L14" s="53">
        <v>956</v>
      </c>
      <c r="M14" s="54">
        <v>20452</v>
      </c>
      <c r="N14" s="8" t="s">
        <v>3</v>
      </c>
    </row>
    <row r="15" spans="1:14" ht="20.25" customHeight="1">
      <c r="A15" s="8" t="s">
        <v>4</v>
      </c>
      <c r="B15" s="47">
        <v>764931</v>
      </c>
      <c r="C15" s="48">
        <v>12754776</v>
      </c>
      <c r="D15" s="48">
        <v>463404</v>
      </c>
      <c r="E15" s="49">
        <v>12291372</v>
      </c>
      <c r="F15" s="50">
        <v>1683089</v>
      </c>
      <c r="G15" s="48">
        <v>59437</v>
      </c>
      <c r="H15" s="48">
        <v>1623652</v>
      </c>
      <c r="I15" s="51">
        <v>1623652</v>
      </c>
      <c r="J15" s="52">
        <v>13991</v>
      </c>
      <c r="K15" s="53">
        <v>10514</v>
      </c>
      <c r="L15" s="53">
        <v>579</v>
      </c>
      <c r="M15" s="54">
        <v>9935</v>
      </c>
      <c r="N15" s="8" t="s">
        <v>4</v>
      </c>
    </row>
    <row r="16" spans="1:14" ht="20.25" customHeight="1">
      <c r="A16" s="8" t="s">
        <v>5</v>
      </c>
      <c r="B16" s="47">
        <v>35426</v>
      </c>
      <c r="C16" s="48">
        <v>17022419</v>
      </c>
      <c r="D16" s="48">
        <v>417009</v>
      </c>
      <c r="E16" s="49">
        <v>16605410</v>
      </c>
      <c r="F16" s="50">
        <v>2246513</v>
      </c>
      <c r="G16" s="48">
        <v>53576</v>
      </c>
      <c r="H16" s="48">
        <v>2192937</v>
      </c>
      <c r="I16" s="51">
        <v>2192926</v>
      </c>
      <c r="J16" s="52">
        <v>128</v>
      </c>
      <c r="K16" s="53">
        <v>11935</v>
      </c>
      <c r="L16" s="53">
        <v>502</v>
      </c>
      <c r="M16" s="54">
        <v>11433</v>
      </c>
      <c r="N16" s="8" t="s">
        <v>5</v>
      </c>
    </row>
    <row r="17" spans="1:14" ht="20.25" customHeight="1">
      <c r="A17" s="8" t="s">
        <v>15</v>
      </c>
      <c r="B17" s="47">
        <v>6136</v>
      </c>
      <c r="C17" s="48">
        <v>5923016</v>
      </c>
      <c r="D17" s="48">
        <v>352207</v>
      </c>
      <c r="E17" s="49">
        <v>5570809</v>
      </c>
      <c r="F17" s="50">
        <v>586718</v>
      </c>
      <c r="G17" s="48">
        <v>34912</v>
      </c>
      <c r="H17" s="48">
        <v>551806</v>
      </c>
      <c r="I17" s="51">
        <v>551806</v>
      </c>
      <c r="J17" s="50">
        <v>25</v>
      </c>
      <c r="K17" s="53">
        <v>5804</v>
      </c>
      <c r="L17" s="53">
        <v>436</v>
      </c>
      <c r="M17" s="54">
        <v>5368</v>
      </c>
      <c r="N17" s="8" t="s">
        <v>15</v>
      </c>
    </row>
    <row r="18" spans="1:14" ht="20.25" customHeight="1">
      <c r="A18" s="8" t="s">
        <v>24</v>
      </c>
      <c r="B18" s="47">
        <v>2989210</v>
      </c>
      <c r="C18" s="48">
        <v>45800877</v>
      </c>
      <c r="D18" s="48">
        <v>1345188</v>
      </c>
      <c r="E18" s="49">
        <v>44455689</v>
      </c>
      <c r="F18" s="50">
        <v>5074916</v>
      </c>
      <c r="G18" s="48">
        <v>118122</v>
      </c>
      <c r="H18" s="48">
        <v>4956794</v>
      </c>
      <c r="I18" s="51">
        <v>4956794</v>
      </c>
      <c r="J18" s="50">
        <v>14841</v>
      </c>
      <c r="K18" s="53">
        <v>40387</v>
      </c>
      <c r="L18" s="53">
        <v>1881</v>
      </c>
      <c r="M18" s="54">
        <v>38506</v>
      </c>
      <c r="N18" s="8" t="s">
        <v>24</v>
      </c>
    </row>
    <row r="19" spans="1:14" ht="20.25" customHeight="1">
      <c r="A19" s="8" t="s">
        <v>22</v>
      </c>
      <c r="B19" s="47">
        <v>166117</v>
      </c>
      <c r="C19" s="48">
        <v>21924092</v>
      </c>
      <c r="D19" s="48">
        <v>309114</v>
      </c>
      <c r="E19" s="49">
        <v>21614978</v>
      </c>
      <c r="F19" s="50">
        <v>3107573</v>
      </c>
      <c r="G19" s="48">
        <v>42142</v>
      </c>
      <c r="H19" s="48">
        <v>3065431</v>
      </c>
      <c r="I19" s="51">
        <v>3065431</v>
      </c>
      <c r="J19" s="52">
        <v>641</v>
      </c>
      <c r="K19" s="53">
        <v>12319</v>
      </c>
      <c r="L19" s="53">
        <v>370</v>
      </c>
      <c r="M19" s="54">
        <v>11949</v>
      </c>
      <c r="N19" s="8" t="s">
        <v>22</v>
      </c>
    </row>
    <row r="20" spans="1:14" ht="20.25" customHeight="1">
      <c r="A20" s="8" t="s">
        <v>25</v>
      </c>
      <c r="B20" s="47">
        <v>89021</v>
      </c>
      <c r="C20" s="48">
        <v>6310708</v>
      </c>
      <c r="D20" s="48">
        <v>217006</v>
      </c>
      <c r="E20" s="49">
        <v>6093702</v>
      </c>
      <c r="F20" s="50">
        <v>724971</v>
      </c>
      <c r="G20" s="48">
        <v>22213</v>
      </c>
      <c r="H20" s="48">
        <v>702758</v>
      </c>
      <c r="I20" s="51">
        <v>702758</v>
      </c>
      <c r="J20" s="52">
        <v>1858</v>
      </c>
      <c r="K20" s="53">
        <v>5843</v>
      </c>
      <c r="L20" s="53">
        <v>281</v>
      </c>
      <c r="M20" s="54">
        <v>5562</v>
      </c>
      <c r="N20" s="8" t="s">
        <v>25</v>
      </c>
    </row>
    <row r="21" spans="1:14" ht="20.25" customHeight="1">
      <c r="A21" s="8" t="s">
        <v>23</v>
      </c>
      <c r="B21" s="47">
        <v>3649254</v>
      </c>
      <c r="C21" s="48">
        <v>48569479</v>
      </c>
      <c r="D21" s="48">
        <v>1753561</v>
      </c>
      <c r="E21" s="49">
        <v>46815918</v>
      </c>
      <c r="F21" s="50">
        <v>4751133</v>
      </c>
      <c r="G21" s="48">
        <v>143321</v>
      </c>
      <c r="H21" s="48">
        <v>4607812</v>
      </c>
      <c r="I21" s="51">
        <v>4607812</v>
      </c>
      <c r="J21" s="50">
        <v>19650</v>
      </c>
      <c r="K21" s="53">
        <v>41615</v>
      </c>
      <c r="L21" s="53">
        <v>2433</v>
      </c>
      <c r="M21" s="54">
        <v>39182</v>
      </c>
      <c r="N21" s="8" t="s">
        <v>23</v>
      </c>
    </row>
    <row r="22" spans="1:14" ht="20.25" customHeight="1">
      <c r="A22" s="8" t="s">
        <v>20</v>
      </c>
      <c r="B22" s="47">
        <v>536777</v>
      </c>
      <c r="C22" s="48">
        <v>81940272</v>
      </c>
      <c r="D22" s="48">
        <v>1196787</v>
      </c>
      <c r="E22" s="49">
        <v>80743485</v>
      </c>
      <c r="F22" s="50">
        <v>10676511</v>
      </c>
      <c r="G22" s="48">
        <v>150163</v>
      </c>
      <c r="H22" s="48">
        <v>10526348</v>
      </c>
      <c r="I22" s="51">
        <v>10440121</v>
      </c>
      <c r="J22" s="52">
        <v>3070</v>
      </c>
      <c r="K22" s="53">
        <v>51013</v>
      </c>
      <c r="L22" s="53">
        <v>1532</v>
      </c>
      <c r="M22" s="54">
        <v>49481</v>
      </c>
      <c r="N22" s="8" t="s">
        <v>20</v>
      </c>
    </row>
    <row r="23" spans="1:14" ht="20.25" customHeight="1">
      <c r="A23" s="8" t="s">
        <v>21</v>
      </c>
      <c r="B23" s="47">
        <v>1410963</v>
      </c>
      <c r="C23" s="48">
        <v>23806729</v>
      </c>
      <c r="D23" s="48">
        <v>1593966</v>
      </c>
      <c r="E23" s="49">
        <v>22212763</v>
      </c>
      <c r="F23" s="50">
        <v>2473851</v>
      </c>
      <c r="G23" s="48">
        <v>151677</v>
      </c>
      <c r="H23" s="48">
        <v>2322174</v>
      </c>
      <c r="I23" s="51">
        <v>2322007</v>
      </c>
      <c r="J23" s="52">
        <v>3600</v>
      </c>
      <c r="K23" s="53">
        <v>18665</v>
      </c>
      <c r="L23" s="53">
        <v>1717</v>
      </c>
      <c r="M23" s="54">
        <v>16948</v>
      </c>
      <c r="N23" s="8" t="s">
        <v>21</v>
      </c>
    </row>
    <row r="24" spans="1:14" ht="37.5" customHeight="1">
      <c r="A24" s="121" t="s">
        <v>6</v>
      </c>
      <c r="B24" s="55">
        <f aca="true" t="shared" si="0" ref="B24:M24">SUM(B11:B23)</f>
        <v>18731974</v>
      </c>
      <c r="C24" s="53">
        <f t="shared" si="0"/>
        <v>429122531</v>
      </c>
      <c r="D24" s="53">
        <f t="shared" si="0"/>
        <v>13863875</v>
      </c>
      <c r="E24" s="49">
        <f t="shared" si="0"/>
        <v>415258656</v>
      </c>
      <c r="F24" s="50">
        <f t="shared" si="0"/>
        <v>49844989</v>
      </c>
      <c r="G24" s="48">
        <f t="shared" si="0"/>
        <v>1379081</v>
      </c>
      <c r="H24" s="48">
        <f t="shared" si="0"/>
        <v>48465908</v>
      </c>
      <c r="I24" s="49">
        <f t="shared" si="0"/>
        <v>48211415</v>
      </c>
      <c r="J24" s="50">
        <f t="shared" si="0"/>
        <v>98025</v>
      </c>
      <c r="K24" s="53">
        <f t="shared" si="0"/>
        <v>310498</v>
      </c>
      <c r="L24" s="53">
        <f t="shared" si="0"/>
        <v>17013</v>
      </c>
      <c r="M24" s="54">
        <f t="shared" si="0"/>
        <v>293485</v>
      </c>
      <c r="N24" s="121" t="s">
        <v>6</v>
      </c>
    </row>
    <row r="25" spans="1:14" ht="37.5" customHeight="1">
      <c r="A25" s="8" t="s">
        <v>7</v>
      </c>
      <c r="B25" s="55">
        <v>1251213</v>
      </c>
      <c r="C25" s="53">
        <v>21192646</v>
      </c>
      <c r="D25" s="53">
        <v>577917</v>
      </c>
      <c r="E25" s="51">
        <v>20614729</v>
      </c>
      <c r="F25" s="52">
        <v>2106852</v>
      </c>
      <c r="G25" s="48">
        <v>46045</v>
      </c>
      <c r="H25" s="48">
        <v>2060807</v>
      </c>
      <c r="I25" s="51">
        <v>2060807</v>
      </c>
      <c r="J25" s="52">
        <v>6972</v>
      </c>
      <c r="K25" s="53">
        <v>16097</v>
      </c>
      <c r="L25" s="53">
        <v>640</v>
      </c>
      <c r="M25" s="54">
        <v>15457</v>
      </c>
      <c r="N25" s="8" t="s">
        <v>7</v>
      </c>
    </row>
    <row r="26" spans="1:14" ht="20.25" customHeight="1">
      <c r="A26" s="8" t="s">
        <v>8</v>
      </c>
      <c r="B26" s="55">
        <v>206569</v>
      </c>
      <c r="C26" s="53">
        <v>12341663</v>
      </c>
      <c r="D26" s="53">
        <v>169870</v>
      </c>
      <c r="E26" s="51">
        <v>12171793</v>
      </c>
      <c r="F26" s="52">
        <v>1659326</v>
      </c>
      <c r="G26" s="48">
        <v>20669</v>
      </c>
      <c r="H26" s="48">
        <v>1638657</v>
      </c>
      <c r="I26" s="49">
        <v>1638657</v>
      </c>
      <c r="J26" s="52">
        <v>437</v>
      </c>
      <c r="K26" s="53">
        <v>6839</v>
      </c>
      <c r="L26" s="53">
        <v>197</v>
      </c>
      <c r="M26" s="54">
        <v>6642</v>
      </c>
      <c r="N26" s="8" t="s">
        <v>8</v>
      </c>
    </row>
    <row r="27" spans="1:14" ht="20.25" customHeight="1">
      <c r="A27" s="8" t="s">
        <v>17</v>
      </c>
      <c r="B27" s="55">
        <v>515265</v>
      </c>
      <c r="C27" s="53">
        <v>14597685</v>
      </c>
      <c r="D27" s="53">
        <v>392484</v>
      </c>
      <c r="E27" s="51">
        <v>14205201</v>
      </c>
      <c r="F27" s="52">
        <v>1999996</v>
      </c>
      <c r="G27" s="48">
        <v>49459</v>
      </c>
      <c r="H27" s="48">
        <v>1950537</v>
      </c>
      <c r="I27" s="51">
        <v>1950269</v>
      </c>
      <c r="J27" s="52">
        <v>4320</v>
      </c>
      <c r="K27" s="53">
        <v>9507</v>
      </c>
      <c r="L27" s="53">
        <v>444</v>
      </c>
      <c r="M27" s="54">
        <v>9063</v>
      </c>
      <c r="N27" s="8" t="s">
        <v>17</v>
      </c>
    </row>
    <row r="28" spans="1:14" ht="20.25" customHeight="1">
      <c r="A28" s="8" t="s">
        <v>9</v>
      </c>
      <c r="B28" s="55">
        <v>198676</v>
      </c>
      <c r="C28" s="53">
        <v>3791684</v>
      </c>
      <c r="D28" s="53">
        <v>185626</v>
      </c>
      <c r="E28" s="51">
        <v>3606058</v>
      </c>
      <c r="F28" s="52">
        <v>543222</v>
      </c>
      <c r="G28" s="48">
        <v>26501</v>
      </c>
      <c r="H28" s="48">
        <v>516721</v>
      </c>
      <c r="I28" s="49">
        <v>516721</v>
      </c>
      <c r="J28" s="52">
        <v>1631</v>
      </c>
      <c r="K28" s="53">
        <v>2640</v>
      </c>
      <c r="L28" s="53">
        <v>236</v>
      </c>
      <c r="M28" s="54">
        <v>2404</v>
      </c>
      <c r="N28" s="8" t="s">
        <v>9</v>
      </c>
    </row>
    <row r="29" spans="1:14" ht="20.25" customHeight="1">
      <c r="A29" s="8" t="s">
        <v>10</v>
      </c>
      <c r="B29" s="55">
        <v>260981</v>
      </c>
      <c r="C29" s="53">
        <v>6150158</v>
      </c>
      <c r="D29" s="53">
        <v>120814</v>
      </c>
      <c r="E29" s="51">
        <v>6029344</v>
      </c>
      <c r="F29" s="52">
        <v>902971</v>
      </c>
      <c r="G29" s="48">
        <v>16585</v>
      </c>
      <c r="H29" s="48">
        <v>886386</v>
      </c>
      <c r="I29" s="49">
        <v>886386</v>
      </c>
      <c r="J29" s="52">
        <v>2006</v>
      </c>
      <c r="K29" s="53">
        <v>3141</v>
      </c>
      <c r="L29" s="53">
        <v>168</v>
      </c>
      <c r="M29" s="54">
        <v>2973</v>
      </c>
      <c r="N29" s="8" t="s">
        <v>10</v>
      </c>
    </row>
    <row r="30" spans="1:14" ht="20.25" customHeight="1">
      <c r="A30" s="8" t="s">
        <v>11</v>
      </c>
      <c r="B30" s="55">
        <v>27563</v>
      </c>
      <c r="C30" s="53">
        <v>4590215</v>
      </c>
      <c r="D30" s="53">
        <v>139412</v>
      </c>
      <c r="E30" s="51">
        <v>4450803</v>
      </c>
      <c r="F30" s="52">
        <v>650769</v>
      </c>
      <c r="G30" s="48">
        <v>16160</v>
      </c>
      <c r="H30" s="48">
        <v>634609</v>
      </c>
      <c r="I30" s="49">
        <v>634609</v>
      </c>
      <c r="J30" s="52">
        <v>74</v>
      </c>
      <c r="K30" s="53">
        <v>3492</v>
      </c>
      <c r="L30" s="53">
        <v>183</v>
      </c>
      <c r="M30" s="54">
        <v>3309</v>
      </c>
      <c r="N30" s="8" t="s">
        <v>11</v>
      </c>
    </row>
    <row r="31" spans="1:14" ht="41.25" customHeight="1">
      <c r="A31" s="122" t="s">
        <v>86</v>
      </c>
      <c r="B31" s="56">
        <f aca="true" t="shared" si="1" ref="B31:M31">SUM(B25:B30)</f>
        <v>2460267</v>
      </c>
      <c r="C31" s="57">
        <f t="shared" si="1"/>
        <v>62664051</v>
      </c>
      <c r="D31" s="57">
        <f t="shared" si="1"/>
        <v>1586123</v>
      </c>
      <c r="E31" s="12">
        <f t="shared" si="1"/>
        <v>61077928</v>
      </c>
      <c r="F31" s="58">
        <f t="shared" si="1"/>
        <v>7863136</v>
      </c>
      <c r="G31" s="57">
        <f t="shared" si="1"/>
        <v>175419</v>
      </c>
      <c r="H31" s="57">
        <f t="shared" si="1"/>
        <v>7687717</v>
      </c>
      <c r="I31" s="12">
        <f t="shared" si="1"/>
        <v>7687449</v>
      </c>
      <c r="J31" s="58">
        <f t="shared" si="1"/>
        <v>15440</v>
      </c>
      <c r="K31" s="57">
        <f t="shared" si="1"/>
        <v>41716</v>
      </c>
      <c r="L31" s="57">
        <f t="shared" si="1"/>
        <v>1868</v>
      </c>
      <c r="M31" s="59">
        <f t="shared" si="1"/>
        <v>39848</v>
      </c>
      <c r="N31" s="122" t="s">
        <v>86</v>
      </c>
    </row>
    <row r="32" spans="1:14" s="21" customFormat="1" ht="41.25" customHeight="1" thickBot="1">
      <c r="A32" s="123" t="s">
        <v>12</v>
      </c>
      <c r="B32" s="14">
        <f aca="true" t="shared" si="2" ref="B32:M32">SUM(B31,B24)</f>
        <v>21192241</v>
      </c>
      <c r="C32" s="15">
        <f t="shared" si="2"/>
        <v>491786582</v>
      </c>
      <c r="D32" s="15">
        <f t="shared" si="2"/>
        <v>15449998</v>
      </c>
      <c r="E32" s="13">
        <f t="shared" si="2"/>
        <v>476336584</v>
      </c>
      <c r="F32" s="60">
        <f t="shared" si="2"/>
        <v>57708125</v>
      </c>
      <c r="G32" s="15">
        <f t="shared" si="2"/>
        <v>1554500</v>
      </c>
      <c r="H32" s="15">
        <f t="shared" si="2"/>
        <v>56153625</v>
      </c>
      <c r="I32" s="13">
        <f t="shared" si="2"/>
        <v>55898864</v>
      </c>
      <c r="J32" s="60">
        <f t="shared" si="2"/>
        <v>113465</v>
      </c>
      <c r="K32" s="15">
        <f t="shared" si="2"/>
        <v>352214</v>
      </c>
      <c r="L32" s="15">
        <f t="shared" si="2"/>
        <v>18881</v>
      </c>
      <c r="M32" s="61">
        <f t="shared" si="2"/>
        <v>333333</v>
      </c>
      <c r="N32" s="123" t="s">
        <v>12</v>
      </c>
    </row>
    <row r="33" spans="1:16" s="21" customFormat="1" ht="6.7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2"/>
      <c r="O33" s="64"/>
      <c r="P33" s="64"/>
    </row>
    <row r="34" spans="1:16" s="21" customFormat="1" ht="21.75" customHeight="1">
      <c r="A34" s="16" t="s">
        <v>87</v>
      </c>
      <c r="B34" s="63"/>
      <c r="C34" s="63"/>
      <c r="D34" s="63"/>
      <c r="E34" s="63"/>
      <c r="F34" s="63"/>
      <c r="G34" s="64"/>
      <c r="H34" s="64"/>
      <c r="I34" s="64"/>
      <c r="J34" s="64"/>
      <c r="K34" s="64"/>
      <c r="L34" s="64"/>
      <c r="M34" s="64"/>
      <c r="N34" s="64"/>
      <c r="O34" s="64"/>
      <c r="P34" s="64"/>
    </row>
    <row r="35" spans="1:16" s="21" customFormat="1" ht="17.25" customHeight="1">
      <c r="A35" s="16"/>
      <c r="B35" s="63"/>
      <c r="C35" s="63"/>
      <c r="D35" s="63"/>
      <c r="E35" s="63"/>
      <c r="F35" s="63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6" s="21" customFormat="1" ht="21.75" customHeight="1">
      <c r="A36" s="139" t="s">
        <v>89</v>
      </c>
      <c r="B36" s="139"/>
      <c r="C36" s="139"/>
      <c r="D36" s="139"/>
      <c r="E36" s="139"/>
      <c r="F36" s="139"/>
      <c r="G36" s="139"/>
      <c r="H36" s="64"/>
      <c r="I36" s="64"/>
      <c r="J36" s="64"/>
      <c r="K36" s="64"/>
      <c r="L36" s="64"/>
      <c r="M36" s="64"/>
      <c r="N36" s="64"/>
      <c r="O36" s="64"/>
      <c r="P36" s="64"/>
    </row>
    <row r="37" spans="1:19" s="21" customFormat="1" ht="18" customHeight="1">
      <c r="A37" s="62"/>
      <c r="B37" s="63"/>
      <c r="C37" s="63"/>
      <c r="D37" s="63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2"/>
      <c r="R37" s="22"/>
      <c r="S37" s="22"/>
    </row>
    <row r="38" spans="1:68" s="72" customFormat="1" ht="18.75" customHeight="1" thickBot="1">
      <c r="A38" s="24"/>
      <c r="B38" s="25" t="s">
        <v>41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65"/>
      <c r="P38" s="63"/>
      <c r="Q38" s="66"/>
      <c r="R38" s="67"/>
      <c r="S38" s="66"/>
      <c r="T38" s="67"/>
      <c r="U38" s="66"/>
      <c r="V38" s="67"/>
      <c r="W38" s="66"/>
      <c r="X38" s="67"/>
      <c r="Y38" s="68"/>
      <c r="Z38" s="67"/>
      <c r="AA38" s="68"/>
      <c r="AB38" s="67"/>
      <c r="AC38" s="66"/>
      <c r="AD38" s="66"/>
      <c r="AE38" s="69"/>
      <c r="AF38" s="67"/>
      <c r="AG38" s="66"/>
      <c r="AH38" s="67"/>
      <c r="AI38" s="66"/>
      <c r="AJ38" s="66"/>
      <c r="AK38" s="67"/>
      <c r="AL38" s="66"/>
      <c r="AM38" s="66"/>
      <c r="AN38" s="67"/>
      <c r="AO38" s="66"/>
      <c r="AP38" s="66"/>
      <c r="AQ38" s="67"/>
      <c r="AR38" s="66"/>
      <c r="AS38" s="66"/>
      <c r="AT38" s="67"/>
      <c r="AU38" s="66"/>
      <c r="AV38" s="66"/>
      <c r="AW38" s="69"/>
      <c r="AX38" s="69"/>
      <c r="AY38" s="67"/>
      <c r="AZ38" s="66"/>
      <c r="BA38" s="66"/>
      <c r="BB38" s="70"/>
      <c r="BC38" s="66"/>
      <c r="BD38" s="66"/>
      <c r="BE38" s="67"/>
      <c r="BF38" s="66"/>
      <c r="BG38" s="66"/>
      <c r="BH38" s="67"/>
      <c r="BI38" s="66"/>
      <c r="BJ38" s="66"/>
      <c r="BK38" s="67"/>
      <c r="BL38" s="67"/>
      <c r="BM38" s="66"/>
      <c r="BN38" s="66"/>
      <c r="BO38" s="69"/>
      <c r="BP38" s="71"/>
    </row>
    <row r="39" spans="1:16" ht="17.25">
      <c r="A39" s="3"/>
      <c r="B39" s="125" t="s">
        <v>90</v>
      </c>
      <c r="C39" s="126"/>
      <c r="D39" s="126"/>
      <c r="E39" s="127"/>
      <c r="F39" s="133" t="s">
        <v>91</v>
      </c>
      <c r="G39" s="133"/>
      <c r="H39" s="134" t="s">
        <v>92</v>
      </c>
      <c r="I39" s="135"/>
      <c r="J39" s="126" t="s">
        <v>27</v>
      </c>
      <c r="K39" s="126"/>
      <c r="L39" s="126"/>
      <c r="M39" s="127"/>
      <c r="N39" s="26"/>
      <c r="O39" s="1"/>
      <c r="P39" s="1"/>
    </row>
    <row r="40" spans="1:16" ht="17.25">
      <c r="A40" s="4"/>
      <c r="B40" s="9"/>
      <c r="C40" s="27"/>
      <c r="D40" s="7" t="s">
        <v>63</v>
      </c>
      <c r="E40" s="128" t="s">
        <v>28</v>
      </c>
      <c r="F40" s="10"/>
      <c r="G40" s="28" t="s">
        <v>64</v>
      </c>
      <c r="H40" s="130" t="s">
        <v>28</v>
      </c>
      <c r="I40" s="128" t="s">
        <v>29</v>
      </c>
      <c r="J40" s="73"/>
      <c r="K40" s="10"/>
      <c r="L40" s="7" t="s">
        <v>65</v>
      </c>
      <c r="M40" s="128" t="s">
        <v>28</v>
      </c>
      <c r="N40" s="29"/>
      <c r="O40" s="1"/>
      <c r="P40" s="1"/>
    </row>
    <row r="41" spans="1:16" ht="30" customHeight="1">
      <c r="A41" s="8" t="s">
        <v>66</v>
      </c>
      <c r="B41" s="5" t="s">
        <v>30</v>
      </c>
      <c r="C41" s="7" t="s">
        <v>31</v>
      </c>
      <c r="D41" s="30" t="s">
        <v>67</v>
      </c>
      <c r="E41" s="137"/>
      <c r="F41" s="74" t="s">
        <v>68</v>
      </c>
      <c r="G41" s="30" t="s">
        <v>67</v>
      </c>
      <c r="H41" s="131"/>
      <c r="I41" s="132"/>
      <c r="J41" s="74" t="s">
        <v>32</v>
      </c>
      <c r="K41" s="6" t="s">
        <v>33</v>
      </c>
      <c r="L41" s="30" t="s">
        <v>69</v>
      </c>
      <c r="M41" s="137"/>
      <c r="N41" s="31" t="s">
        <v>70</v>
      </c>
      <c r="O41" s="1"/>
      <c r="P41" s="1"/>
    </row>
    <row r="42" spans="1:16" ht="30" customHeight="1">
      <c r="A42" s="4"/>
      <c r="B42" s="9"/>
      <c r="C42" s="27"/>
      <c r="D42" s="30" t="s">
        <v>71</v>
      </c>
      <c r="E42" s="137"/>
      <c r="F42" s="75"/>
      <c r="G42" s="30" t="s">
        <v>71</v>
      </c>
      <c r="H42" s="131"/>
      <c r="I42" s="132"/>
      <c r="J42" s="75"/>
      <c r="K42" s="10"/>
      <c r="L42" s="30" t="s">
        <v>71</v>
      </c>
      <c r="M42" s="137"/>
      <c r="N42" s="29"/>
      <c r="O42" s="1"/>
      <c r="P42" s="1"/>
    </row>
    <row r="43" spans="1:16" ht="18" thickBot="1">
      <c r="A43" s="32"/>
      <c r="B43" s="33" t="s">
        <v>34</v>
      </c>
      <c r="C43" s="37" t="s">
        <v>35</v>
      </c>
      <c r="D43" s="37" t="s">
        <v>36</v>
      </c>
      <c r="E43" s="76" t="s">
        <v>72</v>
      </c>
      <c r="F43" s="77" t="s">
        <v>37</v>
      </c>
      <c r="G43" s="37" t="s">
        <v>38</v>
      </c>
      <c r="H43" s="37" t="s">
        <v>73</v>
      </c>
      <c r="I43" s="35" t="s">
        <v>18</v>
      </c>
      <c r="J43" s="77" t="s">
        <v>19</v>
      </c>
      <c r="K43" s="36" t="s">
        <v>39</v>
      </c>
      <c r="L43" s="37" t="s">
        <v>40</v>
      </c>
      <c r="M43" s="76" t="s">
        <v>74</v>
      </c>
      <c r="N43" s="38"/>
      <c r="O43" s="1"/>
      <c r="P43" s="1"/>
    </row>
    <row r="44" spans="1:16" ht="38.25" customHeight="1">
      <c r="A44" s="8" t="s">
        <v>0</v>
      </c>
      <c r="B44" s="39">
        <v>1868704</v>
      </c>
      <c r="C44" s="40">
        <v>4329720</v>
      </c>
      <c r="D44" s="48">
        <v>2129</v>
      </c>
      <c r="E44" s="41">
        <v>4327591</v>
      </c>
      <c r="F44" s="50">
        <v>80134114</v>
      </c>
      <c r="G44" s="78">
        <v>27672</v>
      </c>
      <c r="H44" s="79">
        <v>80106442</v>
      </c>
      <c r="I44" s="41">
        <v>19611041</v>
      </c>
      <c r="J44" s="50">
        <v>9652</v>
      </c>
      <c r="K44" s="45">
        <v>6095</v>
      </c>
      <c r="L44" s="53">
        <v>48</v>
      </c>
      <c r="M44" s="46">
        <v>6047</v>
      </c>
      <c r="N44" s="8" t="s">
        <v>0</v>
      </c>
      <c r="O44" s="1"/>
      <c r="P44" s="1"/>
    </row>
    <row r="45" spans="1:16" ht="20.25" customHeight="1">
      <c r="A45" s="8" t="s">
        <v>1</v>
      </c>
      <c r="B45" s="47">
        <v>829479</v>
      </c>
      <c r="C45" s="48">
        <v>2283737</v>
      </c>
      <c r="D45" s="48">
        <v>13302</v>
      </c>
      <c r="E45" s="49">
        <v>2270435</v>
      </c>
      <c r="F45" s="50">
        <v>8579424</v>
      </c>
      <c r="G45" s="78">
        <v>20665</v>
      </c>
      <c r="H45" s="78">
        <v>8558759</v>
      </c>
      <c r="I45" s="49">
        <v>2933208</v>
      </c>
      <c r="J45" s="50">
        <v>6264</v>
      </c>
      <c r="K45" s="53">
        <v>3318</v>
      </c>
      <c r="L45" s="53">
        <v>81</v>
      </c>
      <c r="M45" s="54">
        <v>3237</v>
      </c>
      <c r="N45" s="8" t="s">
        <v>1</v>
      </c>
      <c r="O45" s="1"/>
      <c r="P45" s="1"/>
    </row>
    <row r="46" spans="1:16" ht="20.25" customHeight="1">
      <c r="A46" s="8" t="s">
        <v>2</v>
      </c>
      <c r="B46" s="47">
        <v>83474</v>
      </c>
      <c r="C46" s="48">
        <v>1296470</v>
      </c>
      <c r="D46" s="48">
        <v>2946</v>
      </c>
      <c r="E46" s="49">
        <v>1293524</v>
      </c>
      <c r="F46" s="50">
        <v>7322209</v>
      </c>
      <c r="G46" s="78">
        <v>9544</v>
      </c>
      <c r="H46" s="78">
        <v>7312665</v>
      </c>
      <c r="I46" s="49">
        <v>2350116</v>
      </c>
      <c r="J46" s="50">
        <v>50</v>
      </c>
      <c r="K46" s="53">
        <v>2423</v>
      </c>
      <c r="L46" s="53">
        <v>22</v>
      </c>
      <c r="M46" s="54">
        <v>2401</v>
      </c>
      <c r="N46" s="8" t="s">
        <v>2</v>
      </c>
      <c r="O46" s="1"/>
      <c r="P46" s="1"/>
    </row>
    <row r="47" spans="1:16" ht="20.25" customHeight="1">
      <c r="A47" s="8" t="s">
        <v>3</v>
      </c>
      <c r="B47" s="47">
        <v>177487</v>
      </c>
      <c r="C47" s="48">
        <v>393070</v>
      </c>
      <c r="D47" s="48">
        <v>1461</v>
      </c>
      <c r="E47" s="49">
        <v>391609</v>
      </c>
      <c r="F47" s="50">
        <v>4905321</v>
      </c>
      <c r="G47" s="78">
        <v>6451</v>
      </c>
      <c r="H47" s="78">
        <v>4898870</v>
      </c>
      <c r="I47" s="49">
        <v>1560267</v>
      </c>
      <c r="J47" s="50">
        <v>786</v>
      </c>
      <c r="K47" s="53">
        <v>936</v>
      </c>
      <c r="L47" s="53">
        <v>19</v>
      </c>
      <c r="M47" s="54">
        <v>917</v>
      </c>
      <c r="N47" s="8" t="s">
        <v>3</v>
      </c>
      <c r="O47" s="1"/>
      <c r="P47" s="1"/>
    </row>
    <row r="48" spans="1:16" ht="20.25" customHeight="1">
      <c r="A48" s="8" t="s">
        <v>4</v>
      </c>
      <c r="B48" s="80">
        <v>177465</v>
      </c>
      <c r="C48" s="81">
        <v>631690</v>
      </c>
      <c r="D48" s="81">
        <v>206</v>
      </c>
      <c r="E48" s="82">
        <v>631484</v>
      </c>
      <c r="F48" s="83">
        <v>15045420</v>
      </c>
      <c r="G48" s="84">
        <v>10515</v>
      </c>
      <c r="H48" s="78">
        <v>15034905</v>
      </c>
      <c r="I48" s="49">
        <v>3225238</v>
      </c>
      <c r="J48" s="50">
        <v>2199</v>
      </c>
      <c r="K48" s="53">
        <v>1074</v>
      </c>
      <c r="L48" s="53">
        <v>2</v>
      </c>
      <c r="M48" s="54">
        <v>1072</v>
      </c>
      <c r="N48" s="8" t="s">
        <v>4</v>
      </c>
      <c r="O48" s="1"/>
      <c r="P48" s="1"/>
    </row>
    <row r="49" spans="1:16" ht="20.25" customHeight="1">
      <c r="A49" s="8" t="s">
        <v>5</v>
      </c>
      <c r="B49" s="80">
        <v>354</v>
      </c>
      <c r="C49" s="81">
        <v>1052687</v>
      </c>
      <c r="D49" s="81">
        <v>81</v>
      </c>
      <c r="E49" s="82">
        <v>1052606</v>
      </c>
      <c r="F49" s="83">
        <v>26371685</v>
      </c>
      <c r="G49" s="84">
        <v>2322</v>
      </c>
      <c r="H49" s="78">
        <v>26369363</v>
      </c>
      <c r="I49" s="49">
        <v>6867996</v>
      </c>
      <c r="J49" s="50">
        <v>1</v>
      </c>
      <c r="K49" s="53">
        <v>1568</v>
      </c>
      <c r="L49" s="53">
        <v>5</v>
      </c>
      <c r="M49" s="54">
        <v>1563</v>
      </c>
      <c r="N49" s="8" t="s">
        <v>5</v>
      </c>
      <c r="O49" s="1"/>
      <c r="P49" s="1"/>
    </row>
    <row r="50" spans="1:16" ht="20.25" customHeight="1">
      <c r="A50" s="8" t="s">
        <v>15</v>
      </c>
      <c r="B50" s="80">
        <v>6541</v>
      </c>
      <c r="C50" s="81">
        <v>1320407</v>
      </c>
      <c r="D50" s="81">
        <v>13025</v>
      </c>
      <c r="E50" s="82">
        <v>1307382</v>
      </c>
      <c r="F50" s="83">
        <v>33458733</v>
      </c>
      <c r="G50" s="84">
        <v>250668</v>
      </c>
      <c r="H50" s="78">
        <v>33208065</v>
      </c>
      <c r="I50" s="49">
        <v>8183913</v>
      </c>
      <c r="J50" s="50">
        <v>8</v>
      </c>
      <c r="K50" s="53">
        <v>2217</v>
      </c>
      <c r="L50" s="53">
        <v>32</v>
      </c>
      <c r="M50" s="54">
        <v>2185</v>
      </c>
      <c r="N50" s="8" t="s">
        <v>15</v>
      </c>
      <c r="O50" s="1"/>
      <c r="P50" s="1"/>
    </row>
    <row r="51" spans="1:16" ht="20.25" customHeight="1">
      <c r="A51" s="8" t="s">
        <v>24</v>
      </c>
      <c r="B51" s="80">
        <v>165480</v>
      </c>
      <c r="C51" s="81">
        <v>906301</v>
      </c>
      <c r="D51" s="81">
        <v>4511</v>
      </c>
      <c r="E51" s="82">
        <v>901790</v>
      </c>
      <c r="F51" s="83">
        <v>6538602</v>
      </c>
      <c r="G51" s="84">
        <v>25476</v>
      </c>
      <c r="H51" s="78">
        <v>6513126</v>
      </c>
      <c r="I51" s="49">
        <v>1543929</v>
      </c>
      <c r="J51" s="50">
        <v>902</v>
      </c>
      <c r="K51" s="53">
        <v>1580</v>
      </c>
      <c r="L51" s="53">
        <v>24</v>
      </c>
      <c r="M51" s="54">
        <v>1556</v>
      </c>
      <c r="N51" s="8" t="s">
        <v>24</v>
      </c>
      <c r="O51" s="1"/>
      <c r="P51" s="1"/>
    </row>
    <row r="52" spans="1:16" ht="20.25" customHeight="1">
      <c r="A52" s="8" t="s">
        <v>22</v>
      </c>
      <c r="B52" s="80">
        <v>12643</v>
      </c>
      <c r="C52" s="81">
        <v>239283</v>
      </c>
      <c r="D52" s="81">
        <v>9189</v>
      </c>
      <c r="E52" s="82">
        <v>230094</v>
      </c>
      <c r="F52" s="83">
        <v>4673704</v>
      </c>
      <c r="G52" s="84">
        <v>26785</v>
      </c>
      <c r="H52" s="78">
        <v>4646919</v>
      </c>
      <c r="I52" s="49">
        <v>1065750</v>
      </c>
      <c r="J52" s="50">
        <v>60</v>
      </c>
      <c r="K52" s="53">
        <v>401</v>
      </c>
      <c r="L52" s="53">
        <v>9</v>
      </c>
      <c r="M52" s="54">
        <v>392</v>
      </c>
      <c r="N52" s="8" t="s">
        <v>22</v>
      </c>
      <c r="O52" s="1"/>
      <c r="P52" s="1"/>
    </row>
    <row r="53" spans="1:16" ht="20.25" customHeight="1">
      <c r="A53" s="8" t="s">
        <v>25</v>
      </c>
      <c r="B53" s="80">
        <v>98124</v>
      </c>
      <c r="C53" s="81">
        <v>582596</v>
      </c>
      <c r="D53" s="81">
        <v>215</v>
      </c>
      <c r="E53" s="82">
        <v>582381</v>
      </c>
      <c r="F53" s="83">
        <v>4960338</v>
      </c>
      <c r="G53" s="84">
        <v>1786</v>
      </c>
      <c r="H53" s="78">
        <v>4958552</v>
      </c>
      <c r="I53" s="49">
        <v>1542832</v>
      </c>
      <c r="J53" s="50">
        <v>1100</v>
      </c>
      <c r="K53" s="53">
        <v>949</v>
      </c>
      <c r="L53" s="53">
        <v>7</v>
      </c>
      <c r="M53" s="54">
        <v>942</v>
      </c>
      <c r="N53" s="8" t="s">
        <v>25</v>
      </c>
      <c r="O53" s="1"/>
      <c r="P53" s="1"/>
    </row>
    <row r="54" spans="1:16" ht="20.25" customHeight="1">
      <c r="A54" s="8" t="s">
        <v>23</v>
      </c>
      <c r="B54" s="47">
        <v>0</v>
      </c>
      <c r="C54" s="48">
        <v>0</v>
      </c>
      <c r="D54" s="48">
        <v>0</v>
      </c>
      <c r="E54" s="49">
        <v>0</v>
      </c>
      <c r="F54" s="50">
        <v>0</v>
      </c>
      <c r="G54" s="48">
        <v>0</v>
      </c>
      <c r="H54" s="48">
        <v>0</v>
      </c>
      <c r="I54" s="49">
        <v>0</v>
      </c>
      <c r="J54" s="50">
        <v>0</v>
      </c>
      <c r="K54" s="48">
        <v>0</v>
      </c>
      <c r="L54" s="48">
        <v>0</v>
      </c>
      <c r="M54" s="85">
        <v>0</v>
      </c>
      <c r="N54" s="8" t="s">
        <v>23</v>
      </c>
      <c r="O54" s="1"/>
      <c r="P54" s="1"/>
    </row>
    <row r="55" spans="1:16" ht="20.25" customHeight="1">
      <c r="A55" s="8" t="s">
        <v>20</v>
      </c>
      <c r="B55" s="47">
        <v>618</v>
      </c>
      <c r="C55" s="48">
        <v>918886</v>
      </c>
      <c r="D55" s="48">
        <v>290</v>
      </c>
      <c r="E55" s="49">
        <v>918596</v>
      </c>
      <c r="F55" s="50">
        <v>7466005</v>
      </c>
      <c r="G55" s="78">
        <v>603</v>
      </c>
      <c r="H55" s="78">
        <v>7465402</v>
      </c>
      <c r="I55" s="49">
        <v>2448925</v>
      </c>
      <c r="J55" s="50">
        <v>1</v>
      </c>
      <c r="K55" s="53">
        <v>1573</v>
      </c>
      <c r="L55" s="53">
        <v>6</v>
      </c>
      <c r="M55" s="54">
        <v>1567</v>
      </c>
      <c r="N55" s="8" t="s">
        <v>20</v>
      </c>
      <c r="O55" s="1"/>
      <c r="P55" s="1"/>
    </row>
    <row r="56" spans="1:16" ht="20.25" customHeight="1">
      <c r="A56" s="8" t="s">
        <v>21</v>
      </c>
      <c r="B56" s="47">
        <v>16260</v>
      </c>
      <c r="C56" s="48">
        <v>276326</v>
      </c>
      <c r="D56" s="48">
        <v>2647</v>
      </c>
      <c r="E56" s="49">
        <v>273679</v>
      </c>
      <c r="F56" s="50">
        <v>2457615</v>
      </c>
      <c r="G56" s="78">
        <v>14527</v>
      </c>
      <c r="H56" s="78">
        <v>2443088</v>
      </c>
      <c r="I56" s="49">
        <v>666720</v>
      </c>
      <c r="J56" s="50">
        <v>36</v>
      </c>
      <c r="K56" s="53">
        <v>498</v>
      </c>
      <c r="L56" s="53">
        <v>18</v>
      </c>
      <c r="M56" s="54">
        <v>480</v>
      </c>
      <c r="N56" s="8" t="s">
        <v>21</v>
      </c>
      <c r="O56" s="1"/>
      <c r="P56" s="1"/>
    </row>
    <row r="57" spans="1:16" ht="37.5" customHeight="1">
      <c r="A57" s="121" t="s">
        <v>6</v>
      </c>
      <c r="B57" s="55">
        <f aca="true" t="shared" si="3" ref="B57:M57">SUM(B44:B56)</f>
        <v>3436629</v>
      </c>
      <c r="C57" s="53">
        <f t="shared" si="3"/>
        <v>14231173</v>
      </c>
      <c r="D57" s="53">
        <f t="shared" si="3"/>
        <v>50002</v>
      </c>
      <c r="E57" s="51">
        <f t="shared" si="3"/>
        <v>14181171</v>
      </c>
      <c r="F57" s="52">
        <f t="shared" si="3"/>
        <v>201913170</v>
      </c>
      <c r="G57" s="78">
        <f t="shared" si="3"/>
        <v>397014</v>
      </c>
      <c r="H57" s="78">
        <f t="shared" si="3"/>
        <v>201516156</v>
      </c>
      <c r="I57" s="86">
        <f t="shared" si="3"/>
        <v>51999935</v>
      </c>
      <c r="J57" s="87">
        <f t="shared" si="3"/>
        <v>21059</v>
      </c>
      <c r="K57" s="53">
        <f t="shared" si="3"/>
        <v>22632</v>
      </c>
      <c r="L57" s="53">
        <f t="shared" si="3"/>
        <v>273</v>
      </c>
      <c r="M57" s="54">
        <f t="shared" si="3"/>
        <v>22359</v>
      </c>
      <c r="N57" s="121" t="s">
        <v>6</v>
      </c>
      <c r="O57" s="1"/>
      <c r="P57" s="1"/>
    </row>
    <row r="58" spans="1:16" ht="32.25" customHeight="1">
      <c r="A58" s="8" t="s">
        <v>7</v>
      </c>
      <c r="B58" s="47">
        <v>45750</v>
      </c>
      <c r="C58" s="48">
        <v>139270</v>
      </c>
      <c r="D58" s="48">
        <v>956</v>
      </c>
      <c r="E58" s="49">
        <v>138314</v>
      </c>
      <c r="F58" s="50">
        <v>826918</v>
      </c>
      <c r="G58" s="48">
        <v>792</v>
      </c>
      <c r="H58" s="48">
        <v>826126</v>
      </c>
      <c r="I58" s="49">
        <v>269417</v>
      </c>
      <c r="J58" s="50">
        <v>374</v>
      </c>
      <c r="K58" s="48">
        <v>248</v>
      </c>
      <c r="L58" s="48">
        <v>2</v>
      </c>
      <c r="M58" s="85">
        <v>246</v>
      </c>
      <c r="N58" s="8" t="s">
        <v>7</v>
      </c>
      <c r="O58" s="1"/>
      <c r="P58" s="1"/>
    </row>
    <row r="59" spans="1:16" ht="20.25" customHeight="1">
      <c r="A59" s="8" t="s">
        <v>8</v>
      </c>
      <c r="B59" s="47">
        <v>2914</v>
      </c>
      <c r="C59" s="48">
        <v>48747</v>
      </c>
      <c r="D59" s="48">
        <v>414</v>
      </c>
      <c r="E59" s="49">
        <v>48333</v>
      </c>
      <c r="F59" s="50">
        <v>168419</v>
      </c>
      <c r="G59" s="48">
        <v>571</v>
      </c>
      <c r="H59" s="48">
        <v>167848</v>
      </c>
      <c r="I59" s="49">
        <v>29940</v>
      </c>
      <c r="J59" s="50">
        <v>23</v>
      </c>
      <c r="K59" s="48">
        <v>52</v>
      </c>
      <c r="L59" s="48">
        <v>1</v>
      </c>
      <c r="M59" s="85">
        <v>51</v>
      </c>
      <c r="N59" s="8" t="s">
        <v>8</v>
      </c>
      <c r="O59" s="1"/>
      <c r="P59" s="1"/>
    </row>
    <row r="60" spans="1:16" ht="20.25" customHeight="1">
      <c r="A60" s="8" t="s">
        <v>42</v>
      </c>
      <c r="B60" s="47">
        <v>0</v>
      </c>
      <c r="C60" s="48">
        <v>31472</v>
      </c>
      <c r="D60" s="48">
        <v>0</v>
      </c>
      <c r="E60" s="49">
        <v>31472</v>
      </c>
      <c r="F60" s="50">
        <v>277629</v>
      </c>
      <c r="G60" s="48">
        <v>0</v>
      </c>
      <c r="H60" s="48">
        <v>277629</v>
      </c>
      <c r="I60" s="49">
        <v>181344</v>
      </c>
      <c r="J60" s="50">
        <v>0</v>
      </c>
      <c r="K60" s="48">
        <v>46</v>
      </c>
      <c r="L60" s="48">
        <v>0</v>
      </c>
      <c r="M60" s="85">
        <v>46</v>
      </c>
      <c r="N60" s="8" t="s">
        <v>17</v>
      </c>
      <c r="O60" s="1"/>
      <c r="P60" s="1"/>
    </row>
    <row r="61" spans="1:16" ht="20.25" customHeight="1">
      <c r="A61" s="8" t="s">
        <v>9</v>
      </c>
      <c r="B61" s="47">
        <v>0</v>
      </c>
      <c r="C61" s="48">
        <v>0</v>
      </c>
      <c r="D61" s="48">
        <v>0</v>
      </c>
      <c r="E61" s="49">
        <v>0</v>
      </c>
      <c r="F61" s="50">
        <v>0</v>
      </c>
      <c r="G61" s="48">
        <v>0</v>
      </c>
      <c r="H61" s="48">
        <v>0</v>
      </c>
      <c r="I61" s="49">
        <v>0</v>
      </c>
      <c r="J61" s="50">
        <v>0</v>
      </c>
      <c r="K61" s="48">
        <v>0</v>
      </c>
      <c r="L61" s="48">
        <v>0</v>
      </c>
      <c r="M61" s="85">
        <v>0</v>
      </c>
      <c r="N61" s="8" t="s">
        <v>9</v>
      </c>
      <c r="O61" s="1"/>
      <c r="P61" s="1"/>
    </row>
    <row r="62" spans="1:16" ht="20.25" customHeight="1">
      <c r="A62" s="8" t="s">
        <v>10</v>
      </c>
      <c r="B62" s="47">
        <v>0</v>
      </c>
      <c r="C62" s="48">
        <v>0</v>
      </c>
      <c r="D62" s="48">
        <v>0</v>
      </c>
      <c r="E62" s="49">
        <v>0</v>
      </c>
      <c r="F62" s="50">
        <v>0</v>
      </c>
      <c r="G62" s="48">
        <v>0</v>
      </c>
      <c r="H62" s="48">
        <v>0</v>
      </c>
      <c r="I62" s="49">
        <v>0</v>
      </c>
      <c r="J62" s="50">
        <v>0</v>
      </c>
      <c r="K62" s="48">
        <v>0</v>
      </c>
      <c r="L62" s="48">
        <v>0</v>
      </c>
      <c r="M62" s="85">
        <v>0</v>
      </c>
      <c r="N62" s="8" t="s">
        <v>10</v>
      </c>
      <c r="O62" s="1"/>
      <c r="P62" s="1"/>
    </row>
    <row r="63" spans="1:16" ht="20.25" customHeight="1">
      <c r="A63" s="8" t="s">
        <v>11</v>
      </c>
      <c r="B63" s="47">
        <v>0</v>
      </c>
      <c r="C63" s="48">
        <v>130597</v>
      </c>
      <c r="D63" s="48">
        <v>42</v>
      </c>
      <c r="E63" s="49">
        <v>130555</v>
      </c>
      <c r="F63" s="50">
        <v>709216</v>
      </c>
      <c r="G63" s="48">
        <v>222</v>
      </c>
      <c r="H63" s="48">
        <v>708994</v>
      </c>
      <c r="I63" s="49">
        <v>228824</v>
      </c>
      <c r="J63" s="50">
        <v>0</v>
      </c>
      <c r="K63" s="48">
        <v>171</v>
      </c>
      <c r="L63" s="48">
        <v>1</v>
      </c>
      <c r="M63" s="85">
        <v>170</v>
      </c>
      <c r="N63" s="8" t="s">
        <v>11</v>
      </c>
      <c r="O63" s="1"/>
      <c r="P63" s="1"/>
    </row>
    <row r="64" spans="1:16" ht="42" customHeight="1">
      <c r="A64" s="122" t="s">
        <v>86</v>
      </c>
      <c r="B64" s="56">
        <f aca="true" t="shared" si="4" ref="B64:M64">SUM(B58:B63)</f>
        <v>48664</v>
      </c>
      <c r="C64" s="57">
        <f t="shared" si="4"/>
        <v>350086</v>
      </c>
      <c r="D64" s="57">
        <f t="shared" si="4"/>
        <v>1412</v>
      </c>
      <c r="E64" s="12">
        <f t="shared" si="4"/>
        <v>348674</v>
      </c>
      <c r="F64" s="58">
        <f t="shared" si="4"/>
        <v>1982182</v>
      </c>
      <c r="G64" s="57">
        <f t="shared" si="4"/>
        <v>1585</v>
      </c>
      <c r="H64" s="57">
        <f t="shared" si="4"/>
        <v>1980597</v>
      </c>
      <c r="I64" s="12">
        <f t="shared" si="4"/>
        <v>709525</v>
      </c>
      <c r="J64" s="58">
        <f t="shared" si="4"/>
        <v>397</v>
      </c>
      <c r="K64" s="57">
        <f t="shared" si="4"/>
        <v>517</v>
      </c>
      <c r="L64" s="57">
        <f t="shared" si="4"/>
        <v>4</v>
      </c>
      <c r="M64" s="59">
        <f t="shared" si="4"/>
        <v>513</v>
      </c>
      <c r="N64" s="122" t="s">
        <v>86</v>
      </c>
      <c r="O64" s="1"/>
      <c r="P64" s="1"/>
    </row>
    <row r="65" spans="1:16" s="21" customFormat="1" ht="42" customHeight="1" thickBot="1">
      <c r="A65" s="123" t="s">
        <v>12</v>
      </c>
      <c r="B65" s="14">
        <f aca="true" t="shared" si="5" ref="B65:M65">SUM(B57,B64)</f>
        <v>3485293</v>
      </c>
      <c r="C65" s="15">
        <f t="shared" si="5"/>
        <v>14581259</v>
      </c>
      <c r="D65" s="15">
        <f t="shared" si="5"/>
        <v>51414</v>
      </c>
      <c r="E65" s="13">
        <f t="shared" si="5"/>
        <v>14529845</v>
      </c>
      <c r="F65" s="60">
        <f t="shared" si="5"/>
        <v>203895352</v>
      </c>
      <c r="G65" s="15">
        <f t="shared" si="5"/>
        <v>398599</v>
      </c>
      <c r="H65" s="15">
        <f t="shared" si="5"/>
        <v>203496753</v>
      </c>
      <c r="I65" s="13">
        <f t="shared" si="5"/>
        <v>52709460</v>
      </c>
      <c r="J65" s="60">
        <f t="shared" si="5"/>
        <v>21456</v>
      </c>
      <c r="K65" s="15">
        <f t="shared" si="5"/>
        <v>23149</v>
      </c>
      <c r="L65" s="15">
        <f t="shared" si="5"/>
        <v>277</v>
      </c>
      <c r="M65" s="61">
        <f t="shared" si="5"/>
        <v>22872</v>
      </c>
      <c r="N65" s="123" t="s">
        <v>12</v>
      </c>
      <c r="O65" s="64"/>
      <c r="P65" s="64"/>
    </row>
    <row r="66" spans="1:16" s="21" customFormat="1" ht="6.75" customHeight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2"/>
      <c r="O66" s="64"/>
      <c r="P66" s="64"/>
    </row>
    <row r="67" spans="1:16" ht="17.25">
      <c r="A67" s="16" t="s">
        <v>87</v>
      </c>
      <c r="B67" s="1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7.25">
      <c r="A68" s="16"/>
      <c r="B68" s="1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7.25" customHeight="1">
      <c r="A69" s="139" t="s">
        <v>89</v>
      </c>
      <c r="B69" s="139"/>
      <c r="C69" s="139"/>
      <c r="D69" s="139"/>
      <c r="E69" s="139"/>
      <c r="F69" s="139"/>
      <c r="G69" s="139"/>
      <c r="H69" s="1"/>
      <c r="I69" s="1"/>
      <c r="J69" s="1"/>
      <c r="K69" s="1"/>
      <c r="L69" s="1"/>
      <c r="M69" s="1"/>
      <c r="N69" s="1"/>
      <c r="O69" s="1"/>
      <c r="P69" s="1"/>
    </row>
    <row r="70" spans="1:1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8" thickBot="1">
      <c r="A71" s="24"/>
      <c r="B71" s="25" t="s">
        <v>43</v>
      </c>
      <c r="C71" s="24"/>
      <c r="D71" s="24"/>
      <c r="E71" s="24"/>
      <c r="F71" s="24"/>
      <c r="G71" s="24"/>
      <c r="H71" s="19"/>
      <c r="I71" s="19"/>
      <c r="J71" s="24"/>
      <c r="K71" s="24"/>
      <c r="L71" s="24"/>
      <c r="M71" s="24"/>
      <c r="N71" s="1"/>
      <c r="O71" s="1"/>
      <c r="P71" s="1"/>
    </row>
    <row r="72" spans="1:16" ht="17.25">
      <c r="A72" s="3"/>
      <c r="B72" s="125" t="s">
        <v>90</v>
      </c>
      <c r="C72" s="126"/>
      <c r="D72" s="126"/>
      <c r="E72" s="127"/>
      <c r="F72" s="133" t="s">
        <v>91</v>
      </c>
      <c r="G72" s="133"/>
      <c r="H72" s="133" t="s">
        <v>92</v>
      </c>
      <c r="I72" s="135"/>
      <c r="J72" s="126" t="s">
        <v>27</v>
      </c>
      <c r="K72" s="126"/>
      <c r="L72" s="126"/>
      <c r="M72" s="127"/>
      <c r="N72" s="26"/>
      <c r="O72" s="1"/>
      <c r="P72" s="1"/>
    </row>
    <row r="73" spans="1:16" ht="17.25">
      <c r="A73" s="4"/>
      <c r="B73" s="9"/>
      <c r="C73" s="27"/>
      <c r="D73" s="7" t="s">
        <v>63</v>
      </c>
      <c r="E73" s="128" t="s">
        <v>28</v>
      </c>
      <c r="F73" s="10"/>
      <c r="G73" s="28" t="s">
        <v>64</v>
      </c>
      <c r="H73" s="130" t="s">
        <v>28</v>
      </c>
      <c r="I73" s="136" t="s">
        <v>29</v>
      </c>
      <c r="J73" s="6"/>
      <c r="K73" s="27"/>
      <c r="L73" s="7" t="s">
        <v>65</v>
      </c>
      <c r="M73" s="128" t="s">
        <v>28</v>
      </c>
      <c r="N73" s="29"/>
      <c r="O73" s="1"/>
      <c r="P73" s="1"/>
    </row>
    <row r="74" spans="1:16" ht="17.25">
      <c r="A74" s="8" t="s">
        <v>66</v>
      </c>
      <c r="B74" s="5" t="s">
        <v>30</v>
      </c>
      <c r="C74" s="7" t="s">
        <v>31</v>
      </c>
      <c r="D74" s="7" t="s">
        <v>67</v>
      </c>
      <c r="E74" s="129"/>
      <c r="F74" s="6" t="s">
        <v>68</v>
      </c>
      <c r="G74" s="30" t="s">
        <v>67</v>
      </c>
      <c r="H74" s="131"/>
      <c r="I74" s="138"/>
      <c r="J74" s="6" t="s">
        <v>32</v>
      </c>
      <c r="K74" s="7" t="s">
        <v>33</v>
      </c>
      <c r="L74" s="7" t="s">
        <v>69</v>
      </c>
      <c r="M74" s="129"/>
      <c r="N74" s="31" t="s">
        <v>70</v>
      </c>
      <c r="O74" s="1"/>
      <c r="P74" s="1"/>
    </row>
    <row r="75" spans="1:16" ht="17.25">
      <c r="A75" s="4"/>
      <c r="B75" s="9"/>
      <c r="C75" s="27"/>
      <c r="D75" s="7" t="s">
        <v>71</v>
      </c>
      <c r="E75" s="129"/>
      <c r="F75" s="10"/>
      <c r="G75" s="30" t="s">
        <v>71</v>
      </c>
      <c r="H75" s="131"/>
      <c r="I75" s="138"/>
      <c r="J75" s="10"/>
      <c r="K75" s="27"/>
      <c r="L75" s="7" t="s">
        <v>71</v>
      </c>
      <c r="M75" s="129"/>
      <c r="N75" s="29"/>
      <c r="O75" s="1"/>
      <c r="P75" s="1"/>
    </row>
    <row r="76" spans="1:16" ht="18" thickBot="1">
      <c r="A76" s="32"/>
      <c r="B76" s="33" t="s">
        <v>34</v>
      </c>
      <c r="C76" s="34" t="s">
        <v>35</v>
      </c>
      <c r="D76" s="34" t="s">
        <v>36</v>
      </c>
      <c r="E76" s="35" t="s">
        <v>72</v>
      </c>
      <c r="F76" s="36" t="s">
        <v>37</v>
      </c>
      <c r="G76" s="37" t="s">
        <v>38</v>
      </c>
      <c r="H76" s="37" t="s">
        <v>73</v>
      </c>
      <c r="I76" s="76" t="s">
        <v>18</v>
      </c>
      <c r="J76" s="36" t="s">
        <v>19</v>
      </c>
      <c r="K76" s="34" t="s">
        <v>39</v>
      </c>
      <c r="L76" s="34" t="s">
        <v>40</v>
      </c>
      <c r="M76" s="35" t="s">
        <v>74</v>
      </c>
      <c r="N76" s="38"/>
      <c r="O76" s="1"/>
      <c r="P76" s="1"/>
    </row>
    <row r="77" spans="1:16" ht="37.5" customHeight="1">
      <c r="A77" s="8" t="s">
        <v>0</v>
      </c>
      <c r="B77" s="39">
        <v>307982</v>
      </c>
      <c r="C77" s="40">
        <v>2229006</v>
      </c>
      <c r="D77" s="40">
        <v>263596</v>
      </c>
      <c r="E77" s="43">
        <v>1965410</v>
      </c>
      <c r="F77" s="44">
        <v>105852</v>
      </c>
      <c r="G77" s="48">
        <v>11726</v>
      </c>
      <c r="H77" s="48">
        <v>94126</v>
      </c>
      <c r="I77" s="43">
        <v>87018</v>
      </c>
      <c r="J77" s="44">
        <v>2887</v>
      </c>
      <c r="K77" s="45">
        <v>8330</v>
      </c>
      <c r="L77" s="88">
        <v>1105</v>
      </c>
      <c r="M77" s="46">
        <v>7225</v>
      </c>
      <c r="N77" s="8" t="s">
        <v>0</v>
      </c>
      <c r="O77" s="1"/>
      <c r="P77" s="1"/>
    </row>
    <row r="78" spans="1:16" ht="20.25" customHeight="1">
      <c r="A78" s="8" t="s">
        <v>1</v>
      </c>
      <c r="B78" s="47">
        <v>472671</v>
      </c>
      <c r="C78" s="48">
        <v>2409174</v>
      </c>
      <c r="D78" s="48">
        <v>181615</v>
      </c>
      <c r="E78" s="51">
        <v>2227559</v>
      </c>
      <c r="F78" s="52">
        <v>172550</v>
      </c>
      <c r="G78" s="48">
        <v>12935</v>
      </c>
      <c r="H78" s="48">
        <v>159615</v>
      </c>
      <c r="I78" s="51">
        <v>159605</v>
      </c>
      <c r="J78" s="52">
        <v>5377</v>
      </c>
      <c r="K78" s="53">
        <v>11774</v>
      </c>
      <c r="L78" s="89">
        <v>1037</v>
      </c>
      <c r="M78" s="54">
        <v>10737</v>
      </c>
      <c r="N78" s="8" t="s">
        <v>1</v>
      </c>
      <c r="O78" s="1"/>
      <c r="P78" s="1"/>
    </row>
    <row r="79" spans="1:16" ht="20.25" customHeight="1">
      <c r="A79" s="8" t="s">
        <v>2</v>
      </c>
      <c r="B79" s="47">
        <v>773453</v>
      </c>
      <c r="C79" s="48">
        <v>8684795</v>
      </c>
      <c r="D79" s="48">
        <v>1086198</v>
      </c>
      <c r="E79" s="51">
        <v>7598597</v>
      </c>
      <c r="F79" s="52">
        <v>363364</v>
      </c>
      <c r="G79" s="48">
        <v>39111</v>
      </c>
      <c r="H79" s="48">
        <v>324253</v>
      </c>
      <c r="I79" s="51">
        <v>321297</v>
      </c>
      <c r="J79" s="50">
        <v>6842</v>
      </c>
      <c r="K79" s="53">
        <v>36325</v>
      </c>
      <c r="L79" s="89">
        <v>4898</v>
      </c>
      <c r="M79" s="54">
        <v>31427</v>
      </c>
      <c r="N79" s="8" t="s">
        <v>2</v>
      </c>
      <c r="O79" s="1"/>
      <c r="P79" s="1"/>
    </row>
    <row r="80" spans="1:16" ht="20.25" customHeight="1">
      <c r="A80" s="8" t="s">
        <v>3</v>
      </c>
      <c r="B80" s="47">
        <v>115244</v>
      </c>
      <c r="C80" s="48">
        <v>2695357</v>
      </c>
      <c r="D80" s="48">
        <v>137014</v>
      </c>
      <c r="E80" s="51">
        <v>2558343</v>
      </c>
      <c r="F80" s="52">
        <v>182852</v>
      </c>
      <c r="G80" s="48">
        <v>8805</v>
      </c>
      <c r="H80" s="48">
        <v>174047</v>
      </c>
      <c r="I80" s="51">
        <v>173408</v>
      </c>
      <c r="J80" s="52">
        <v>987</v>
      </c>
      <c r="K80" s="53">
        <v>9166</v>
      </c>
      <c r="L80" s="89">
        <v>754</v>
      </c>
      <c r="M80" s="54">
        <v>8412</v>
      </c>
      <c r="N80" s="8" t="s">
        <v>3</v>
      </c>
      <c r="O80" s="1"/>
      <c r="P80" s="1"/>
    </row>
    <row r="81" spans="1:16" ht="20.25" customHeight="1">
      <c r="A81" s="8" t="s">
        <v>4</v>
      </c>
      <c r="B81" s="47">
        <v>37547</v>
      </c>
      <c r="C81" s="48">
        <v>1222252</v>
      </c>
      <c r="D81" s="48">
        <v>80258</v>
      </c>
      <c r="E81" s="51">
        <v>1141994</v>
      </c>
      <c r="F81" s="52">
        <v>115386</v>
      </c>
      <c r="G81" s="48">
        <v>7378</v>
      </c>
      <c r="H81" s="48">
        <v>108008</v>
      </c>
      <c r="I81" s="51">
        <v>108008</v>
      </c>
      <c r="J81" s="52">
        <v>3511</v>
      </c>
      <c r="K81" s="53">
        <v>3157</v>
      </c>
      <c r="L81" s="89">
        <v>258</v>
      </c>
      <c r="M81" s="54">
        <v>2899</v>
      </c>
      <c r="N81" s="8" t="s">
        <v>4</v>
      </c>
      <c r="O81" s="1"/>
      <c r="P81" s="1"/>
    </row>
    <row r="82" spans="1:16" ht="20.25" customHeight="1">
      <c r="A82" s="8" t="s">
        <v>5</v>
      </c>
      <c r="B82" s="47">
        <v>1415</v>
      </c>
      <c r="C82" s="48">
        <v>2215095</v>
      </c>
      <c r="D82" s="48">
        <v>163687</v>
      </c>
      <c r="E82" s="51">
        <v>2051408</v>
      </c>
      <c r="F82" s="52">
        <v>192452</v>
      </c>
      <c r="G82" s="48">
        <v>14088</v>
      </c>
      <c r="H82" s="48">
        <v>178364</v>
      </c>
      <c r="I82" s="51">
        <v>178364</v>
      </c>
      <c r="J82" s="52">
        <v>5</v>
      </c>
      <c r="K82" s="53">
        <v>4655</v>
      </c>
      <c r="L82" s="89">
        <v>401</v>
      </c>
      <c r="M82" s="54">
        <v>4254</v>
      </c>
      <c r="N82" s="8" t="s">
        <v>5</v>
      </c>
      <c r="O82" s="1"/>
      <c r="P82" s="1"/>
    </row>
    <row r="83" spans="1:16" ht="20.25" customHeight="1">
      <c r="A83" s="8" t="s">
        <v>15</v>
      </c>
      <c r="B83" s="47">
        <v>21</v>
      </c>
      <c r="C83" s="48">
        <v>505418</v>
      </c>
      <c r="D83" s="48">
        <v>29437</v>
      </c>
      <c r="E83" s="51">
        <v>475981</v>
      </c>
      <c r="F83" s="52">
        <v>29375</v>
      </c>
      <c r="G83" s="48">
        <v>1859</v>
      </c>
      <c r="H83" s="48">
        <v>27516</v>
      </c>
      <c r="I83" s="51">
        <v>27516</v>
      </c>
      <c r="J83" s="50">
        <v>1</v>
      </c>
      <c r="K83" s="53">
        <v>1219</v>
      </c>
      <c r="L83" s="89">
        <v>93</v>
      </c>
      <c r="M83" s="54">
        <v>1126</v>
      </c>
      <c r="N83" s="8" t="s">
        <v>15</v>
      </c>
      <c r="O83" s="1"/>
      <c r="P83" s="1"/>
    </row>
    <row r="84" spans="1:16" ht="20.25" customHeight="1">
      <c r="A84" s="8" t="s">
        <v>24</v>
      </c>
      <c r="B84" s="47">
        <v>605654</v>
      </c>
      <c r="C84" s="48">
        <v>9672759</v>
      </c>
      <c r="D84" s="48">
        <v>596213</v>
      </c>
      <c r="E84" s="51">
        <v>9076546</v>
      </c>
      <c r="F84" s="52">
        <v>410062</v>
      </c>
      <c r="G84" s="48">
        <v>23770</v>
      </c>
      <c r="H84" s="48">
        <v>386292</v>
      </c>
      <c r="I84" s="51">
        <v>386292</v>
      </c>
      <c r="J84" s="52">
        <v>4381</v>
      </c>
      <c r="K84" s="53">
        <v>22688</v>
      </c>
      <c r="L84" s="89">
        <v>1644</v>
      </c>
      <c r="M84" s="54">
        <v>21044</v>
      </c>
      <c r="N84" s="8" t="s">
        <v>24</v>
      </c>
      <c r="O84" s="1"/>
      <c r="P84" s="1"/>
    </row>
    <row r="85" spans="1:16" ht="20.25" customHeight="1">
      <c r="A85" s="8" t="s">
        <v>22</v>
      </c>
      <c r="B85" s="47">
        <v>43157</v>
      </c>
      <c r="C85" s="48">
        <v>2308563</v>
      </c>
      <c r="D85" s="48">
        <v>321065</v>
      </c>
      <c r="E85" s="51">
        <v>1987498</v>
      </c>
      <c r="F85" s="52">
        <v>189137</v>
      </c>
      <c r="G85" s="48">
        <v>26273</v>
      </c>
      <c r="H85" s="48">
        <v>162864</v>
      </c>
      <c r="I85" s="51">
        <v>162864</v>
      </c>
      <c r="J85" s="52">
        <v>202</v>
      </c>
      <c r="K85" s="53">
        <v>6667</v>
      </c>
      <c r="L85" s="89">
        <v>528</v>
      </c>
      <c r="M85" s="54">
        <v>6139</v>
      </c>
      <c r="N85" s="8" t="s">
        <v>22</v>
      </c>
      <c r="O85" s="1"/>
      <c r="P85" s="1"/>
    </row>
    <row r="86" spans="1:16" ht="20.25" customHeight="1">
      <c r="A86" s="8" t="s">
        <v>25</v>
      </c>
      <c r="B86" s="47">
        <v>11506</v>
      </c>
      <c r="C86" s="48">
        <v>1128436</v>
      </c>
      <c r="D86" s="48">
        <v>60227</v>
      </c>
      <c r="E86" s="51">
        <v>1068209</v>
      </c>
      <c r="F86" s="52">
        <v>69889</v>
      </c>
      <c r="G86" s="48">
        <v>3094</v>
      </c>
      <c r="H86" s="48">
        <v>66795</v>
      </c>
      <c r="I86" s="51">
        <v>66795</v>
      </c>
      <c r="J86" s="52">
        <v>315</v>
      </c>
      <c r="K86" s="53">
        <v>2567</v>
      </c>
      <c r="L86" s="89">
        <v>186</v>
      </c>
      <c r="M86" s="54">
        <v>2381</v>
      </c>
      <c r="N86" s="8" t="s">
        <v>25</v>
      </c>
      <c r="O86" s="1"/>
      <c r="P86" s="1"/>
    </row>
    <row r="87" spans="1:16" ht="20.25" customHeight="1">
      <c r="A87" s="8" t="s">
        <v>23</v>
      </c>
      <c r="B87" s="47">
        <v>857413</v>
      </c>
      <c r="C87" s="48">
        <v>5609975</v>
      </c>
      <c r="D87" s="48">
        <v>466749</v>
      </c>
      <c r="E87" s="51">
        <v>5143226</v>
      </c>
      <c r="F87" s="52">
        <v>200680</v>
      </c>
      <c r="G87" s="48">
        <v>14671</v>
      </c>
      <c r="H87" s="48">
        <v>186009</v>
      </c>
      <c r="I87" s="51">
        <v>186009</v>
      </c>
      <c r="J87" s="50">
        <v>5331</v>
      </c>
      <c r="K87" s="53">
        <v>15449</v>
      </c>
      <c r="L87" s="89">
        <v>1655</v>
      </c>
      <c r="M87" s="54">
        <v>13794</v>
      </c>
      <c r="N87" s="8" t="s">
        <v>23</v>
      </c>
      <c r="O87" s="1"/>
      <c r="P87" s="1"/>
    </row>
    <row r="88" spans="1:16" ht="20.25" customHeight="1">
      <c r="A88" s="8" t="s">
        <v>20</v>
      </c>
      <c r="B88" s="47">
        <v>158741</v>
      </c>
      <c r="C88" s="48">
        <v>4985987</v>
      </c>
      <c r="D88" s="48">
        <v>357611</v>
      </c>
      <c r="E88" s="51">
        <v>4628376</v>
      </c>
      <c r="F88" s="52">
        <v>373042</v>
      </c>
      <c r="G88" s="48">
        <v>24151</v>
      </c>
      <c r="H88" s="48">
        <v>348891</v>
      </c>
      <c r="I88" s="51">
        <v>341610</v>
      </c>
      <c r="J88" s="52">
        <v>1494</v>
      </c>
      <c r="K88" s="53">
        <v>18679</v>
      </c>
      <c r="L88" s="89">
        <v>1668</v>
      </c>
      <c r="M88" s="54">
        <v>17011</v>
      </c>
      <c r="N88" s="8" t="s">
        <v>20</v>
      </c>
      <c r="O88" s="1"/>
      <c r="P88" s="1"/>
    </row>
    <row r="89" spans="1:16" ht="20.25" customHeight="1">
      <c r="A89" s="8" t="s">
        <v>21</v>
      </c>
      <c r="B89" s="47">
        <v>462350</v>
      </c>
      <c r="C89" s="48">
        <v>3701522</v>
      </c>
      <c r="D89" s="48">
        <v>476162</v>
      </c>
      <c r="E89" s="51">
        <v>3225360</v>
      </c>
      <c r="F89" s="52">
        <v>159575</v>
      </c>
      <c r="G89" s="48">
        <v>18663</v>
      </c>
      <c r="H89" s="48">
        <v>140912</v>
      </c>
      <c r="I89" s="51">
        <v>140878</v>
      </c>
      <c r="J89" s="52">
        <v>3580</v>
      </c>
      <c r="K89" s="53">
        <v>13764</v>
      </c>
      <c r="L89" s="89">
        <v>1896</v>
      </c>
      <c r="M89" s="54">
        <v>11868</v>
      </c>
      <c r="N89" s="8" t="s">
        <v>21</v>
      </c>
      <c r="O89" s="1"/>
      <c r="P89" s="1"/>
    </row>
    <row r="90" spans="1:16" ht="37.5" customHeight="1">
      <c r="A90" s="121" t="s">
        <v>6</v>
      </c>
      <c r="B90" s="55">
        <f aca="true" t="shared" si="6" ref="B90:M90">SUM(B77:B89)</f>
        <v>3847154</v>
      </c>
      <c r="C90" s="53">
        <f t="shared" si="6"/>
        <v>47368339</v>
      </c>
      <c r="D90" s="53">
        <f t="shared" si="6"/>
        <v>4219832</v>
      </c>
      <c r="E90" s="49">
        <f t="shared" si="6"/>
        <v>43148507</v>
      </c>
      <c r="F90" s="50">
        <f t="shared" si="6"/>
        <v>2564216</v>
      </c>
      <c r="G90" s="48">
        <f t="shared" si="6"/>
        <v>206524</v>
      </c>
      <c r="H90" s="48">
        <f t="shared" si="6"/>
        <v>2357692</v>
      </c>
      <c r="I90" s="51">
        <f t="shared" si="6"/>
        <v>2339664</v>
      </c>
      <c r="J90" s="52">
        <f t="shared" si="6"/>
        <v>34913</v>
      </c>
      <c r="K90" s="53">
        <f t="shared" si="6"/>
        <v>154440</v>
      </c>
      <c r="L90" s="89">
        <f t="shared" si="6"/>
        <v>16123</v>
      </c>
      <c r="M90" s="54">
        <f t="shared" si="6"/>
        <v>138317</v>
      </c>
      <c r="N90" s="121" t="s">
        <v>6</v>
      </c>
      <c r="O90" s="1"/>
      <c r="P90" s="1"/>
    </row>
    <row r="91" spans="1:16" ht="35.25" customHeight="1">
      <c r="A91" s="8" t="s">
        <v>7</v>
      </c>
      <c r="B91" s="55">
        <v>126211</v>
      </c>
      <c r="C91" s="53">
        <v>2703279</v>
      </c>
      <c r="D91" s="53">
        <v>134506</v>
      </c>
      <c r="E91" s="51">
        <v>2568773</v>
      </c>
      <c r="F91" s="52">
        <v>84873</v>
      </c>
      <c r="G91" s="48">
        <v>5144</v>
      </c>
      <c r="H91" s="48">
        <v>79729</v>
      </c>
      <c r="I91" s="51">
        <v>79729</v>
      </c>
      <c r="J91" s="52">
        <v>1580</v>
      </c>
      <c r="K91" s="53">
        <v>6218</v>
      </c>
      <c r="L91" s="89">
        <v>421</v>
      </c>
      <c r="M91" s="54">
        <v>5797</v>
      </c>
      <c r="N91" s="8" t="s">
        <v>7</v>
      </c>
      <c r="O91" s="1"/>
      <c r="P91" s="1"/>
    </row>
    <row r="92" spans="1:16" ht="20.25" customHeight="1">
      <c r="A92" s="8" t="s">
        <v>8</v>
      </c>
      <c r="B92" s="55">
        <v>48847</v>
      </c>
      <c r="C92" s="53">
        <v>1068321</v>
      </c>
      <c r="D92" s="53">
        <v>82289</v>
      </c>
      <c r="E92" s="51">
        <v>986032</v>
      </c>
      <c r="F92" s="52">
        <v>50532</v>
      </c>
      <c r="G92" s="48">
        <v>3870</v>
      </c>
      <c r="H92" s="48">
        <v>46662</v>
      </c>
      <c r="I92" s="51">
        <v>46661</v>
      </c>
      <c r="J92" s="52">
        <v>133</v>
      </c>
      <c r="K92" s="53">
        <v>3017</v>
      </c>
      <c r="L92" s="89">
        <v>255</v>
      </c>
      <c r="M92" s="54">
        <v>2762</v>
      </c>
      <c r="N92" s="8" t="s">
        <v>8</v>
      </c>
      <c r="O92" s="1"/>
      <c r="P92" s="1"/>
    </row>
    <row r="93" spans="1:16" ht="20.25" customHeight="1">
      <c r="A93" s="8" t="s">
        <v>42</v>
      </c>
      <c r="B93" s="55">
        <v>70369</v>
      </c>
      <c r="C93" s="53">
        <v>809698</v>
      </c>
      <c r="D93" s="53">
        <v>69880</v>
      </c>
      <c r="E93" s="51">
        <v>739818</v>
      </c>
      <c r="F93" s="52">
        <v>66188</v>
      </c>
      <c r="G93" s="48">
        <v>5691</v>
      </c>
      <c r="H93" s="48">
        <v>60497</v>
      </c>
      <c r="I93" s="51">
        <v>60468</v>
      </c>
      <c r="J93" s="52">
        <v>839</v>
      </c>
      <c r="K93" s="53">
        <v>4410</v>
      </c>
      <c r="L93" s="89">
        <v>464</v>
      </c>
      <c r="M93" s="54">
        <v>3946</v>
      </c>
      <c r="N93" s="8" t="s">
        <v>17</v>
      </c>
      <c r="O93" s="1"/>
      <c r="P93" s="1"/>
    </row>
    <row r="94" spans="1:16" ht="20.25" customHeight="1">
      <c r="A94" s="8" t="s">
        <v>9</v>
      </c>
      <c r="B94" s="55">
        <v>25066</v>
      </c>
      <c r="C94" s="53">
        <v>187346</v>
      </c>
      <c r="D94" s="53">
        <v>28211</v>
      </c>
      <c r="E94" s="51">
        <v>159135</v>
      </c>
      <c r="F94" s="52">
        <v>17075</v>
      </c>
      <c r="G94" s="48">
        <v>2566</v>
      </c>
      <c r="H94" s="48">
        <v>14509</v>
      </c>
      <c r="I94" s="51">
        <v>14509</v>
      </c>
      <c r="J94" s="52">
        <v>289</v>
      </c>
      <c r="K94" s="53">
        <v>1113</v>
      </c>
      <c r="L94" s="89">
        <v>193</v>
      </c>
      <c r="M94" s="54">
        <v>920</v>
      </c>
      <c r="N94" s="8" t="s">
        <v>9</v>
      </c>
      <c r="O94" s="1"/>
      <c r="P94" s="1"/>
    </row>
    <row r="95" spans="1:16" ht="20.25" customHeight="1">
      <c r="A95" s="8" t="s">
        <v>10</v>
      </c>
      <c r="B95" s="55">
        <v>41635</v>
      </c>
      <c r="C95" s="53">
        <v>419116</v>
      </c>
      <c r="D95" s="53">
        <v>45832</v>
      </c>
      <c r="E95" s="51">
        <v>373284</v>
      </c>
      <c r="F95" s="52">
        <v>36195</v>
      </c>
      <c r="G95" s="48">
        <v>3578</v>
      </c>
      <c r="H95" s="48">
        <v>32617</v>
      </c>
      <c r="I95" s="51">
        <v>32617</v>
      </c>
      <c r="J95" s="52">
        <v>624</v>
      </c>
      <c r="K95" s="53">
        <v>1746</v>
      </c>
      <c r="L95" s="89">
        <v>218</v>
      </c>
      <c r="M95" s="54">
        <v>1528</v>
      </c>
      <c r="N95" s="8" t="s">
        <v>10</v>
      </c>
      <c r="O95" s="1"/>
      <c r="P95" s="1"/>
    </row>
    <row r="96" spans="1:16" ht="20.25" customHeight="1">
      <c r="A96" s="8" t="s">
        <v>11</v>
      </c>
      <c r="B96" s="55">
        <v>8249</v>
      </c>
      <c r="C96" s="53">
        <v>600813</v>
      </c>
      <c r="D96" s="53">
        <v>83032</v>
      </c>
      <c r="E96" s="51">
        <v>517781</v>
      </c>
      <c r="F96" s="52">
        <v>34730</v>
      </c>
      <c r="G96" s="48">
        <v>4216</v>
      </c>
      <c r="H96" s="48">
        <v>30514</v>
      </c>
      <c r="I96" s="51">
        <v>30514</v>
      </c>
      <c r="J96" s="52">
        <v>56</v>
      </c>
      <c r="K96" s="53">
        <v>2937</v>
      </c>
      <c r="L96" s="89">
        <v>433</v>
      </c>
      <c r="M96" s="54">
        <v>2504</v>
      </c>
      <c r="N96" s="8" t="s">
        <v>11</v>
      </c>
      <c r="O96" s="1"/>
      <c r="P96" s="1"/>
    </row>
    <row r="97" spans="1:16" ht="42" customHeight="1">
      <c r="A97" s="122" t="s">
        <v>86</v>
      </c>
      <c r="B97" s="56">
        <f aca="true" t="shared" si="7" ref="B97:M97">SUM(B91:B96)</f>
        <v>320377</v>
      </c>
      <c r="C97" s="57">
        <f t="shared" si="7"/>
        <v>5788573</v>
      </c>
      <c r="D97" s="57">
        <f t="shared" si="7"/>
        <v>443750</v>
      </c>
      <c r="E97" s="12">
        <f t="shared" si="7"/>
        <v>5344823</v>
      </c>
      <c r="F97" s="58">
        <f t="shared" si="7"/>
        <v>289593</v>
      </c>
      <c r="G97" s="57">
        <f t="shared" si="7"/>
        <v>25065</v>
      </c>
      <c r="H97" s="57">
        <f t="shared" si="7"/>
        <v>264528</v>
      </c>
      <c r="I97" s="12">
        <f t="shared" si="7"/>
        <v>264498</v>
      </c>
      <c r="J97" s="58">
        <f t="shared" si="7"/>
        <v>3521</v>
      </c>
      <c r="K97" s="57">
        <f t="shared" si="7"/>
        <v>19441</v>
      </c>
      <c r="L97" s="90">
        <f t="shared" si="7"/>
        <v>1984</v>
      </c>
      <c r="M97" s="59">
        <f t="shared" si="7"/>
        <v>17457</v>
      </c>
      <c r="N97" s="122" t="s">
        <v>86</v>
      </c>
      <c r="O97" s="1"/>
      <c r="P97" s="1"/>
    </row>
    <row r="98" spans="1:16" s="21" customFormat="1" ht="42" customHeight="1" thickBot="1">
      <c r="A98" s="123" t="s">
        <v>12</v>
      </c>
      <c r="B98" s="14">
        <f aca="true" t="shared" si="8" ref="B98:M98">SUM(B97,B90)</f>
        <v>4167531</v>
      </c>
      <c r="C98" s="15">
        <f t="shared" si="8"/>
        <v>53156912</v>
      </c>
      <c r="D98" s="15">
        <f t="shared" si="8"/>
        <v>4663582</v>
      </c>
      <c r="E98" s="13">
        <f t="shared" si="8"/>
        <v>48493330</v>
      </c>
      <c r="F98" s="60">
        <f t="shared" si="8"/>
        <v>2853809</v>
      </c>
      <c r="G98" s="15">
        <f t="shared" si="8"/>
        <v>231589</v>
      </c>
      <c r="H98" s="15">
        <f t="shared" si="8"/>
        <v>2622220</v>
      </c>
      <c r="I98" s="13">
        <f t="shared" si="8"/>
        <v>2604162</v>
      </c>
      <c r="J98" s="60">
        <f t="shared" si="8"/>
        <v>38434</v>
      </c>
      <c r="K98" s="15">
        <f t="shared" si="8"/>
        <v>173881</v>
      </c>
      <c r="L98" s="91">
        <f t="shared" si="8"/>
        <v>18107</v>
      </c>
      <c r="M98" s="61">
        <f t="shared" si="8"/>
        <v>155774</v>
      </c>
      <c r="N98" s="123" t="s">
        <v>12</v>
      </c>
      <c r="O98" s="64"/>
      <c r="P98" s="64"/>
    </row>
    <row r="99" spans="1:16" s="21" customFormat="1" ht="6.75" customHeight="1">
      <c r="A99" s="6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92"/>
      <c r="M99" s="63"/>
      <c r="N99" s="62"/>
      <c r="O99" s="64"/>
      <c r="P99" s="64"/>
    </row>
    <row r="100" spans="1:16" ht="17.25">
      <c r="A100" s="16" t="s">
        <v>87</v>
      </c>
      <c r="B100" s="1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7.25">
      <c r="A101" s="16"/>
      <c r="B101" s="1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30" customHeight="1">
      <c r="A102" s="139" t="s">
        <v>89</v>
      </c>
      <c r="B102" s="139"/>
      <c r="C102" s="139"/>
      <c r="D102" s="139"/>
      <c r="E102" s="139"/>
      <c r="F102" s="139"/>
      <c r="G102" s="139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8" thickBot="1">
      <c r="A104" s="24"/>
      <c r="B104" s="25" t="s">
        <v>44</v>
      </c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1"/>
      <c r="O104" s="1"/>
      <c r="P104" s="1"/>
    </row>
    <row r="105" spans="1:16" ht="17.25">
      <c r="A105" s="3"/>
      <c r="B105" s="125" t="s">
        <v>93</v>
      </c>
      <c r="C105" s="126"/>
      <c r="D105" s="126"/>
      <c r="E105" s="127"/>
      <c r="F105" s="133" t="s">
        <v>94</v>
      </c>
      <c r="G105" s="133"/>
      <c r="H105" s="134" t="s">
        <v>95</v>
      </c>
      <c r="I105" s="135"/>
      <c r="J105" s="126" t="s">
        <v>27</v>
      </c>
      <c r="K105" s="126"/>
      <c r="L105" s="126"/>
      <c r="M105" s="127"/>
      <c r="N105" s="26"/>
      <c r="O105" s="1"/>
      <c r="P105" s="1"/>
    </row>
    <row r="106" spans="1:16" ht="17.25">
      <c r="A106" s="4"/>
      <c r="B106" s="9"/>
      <c r="C106" s="27"/>
      <c r="D106" s="7" t="s">
        <v>63</v>
      </c>
      <c r="E106" s="128" t="s">
        <v>28</v>
      </c>
      <c r="F106" s="93"/>
      <c r="G106" s="28" t="s">
        <v>64</v>
      </c>
      <c r="H106" s="130" t="s">
        <v>28</v>
      </c>
      <c r="I106" s="136" t="s">
        <v>29</v>
      </c>
      <c r="J106" s="6"/>
      <c r="K106" s="27"/>
      <c r="L106" s="7" t="s">
        <v>65</v>
      </c>
      <c r="M106" s="128" t="s">
        <v>28</v>
      </c>
      <c r="N106" s="29"/>
      <c r="O106" s="1"/>
      <c r="P106" s="1"/>
    </row>
    <row r="107" spans="1:16" ht="17.25">
      <c r="A107" s="8" t="s">
        <v>66</v>
      </c>
      <c r="B107" s="5" t="s">
        <v>30</v>
      </c>
      <c r="C107" s="7" t="s">
        <v>31</v>
      </c>
      <c r="D107" s="7" t="s">
        <v>67</v>
      </c>
      <c r="E107" s="129"/>
      <c r="F107" s="74" t="s">
        <v>68</v>
      </c>
      <c r="G107" s="30" t="s">
        <v>67</v>
      </c>
      <c r="H107" s="131"/>
      <c r="I107" s="138"/>
      <c r="J107" s="6" t="s">
        <v>32</v>
      </c>
      <c r="K107" s="7" t="s">
        <v>33</v>
      </c>
      <c r="L107" s="7" t="s">
        <v>69</v>
      </c>
      <c r="M107" s="129"/>
      <c r="N107" s="31" t="s">
        <v>70</v>
      </c>
      <c r="O107" s="1"/>
      <c r="P107" s="1"/>
    </row>
    <row r="108" spans="1:16" ht="17.25">
      <c r="A108" s="4"/>
      <c r="B108" s="9"/>
      <c r="C108" s="27"/>
      <c r="D108" s="7" t="s">
        <v>71</v>
      </c>
      <c r="E108" s="129"/>
      <c r="F108" s="75"/>
      <c r="G108" s="30" t="s">
        <v>71</v>
      </c>
      <c r="H108" s="131"/>
      <c r="I108" s="138"/>
      <c r="J108" s="10"/>
      <c r="K108" s="94"/>
      <c r="L108" s="6" t="s">
        <v>71</v>
      </c>
      <c r="M108" s="129"/>
      <c r="N108" s="29"/>
      <c r="O108" s="1"/>
      <c r="P108" s="1"/>
    </row>
    <row r="109" spans="1:16" ht="18" thickBot="1">
      <c r="A109" s="32"/>
      <c r="B109" s="33" t="s">
        <v>34</v>
      </c>
      <c r="C109" s="34" t="s">
        <v>35</v>
      </c>
      <c r="D109" s="37" t="s">
        <v>36</v>
      </c>
      <c r="E109" s="76" t="s">
        <v>72</v>
      </c>
      <c r="F109" s="77" t="s">
        <v>37</v>
      </c>
      <c r="G109" s="37" t="s">
        <v>38</v>
      </c>
      <c r="H109" s="37" t="s">
        <v>73</v>
      </c>
      <c r="I109" s="76" t="s">
        <v>18</v>
      </c>
      <c r="J109" s="36" t="s">
        <v>19</v>
      </c>
      <c r="K109" s="37" t="s">
        <v>39</v>
      </c>
      <c r="L109" s="36" t="s">
        <v>40</v>
      </c>
      <c r="M109" s="35" t="s">
        <v>74</v>
      </c>
      <c r="N109" s="38"/>
      <c r="O109" s="1"/>
      <c r="P109" s="1"/>
    </row>
    <row r="110" spans="1:16" ht="37.5" customHeight="1">
      <c r="A110" s="8" t="s">
        <v>0</v>
      </c>
      <c r="B110" s="39">
        <v>292050</v>
      </c>
      <c r="C110" s="40">
        <v>791958</v>
      </c>
      <c r="D110" s="50">
        <v>7570</v>
      </c>
      <c r="E110" s="85">
        <v>784388</v>
      </c>
      <c r="F110" s="50">
        <v>21421334</v>
      </c>
      <c r="G110" s="40">
        <v>113605</v>
      </c>
      <c r="H110" s="48">
        <v>21307729</v>
      </c>
      <c r="I110" s="95">
        <v>4446221</v>
      </c>
      <c r="J110" s="42">
        <v>2011</v>
      </c>
      <c r="K110" s="52">
        <v>3445</v>
      </c>
      <c r="L110" s="44">
        <v>75</v>
      </c>
      <c r="M110" s="46">
        <v>3370</v>
      </c>
      <c r="N110" s="8" t="s">
        <v>0</v>
      </c>
      <c r="O110" s="1"/>
      <c r="P110" s="1"/>
    </row>
    <row r="111" spans="1:16" ht="20.25" customHeight="1">
      <c r="A111" s="8" t="s">
        <v>1</v>
      </c>
      <c r="B111" s="47">
        <v>147280</v>
      </c>
      <c r="C111" s="48">
        <v>673077</v>
      </c>
      <c r="D111" s="50">
        <v>30758</v>
      </c>
      <c r="E111" s="85">
        <v>642319</v>
      </c>
      <c r="F111" s="50">
        <v>2758324</v>
      </c>
      <c r="G111" s="48">
        <v>57349</v>
      </c>
      <c r="H111" s="48">
        <v>2700975</v>
      </c>
      <c r="I111" s="85">
        <v>915492</v>
      </c>
      <c r="J111" s="50">
        <v>1875</v>
      </c>
      <c r="K111" s="52">
        <v>3608</v>
      </c>
      <c r="L111" s="52">
        <v>233</v>
      </c>
      <c r="M111" s="54">
        <v>3375</v>
      </c>
      <c r="N111" s="8" t="s">
        <v>1</v>
      </c>
      <c r="O111" s="1"/>
      <c r="P111" s="1"/>
    </row>
    <row r="112" spans="1:16" ht="20.25" customHeight="1">
      <c r="A112" s="8" t="s">
        <v>2</v>
      </c>
      <c r="B112" s="47">
        <v>22611</v>
      </c>
      <c r="C112" s="48">
        <v>532332</v>
      </c>
      <c r="D112" s="50">
        <v>11782</v>
      </c>
      <c r="E112" s="85">
        <v>520550</v>
      </c>
      <c r="F112" s="50">
        <v>3671639</v>
      </c>
      <c r="G112" s="48">
        <v>28038</v>
      </c>
      <c r="H112" s="48">
        <v>3643601</v>
      </c>
      <c r="I112" s="85">
        <v>1407685</v>
      </c>
      <c r="J112" s="50">
        <v>58</v>
      </c>
      <c r="K112" s="52">
        <v>3255</v>
      </c>
      <c r="L112" s="52">
        <v>126</v>
      </c>
      <c r="M112" s="54">
        <v>3129</v>
      </c>
      <c r="N112" s="8" t="s">
        <v>2</v>
      </c>
      <c r="O112" s="1"/>
      <c r="P112" s="1"/>
    </row>
    <row r="113" spans="1:16" ht="20.25" customHeight="1">
      <c r="A113" s="8" t="s">
        <v>3</v>
      </c>
      <c r="B113" s="47">
        <v>11980</v>
      </c>
      <c r="C113" s="48">
        <v>285078</v>
      </c>
      <c r="D113" s="50">
        <v>5749</v>
      </c>
      <c r="E113" s="85">
        <v>279329</v>
      </c>
      <c r="F113" s="50">
        <v>2273866</v>
      </c>
      <c r="G113" s="48">
        <v>27172</v>
      </c>
      <c r="H113" s="48">
        <v>2246694</v>
      </c>
      <c r="I113" s="85">
        <v>741912</v>
      </c>
      <c r="J113" s="50">
        <v>209</v>
      </c>
      <c r="K113" s="52">
        <v>1760</v>
      </c>
      <c r="L113" s="52">
        <v>72</v>
      </c>
      <c r="M113" s="54">
        <v>1688</v>
      </c>
      <c r="N113" s="8" t="s">
        <v>3</v>
      </c>
      <c r="O113" s="1"/>
      <c r="P113" s="1"/>
    </row>
    <row r="114" spans="1:16" ht="20.25" customHeight="1">
      <c r="A114" s="8" t="s">
        <v>4</v>
      </c>
      <c r="B114" s="47">
        <v>37697</v>
      </c>
      <c r="C114" s="48">
        <v>222078</v>
      </c>
      <c r="D114" s="50">
        <v>258</v>
      </c>
      <c r="E114" s="85">
        <v>221820</v>
      </c>
      <c r="F114" s="50">
        <v>6073238</v>
      </c>
      <c r="G114" s="48">
        <v>9905</v>
      </c>
      <c r="H114" s="48">
        <v>6063333</v>
      </c>
      <c r="I114" s="85">
        <v>918060</v>
      </c>
      <c r="J114" s="50">
        <v>839</v>
      </c>
      <c r="K114" s="52">
        <v>642</v>
      </c>
      <c r="L114" s="52">
        <v>5</v>
      </c>
      <c r="M114" s="54">
        <v>637</v>
      </c>
      <c r="N114" s="8" t="s">
        <v>4</v>
      </c>
      <c r="O114" s="1"/>
      <c r="P114" s="1"/>
    </row>
    <row r="115" spans="1:16" ht="20.25" customHeight="1">
      <c r="A115" s="8" t="s">
        <v>5</v>
      </c>
      <c r="B115" s="47">
        <v>0</v>
      </c>
      <c r="C115" s="48">
        <v>113538</v>
      </c>
      <c r="D115" s="50">
        <v>1002</v>
      </c>
      <c r="E115" s="85">
        <v>112536</v>
      </c>
      <c r="F115" s="50">
        <v>2715969</v>
      </c>
      <c r="G115" s="48">
        <v>10559</v>
      </c>
      <c r="H115" s="48">
        <v>2705410</v>
      </c>
      <c r="I115" s="85">
        <v>484541</v>
      </c>
      <c r="J115" s="50">
        <v>0</v>
      </c>
      <c r="K115" s="52">
        <v>750</v>
      </c>
      <c r="L115" s="52">
        <v>16</v>
      </c>
      <c r="M115" s="54">
        <v>734</v>
      </c>
      <c r="N115" s="8" t="s">
        <v>5</v>
      </c>
      <c r="O115" s="1"/>
      <c r="P115" s="1"/>
    </row>
    <row r="116" spans="1:16" ht="20.25" customHeight="1">
      <c r="A116" s="8" t="s">
        <v>15</v>
      </c>
      <c r="B116" s="47">
        <v>0</v>
      </c>
      <c r="C116" s="48">
        <v>98494</v>
      </c>
      <c r="D116" s="50">
        <v>1402</v>
      </c>
      <c r="E116" s="85">
        <v>97092</v>
      </c>
      <c r="F116" s="50">
        <v>2457775</v>
      </c>
      <c r="G116" s="48">
        <v>23288</v>
      </c>
      <c r="H116" s="48">
        <v>2434487</v>
      </c>
      <c r="I116" s="85">
        <v>458823</v>
      </c>
      <c r="J116" s="50">
        <v>0</v>
      </c>
      <c r="K116" s="52">
        <v>530</v>
      </c>
      <c r="L116" s="52">
        <v>17</v>
      </c>
      <c r="M116" s="54">
        <v>513</v>
      </c>
      <c r="N116" s="8" t="s">
        <v>15</v>
      </c>
      <c r="O116" s="1"/>
      <c r="P116" s="1"/>
    </row>
    <row r="117" spans="1:16" ht="20.25" customHeight="1">
      <c r="A117" s="8" t="s">
        <v>24</v>
      </c>
      <c r="B117" s="47">
        <v>55593</v>
      </c>
      <c r="C117" s="48">
        <v>446049</v>
      </c>
      <c r="D117" s="50">
        <v>9648</v>
      </c>
      <c r="E117" s="85">
        <v>436401</v>
      </c>
      <c r="F117" s="50">
        <v>4108249</v>
      </c>
      <c r="G117" s="48">
        <v>43622</v>
      </c>
      <c r="H117" s="48">
        <v>4064627</v>
      </c>
      <c r="I117" s="85">
        <v>1144449</v>
      </c>
      <c r="J117" s="50">
        <v>627</v>
      </c>
      <c r="K117" s="52">
        <v>2310</v>
      </c>
      <c r="L117" s="52">
        <v>77</v>
      </c>
      <c r="M117" s="54">
        <v>2233</v>
      </c>
      <c r="N117" s="8" t="s">
        <v>24</v>
      </c>
      <c r="O117" s="1"/>
      <c r="P117" s="1"/>
    </row>
    <row r="118" spans="1:16" ht="20.25" customHeight="1">
      <c r="A118" s="8" t="s">
        <v>22</v>
      </c>
      <c r="B118" s="47">
        <v>2900</v>
      </c>
      <c r="C118" s="48">
        <v>117949</v>
      </c>
      <c r="D118" s="50">
        <v>1459</v>
      </c>
      <c r="E118" s="85">
        <v>116490</v>
      </c>
      <c r="F118" s="50">
        <v>2524708</v>
      </c>
      <c r="G118" s="48">
        <v>21129</v>
      </c>
      <c r="H118" s="48">
        <v>2503579</v>
      </c>
      <c r="I118" s="85">
        <v>518165</v>
      </c>
      <c r="J118" s="50">
        <v>20</v>
      </c>
      <c r="K118" s="52">
        <v>706</v>
      </c>
      <c r="L118" s="52">
        <v>19</v>
      </c>
      <c r="M118" s="54">
        <v>687</v>
      </c>
      <c r="N118" s="8" t="s">
        <v>22</v>
      </c>
      <c r="O118" s="1"/>
      <c r="P118" s="1"/>
    </row>
    <row r="119" spans="1:16" ht="20.25" customHeight="1">
      <c r="A119" s="8" t="s">
        <v>25</v>
      </c>
      <c r="B119" s="47">
        <v>10751</v>
      </c>
      <c r="C119" s="48">
        <v>97385</v>
      </c>
      <c r="D119" s="50">
        <v>3143</v>
      </c>
      <c r="E119" s="85">
        <v>94242</v>
      </c>
      <c r="F119" s="50">
        <v>943593</v>
      </c>
      <c r="G119" s="48">
        <v>25260</v>
      </c>
      <c r="H119" s="48">
        <v>918333</v>
      </c>
      <c r="I119" s="85">
        <v>254804</v>
      </c>
      <c r="J119" s="50">
        <v>161</v>
      </c>
      <c r="K119" s="52">
        <v>537</v>
      </c>
      <c r="L119" s="52">
        <v>27</v>
      </c>
      <c r="M119" s="54">
        <v>510</v>
      </c>
      <c r="N119" s="8" t="s">
        <v>25</v>
      </c>
      <c r="O119" s="1"/>
      <c r="P119" s="1"/>
    </row>
    <row r="120" spans="1:16" ht="20.25" customHeight="1">
      <c r="A120" s="8" t="s">
        <v>45</v>
      </c>
      <c r="B120" s="47">
        <v>0</v>
      </c>
      <c r="C120" s="48">
        <v>0</v>
      </c>
      <c r="D120" s="50">
        <v>0</v>
      </c>
      <c r="E120" s="85">
        <v>0</v>
      </c>
      <c r="F120" s="50">
        <v>0</v>
      </c>
      <c r="G120" s="48">
        <v>0</v>
      </c>
      <c r="H120" s="48">
        <v>0</v>
      </c>
      <c r="I120" s="85">
        <v>0</v>
      </c>
      <c r="J120" s="50">
        <v>0</v>
      </c>
      <c r="K120" s="50">
        <v>0</v>
      </c>
      <c r="L120" s="50">
        <v>0</v>
      </c>
      <c r="M120" s="85">
        <v>0</v>
      </c>
      <c r="N120" s="8" t="s">
        <v>45</v>
      </c>
      <c r="O120" s="1"/>
      <c r="P120" s="1"/>
    </row>
    <row r="121" spans="1:16" ht="20.25" customHeight="1">
      <c r="A121" s="8" t="s">
        <v>20</v>
      </c>
      <c r="B121" s="47">
        <v>28</v>
      </c>
      <c r="C121" s="48">
        <v>367039</v>
      </c>
      <c r="D121" s="50">
        <v>6655</v>
      </c>
      <c r="E121" s="85">
        <v>360384</v>
      </c>
      <c r="F121" s="50">
        <v>3166459</v>
      </c>
      <c r="G121" s="48">
        <v>25986</v>
      </c>
      <c r="H121" s="48">
        <v>3140473</v>
      </c>
      <c r="I121" s="85">
        <v>1050687</v>
      </c>
      <c r="J121" s="50">
        <v>1</v>
      </c>
      <c r="K121" s="52">
        <v>1980</v>
      </c>
      <c r="L121" s="52">
        <v>70</v>
      </c>
      <c r="M121" s="54">
        <v>1910</v>
      </c>
      <c r="N121" s="8" t="s">
        <v>20</v>
      </c>
      <c r="O121" s="1"/>
      <c r="P121" s="1"/>
    </row>
    <row r="122" spans="1:16" ht="20.25" customHeight="1">
      <c r="A122" s="8" t="s">
        <v>21</v>
      </c>
      <c r="B122" s="47">
        <v>5254</v>
      </c>
      <c r="C122" s="48">
        <v>106835</v>
      </c>
      <c r="D122" s="50">
        <v>1972</v>
      </c>
      <c r="E122" s="85">
        <v>104863</v>
      </c>
      <c r="F122" s="50">
        <v>674745</v>
      </c>
      <c r="G122" s="48">
        <v>6611</v>
      </c>
      <c r="H122" s="48">
        <v>668134</v>
      </c>
      <c r="I122" s="85">
        <v>193145</v>
      </c>
      <c r="J122" s="50">
        <v>10</v>
      </c>
      <c r="K122" s="50">
        <v>547</v>
      </c>
      <c r="L122" s="50">
        <v>26</v>
      </c>
      <c r="M122" s="85">
        <v>521</v>
      </c>
      <c r="N122" s="8" t="s">
        <v>21</v>
      </c>
      <c r="O122" s="1"/>
      <c r="P122" s="1"/>
    </row>
    <row r="123" spans="1:16" ht="37.5" customHeight="1">
      <c r="A123" s="121" t="s">
        <v>6</v>
      </c>
      <c r="B123" s="55">
        <f aca="true" t="shared" si="9" ref="B123:M123">SUM(B110:B122)</f>
        <v>586144</v>
      </c>
      <c r="C123" s="53">
        <f t="shared" si="9"/>
        <v>3851812</v>
      </c>
      <c r="D123" s="52">
        <f t="shared" si="9"/>
        <v>81398</v>
      </c>
      <c r="E123" s="85">
        <f t="shared" si="9"/>
        <v>3770414</v>
      </c>
      <c r="F123" s="50">
        <f t="shared" si="9"/>
        <v>52789899</v>
      </c>
      <c r="G123" s="48">
        <f t="shared" si="9"/>
        <v>392524</v>
      </c>
      <c r="H123" s="48">
        <f t="shared" si="9"/>
        <v>52397375</v>
      </c>
      <c r="I123" s="54">
        <f t="shared" si="9"/>
        <v>12533984</v>
      </c>
      <c r="J123" s="52">
        <f t="shared" si="9"/>
        <v>5811</v>
      </c>
      <c r="K123" s="52">
        <f t="shared" si="9"/>
        <v>20070</v>
      </c>
      <c r="L123" s="52">
        <f t="shared" si="9"/>
        <v>763</v>
      </c>
      <c r="M123" s="54">
        <f t="shared" si="9"/>
        <v>19307</v>
      </c>
      <c r="N123" s="121" t="s">
        <v>6</v>
      </c>
      <c r="O123" s="1"/>
      <c r="P123" s="1"/>
    </row>
    <row r="124" spans="1:16" ht="34.5" customHeight="1">
      <c r="A124" s="8" t="s">
        <v>7</v>
      </c>
      <c r="B124" s="47">
        <v>19331</v>
      </c>
      <c r="C124" s="48">
        <v>255683</v>
      </c>
      <c r="D124" s="50">
        <v>2299</v>
      </c>
      <c r="E124" s="54">
        <v>253384</v>
      </c>
      <c r="F124" s="52">
        <v>1850918</v>
      </c>
      <c r="G124" s="48">
        <v>7284</v>
      </c>
      <c r="H124" s="48">
        <v>1843634</v>
      </c>
      <c r="I124" s="85">
        <v>612469</v>
      </c>
      <c r="J124" s="50">
        <v>370</v>
      </c>
      <c r="K124" s="50">
        <v>1069</v>
      </c>
      <c r="L124" s="50">
        <v>23</v>
      </c>
      <c r="M124" s="85">
        <v>1046</v>
      </c>
      <c r="N124" s="8" t="s">
        <v>7</v>
      </c>
      <c r="O124" s="1"/>
      <c r="P124" s="1"/>
    </row>
    <row r="125" spans="1:16" ht="20.25" customHeight="1">
      <c r="A125" s="8" t="s">
        <v>8</v>
      </c>
      <c r="B125" s="47">
        <v>0</v>
      </c>
      <c r="C125" s="48">
        <v>0</v>
      </c>
      <c r="D125" s="50">
        <v>0</v>
      </c>
      <c r="E125" s="85">
        <v>0</v>
      </c>
      <c r="F125" s="50">
        <v>0</v>
      </c>
      <c r="G125" s="48">
        <v>0</v>
      </c>
      <c r="H125" s="48">
        <v>0</v>
      </c>
      <c r="I125" s="85">
        <v>0</v>
      </c>
      <c r="J125" s="50">
        <v>0</v>
      </c>
      <c r="K125" s="50">
        <v>0</v>
      </c>
      <c r="L125" s="50">
        <v>0</v>
      </c>
      <c r="M125" s="85">
        <v>0</v>
      </c>
      <c r="N125" s="8" t="s">
        <v>8</v>
      </c>
      <c r="O125" s="1"/>
      <c r="P125" s="1"/>
    </row>
    <row r="126" spans="1:16" ht="20.25" customHeight="1">
      <c r="A126" s="8" t="s">
        <v>42</v>
      </c>
      <c r="B126" s="47">
        <v>0</v>
      </c>
      <c r="C126" s="48">
        <v>4029</v>
      </c>
      <c r="D126" s="50">
        <v>95</v>
      </c>
      <c r="E126" s="85">
        <v>3934</v>
      </c>
      <c r="F126" s="50">
        <v>32657</v>
      </c>
      <c r="G126" s="48">
        <v>332</v>
      </c>
      <c r="H126" s="48">
        <v>32325</v>
      </c>
      <c r="I126" s="85">
        <v>20945</v>
      </c>
      <c r="J126" s="50">
        <v>0</v>
      </c>
      <c r="K126" s="50">
        <v>31</v>
      </c>
      <c r="L126" s="50">
        <v>1</v>
      </c>
      <c r="M126" s="85">
        <v>30</v>
      </c>
      <c r="N126" s="8" t="s">
        <v>17</v>
      </c>
      <c r="O126" s="1"/>
      <c r="P126" s="1"/>
    </row>
    <row r="127" spans="1:16" ht="20.25" customHeight="1">
      <c r="A127" s="8" t="s">
        <v>9</v>
      </c>
      <c r="B127" s="47">
        <v>0</v>
      </c>
      <c r="C127" s="48">
        <v>0</v>
      </c>
      <c r="D127" s="50">
        <v>0</v>
      </c>
      <c r="E127" s="85">
        <v>0</v>
      </c>
      <c r="F127" s="50">
        <v>0</v>
      </c>
      <c r="G127" s="48">
        <v>0</v>
      </c>
      <c r="H127" s="48">
        <v>0</v>
      </c>
      <c r="I127" s="85">
        <v>0</v>
      </c>
      <c r="J127" s="50">
        <v>0</v>
      </c>
      <c r="K127" s="50">
        <v>0</v>
      </c>
      <c r="L127" s="50">
        <v>0</v>
      </c>
      <c r="M127" s="85">
        <v>0</v>
      </c>
      <c r="N127" s="8" t="s">
        <v>9</v>
      </c>
      <c r="O127" s="1"/>
      <c r="P127" s="1"/>
    </row>
    <row r="128" spans="1:16" ht="20.25" customHeight="1">
      <c r="A128" s="8" t="s">
        <v>10</v>
      </c>
      <c r="B128" s="47">
        <v>0</v>
      </c>
      <c r="C128" s="48">
        <v>0</v>
      </c>
      <c r="D128" s="50">
        <v>0</v>
      </c>
      <c r="E128" s="85">
        <v>0</v>
      </c>
      <c r="F128" s="50">
        <v>0</v>
      </c>
      <c r="G128" s="48">
        <v>0</v>
      </c>
      <c r="H128" s="48">
        <v>0</v>
      </c>
      <c r="I128" s="85">
        <v>0</v>
      </c>
      <c r="J128" s="50">
        <v>0</v>
      </c>
      <c r="K128" s="50">
        <v>0</v>
      </c>
      <c r="L128" s="50">
        <v>0</v>
      </c>
      <c r="M128" s="85">
        <v>0</v>
      </c>
      <c r="N128" s="8" t="s">
        <v>10</v>
      </c>
      <c r="O128" s="1"/>
      <c r="P128" s="1"/>
    </row>
    <row r="129" spans="1:16" ht="20.25" customHeight="1">
      <c r="A129" s="8" t="s">
        <v>11</v>
      </c>
      <c r="B129" s="47">
        <v>231</v>
      </c>
      <c r="C129" s="48">
        <v>20805</v>
      </c>
      <c r="D129" s="50">
        <v>666</v>
      </c>
      <c r="E129" s="85">
        <v>20139</v>
      </c>
      <c r="F129" s="50">
        <v>144799</v>
      </c>
      <c r="G129" s="48">
        <v>4256</v>
      </c>
      <c r="H129" s="48">
        <v>140543</v>
      </c>
      <c r="I129" s="85">
        <v>46579</v>
      </c>
      <c r="J129" s="50">
        <v>1</v>
      </c>
      <c r="K129" s="50">
        <v>126</v>
      </c>
      <c r="L129" s="50">
        <v>7</v>
      </c>
      <c r="M129" s="85">
        <v>119</v>
      </c>
      <c r="N129" s="8" t="s">
        <v>11</v>
      </c>
      <c r="O129" s="1"/>
      <c r="P129" s="1"/>
    </row>
    <row r="130" spans="1:16" ht="42" customHeight="1">
      <c r="A130" s="122" t="s">
        <v>86</v>
      </c>
      <c r="B130" s="56">
        <f aca="true" t="shared" si="10" ref="B130:M130">SUM(B124:B129)</f>
        <v>19562</v>
      </c>
      <c r="C130" s="57">
        <f t="shared" si="10"/>
        <v>280517</v>
      </c>
      <c r="D130" s="58">
        <f t="shared" si="10"/>
        <v>3060</v>
      </c>
      <c r="E130" s="59">
        <f t="shared" si="10"/>
        <v>277457</v>
      </c>
      <c r="F130" s="58">
        <f t="shared" si="10"/>
        <v>2028374</v>
      </c>
      <c r="G130" s="57">
        <f t="shared" si="10"/>
        <v>11872</v>
      </c>
      <c r="H130" s="57">
        <f t="shared" si="10"/>
        <v>2016502</v>
      </c>
      <c r="I130" s="59">
        <f t="shared" si="10"/>
        <v>679993</v>
      </c>
      <c r="J130" s="58">
        <f t="shared" si="10"/>
        <v>371</v>
      </c>
      <c r="K130" s="58">
        <f t="shared" si="10"/>
        <v>1226</v>
      </c>
      <c r="L130" s="58">
        <f t="shared" si="10"/>
        <v>31</v>
      </c>
      <c r="M130" s="59">
        <f t="shared" si="10"/>
        <v>1195</v>
      </c>
      <c r="N130" s="122" t="s">
        <v>86</v>
      </c>
      <c r="O130" s="1"/>
      <c r="P130" s="1"/>
    </row>
    <row r="131" spans="1:16" s="21" customFormat="1" ht="42" customHeight="1" thickBot="1">
      <c r="A131" s="123" t="s">
        <v>12</v>
      </c>
      <c r="B131" s="14">
        <f aca="true" t="shared" si="11" ref="B131:M131">SUM(B130,B123)</f>
        <v>605706</v>
      </c>
      <c r="C131" s="15">
        <f t="shared" si="11"/>
        <v>4132329</v>
      </c>
      <c r="D131" s="60">
        <f t="shared" si="11"/>
        <v>84458</v>
      </c>
      <c r="E131" s="61">
        <f t="shared" si="11"/>
        <v>4047871</v>
      </c>
      <c r="F131" s="60">
        <f t="shared" si="11"/>
        <v>54818273</v>
      </c>
      <c r="G131" s="15">
        <f t="shared" si="11"/>
        <v>404396</v>
      </c>
      <c r="H131" s="15">
        <f t="shared" si="11"/>
        <v>54413877</v>
      </c>
      <c r="I131" s="61">
        <f t="shared" si="11"/>
        <v>13213977</v>
      </c>
      <c r="J131" s="60">
        <f t="shared" si="11"/>
        <v>6182</v>
      </c>
      <c r="K131" s="60">
        <f t="shared" si="11"/>
        <v>21296</v>
      </c>
      <c r="L131" s="60">
        <f t="shared" si="11"/>
        <v>794</v>
      </c>
      <c r="M131" s="61">
        <f t="shared" si="11"/>
        <v>20502</v>
      </c>
      <c r="N131" s="123" t="s">
        <v>12</v>
      </c>
      <c r="O131" s="64"/>
      <c r="P131" s="64"/>
    </row>
    <row r="132" spans="1:16" s="21" customFormat="1" ht="6.75" customHeight="1">
      <c r="A132" s="62"/>
      <c r="B132" s="63"/>
      <c r="C132" s="63"/>
      <c r="D132" s="63"/>
      <c r="E132" s="63"/>
      <c r="F132" s="63"/>
      <c r="G132" s="64"/>
      <c r="H132" s="64"/>
      <c r="I132" s="64"/>
      <c r="J132" s="64"/>
      <c r="K132" s="64"/>
      <c r="L132" s="64"/>
      <c r="M132" s="64"/>
      <c r="N132" s="64"/>
      <c r="O132" s="64"/>
      <c r="P132" s="64"/>
    </row>
    <row r="133" spans="1:16" ht="17.25">
      <c r="A133" s="16" t="s">
        <v>87</v>
      </c>
      <c r="B133" s="1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7.25">
      <c r="A134" s="16"/>
      <c r="B134" s="1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7.25" customHeight="1">
      <c r="A135" s="139" t="s">
        <v>89</v>
      </c>
      <c r="B135" s="139"/>
      <c r="C135" s="139"/>
      <c r="D135" s="139"/>
      <c r="E135" s="139"/>
      <c r="F135" s="139"/>
      <c r="G135" s="139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8.75" customHeight="1" thickBot="1">
      <c r="A137" s="24"/>
      <c r="B137" s="25" t="s">
        <v>46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1"/>
      <c r="O137" s="1"/>
      <c r="P137" s="1"/>
    </row>
    <row r="138" spans="1:16" ht="17.25">
      <c r="A138" s="3"/>
      <c r="B138" s="125" t="s">
        <v>96</v>
      </c>
      <c r="C138" s="126"/>
      <c r="D138" s="126"/>
      <c r="E138" s="127"/>
      <c r="F138" s="133" t="s">
        <v>97</v>
      </c>
      <c r="G138" s="133"/>
      <c r="H138" s="134" t="s">
        <v>98</v>
      </c>
      <c r="I138" s="135"/>
      <c r="J138" s="126" t="s">
        <v>27</v>
      </c>
      <c r="K138" s="126"/>
      <c r="L138" s="126"/>
      <c r="M138" s="127"/>
      <c r="N138" s="26"/>
      <c r="O138" s="1"/>
      <c r="P138" s="1"/>
    </row>
    <row r="139" spans="1:16" ht="17.25">
      <c r="A139" s="4"/>
      <c r="B139" s="9"/>
      <c r="C139" s="27"/>
      <c r="D139" s="7" t="s">
        <v>63</v>
      </c>
      <c r="E139" s="128" t="s">
        <v>28</v>
      </c>
      <c r="F139" s="10"/>
      <c r="G139" s="28" t="s">
        <v>64</v>
      </c>
      <c r="H139" s="130" t="s">
        <v>28</v>
      </c>
      <c r="I139" s="128" t="s">
        <v>29</v>
      </c>
      <c r="J139" s="6"/>
      <c r="K139" s="27"/>
      <c r="L139" s="7" t="s">
        <v>65</v>
      </c>
      <c r="M139" s="128" t="s">
        <v>28</v>
      </c>
      <c r="N139" s="29"/>
      <c r="O139" s="1"/>
      <c r="P139" s="1"/>
    </row>
    <row r="140" spans="1:16" ht="17.25">
      <c r="A140" s="8" t="s">
        <v>66</v>
      </c>
      <c r="B140" s="5" t="s">
        <v>30</v>
      </c>
      <c r="C140" s="7" t="s">
        <v>31</v>
      </c>
      <c r="D140" s="7" t="s">
        <v>67</v>
      </c>
      <c r="E140" s="129"/>
      <c r="F140" s="6" t="s">
        <v>68</v>
      </c>
      <c r="G140" s="30" t="s">
        <v>67</v>
      </c>
      <c r="H140" s="131"/>
      <c r="I140" s="132"/>
      <c r="J140" s="6" t="s">
        <v>32</v>
      </c>
      <c r="K140" s="30" t="s">
        <v>33</v>
      </c>
      <c r="L140" s="6" t="s">
        <v>69</v>
      </c>
      <c r="M140" s="129"/>
      <c r="N140" s="31" t="s">
        <v>70</v>
      </c>
      <c r="O140" s="1"/>
      <c r="P140" s="1"/>
    </row>
    <row r="141" spans="1:16" ht="17.25">
      <c r="A141" s="4"/>
      <c r="B141" s="9"/>
      <c r="C141" s="27"/>
      <c r="D141" s="7" t="s">
        <v>71</v>
      </c>
      <c r="E141" s="129"/>
      <c r="F141" s="10"/>
      <c r="G141" s="30" t="s">
        <v>71</v>
      </c>
      <c r="H141" s="131"/>
      <c r="I141" s="132"/>
      <c r="J141" s="10"/>
      <c r="K141" s="94"/>
      <c r="L141" s="6" t="s">
        <v>71</v>
      </c>
      <c r="M141" s="129"/>
      <c r="N141" s="29"/>
      <c r="O141" s="1"/>
      <c r="P141" s="1"/>
    </row>
    <row r="142" spans="1:16" ht="18" thickBot="1">
      <c r="A142" s="32"/>
      <c r="B142" s="33" t="s">
        <v>34</v>
      </c>
      <c r="C142" s="34" t="s">
        <v>35</v>
      </c>
      <c r="D142" s="34" t="s">
        <v>36</v>
      </c>
      <c r="E142" s="35" t="s">
        <v>72</v>
      </c>
      <c r="F142" s="36" t="s">
        <v>37</v>
      </c>
      <c r="G142" s="37" t="s">
        <v>38</v>
      </c>
      <c r="H142" s="37" t="s">
        <v>73</v>
      </c>
      <c r="I142" s="35" t="s">
        <v>18</v>
      </c>
      <c r="J142" s="36" t="s">
        <v>19</v>
      </c>
      <c r="K142" s="37" t="s">
        <v>39</v>
      </c>
      <c r="L142" s="36" t="s">
        <v>40</v>
      </c>
      <c r="M142" s="35" t="s">
        <v>74</v>
      </c>
      <c r="N142" s="38"/>
      <c r="O142" s="1"/>
      <c r="P142" s="1"/>
    </row>
    <row r="143" spans="1:16" ht="37.5" customHeight="1">
      <c r="A143" s="8" t="s">
        <v>0</v>
      </c>
      <c r="B143" s="39">
        <v>3320452</v>
      </c>
      <c r="C143" s="40">
        <v>31128549</v>
      </c>
      <c r="D143" s="42">
        <v>131812</v>
      </c>
      <c r="E143" s="85">
        <v>30996737</v>
      </c>
      <c r="F143" s="42">
        <v>1238195880</v>
      </c>
      <c r="G143" s="40">
        <v>2444527</v>
      </c>
      <c r="H143" s="40">
        <v>1235751353</v>
      </c>
      <c r="I143" s="43">
        <v>381034692</v>
      </c>
      <c r="J143" s="44">
        <v>12505</v>
      </c>
      <c r="K143" s="53">
        <v>183743</v>
      </c>
      <c r="L143" s="88">
        <v>2688</v>
      </c>
      <c r="M143" s="46">
        <v>181055</v>
      </c>
      <c r="N143" s="8" t="s">
        <v>0</v>
      </c>
      <c r="O143" s="1"/>
      <c r="P143" s="1"/>
    </row>
    <row r="144" spans="1:16" ht="20.25" customHeight="1">
      <c r="A144" s="8" t="s">
        <v>1</v>
      </c>
      <c r="B144" s="47">
        <v>1662382</v>
      </c>
      <c r="C144" s="48">
        <v>17002967</v>
      </c>
      <c r="D144" s="50">
        <v>71179</v>
      </c>
      <c r="E144" s="85">
        <v>16931788</v>
      </c>
      <c r="F144" s="50">
        <v>429664650</v>
      </c>
      <c r="G144" s="48">
        <v>892662</v>
      </c>
      <c r="H144" s="48">
        <v>428771988</v>
      </c>
      <c r="I144" s="51">
        <v>158583735</v>
      </c>
      <c r="J144" s="52">
        <v>8138</v>
      </c>
      <c r="K144" s="53">
        <v>89988</v>
      </c>
      <c r="L144" s="89">
        <v>1195</v>
      </c>
      <c r="M144" s="54">
        <v>88793</v>
      </c>
      <c r="N144" s="8" t="s">
        <v>1</v>
      </c>
      <c r="O144" s="1"/>
      <c r="P144" s="1"/>
    </row>
    <row r="145" spans="1:16" ht="20.25" customHeight="1">
      <c r="A145" s="8" t="s">
        <v>2</v>
      </c>
      <c r="B145" s="47">
        <v>1357870</v>
      </c>
      <c r="C145" s="48">
        <v>25049385</v>
      </c>
      <c r="D145" s="50">
        <v>491172</v>
      </c>
      <c r="E145" s="85">
        <v>24558213</v>
      </c>
      <c r="F145" s="50">
        <v>387772797</v>
      </c>
      <c r="G145" s="48">
        <v>3933644</v>
      </c>
      <c r="H145" s="48">
        <v>383839153</v>
      </c>
      <c r="I145" s="51">
        <v>145982901</v>
      </c>
      <c r="J145" s="50">
        <v>5049</v>
      </c>
      <c r="K145" s="53">
        <v>120702</v>
      </c>
      <c r="L145" s="89">
        <v>5205</v>
      </c>
      <c r="M145" s="54">
        <v>115497</v>
      </c>
      <c r="N145" s="8" t="s">
        <v>2</v>
      </c>
      <c r="O145" s="1"/>
      <c r="P145" s="1"/>
    </row>
    <row r="146" spans="1:16" ht="20.25" customHeight="1">
      <c r="A146" s="8" t="s">
        <v>3</v>
      </c>
      <c r="B146" s="47">
        <v>1440174</v>
      </c>
      <c r="C146" s="48">
        <v>11696394</v>
      </c>
      <c r="D146" s="50">
        <v>76827</v>
      </c>
      <c r="E146" s="85">
        <v>11619567</v>
      </c>
      <c r="F146" s="50">
        <v>282360813</v>
      </c>
      <c r="G146" s="48">
        <v>1184983</v>
      </c>
      <c r="H146" s="48">
        <v>281175830</v>
      </c>
      <c r="I146" s="51">
        <v>98459341</v>
      </c>
      <c r="J146" s="52">
        <v>3801</v>
      </c>
      <c r="K146" s="53">
        <v>64328</v>
      </c>
      <c r="L146" s="89">
        <v>1284</v>
      </c>
      <c r="M146" s="54">
        <v>63044</v>
      </c>
      <c r="N146" s="8" t="s">
        <v>3</v>
      </c>
      <c r="O146" s="1"/>
      <c r="P146" s="1"/>
    </row>
    <row r="147" spans="1:16" ht="20.25" customHeight="1">
      <c r="A147" s="8" t="s">
        <v>4</v>
      </c>
      <c r="B147" s="47">
        <v>897488</v>
      </c>
      <c r="C147" s="48">
        <v>13369827</v>
      </c>
      <c r="D147" s="50">
        <v>17593</v>
      </c>
      <c r="E147" s="85">
        <v>13352234</v>
      </c>
      <c r="F147" s="50">
        <v>545976207</v>
      </c>
      <c r="G147" s="48">
        <v>338720</v>
      </c>
      <c r="H147" s="48">
        <v>545637487</v>
      </c>
      <c r="I147" s="51">
        <v>184159342</v>
      </c>
      <c r="J147" s="52">
        <v>49178</v>
      </c>
      <c r="K147" s="53">
        <v>64760</v>
      </c>
      <c r="L147" s="89">
        <v>510</v>
      </c>
      <c r="M147" s="54">
        <v>64250</v>
      </c>
      <c r="N147" s="8" t="s">
        <v>4</v>
      </c>
      <c r="O147" s="1"/>
      <c r="P147" s="1"/>
    </row>
    <row r="148" spans="1:16" ht="20.25" customHeight="1">
      <c r="A148" s="8" t="s">
        <v>5</v>
      </c>
      <c r="B148" s="47">
        <v>869612</v>
      </c>
      <c r="C148" s="48">
        <v>9424720</v>
      </c>
      <c r="D148" s="50">
        <v>10797</v>
      </c>
      <c r="E148" s="85">
        <v>9413923</v>
      </c>
      <c r="F148" s="50">
        <v>320063611</v>
      </c>
      <c r="G148" s="48">
        <v>218713</v>
      </c>
      <c r="H148" s="48">
        <v>319844898</v>
      </c>
      <c r="I148" s="51">
        <v>109189770</v>
      </c>
      <c r="J148" s="52">
        <v>2026</v>
      </c>
      <c r="K148" s="53">
        <v>45993</v>
      </c>
      <c r="L148" s="89">
        <v>366</v>
      </c>
      <c r="M148" s="54">
        <v>45627</v>
      </c>
      <c r="N148" s="8" t="s">
        <v>5</v>
      </c>
      <c r="O148" s="1"/>
      <c r="P148" s="1"/>
    </row>
    <row r="149" spans="1:16" ht="20.25" customHeight="1">
      <c r="A149" s="8" t="s">
        <v>15</v>
      </c>
      <c r="B149" s="47">
        <v>135898</v>
      </c>
      <c r="C149" s="48">
        <v>8685497</v>
      </c>
      <c r="D149" s="50">
        <v>9186</v>
      </c>
      <c r="E149" s="85">
        <v>8676311</v>
      </c>
      <c r="F149" s="50">
        <v>289386037</v>
      </c>
      <c r="G149" s="48">
        <v>155985</v>
      </c>
      <c r="H149" s="48">
        <v>289230052</v>
      </c>
      <c r="I149" s="51">
        <v>113118659</v>
      </c>
      <c r="J149" s="52">
        <v>189</v>
      </c>
      <c r="K149" s="53">
        <v>34694</v>
      </c>
      <c r="L149" s="89">
        <v>274</v>
      </c>
      <c r="M149" s="54">
        <v>34420</v>
      </c>
      <c r="N149" s="8" t="s">
        <v>15</v>
      </c>
      <c r="O149" s="1"/>
      <c r="P149" s="1"/>
    </row>
    <row r="150" spans="1:16" ht="20.25" customHeight="1">
      <c r="A150" s="8" t="s">
        <v>24</v>
      </c>
      <c r="B150" s="47">
        <v>1335814</v>
      </c>
      <c r="C150" s="48">
        <v>21141618</v>
      </c>
      <c r="D150" s="50">
        <v>283709</v>
      </c>
      <c r="E150" s="85">
        <v>20857909</v>
      </c>
      <c r="F150" s="50">
        <v>261681033</v>
      </c>
      <c r="G150" s="48">
        <v>2474138</v>
      </c>
      <c r="H150" s="48">
        <v>259206895</v>
      </c>
      <c r="I150" s="51">
        <v>115992834</v>
      </c>
      <c r="J150" s="52">
        <v>5004</v>
      </c>
      <c r="K150" s="53">
        <v>83831</v>
      </c>
      <c r="L150" s="89">
        <v>2606</v>
      </c>
      <c r="M150" s="54">
        <v>81225</v>
      </c>
      <c r="N150" s="8" t="s">
        <v>24</v>
      </c>
      <c r="O150" s="1"/>
      <c r="P150" s="1"/>
    </row>
    <row r="151" spans="1:16" ht="20.25" customHeight="1">
      <c r="A151" s="8" t="s">
        <v>22</v>
      </c>
      <c r="B151" s="47">
        <v>165672</v>
      </c>
      <c r="C151" s="48">
        <v>7989837</v>
      </c>
      <c r="D151" s="50">
        <v>19563</v>
      </c>
      <c r="E151" s="85">
        <v>7970274</v>
      </c>
      <c r="F151" s="50">
        <v>187514613</v>
      </c>
      <c r="G151" s="48">
        <v>277095</v>
      </c>
      <c r="H151" s="48">
        <v>187237518</v>
      </c>
      <c r="I151" s="51">
        <v>69946720</v>
      </c>
      <c r="J151" s="52">
        <v>494</v>
      </c>
      <c r="K151" s="53">
        <v>37224</v>
      </c>
      <c r="L151" s="89">
        <v>414</v>
      </c>
      <c r="M151" s="54">
        <v>36810</v>
      </c>
      <c r="N151" s="8" t="s">
        <v>22</v>
      </c>
      <c r="O151" s="1"/>
      <c r="P151" s="1"/>
    </row>
    <row r="152" spans="1:16" ht="20.25" customHeight="1">
      <c r="A152" s="8" t="s">
        <v>25</v>
      </c>
      <c r="B152" s="47">
        <v>258177</v>
      </c>
      <c r="C152" s="48">
        <v>10493043</v>
      </c>
      <c r="D152" s="50">
        <v>20345</v>
      </c>
      <c r="E152" s="85">
        <v>10472698</v>
      </c>
      <c r="F152" s="50">
        <v>221819776</v>
      </c>
      <c r="G152" s="48">
        <v>302214</v>
      </c>
      <c r="H152" s="48">
        <v>221517562</v>
      </c>
      <c r="I152" s="51">
        <v>94140039</v>
      </c>
      <c r="J152" s="52">
        <v>1782</v>
      </c>
      <c r="K152" s="53">
        <v>35752</v>
      </c>
      <c r="L152" s="89">
        <v>345</v>
      </c>
      <c r="M152" s="54">
        <v>35407</v>
      </c>
      <c r="N152" s="8" t="s">
        <v>25</v>
      </c>
      <c r="O152" s="1"/>
      <c r="P152" s="1"/>
    </row>
    <row r="153" spans="1:16" ht="20.25" customHeight="1">
      <c r="A153" s="8" t="s">
        <v>45</v>
      </c>
      <c r="B153" s="47">
        <v>1086219</v>
      </c>
      <c r="C153" s="48">
        <v>12562800</v>
      </c>
      <c r="D153" s="50">
        <v>410613</v>
      </c>
      <c r="E153" s="85">
        <v>12152187</v>
      </c>
      <c r="F153" s="50">
        <v>142986474</v>
      </c>
      <c r="G153" s="48">
        <v>2880131</v>
      </c>
      <c r="H153" s="48">
        <v>140106343</v>
      </c>
      <c r="I153" s="51">
        <v>57584589</v>
      </c>
      <c r="J153" s="52">
        <v>6797</v>
      </c>
      <c r="K153" s="53">
        <v>67463</v>
      </c>
      <c r="L153" s="89">
        <v>3733</v>
      </c>
      <c r="M153" s="54">
        <v>63730</v>
      </c>
      <c r="N153" s="8" t="s">
        <v>45</v>
      </c>
      <c r="O153" s="1"/>
      <c r="P153" s="1"/>
    </row>
    <row r="154" spans="1:16" ht="20.25" customHeight="1">
      <c r="A154" s="8" t="s">
        <v>20</v>
      </c>
      <c r="B154" s="47">
        <v>688683</v>
      </c>
      <c r="C154" s="48">
        <v>22297958</v>
      </c>
      <c r="D154" s="50">
        <v>194822</v>
      </c>
      <c r="E154" s="85">
        <v>22103136</v>
      </c>
      <c r="F154" s="50">
        <v>316801209</v>
      </c>
      <c r="G154" s="48">
        <v>1777609</v>
      </c>
      <c r="H154" s="48">
        <v>315023600</v>
      </c>
      <c r="I154" s="51">
        <v>117160371</v>
      </c>
      <c r="J154" s="52">
        <v>906</v>
      </c>
      <c r="K154" s="53">
        <v>104080</v>
      </c>
      <c r="L154" s="89">
        <v>2232</v>
      </c>
      <c r="M154" s="54">
        <v>101848</v>
      </c>
      <c r="N154" s="8" t="s">
        <v>20</v>
      </c>
      <c r="O154" s="1"/>
      <c r="P154" s="1"/>
    </row>
    <row r="155" spans="1:16" ht="20.25" customHeight="1">
      <c r="A155" s="8" t="s">
        <v>21</v>
      </c>
      <c r="B155" s="47">
        <v>1259620</v>
      </c>
      <c r="C155" s="48">
        <v>9599699</v>
      </c>
      <c r="D155" s="50">
        <v>198127</v>
      </c>
      <c r="E155" s="85">
        <v>9401572</v>
      </c>
      <c r="F155" s="50">
        <v>100407418</v>
      </c>
      <c r="G155" s="48">
        <v>1257184</v>
      </c>
      <c r="H155" s="48">
        <v>99150234</v>
      </c>
      <c r="I155" s="51">
        <v>36972015</v>
      </c>
      <c r="J155" s="52">
        <v>1816</v>
      </c>
      <c r="K155" s="53">
        <v>45589</v>
      </c>
      <c r="L155" s="89">
        <v>2136</v>
      </c>
      <c r="M155" s="54">
        <v>43453</v>
      </c>
      <c r="N155" s="8" t="s">
        <v>21</v>
      </c>
      <c r="O155" s="1"/>
      <c r="P155" s="1"/>
    </row>
    <row r="156" spans="1:16" ht="37.5" customHeight="1">
      <c r="A156" s="121" t="s">
        <v>6</v>
      </c>
      <c r="B156" s="55">
        <f aca="true" t="shared" si="12" ref="B156:M156">SUM(B143:B155)</f>
        <v>14478061</v>
      </c>
      <c r="C156" s="53">
        <f t="shared" si="12"/>
        <v>200442294</v>
      </c>
      <c r="D156" s="52">
        <f t="shared" si="12"/>
        <v>1935745</v>
      </c>
      <c r="E156" s="85">
        <f t="shared" si="12"/>
        <v>198506549</v>
      </c>
      <c r="F156" s="50">
        <f t="shared" si="12"/>
        <v>4724630518</v>
      </c>
      <c r="G156" s="48">
        <f t="shared" si="12"/>
        <v>18137605</v>
      </c>
      <c r="H156" s="48">
        <f t="shared" si="12"/>
        <v>4706492913</v>
      </c>
      <c r="I156" s="51">
        <f t="shared" si="12"/>
        <v>1682325008</v>
      </c>
      <c r="J156" s="52">
        <f t="shared" si="12"/>
        <v>97685</v>
      </c>
      <c r="K156" s="53">
        <f t="shared" si="12"/>
        <v>978147</v>
      </c>
      <c r="L156" s="89">
        <f t="shared" si="12"/>
        <v>22988</v>
      </c>
      <c r="M156" s="54">
        <f t="shared" si="12"/>
        <v>955159</v>
      </c>
      <c r="N156" s="121" t="s">
        <v>6</v>
      </c>
      <c r="O156" s="1"/>
      <c r="P156" s="1"/>
    </row>
    <row r="157" spans="1:16" ht="34.5" customHeight="1">
      <c r="A157" s="8" t="s">
        <v>7</v>
      </c>
      <c r="B157" s="55">
        <v>603034</v>
      </c>
      <c r="C157" s="53">
        <v>6092730</v>
      </c>
      <c r="D157" s="52">
        <v>121839</v>
      </c>
      <c r="E157" s="54">
        <v>5970891</v>
      </c>
      <c r="F157" s="52">
        <v>57298383</v>
      </c>
      <c r="G157" s="48">
        <v>886437</v>
      </c>
      <c r="H157" s="48">
        <v>56411946</v>
      </c>
      <c r="I157" s="51">
        <v>23960782</v>
      </c>
      <c r="J157" s="52">
        <v>2796</v>
      </c>
      <c r="K157" s="53">
        <v>26156</v>
      </c>
      <c r="L157" s="89">
        <v>1032</v>
      </c>
      <c r="M157" s="54">
        <v>25124</v>
      </c>
      <c r="N157" s="8" t="s">
        <v>7</v>
      </c>
      <c r="O157" s="1"/>
      <c r="P157" s="1"/>
    </row>
    <row r="158" spans="1:16" ht="20.25" customHeight="1">
      <c r="A158" s="8" t="s">
        <v>8</v>
      </c>
      <c r="B158" s="55">
        <v>104219</v>
      </c>
      <c r="C158" s="53">
        <v>3702765</v>
      </c>
      <c r="D158" s="52">
        <v>38627</v>
      </c>
      <c r="E158" s="54">
        <v>3664138</v>
      </c>
      <c r="F158" s="52">
        <v>34358872</v>
      </c>
      <c r="G158" s="48">
        <v>371551</v>
      </c>
      <c r="H158" s="48">
        <v>33987321</v>
      </c>
      <c r="I158" s="51">
        <v>14250285</v>
      </c>
      <c r="J158" s="52">
        <v>281</v>
      </c>
      <c r="K158" s="53">
        <v>9419</v>
      </c>
      <c r="L158" s="89">
        <v>315</v>
      </c>
      <c r="M158" s="54">
        <v>9104</v>
      </c>
      <c r="N158" s="8" t="s">
        <v>8</v>
      </c>
      <c r="O158" s="1"/>
      <c r="P158" s="1"/>
    </row>
    <row r="159" spans="1:16" ht="20.25" customHeight="1">
      <c r="A159" s="8" t="s">
        <v>42</v>
      </c>
      <c r="B159" s="55">
        <v>347044</v>
      </c>
      <c r="C159" s="53">
        <v>5011490</v>
      </c>
      <c r="D159" s="52">
        <v>72269</v>
      </c>
      <c r="E159" s="54">
        <v>4939221</v>
      </c>
      <c r="F159" s="52">
        <v>55965121</v>
      </c>
      <c r="G159" s="48">
        <v>745153</v>
      </c>
      <c r="H159" s="48">
        <v>55219968</v>
      </c>
      <c r="I159" s="51">
        <v>23883428</v>
      </c>
      <c r="J159" s="52">
        <v>1775</v>
      </c>
      <c r="K159" s="53">
        <v>20248</v>
      </c>
      <c r="L159" s="89">
        <v>719</v>
      </c>
      <c r="M159" s="54">
        <v>19529</v>
      </c>
      <c r="N159" s="8" t="s">
        <v>17</v>
      </c>
      <c r="O159" s="1"/>
      <c r="P159" s="1"/>
    </row>
    <row r="160" spans="1:16" ht="20.25" customHeight="1">
      <c r="A160" s="8" t="s">
        <v>9</v>
      </c>
      <c r="B160" s="55">
        <v>244076</v>
      </c>
      <c r="C160" s="53">
        <v>1707991</v>
      </c>
      <c r="D160" s="52">
        <v>79075</v>
      </c>
      <c r="E160" s="54">
        <v>1628916</v>
      </c>
      <c r="F160" s="52">
        <v>16840439</v>
      </c>
      <c r="G160" s="48">
        <v>744427</v>
      </c>
      <c r="H160" s="48">
        <v>16096012</v>
      </c>
      <c r="I160" s="51">
        <v>6784202</v>
      </c>
      <c r="J160" s="52">
        <v>984</v>
      </c>
      <c r="K160" s="53">
        <v>6830</v>
      </c>
      <c r="L160" s="89">
        <v>724</v>
      </c>
      <c r="M160" s="54">
        <v>6106</v>
      </c>
      <c r="N160" s="8" t="s">
        <v>9</v>
      </c>
      <c r="O160" s="1"/>
      <c r="P160" s="1"/>
    </row>
    <row r="161" spans="1:16" ht="20.25" customHeight="1">
      <c r="A161" s="8" t="s">
        <v>10</v>
      </c>
      <c r="B161" s="55">
        <v>275992</v>
      </c>
      <c r="C161" s="53">
        <v>1907075</v>
      </c>
      <c r="D161" s="52">
        <v>32278</v>
      </c>
      <c r="E161" s="54">
        <v>1874797</v>
      </c>
      <c r="F161" s="52">
        <v>12948602</v>
      </c>
      <c r="G161" s="48">
        <v>221384</v>
      </c>
      <c r="H161" s="48">
        <v>12727218</v>
      </c>
      <c r="I161" s="51">
        <v>5365748</v>
      </c>
      <c r="J161" s="52">
        <v>1687</v>
      </c>
      <c r="K161" s="53">
        <v>7408</v>
      </c>
      <c r="L161" s="89">
        <v>332</v>
      </c>
      <c r="M161" s="54">
        <v>7076</v>
      </c>
      <c r="N161" s="8" t="s">
        <v>10</v>
      </c>
      <c r="O161" s="1"/>
      <c r="P161" s="1"/>
    </row>
    <row r="162" spans="1:16" ht="20.25" customHeight="1">
      <c r="A162" s="8" t="s">
        <v>11</v>
      </c>
      <c r="B162" s="55">
        <v>99895</v>
      </c>
      <c r="C162" s="53">
        <v>2709715</v>
      </c>
      <c r="D162" s="52">
        <v>85585</v>
      </c>
      <c r="E162" s="54">
        <v>2624130</v>
      </c>
      <c r="F162" s="52">
        <v>24798185</v>
      </c>
      <c r="G162" s="48">
        <v>297289</v>
      </c>
      <c r="H162" s="48">
        <v>24500896</v>
      </c>
      <c r="I162" s="51">
        <v>12450046</v>
      </c>
      <c r="J162" s="52">
        <v>221</v>
      </c>
      <c r="K162" s="53">
        <v>8352</v>
      </c>
      <c r="L162" s="89">
        <v>722</v>
      </c>
      <c r="M162" s="54">
        <v>7630</v>
      </c>
      <c r="N162" s="8" t="s">
        <v>11</v>
      </c>
      <c r="O162" s="1"/>
      <c r="P162" s="1"/>
    </row>
    <row r="163" spans="1:16" ht="41.25" customHeight="1">
      <c r="A163" s="122" t="s">
        <v>86</v>
      </c>
      <c r="B163" s="56">
        <f aca="true" t="shared" si="13" ref="B163:M163">SUM(B157:B162)</f>
        <v>1674260</v>
      </c>
      <c r="C163" s="57">
        <f t="shared" si="13"/>
        <v>21131766</v>
      </c>
      <c r="D163" s="58">
        <f t="shared" si="13"/>
        <v>429673</v>
      </c>
      <c r="E163" s="59">
        <f t="shared" si="13"/>
        <v>20702093</v>
      </c>
      <c r="F163" s="58">
        <f t="shared" si="13"/>
        <v>202209602</v>
      </c>
      <c r="G163" s="57">
        <f t="shared" si="13"/>
        <v>3266241</v>
      </c>
      <c r="H163" s="57">
        <f t="shared" si="13"/>
        <v>198943361</v>
      </c>
      <c r="I163" s="12">
        <f t="shared" si="13"/>
        <v>86694491</v>
      </c>
      <c r="J163" s="58">
        <f t="shared" si="13"/>
        <v>7744</v>
      </c>
      <c r="K163" s="57">
        <f t="shared" si="13"/>
        <v>78413</v>
      </c>
      <c r="L163" s="90">
        <f t="shared" si="13"/>
        <v>3844</v>
      </c>
      <c r="M163" s="59">
        <f t="shared" si="13"/>
        <v>74569</v>
      </c>
      <c r="N163" s="122" t="s">
        <v>86</v>
      </c>
      <c r="O163" s="1"/>
      <c r="P163" s="1"/>
    </row>
    <row r="164" spans="1:16" s="21" customFormat="1" ht="41.25" customHeight="1" thickBot="1">
      <c r="A164" s="123" t="s">
        <v>12</v>
      </c>
      <c r="B164" s="14">
        <f aca="true" t="shared" si="14" ref="B164:M164">SUM(B163,B156)</f>
        <v>16152321</v>
      </c>
      <c r="C164" s="15">
        <f t="shared" si="14"/>
        <v>221574060</v>
      </c>
      <c r="D164" s="60">
        <f t="shared" si="14"/>
        <v>2365418</v>
      </c>
      <c r="E164" s="61">
        <f t="shared" si="14"/>
        <v>219208642</v>
      </c>
      <c r="F164" s="60">
        <f t="shared" si="14"/>
        <v>4926840120</v>
      </c>
      <c r="G164" s="15">
        <f t="shared" si="14"/>
        <v>21403846</v>
      </c>
      <c r="H164" s="15">
        <f t="shared" si="14"/>
        <v>4905436274</v>
      </c>
      <c r="I164" s="13">
        <f t="shared" si="14"/>
        <v>1769019499</v>
      </c>
      <c r="J164" s="60">
        <f t="shared" si="14"/>
        <v>105429</v>
      </c>
      <c r="K164" s="15">
        <f t="shared" si="14"/>
        <v>1056560</v>
      </c>
      <c r="L164" s="91">
        <f t="shared" si="14"/>
        <v>26832</v>
      </c>
      <c r="M164" s="61">
        <f t="shared" si="14"/>
        <v>1029728</v>
      </c>
      <c r="N164" s="123" t="s">
        <v>12</v>
      </c>
      <c r="O164" s="64"/>
      <c r="P164" s="64"/>
    </row>
    <row r="165" spans="1:16" s="21" customFormat="1" ht="6.75" customHeight="1">
      <c r="A165" s="62"/>
      <c r="B165" s="63"/>
      <c r="C165" s="63"/>
      <c r="D165" s="63"/>
      <c r="E165" s="63"/>
      <c r="F165" s="63"/>
      <c r="G165" s="64"/>
      <c r="H165" s="64"/>
      <c r="I165" s="64"/>
      <c r="J165" s="64"/>
      <c r="K165" s="64"/>
      <c r="L165" s="64"/>
      <c r="M165" s="64"/>
      <c r="N165" s="64"/>
      <c r="O165" s="64"/>
      <c r="P165" s="64"/>
    </row>
    <row r="166" spans="1:16" ht="17.25">
      <c r="A166" s="16" t="s">
        <v>87</v>
      </c>
      <c r="B166" s="1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7.25">
      <c r="A167" s="16"/>
      <c r="B167" s="1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7.25" customHeight="1">
      <c r="A168" s="139" t="s">
        <v>89</v>
      </c>
      <c r="B168" s="139"/>
      <c r="C168" s="139"/>
      <c r="D168" s="139"/>
      <c r="E168" s="139"/>
      <c r="F168" s="139"/>
      <c r="G168" s="139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8" thickBot="1">
      <c r="A170" s="24"/>
      <c r="B170" s="25" t="s">
        <v>47</v>
      </c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1"/>
      <c r="O170" s="1"/>
      <c r="P170" s="1"/>
    </row>
    <row r="171" spans="1:16" ht="17.25">
      <c r="A171" s="3"/>
      <c r="B171" s="125" t="s">
        <v>75</v>
      </c>
      <c r="C171" s="126"/>
      <c r="D171" s="126"/>
      <c r="E171" s="127"/>
      <c r="F171" s="133" t="s">
        <v>76</v>
      </c>
      <c r="G171" s="133"/>
      <c r="H171" s="134" t="s">
        <v>77</v>
      </c>
      <c r="I171" s="135"/>
      <c r="J171" s="126" t="s">
        <v>27</v>
      </c>
      <c r="K171" s="126"/>
      <c r="L171" s="126"/>
      <c r="M171" s="127"/>
      <c r="N171" s="26"/>
      <c r="O171" s="1"/>
      <c r="P171" s="1"/>
    </row>
    <row r="172" spans="1:16" ht="17.25">
      <c r="A172" s="4"/>
      <c r="B172" s="9"/>
      <c r="C172" s="27"/>
      <c r="D172" s="7" t="s">
        <v>63</v>
      </c>
      <c r="E172" s="128" t="s">
        <v>28</v>
      </c>
      <c r="F172" s="10"/>
      <c r="G172" s="28" t="s">
        <v>64</v>
      </c>
      <c r="H172" s="130" t="s">
        <v>28</v>
      </c>
      <c r="I172" s="128" t="s">
        <v>29</v>
      </c>
      <c r="J172" s="6"/>
      <c r="K172" s="27"/>
      <c r="L172" s="7" t="s">
        <v>65</v>
      </c>
      <c r="M172" s="128" t="s">
        <v>28</v>
      </c>
      <c r="N172" s="29"/>
      <c r="O172" s="1"/>
      <c r="P172" s="1"/>
    </row>
    <row r="173" spans="1:16" ht="17.25">
      <c r="A173" s="8" t="s">
        <v>66</v>
      </c>
      <c r="B173" s="5" t="s">
        <v>30</v>
      </c>
      <c r="C173" s="7" t="s">
        <v>31</v>
      </c>
      <c r="D173" s="7" t="s">
        <v>67</v>
      </c>
      <c r="E173" s="129"/>
      <c r="F173" s="6" t="s">
        <v>68</v>
      </c>
      <c r="G173" s="30" t="s">
        <v>67</v>
      </c>
      <c r="H173" s="131"/>
      <c r="I173" s="132"/>
      <c r="J173" s="74" t="s">
        <v>32</v>
      </c>
      <c r="K173" s="6" t="s">
        <v>33</v>
      </c>
      <c r="L173" s="7" t="s">
        <v>69</v>
      </c>
      <c r="M173" s="129"/>
      <c r="N173" s="31" t="s">
        <v>70</v>
      </c>
      <c r="O173" s="1"/>
      <c r="P173" s="1"/>
    </row>
    <row r="174" spans="1:16" ht="17.25">
      <c r="A174" s="4"/>
      <c r="B174" s="9"/>
      <c r="C174" s="27"/>
      <c r="D174" s="7" t="s">
        <v>71</v>
      </c>
      <c r="E174" s="129"/>
      <c r="F174" s="10"/>
      <c r="G174" s="30" t="s">
        <v>71</v>
      </c>
      <c r="H174" s="131"/>
      <c r="I174" s="132"/>
      <c r="J174" s="75"/>
      <c r="K174" s="10"/>
      <c r="L174" s="7" t="s">
        <v>71</v>
      </c>
      <c r="M174" s="129"/>
      <c r="N174" s="29"/>
      <c r="O174" s="1"/>
      <c r="P174" s="1"/>
    </row>
    <row r="175" spans="1:16" ht="18" thickBot="1">
      <c r="A175" s="32"/>
      <c r="B175" s="33" t="s">
        <v>34</v>
      </c>
      <c r="C175" s="34" t="s">
        <v>35</v>
      </c>
      <c r="D175" s="34" t="s">
        <v>36</v>
      </c>
      <c r="E175" s="35" t="s">
        <v>72</v>
      </c>
      <c r="F175" s="36" t="s">
        <v>37</v>
      </c>
      <c r="G175" s="37" t="s">
        <v>38</v>
      </c>
      <c r="H175" s="37" t="s">
        <v>73</v>
      </c>
      <c r="I175" s="35" t="s">
        <v>18</v>
      </c>
      <c r="J175" s="77" t="s">
        <v>19</v>
      </c>
      <c r="K175" s="36" t="s">
        <v>39</v>
      </c>
      <c r="L175" s="34" t="s">
        <v>40</v>
      </c>
      <c r="M175" s="35" t="s">
        <v>74</v>
      </c>
      <c r="N175" s="38"/>
      <c r="O175" s="1"/>
      <c r="P175" s="1"/>
    </row>
    <row r="176" spans="1:16" ht="37.5" customHeight="1">
      <c r="A176" s="8" t="s">
        <v>0</v>
      </c>
      <c r="B176" s="39">
        <v>263597</v>
      </c>
      <c r="C176" s="40">
        <v>27847</v>
      </c>
      <c r="D176" s="42">
        <v>9086</v>
      </c>
      <c r="E176" s="41">
        <v>18761</v>
      </c>
      <c r="F176" s="42">
        <v>17454</v>
      </c>
      <c r="G176" s="40">
        <v>472</v>
      </c>
      <c r="H176" s="40">
        <v>16982</v>
      </c>
      <c r="I176" s="41">
        <v>9883</v>
      </c>
      <c r="J176" s="50">
        <v>215</v>
      </c>
      <c r="K176" s="40">
        <v>74</v>
      </c>
      <c r="L176" s="40">
        <v>32</v>
      </c>
      <c r="M176" s="95">
        <v>42</v>
      </c>
      <c r="N176" s="8" t="s">
        <v>0</v>
      </c>
      <c r="O176" s="1"/>
      <c r="P176" s="1"/>
    </row>
    <row r="177" spans="1:16" ht="20.25" customHeight="1">
      <c r="A177" s="8" t="s">
        <v>1</v>
      </c>
      <c r="B177" s="47">
        <v>133509</v>
      </c>
      <c r="C177" s="48">
        <v>76393</v>
      </c>
      <c r="D177" s="50">
        <v>1054</v>
      </c>
      <c r="E177" s="49">
        <v>75339</v>
      </c>
      <c r="F177" s="50">
        <v>159158</v>
      </c>
      <c r="G177" s="48">
        <v>453</v>
      </c>
      <c r="H177" s="48">
        <v>158705</v>
      </c>
      <c r="I177" s="49">
        <v>106731</v>
      </c>
      <c r="J177" s="50">
        <v>149</v>
      </c>
      <c r="K177" s="48">
        <v>82</v>
      </c>
      <c r="L177" s="48">
        <v>5</v>
      </c>
      <c r="M177" s="85">
        <v>77</v>
      </c>
      <c r="N177" s="8" t="s">
        <v>1</v>
      </c>
      <c r="O177" s="1"/>
      <c r="P177" s="1"/>
    </row>
    <row r="178" spans="1:16" ht="20.25" customHeight="1">
      <c r="A178" s="8" t="s">
        <v>2</v>
      </c>
      <c r="B178" s="47">
        <v>117517</v>
      </c>
      <c r="C178" s="48">
        <v>9601</v>
      </c>
      <c r="D178" s="50">
        <v>4815</v>
      </c>
      <c r="E178" s="49">
        <v>4786</v>
      </c>
      <c r="F178" s="50">
        <v>124</v>
      </c>
      <c r="G178" s="48">
        <v>66</v>
      </c>
      <c r="H178" s="48">
        <v>58</v>
      </c>
      <c r="I178" s="49">
        <v>58</v>
      </c>
      <c r="J178" s="50">
        <v>60</v>
      </c>
      <c r="K178" s="48">
        <v>59</v>
      </c>
      <c r="L178" s="48">
        <v>23</v>
      </c>
      <c r="M178" s="85">
        <v>36</v>
      </c>
      <c r="N178" s="8" t="s">
        <v>2</v>
      </c>
      <c r="O178" s="1"/>
      <c r="P178" s="1"/>
    </row>
    <row r="179" spans="1:16" ht="20.25" customHeight="1">
      <c r="A179" s="8" t="s">
        <v>3</v>
      </c>
      <c r="B179" s="47">
        <v>121924</v>
      </c>
      <c r="C179" s="48">
        <v>7773</v>
      </c>
      <c r="D179" s="50">
        <v>3890</v>
      </c>
      <c r="E179" s="49">
        <v>3883</v>
      </c>
      <c r="F179" s="50">
        <v>95</v>
      </c>
      <c r="G179" s="48">
        <v>47</v>
      </c>
      <c r="H179" s="48">
        <v>48</v>
      </c>
      <c r="I179" s="49">
        <v>48</v>
      </c>
      <c r="J179" s="50">
        <v>156</v>
      </c>
      <c r="K179" s="48">
        <v>29</v>
      </c>
      <c r="L179" s="48">
        <v>10</v>
      </c>
      <c r="M179" s="85">
        <v>19</v>
      </c>
      <c r="N179" s="8" t="s">
        <v>3</v>
      </c>
      <c r="O179" s="1"/>
      <c r="P179" s="1"/>
    </row>
    <row r="180" spans="1:16" ht="20.25" customHeight="1">
      <c r="A180" s="8" t="s">
        <v>4</v>
      </c>
      <c r="B180" s="47">
        <v>503897</v>
      </c>
      <c r="C180" s="48">
        <v>4561</v>
      </c>
      <c r="D180" s="50">
        <v>49</v>
      </c>
      <c r="E180" s="49">
        <v>4512</v>
      </c>
      <c r="F180" s="50">
        <v>24852</v>
      </c>
      <c r="G180" s="48">
        <v>3</v>
      </c>
      <c r="H180" s="48">
        <v>24849</v>
      </c>
      <c r="I180" s="49">
        <v>17272</v>
      </c>
      <c r="J180" s="50">
        <v>179</v>
      </c>
      <c r="K180" s="48">
        <v>12</v>
      </c>
      <c r="L180" s="48">
        <v>1</v>
      </c>
      <c r="M180" s="85">
        <v>11</v>
      </c>
      <c r="N180" s="8" t="s">
        <v>4</v>
      </c>
      <c r="O180" s="1"/>
      <c r="P180" s="1"/>
    </row>
    <row r="181" spans="1:16" ht="20.25" customHeight="1">
      <c r="A181" s="8" t="s">
        <v>5</v>
      </c>
      <c r="B181" s="47">
        <v>0</v>
      </c>
      <c r="C181" s="48">
        <v>21238</v>
      </c>
      <c r="D181" s="50">
        <v>79</v>
      </c>
      <c r="E181" s="49">
        <v>21159</v>
      </c>
      <c r="F181" s="50">
        <v>57531</v>
      </c>
      <c r="G181" s="48">
        <v>11</v>
      </c>
      <c r="H181" s="48">
        <v>57520</v>
      </c>
      <c r="I181" s="49">
        <v>39035</v>
      </c>
      <c r="J181" s="50">
        <v>0</v>
      </c>
      <c r="K181" s="48">
        <v>28</v>
      </c>
      <c r="L181" s="48">
        <v>1</v>
      </c>
      <c r="M181" s="85">
        <v>27</v>
      </c>
      <c r="N181" s="8" t="s">
        <v>5</v>
      </c>
      <c r="O181" s="1"/>
      <c r="P181" s="1"/>
    </row>
    <row r="182" spans="1:16" ht="20.25" customHeight="1">
      <c r="A182" s="8" t="s">
        <v>15</v>
      </c>
      <c r="B182" s="47">
        <v>59888</v>
      </c>
      <c r="C182" s="48">
        <v>0</v>
      </c>
      <c r="D182" s="50">
        <v>0</v>
      </c>
      <c r="E182" s="49">
        <v>0</v>
      </c>
      <c r="F182" s="50">
        <v>0</v>
      </c>
      <c r="G182" s="48">
        <v>0</v>
      </c>
      <c r="H182" s="48">
        <v>0</v>
      </c>
      <c r="I182" s="49">
        <v>0</v>
      </c>
      <c r="J182" s="50">
        <v>20</v>
      </c>
      <c r="K182" s="48">
        <v>0</v>
      </c>
      <c r="L182" s="48">
        <v>0</v>
      </c>
      <c r="M182" s="85">
        <v>0</v>
      </c>
      <c r="N182" s="8" t="s">
        <v>15</v>
      </c>
      <c r="O182" s="1"/>
      <c r="P182" s="1"/>
    </row>
    <row r="183" spans="1:16" ht="20.25" customHeight="1">
      <c r="A183" s="8" t="s">
        <v>24</v>
      </c>
      <c r="B183" s="80">
        <v>1034661</v>
      </c>
      <c r="C183" s="81">
        <v>107891</v>
      </c>
      <c r="D183" s="83">
        <v>3192</v>
      </c>
      <c r="E183" s="82">
        <v>104699</v>
      </c>
      <c r="F183" s="50">
        <v>897</v>
      </c>
      <c r="G183" s="48">
        <v>30</v>
      </c>
      <c r="H183" s="48">
        <v>867</v>
      </c>
      <c r="I183" s="49">
        <v>867</v>
      </c>
      <c r="J183" s="50">
        <v>1443</v>
      </c>
      <c r="K183" s="48">
        <v>120</v>
      </c>
      <c r="L183" s="48">
        <v>10</v>
      </c>
      <c r="M183" s="85">
        <v>110</v>
      </c>
      <c r="N183" s="8" t="s">
        <v>24</v>
      </c>
      <c r="O183" s="1"/>
      <c r="P183" s="1"/>
    </row>
    <row r="184" spans="1:16" ht="20.25" customHeight="1">
      <c r="A184" s="8" t="s">
        <v>22</v>
      </c>
      <c r="B184" s="80">
        <v>65489</v>
      </c>
      <c r="C184" s="81">
        <v>22282</v>
      </c>
      <c r="D184" s="83">
        <v>902</v>
      </c>
      <c r="E184" s="82">
        <v>21380</v>
      </c>
      <c r="F184" s="50">
        <v>75226</v>
      </c>
      <c r="G184" s="48">
        <v>4</v>
      </c>
      <c r="H184" s="48">
        <v>75222</v>
      </c>
      <c r="I184" s="49">
        <v>52512</v>
      </c>
      <c r="J184" s="50">
        <v>11</v>
      </c>
      <c r="K184" s="48">
        <v>14</v>
      </c>
      <c r="L184" s="48">
        <v>1</v>
      </c>
      <c r="M184" s="85">
        <v>13</v>
      </c>
      <c r="N184" s="8" t="s">
        <v>22</v>
      </c>
      <c r="O184" s="1"/>
      <c r="P184" s="1"/>
    </row>
    <row r="185" spans="1:16" ht="20.25" customHeight="1">
      <c r="A185" s="8" t="s">
        <v>25</v>
      </c>
      <c r="B185" s="80">
        <v>53945</v>
      </c>
      <c r="C185" s="81">
        <v>0</v>
      </c>
      <c r="D185" s="83">
        <v>0</v>
      </c>
      <c r="E185" s="82">
        <v>0</v>
      </c>
      <c r="F185" s="50">
        <v>0</v>
      </c>
      <c r="G185" s="48">
        <v>0</v>
      </c>
      <c r="H185" s="48">
        <v>0</v>
      </c>
      <c r="I185" s="49">
        <v>0</v>
      </c>
      <c r="J185" s="50">
        <v>122</v>
      </c>
      <c r="K185" s="48">
        <v>0</v>
      </c>
      <c r="L185" s="48">
        <v>0</v>
      </c>
      <c r="M185" s="85">
        <v>0</v>
      </c>
      <c r="N185" s="8" t="s">
        <v>25</v>
      </c>
      <c r="O185" s="1"/>
      <c r="P185" s="1"/>
    </row>
    <row r="186" spans="1:16" ht="20.25" customHeight="1">
      <c r="A186" s="8" t="s">
        <v>45</v>
      </c>
      <c r="B186" s="47">
        <v>434203</v>
      </c>
      <c r="C186" s="48">
        <v>318750</v>
      </c>
      <c r="D186" s="50">
        <v>32094</v>
      </c>
      <c r="E186" s="49">
        <v>286656</v>
      </c>
      <c r="F186" s="50">
        <v>6478</v>
      </c>
      <c r="G186" s="48">
        <v>426</v>
      </c>
      <c r="H186" s="48">
        <v>6052</v>
      </c>
      <c r="I186" s="49">
        <v>6052</v>
      </c>
      <c r="J186" s="50">
        <v>164</v>
      </c>
      <c r="K186" s="48">
        <v>169</v>
      </c>
      <c r="L186" s="48">
        <v>33</v>
      </c>
      <c r="M186" s="85">
        <v>136</v>
      </c>
      <c r="N186" s="8" t="s">
        <v>45</v>
      </c>
      <c r="O186" s="1"/>
      <c r="P186" s="1"/>
    </row>
    <row r="187" spans="1:16" ht="20.25" customHeight="1">
      <c r="A187" s="8" t="s">
        <v>20</v>
      </c>
      <c r="B187" s="47">
        <v>471239</v>
      </c>
      <c r="C187" s="48">
        <v>123441</v>
      </c>
      <c r="D187" s="50">
        <v>2165</v>
      </c>
      <c r="E187" s="49">
        <v>121276</v>
      </c>
      <c r="F187" s="50">
        <v>25161</v>
      </c>
      <c r="G187" s="48">
        <v>87</v>
      </c>
      <c r="H187" s="48">
        <v>25074</v>
      </c>
      <c r="I187" s="49">
        <v>18819</v>
      </c>
      <c r="J187" s="50">
        <v>407</v>
      </c>
      <c r="K187" s="48">
        <v>60</v>
      </c>
      <c r="L187" s="48">
        <v>18</v>
      </c>
      <c r="M187" s="85">
        <v>42</v>
      </c>
      <c r="N187" s="8" t="s">
        <v>20</v>
      </c>
      <c r="O187" s="1"/>
      <c r="P187" s="1"/>
    </row>
    <row r="188" spans="1:16" ht="20.25" customHeight="1">
      <c r="A188" s="8" t="s">
        <v>21</v>
      </c>
      <c r="B188" s="80">
        <v>62819</v>
      </c>
      <c r="C188" s="81">
        <v>21802</v>
      </c>
      <c r="D188" s="83">
        <v>5889</v>
      </c>
      <c r="E188" s="82">
        <v>15913</v>
      </c>
      <c r="F188" s="50">
        <v>454</v>
      </c>
      <c r="G188" s="48">
        <v>146</v>
      </c>
      <c r="H188" s="48">
        <v>308</v>
      </c>
      <c r="I188" s="49">
        <v>308</v>
      </c>
      <c r="J188" s="50">
        <v>17</v>
      </c>
      <c r="K188" s="48">
        <v>42</v>
      </c>
      <c r="L188" s="48">
        <v>7</v>
      </c>
      <c r="M188" s="85">
        <v>35</v>
      </c>
      <c r="N188" s="8" t="s">
        <v>21</v>
      </c>
      <c r="O188" s="1"/>
      <c r="P188" s="1"/>
    </row>
    <row r="189" spans="1:16" ht="37.5" customHeight="1">
      <c r="A189" s="121" t="s">
        <v>6</v>
      </c>
      <c r="B189" s="55">
        <f aca="true" t="shared" si="15" ref="B189:M189">SUM(B176:B188)</f>
        <v>3322688</v>
      </c>
      <c r="C189" s="53">
        <f t="shared" si="15"/>
        <v>741579</v>
      </c>
      <c r="D189" s="52">
        <f t="shared" si="15"/>
        <v>63215</v>
      </c>
      <c r="E189" s="49">
        <f t="shared" si="15"/>
        <v>678364</v>
      </c>
      <c r="F189" s="50">
        <f t="shared" si="15"/>
        <v>367430</v>
      </c>
      <c r="G189" s="48">
        <f t="shared" si="15"/>
        <v>1745</v>
      </c>
      <c r="H189" s="48">
        <f t="shared" si="15"/>
        <v>365685</v>
      </c>
      <c r="I189" s="51">
        <f t="shared" si="15"/>
        <v>251585</v>
      </c>
      <c r="J189" s="52">
        <f t="shared" si="15"/>
        <v>2943</v>
      </c>
      <c r="K189" s="53">
        <f t="shared" si="15"/>
        <v>689</v>
      </c>
      <c r="L189" s="53">
        <f t="shared" si="15"/>
        <v>141</v>
      </c>
      <c r="M189" s="54">
        <f t="shared" si="15"/>
        <v>548</v>
      </c>
      <c r="N189" s="121" t="s">
        <v>6</v>
      </c>
      <c r="O189" s="1"/>
      <c r="P189" s="1"/>
    </row>
    <row r="190" spans="1:16" ht="32.25" customHeight="1">
      <c r="A190" s="8" t="s">
        <v>7</v>
      </c>
      <c r="B190" s="47">
        <v>1553</v>
      </c>
      <c r="C190" s="48">
        <v>0</v>
      </c>
      <c r="D190" s="50">
        <v>0</v>
      </c>
      <c r="E190" s="49">
        <v>0</v>
      </c>
      <c r="F190" s="50">
        <v>0</v>
      </c>
      <c r="G190" s="48">
        <v>0</v>
      </c>
      <c r="H190" s="48">
        <v>0</v>
      </c>
      <c r="I190" s="49">
        <v>0</v>
      </c>
      <c r="J190" s="50">
        <v>3</v>
      </c>
      <c r="K190" s="48">
        <v>0</v>
      </c>
      <c r="L190" s="48">
        <v>0</v>
      </c>
      <c r="M190" s="85">
        <v>0</v>
      </c>
      <c r="N190" s="8" t="s">
        <v>7</v>
      </c>
      <c r="O190" s="1"/>
      <c r="P190" s="1"/>
    </row>
    <row r="191" spans="1:16" ht="20.25" customHeight="1">
      <c r="A191" s="8" t="s">
        <v>8</v>
      </c>
      <c r="B191" s="47">
        <v>558477</v>
      </c>
      <c r="C191" s="48">
        <v>2885</v>
      </c>
      <c r="D191" s="50">
        <v>947</v>
      </c>
      <c r="E191" s="49">
        <v>1938</v>
      </c>
      <c r="F191" s="50">
        <v>751</v>
      </c>
      <c r="G191" s="48">
        <v>22</v>
      </c>
      <c r="H191" s="48">
        <v>729</v>
      </c>
      <c r="I191" s="49">
        <v>729</v>
      </c>
      <c r="J191" s="50">
        <v>298</v>
      </c>
      <c r="K191" s="48">
        <v>3</v>
      </c>
      <c r="L191" s="48">
        <v>2</v>
      </c>
      <c r="M191" s="85">
        <v>1</v>
      </c>
      <c r="N191" s="8" t="s">
        <v>8</v>
      </c>
      <c r="O191" s="1"/>
      <c r="P191" s="1"/>
    </row>
    <row r="192" spans="1:16" ht="20.25" customHeight="1">
      <c r="A192" s="8" t="s">
        <v>42</v>
      </c>
      <c r="B192" s="47">
        <v>4298</v>
      </c>
      <c r="C192" s="48">
        <v>12359</v>
      </c>
      <c r="D192" s="50">
        <v>3172</v>
      </c>
      <c r="E192" s="49">
        <v>9187</v>
      </c>
      <c r="F192" s="50">
        <v>82</v>
      </c>
      <c r="G192" s="48">
        <v>10</v>
      </c>
      <c r="H192" s="48">
        <v>72</v>
      </c>
      <c r="I192" s="49">
        <v>71</v>
      </c>
      <c r="J192" s="50">
        <v>55</v>
      </c>
      <c r="K192" s="48">
        <v>56</v>
      </c>
      <c r="L192" s="48">
        <v>18</v>
      </c>
      <c r="M192" s="85">
        <v>38</v>
      </c>
      <c r="N192" s="8" t="s">
        <v>17</v>
      </c>
      <c r="O192" s="1"/>
      <c r="P192" s="1"/>
    </row>
    <row r="193" spans="1:16" ht="20.25" customHeight="1">
      <c r="A193" s="8" t="s">
        <v>9</v>
      </c>
      <c r="B193" s="47">
        <v>21194</v>
      </c>
      <c r="C193" s="48">
        <v>3248</v>
      </c>
      <c r="D193" s="50">
        <v>2190</v>
      </c>
      <c r="E193" s="49">
        <v>1058</v>
      </c>
      <c r="F193" s="50">
        <v>95</v>
      </c>
      <c r="G193" s="48">
        <v>64</v>
      </c>
      <c r="H193" s="48">
        <v>31</v>
      </c>
      <c r="I193" s="49">
        <v>31</v>
      </c>
      <c r="J193" s="50">
        <v>51</v>
      </c>
      <c r="K193" s="48">
        <v>12</v>
      </c>
      <c r="L193" s="48">
        <v>4</v>
      </c>
      <c r="M193" s="85">
        <v>8</v>
      </c>
      <c r="N193" s="8" t="s">
        <v>9</v>
      </c>
      <c r="O193" s="1"/>
      <c r="P193" s="1"/>
    </row>
    <row r="194" spans="1:16" ht="20.25" customHeight="1">
      <c r="A194" s="8" t="s">
        <v>10</v>
      </c>
      <c r="B194" s="47">
        <v>15083</v>
      </c>
      <c r="C194" s="48">
        <v>0</v>
      </c>
      <c r="D194" s="50">
        <v>0</v>
      </c>
      <c r="E194" s="49">
        <v>0</v>
      </c>
      <c r="F194" s="50">
        <v>0</v>
      </c>
      <c r="G194" s="48">
        <v>0</v>
      </c>
      <c r="H194" s="48">
        <v>0</v>
      </c>
      <c r="I194" s="49">
        <v>0</v>
      </c>
      <c r="J194" s="50">
        <v>7</v>
      </c>
      <c r="K194" s="48">
        <v>0</v>
      </c>
      <c r="L194" s="48">
        <v>0</v>
      </c>
      <c r="M194" s="85">
        <v>0</v>
      </c>
      <c r="N194" s="8" t="s">
        <v>10</v>
      </c>
      <c r="O194" s="1"/>
      <c r="P194" s="1"/>
    </row>
    <row r="195" spans="1:16" ht="20.25" customHeight="1">
      <c r="A195" s="8" t="s">
        <v>11</v>
      </c>
      <c r="B195" s="47">
        <v>51261</v>
      </c>
      <c r="C195" s="48">
        <v>396</v>
      </c>
      <c r="D195" s="50">
        <v>0</v>
      </c>
      <c r="E195" s="49">
        <v>396</v>
      </c>
      <c r="F195" s="50">
        <v>55</v>
      </c>
      <c r="G195" s="48">
        <v>0</v>
      </c>
      <c r="H195" s="48">
        <v>55</v>
      </c>
      <c r="I195" s="49">
        <v>55</v>
      </c>
      <c r="J195" s="50">
        <v>27</v>
      </c>
      <c r="K195" s="48">
        <v>1</v>
      </c>
      <c r="L195" s="48">
        <v>0</v>
      </c>
      <c r="M195" s="85">
        <v>1</v>
      </c>
      <c r="N195" s="8" t="s">
        <v>11</v>
      </c>
      <c r="O195" s="1"/>
      <c r="P195" s="1"/>
    </row>
    <row r="196" spans="1:16" ht="42" customHeight="1">
      <c r="A196" s="122" t="s">
        <v>86</v>
      </c>
      <c r="B196" s="56">
        <f aca="true" t="shared" si="16" ref="B196:M196">SUM(B190:B195)</f>
        <v>651866</v>
      </c>
      <c r="C196" s="57">
        <f t="shared" si="16"/>
        <v>18888</v>
      </c>
      <c r="D196" s="58">
        <f t="shared" si="16"/>
        <v>6309</v>
      </c>
      <c r="E196" s="12">
        <f t="shared" si="16"/>
        <v>12579</v>
      </c>
      <c r="F196" s="58">
        <f t="shared" si="16"/>
        <v>983</v>
      </c>
      <c r="G196" s="57">
        <f t="shared" si="16"/>
        <v>96</v>
      </c>
      <c r="H196" s="57">
        <f t="shared" si="16"/>
        <v>887</v>
      </c>
      <c r="I196" s="12">
        <f t="shared" si="16"/>
        <v>886</v>
      </c>
      <c r="J196" s="58">
        <f t="shared" si="16"/>
        <v>441</v>
      </c>
      <c r="K196" s="57">
        <f t="shared" si="16"/>
        <v>72</v>
      </c>
      <c r="L196" s="57">
        <f t="shared" si="16"/>
        <v>24</v>
      </c>
      <c r="M196" s="59">
        <f t="shared" si="16"/>
        <v>48</v>
      </c>
      <c r="N196" s="122" t="s">
        <v>86</v>
      </c>
      <c r="O196" s="1"/>
      <c r="P196" s="1"/>
    </row>
    <row r="197" spans="1:16" s="21" customFormat="1" ht="42" customHeight="1" thickBot="1">
      <c r="A197" s="123" t="s">
        <v>12</v>
      </c>
      <c r="B197" s="14">
        <f aca="true" t="shared" si="17" ref="B197:M197">SUM(B196,B189)</f>
        <v>3974554</v>
      </c>
      <c r="C197" s="15">
        <f t="shared" si="17"/>
        <v>760467</v>
      </c>
      <c r="D197" s="60">
        <f t="shared" si="17"/>
        <v>69524</v>
      </c>
      <c r="E197" s="13">
        <f t="shared" si="17"/>
        <v>690943</v>
      </c>
      <c r="F197" s="60">
        <f t="shared" si="17"/>
        <v>368413</v>
      </c>
      <c r="G197" s="15">
        <f t="shared" si="17"/>
        <v>1841</v>
      </c>
      <c r="H197" s="15">
        <f t="shared" si="17"/>
        <v>366572</v>
      </c>
      <c r="I197" s="13">
        <f t="shared" si="17"/>
        <v>252471</v>
      </c>
      <c r="J197" s="60">
        <f t="shared" si="17"/>
        <v>3384</v>
      </c>
      <c r="K197" s="15">
        <f t="shared" si="17"/>
        <v>761</v>
      </c>
      <c r="L197" s="15">
        <f t="shared" si="17"/>
        <v>165</v>
      </c>
      <c r="M197" s="61">
        <f t="shared" si="17"/>
        <v>596</v>
      </c>
      <c r="N197" s="123" t="s">
        <v>12</v>
      </c>
      <c r="O197" s="64"/>
      <c r="P197" s="64"/>
    </row>
    <row r="198" spans="1:16" s="21" customFormat="1" ht="6.75" customHeight="1">
      <c r="A198" s="62"/>
      <c r="B198" s="63"/>
      <c r="C198" s="63"/>
      <c r="D198" s="63"/>
      <c r="E198" s="63"/>
      <c r="F198" s="63"/>
      <c r="G198" s="64"/>
      <c r="H198" s="64"/>
      <c r="I198" s="64"/>
      <c r="J198" s="64"/>
      <c r="K198" s="64"/>
      <c r="L198" s="64"/>
      <c r="M198" s="64"/>
      <c r="N198" s="64"/>
      <c r="O198" s="64"/>
      <c r="P198" s="64"/>
    </row>
    <row r="199" spans="1:16" ht="17.25">
      <c r="A199" s="16" t="s">
        <v>87</v>
      </c>
      <c r="B199" s="16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7.25">
      <c r="A200" s="16"/>
      <c r="B200" s="16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7.25" customHeight="1">
      <c r="A201" s="139" t="s">
        <v>89</v>
      </c>
      <c r="B201" s="139"/>
      <c r="C201" s="139"/>
      <c r="D201" s="139"/>
      <c r="E201" s="139"/>
      <c r="F201" s="139"/>
      <c r="G201" s="139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8" thickBot="1">
      <c r="A203" s="24"/>
      <c r="B203" s="25" t="s">
        <v>48</v>
      </c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1"/>
      <c r="O203" s="1"/>
      <c r="P203" s="1"/>
    </row>
    <row r="204" spans="1:16" ht="17.25">
      <c r="A204" s="3"/>
      <c r="B204" s="125" t="s">
        <v>99</v>
      </c>
      <c r="C204" s="126"/>
      <c r="D204" s="126"/>
      <c r="E204" s="127"/>
      <c r="F204" s="133" t="s">
        <v>100</v>
      </c>
      <c r="G204" s="133"/>
      <c r="H204" s="134" t="s">
        <v>101</v>
      </c>
      <c r="I204" s="135"/>
      <c r="J204" s="126" t="s">
        <v>27</v>
      </c>
      <c r="K204" s="126"/>
      <c r="L204" s="126"/>
      <c r="M204" s="127"/>
      <c r="N204" s="26"/>
      <c r="O204" s="1"/>
      <c r="P204" s="1"/>
    </row>
    <row r="205" spans="1:16" ht="17.25">
      <c r="A205" s="4"/>
      <c r="B205" s="9"/>
      <c r="C205" s="27"/>
      <c r="D205" s="7" t="s">
        <v>63</v>
      </c>
      <c r="E205" s="128" t="s">
        <v>28</v>
      </c>
      <c r="F205" s="10"/>
      <c r="G205" s="28" t="s">
        <v>64</v>
      </c>
      <c r="H205" s="130" t="s">
        <v>28</v>
      </c>
      <c r="I205" s="128" t="s">
        <v>29</v>
      </c>
      <c r="J205" s="6"/>
      <c r="K205" s="27"/>
      <c r="L205" s="7" t="s">
        <v>65</v>
      </c>
      <c r="M205" s="128" t="s">
        <v>28</v>
      </c>
      <c r="N205" s="29"/>
      <c r="O205" s="1"/>
      <c r="P205" s="1"/>
    </row>
    <row r="206" spans="1:16" ht="17.25">
      <c r="A206" s="8" t="s">
        <v>66</v>
      </c>
      <c r="B206" s="5" t="s">
        <v>30</v>
      </c>
      <c r="C206" s="7" t="s">
        <v>31</v>
      </c>
      <c r="D206" s="7" t="s">
        <v>67</v>
      </c>
      <c r="E206" s="129"/>
      <c r="F206" s="6" t="s">
        <v>68</v>
      </c>
      <c r="G206" s="30" t="s">
        <v>67</v>
      </c>
      <c r="H206" s="131"/>
      <c r="I206" s="132"/>
      <c r="J206" s="6" t="s">
        <v>32</v>
      </c>
      <c r="K206" s="7" t="s">
        <v>33</v>
      </c>
      <c r="L206" s="7" t="s">
        <v>69</v>
      </c>
      <c r="M206" s="129"/>
      <c r="N206" s="31" t="s">
        <v>70</v>
      </c>
      <c r="O206" s="1"/>
      <c r="P206" s="1"/>
    </row>
    <row r="207" spans="1:16" ht="17.25">
      <c r="A207" s="4"/>
      <c r="B207" s="9"/>
      <c r="C207" s="27"/>
      <c r="D207" s="7" t="s">
        <v>71</v>
      </c>
      <c r="E207" s="129"/>
      <c r="F207" s="10"/>
      <c r="G207" s="30" t="s">
        <v>71</v>
      </c>
      <c r="H207" s="131"/>
      <c r="I207" s="132"/>
      <c r="J207" s="10"/>
      <c r="K207" s="94"/>
      <c r="L207" s="6" t="s">
        <v>71</v>
      </c>
      <c r="M207" s="129"/>
      <c r="N207" s="29"/>
      <c r="O207" s="1"/>
      <c r="P207" s="1"/>
    </row>
    <row r="208" spans="1:16" ht="18" thickBot="1">
      <c r="A208" s="32"/>
      <c r="B208" s="33" t="s">
        <v>34</v>
      </c>
      <c r="C208" s="34" t="s">
        <v>35</v>
      </c>
      <c r="D208" s="34" t="s">
        <v>36</v>
      </c>
      <c r="E208" s="35" t="s">
        <v>72</v>
      </c>
      <c r="F208" s="36" t="s">
        <v>37</v>
      </c>
      <c r="G208" s="37" t="s">
        <v>38</v>
      </c>
      <c r="H208" s="37" t="s">
        <v>73</v>
      </c>
      <c r="I208" s="76" t="s">
        <v>18</v>
      </c>
      <c r="J208" s="36" t="s">
        <v>19</v>
      </c>
      <c r="K208" s="37" t="s">
        <v>39</v>
      </c>
      <c r="L208" s="36" t="s">
        <v>40</v>
      </c>
      <c r="M208" s="35" t="s">
        <v>74</v>
      </c>
      <c r="N208" s="38"/>
      <c r="O208" s="1"/>
      <c r="P208" s="1"/>
    </row>
    <row r="209" spans="1:16" ht="37.5" customHeight="1">
      <c r="A209" s="8" t="s">
        <v>0</v>
      </c>
      <c r="B209" s="39">
        <v>14329614</v>
      </c>
      <c r="C209" s="40">
        <v>99189199</v>
      </c>
      <c r="D209" s="42">
        <v>9559155</v>
      </c>
      <c r="E209" s="43">
        <v>89630044</v>
      </c>
      <c r="F209" s="44">
        <v>1684999</v>
      </c>
      <c r="G209" s="40">
        <v>159403</v>
      </c>
      <c r="H209" s="40">
        <v>1525596</v>
      </c>
      <c r="I209" s="43">
        <v>1524887</v>
      </c>
      <c r="J209" s="44">
        <v>9128</v>
      </c>
      <c r="K209" s="53">
        <v>31841</v>
      </c>
      <c r="L209" s="45">
        <v>9257</v>
      </c>
      <c r="M209" s="46">
        <v>22584</v>
      </c>
      <c r="N209" s="8" t="s">
        <v>0</v>
      </c>
      <c r="O209" s="1"/>
      <c r="P209" s="1"/>
    </row>
    <row r="210" spans="1:16" ht="20.25" customHeight="1">
      <c r="A210" s="8" t="s">
        <v>1</v>
      </c>
      <c r="B210" s="47">
        <v>2142813</v>
      </c>
      <c r="C210" s="48">
        <v>16102570</v>
      </c>
      <c r="D210" s="50">
        <v>1193882</v>
      </c>
      <c r="E210" s="51">
        <v>14908688</v>
      </c>
      <c r="F210" s="52">
        <v>315169</v>
      </c>
      <c r="G210" s="48">
        <v>23871</v>
      </c>
      <c r="H210" s="48">
        <v>291298</v>
      </c>
      <c r="I210" s="51">
        <v>291298</v>
      </c>
      <c r="J210" s="52">
        <v>3312</v>
      </c>
      <c r="K210" s="53">
        <v>11847</v>
      </c>
      <c r="L210" s="53">
        <v>1342</v>
      </c>
      <c r="M210" s="54">
        <v>10505</v>
      </c>
      <c r="N210" s="8" t="s">
        <v>1</v>
      </c>
      <c r="O210" s="1"/>
      <c r="P210" s="1"/>
    </row>
    <row r="211" spans="1:16" ht="20.25" customHeight="1">
      <c r="A211" s="8" t="s">
        <v>2</v>
      </c>
      <c r="B211" s="47">
        <v>42854833</v>
      </c>
      <c r="C211" s="48">
        <v>113415375</v>
      </c>
      <c r="D211" s="50">
        <v>11427508</v>
      </c>
      <c r="E211" s="51">
        <v>101987867</v>
      </c>
      <c r="F211" s="52">
        <v>1607078</v>
      </c>
      <c r="G211" s="48">
        <v>146221</v>
      </c>
      <c r="H211" s="48">
        <v>1460857</v>
      </c>
      <c r="I211" s="51">
        <v>1460857</v>
      </c>
      <c r="J211" s="50">
        <v>8873</v>
      </c>
      <c r="K211" s="53">
        <v>54648</v>
      </c>
      <c r="L211" s="53">
        <v>9396</v>
      </c>
      <c r="M211" s="54">
        <v>45252</v>
      </c>
      <c r="N211" s="8" t="s">
        <v>2</v>
      </c>
      <c r="O211" s="1"/>
      <c r="P211" s="1"/>
    </row>
    <row r="212" spans="1:16" ht="20.25" customHeight="1">
      <c r="A212" s="8" t="s">
        <v>3</v>
      </c>
      <c r="B212" s="47">
        <v>4097562</v>
      </c>
      <c r="C212" s="48">
        <v>3431581</v>
      </c>
      <c r="D212" s="50">
        <v>464342</v>
      </c>
      <c r="E212" s="51">
        <v>2967239</v>
      </c>
      <c r="F212" s="52">
        <v>61073</v>
      </c>
      <c r="G212" s="48">
        <v>7358</v>
      </c>
      <c r="H212" s="48">
        <v>53715</v>
      </c>
      <c r="I212" s="51">
        <v>53713</v>
      </c>
      <c r="J212" s="52">
        <v>1550</v>
      </c>
      <c r="K212" s="53">
        <v>5708</v>
      </c>
      <c r="L212" s="53">
        <v>907</v>
      </c>
      <c r="M212" s="54">
        <v>4801</v>
      </c>
      <c r="N212" s="8" t="s">
        <v>3</v>
      </c>
      <c r="O212" s="1"/>
      <c r="P212" s="1"/>
    </row>
    <row r="213" spans="1:16" ht="20.25" customHeight="1">
      <c r="A213" s="8" t="s">
        <v>4</v>
      </c>
      <c r="B213" s="47">
        <v>134790</v>
      </c>
      <c r="C213" s="48">
        <v>970491</v>
      </c>
      <c r="D213" s="50">
        <v>170048</v>
      </c>
      <c r="E213" s="51">
        <v>800443</v>
      </c>
      <c r="F213" s="52">
        <v>20482</v>
      </c>
      <c r="G213" s="48">
        <v>3537</v>
      </c>
      <c r="H213" s="48">
        <v>16945</v>
      </c>
      <c r="I213" s="51">
        <v>16945</v>
      </c>
      <c r="J213" s="52">
        <v>1188</v>
      </c>
      <c r="K213" s="53">
        <v>946</v>
      </c>
      <c r="L213" s="53">
        <v>243</v>
      </c>
      <c r="M213" s="54">
        <v>703</v>
      </c>
      <c r="N213" s="8" t="s">
        <v>4</v>
      </c>
      <c r="O213" s="1"/>
      <c r="P213" s="1"/>
    </row>
    <row r="214" spans="1:16" ht="20.25" customHeight="1">
      <c r="A214" s="8" t="s">
        <v>5</v>
      </c>
      <c r="B214" s="47">
        <v>1177656</v>
      </c>
      <c r="C214" s="48">
        <v>85686</v>
      </c>
      <c r="D214" s="50">
        <v>18714</v>
      </c>
      <c r="E214" s="51">
        <v>66972</v>
      </c>
      <c r="F214" s="52">
        <v>2969</v>
      </c>
      <c r="G214" s="48">
        <v>585</v>
      </c>
      <c r="H214" s="48">
        <v>2384</v>
      </c>
      <c r="I214" s="51">
        <v>2384</v>
      </c>
      <c r="J214" s="52">
        <v>757</v>
      </c>
      <c r="K214" s="53">
        <v>350</v>
      </c>
      <c r="L214" s="53">
        <v>65</v>
      </c>
      <c r="M214" s="54">
        <v>285</v>
      </c>
      <c r="N214" s="8" t="s">
        <v>5</v>
      </c>
      <c r="O214" s="1"/>
      <c r="P214" s="1"/>
    </row>
    <row r="215" spans="1:16" ht="20.25" customHeight="1">
      <c r="A215" s="8" t="s">
        <v>15</v>
      </c>
      <c r="B215" s="47">
        <v>16707986</v>
      </c>
      <c r="C215" s="48">
        <v>5531160</v>
      </c>
      <c r="D215" s="50">
        <v>510690</v>
      </c>
      <c r="E215" s="51">
        <v>5020470</v>
      </c>
      <c r="F215" s="52">
        <v>126888</v>
      </c>
      <c r="G215" s="48">
        <v>11701</v>
      </c>
      <c r="H215" s="48">
        <v>115187</v>
      </c>
      <c r="I215" s="51">
        <v>115187</v>
      </c>
      <c r="J215" s="52">
        <v>722</v>
      </c>
      <c r="K215" s="53">
        <v>3089</v>
      </c>
      <c r="L215" s="53">
        <v>625</v>
      </c>
      <c r="M215" s="54">
        <v>2464</v>
      </c>
      <c r="N215" s="8" t="s">
        <v>15</v>
      </c>
      <c r="O215" s="1"/>
      <c r="P215" s="1"/>
    </row>
    <row r="216" spans="1:16" ht="20.25" customHeight="1">
      <c r="A216" s="8" t="s">
        <v>24</v>
      </c>
      <c r="B216" s="47">
        <v>13751420</v>
      </c>
      <c r="C216" s="48">
        <v>96590513</v>
      </c>
      <c r="D216" s="50">
        <v>9963104</v>
      </c>
      <c r="E216" s="51">
        <v>86627409</v>
      </c>
      <c r="F216" s="52">
        <v>1891460</v>
      </c>
      <c r="G216" s="48">
        <v>187963</v>
      </c>
      <c r="H216" s="48">
        <v>1703497</v>
      </c>
      <c r="I216" s="51">
        <v>1703497</v>
      </c>
      <c r="J216" s="52">
        <v>9730</v>
      </c>
      <c r="K216" s="53">
        <v>61073</v>
      </c>
      <c r="L216" s="53">
        <v>8381</v>
      </c>
      <c r="M216" s="54">
        <v>52692</v>
      </c>
      <c r="N216" s="8" t="s">
        <v>24</v>
      </c>
      <c r="O216" s="1"/>
      <c r="P216" s="1"/>
    </row>
    <row r="217" spans="1:16" ht="20.25" customHeight="1">
      <c r="A217" s="8" t="s">
        <v>22</v>
      </c>
      <c r="B217" s="47">
        <v>6986910</v>
      </c>
      <c r="C217" s="48">
        <v>1681560</v>
      </c>
      <c r="D217" s="50">
        <v>143640</v>
      </c>
      <c r="E217" s="51">
        <v>1537920</v>
      </c>
      <c r="F217" s="52">
        <v>36653</v>
      </c>
      <c r="G217" s="48">
        <v>3510</v>
      </c>
      <c r="H217" s="48">
        <v>33143</v>
      </c>
      <c r="I217" s="51">
        <v>33143</v>
      </c>
      <c r="J217" s="52">
        <v>583</v>
      </c>
      <c r="K217" s="53">
        <v>2092</v>
      </c>
      <c r="L217" s="53">
        <v>306</v>
      </c>
      <c r="M217" s="54">
        <v>1786</v>
      </c>
      <c r="N217" s="8" t="s">
        <v>22</v>
      </c>
      <c r="O217" s="1"/>
      <c r="P217" s="1"/>
    </row>
    <row r="218" spans="1:16" ht="20.25" customHeight="1">
      <c r="A218" s="8" t="s">
        <v>25</v>
      </c>
      <c r="B218" s="47">
        <v>428452</v>
      </c>
      <c r="C218" s="48">
        <v>8293292</v>
      </c>
      <c r="D218" s="50">
        <v>893724</v>
      </c>
      <c r="E218" s="51">
        <v>7399568</v>
      </c>
      <c r="F218" s="52">
        <v>193188</v>
      </c>
      <c r="G218" s="48">
        <v>20078</v>
      </c>
      <c r="H218" s="48">
        <v>173110</v>
      </c>
      <c r="I218" s="51">
        <v>173110</v>
      </c>
      <c r="J218" s="52">
        <v>1266</v>
      </c>
      <c r="K218" s="53">
        <v>5489</v>
      </c>
      <c r="L218" s="53">
        <v>843</v>
      </c>
      <c r="M218" s="54">
        <v>4646</v>
      </c>
      <c r="N218" s="8" t="s">
        <v>25</v>
      </c>
      <c r="O218" s="1"/>
      <c r="P218" s="1"/>
    </row>
    <row r="219" spans="1:16" ht="20.25" customHeight="1">
      <c r="A219" s="8" t="s">
        <v>45</v>
      </c>
      <c r="B219" s="47">
        <v>16421841</v>
      </c>
      <c r="C219" s="48">
        <v>109577398</v>
      </c>
      <c r="D219" s="50">
        <v>13935683</v>
      </c>
      <c r="E219" s="51">
        <v>95641715</v>
      </c>
      <c r="F219" s="52">
        <v>1494758</v>
      </c>
      <c r="G219" s="48">
        <v>225374</v>
      </c>
      <c r="H219" s="48">
        <v>1269384</v>
      </c>
      <c r="I219" s="51">
        <v>1269361</v>
      </c>
      <c r="J219" s="52">
        <v>10431</v>
      </c>
      <c r="K219" s="53">
        <v>50878</v>
      </c>
      <c r="L219" s="53">
        <v>15435</v>
      </c>
      <c r="M219" s="54">
        <v>35443</v>
      </c>
      <c r="N219" s="8" t="s">
        <v>45</v>
      </c>
      <c r="O219" s="1"/>
      <c r="P219" s="1"/>
    </row>
    <row r="220" spans="1:16" ht="20.25" customHeight="1">
      <c r="A220" s="8" t="s">
        <v>20</v>
      </c>
      <c r="B220" s="47">
        <v>10198390</v>
      </c>
      <c r="C220" s="48">
        <v>112737221</v>
      </c>
      <c r="D220" s="50">
        <v>6914510</v>
      </c>
      <c r="E220" s="51">
        <v>105822711</v>
      </c>
      <c r="F220" s="52">
        <v>1085631</v>
      </c>
      <c r="G220" s="48">
        <v>83932</v>
      </c>
      <c r="H220" s="48">
        <v>1001699</v>
      </c>
      <c r="I220" s="51">
        <v>875238</v>
      </c>
      <c r="J220" s="52">
        <v>2766</v>
      </c>
      <c r="K220" s="53">
        <v>28568</v>
      </c>
      <c r="L220" s="53">
        <v>5791</v>
      </c>
      <c r="M220" s="54">
        <v>22777</v>
      </c>
      <c r="N220" s="8" t="s">
        <v>20</v>
      </c>
      <c r="O220" s="1"/>
      <c r="P220" s="1"/>
    </row>
    <row r="221" spans="1:16" ht="20.25" customHeight="1">
      <c r="A221" s="8" t="s">
        <v>21</v>
      </c>
      <c r="B221" s="47">
        <v>62734048</v>
      </c>
      <c r="C221" s="48">
        <v>59622397</v>
      </c>
      <c r="D221" s="50">
        <v>5026255</v>
      </c>
      <c r="E221" s="51">
        <v>54596142</v>
      </c>
      <c r="F221" s="52">
        <v>1095369</v>
      </c>
      <c r="G221" s="48">
        <v>89291</v>
      </c>
      <c r="H221" s="48">
        <v>1006078</v>
      </c>
      <c r="I221" s="51">
        <v>1006078</v>
      </c>
      <c r="J221" s="52">
        <v>2885</v>
      </c>
      <c r="K221" s="53">
        <v>34827</v>
      </c>
      <c r="L221" s="53">
        <v>5022</v>
      </c>
      <c r="M221" s="54">
        <v>29805</v>
      </c>
      <c r="N221" s="8" t="s">
        <v>21</v>
      </c>
      <c r="O221" s="1"/>
      <c r="P221" s="1"/>
    </row>
    <row r="222" spans="1:16" ht="37.5" customHeight="1">
      <c r="A222" s="121" t="s">
        <v>6</v>
      </c>
      <c r="B222" s="55">
        <f aca="true" t="shared" si="18" ref="B222:M222">SUM(B209:B221)</f>
        <v>191966315</v>
      </c>
      <c r="C222" s="53">
        <f t="shared" si="18"/>
        <v>627228443</v>
      </c>
      <c r="D222" s="52">
        <f t="shared" si="18"/>
        <v>60221255</v>
      </c>
      <c r="E222" s="49">
        <f t="shared" si="18"/>
        <v>567007188</v>
      </c>
      <c r="F222" s="50">
        <f t="shared" si="18"/>
        <v>9615717</v>
      </c>
      <c r="G222" s="48">
        <f t="shared" si="18"/>
        <v>962824</v>
      </c>
      <c r="H222" s="48">
        <f t="shared" si="18"/>
        <v>8652893</v>
      </c>
      <c r="I222" s="51">
        <f t="shared" si="18"/>
        <v>8525698</v>
      </c>
      <c r="J222" s="52">
        <f t="shared" si="18"/>
        <v>53191</v>
      </c>
      <c r="K222" s="53">
        <f t="shared" si="18"/>
        <v>291356</v>
      </c>
      <c r="L222" s="53">
        <f t="shared" si="18"/>
        <v>57613</v>
      </c>
      <c r="M222" s="54">
        <f t="shared" si="18"/>
        <v>233743</v>
      </c>
      <c r="N222" s="121" t="s">
        <v>6</v>
      </c>
      <c r="O222" s="1"/>
      <c r="P222" s="1"/>
    </row>
    <row r="223" spans="1:16" ht="34.5" customHeight="1">
      <c r="A223" s="8" t="s">
        <v>7</v>
      </c>
      <c r="B223" s="55">
        <v>7228740</v>
      </c>
      <c r="C223" s="53">
        <v>26669412</v>
      </c>
      <c r="D223" s="52">
        <v>2290518</v>
      </c>
      <c r="E223" s="49">
        <v>24378894</v>
      </c>
      <c r="F223" s="50">
        <v>604760</v>
      </c>
      <c r="G223" s="48">
        <v>49461</v>
      </c>
      <c r="H223" s="48">
        <v>555299</v>
      </c>
      <c r="I223" s="49">
        <v>555299</v>
      </c>
      <c r="J223" s="50">
        <v>4074</v>
      </c>
      <c r="K223" s="48">
        <v>18393</v>
      </c>
      <c r="L223" s="48">
        <v>2261</v>
      </c>
      <c r="M223" s="85">
        <v>16132</v>
      </c>
      <c r="N223" s="8" t="s">
        <v>7</v>
      </c>
      <c r="O223" s="1"/>
      <c r="P223" s="1"/>
    </row>
    <row r="224" spans="1:16" ht="20.25" customHeight="1">
      <c r="A224" s="8" t="s">
        <v>8</v>
      </c>
      <c r="B224" s="55">
        <v>8497164</v>
      </c>
      <c r="C224" s="53">
        <v>4871454</v>
      </c>
      <c r="D224" s="52">
        <v>511474</v>
      </c>
      <c r="E224" s="49">
        <v>4359980</v>
      </c>
      <c r="F224" s="50">
        <v>90465</v>
      </c>
      <c r="G224" s="48">
        <v>10949</v>
      </c>
      <c r="H224" s="48">
        <v>79516</v>
      </c>
      <c r="I224" s="49">
        <v>79516</v>
      </c>
      <c r="J224" s="50">
        <v>2173</v>
      </c>
      <c r="K224" s="48">
        <v>2608</v>
      </c>
      <c r="L224" s="48">
        <v>763</v>
      </c>
      <c r="M224" s="85">
        <v>1845</v>
      </c>
      <c r="N224" s="8" t="s">
        <v>8</v>
      </c>
      <c r="O224" s="1"/>
      <c r="P224" s="1"/>
    </row>
    <row r="225" spans="1:16" ht="20.25" customHeight="1">
      <c r="A225" s="8" t="s">
        <v>42</v>
      </c>
      <c r="B225" s="55">
        <v>1653040</v>
      </c>
      <c r="C225" s="53">
        <v>2608991</v>
      </c>
      <c r="D225" s="52">
        <v>264433</v>
      </c>
      <c r="E225" s="49">
        <v>2344558</v>
      </c>
      <c r="F225" s="50">
        <v>63848</v>
      </c>
      <c r="G225" s="48">
        <v>6450</v>
      </c>
      <c r="H225" s="48">
        <v>57398</v>
      </c>
      <c r="I225" s="49">
        <v>57210</v>
      </c>
      <c r="J225" s="50">
        <v>1176</v>
      </c>
      <c r="K225" s="48">
        <v>3398</v>
      </c>
      <c r="L225" s="48">
        <v>792</v>
      </c>
      <c r="M225" s="85">
        <v>2606</v>
      </c>
      <c r="N225" s="8" t="s">
        <v>17</v>
      </c>
      <c r="O225" s="1"/>
      <c r="P225" s="1"/>
    </row>
    <row r="226" spans="1:16" ht="20.25" customHeight="1">
      <c r="A226" s="8" t="s">
        <v>9</v>
      </c>
      <c r="B226" s="55">
        <v>33233</v>
      </c>
      <c r="C226" s="53">
        <v>37871</v>
      </c>
      <c r="D226" s="52">
        <v>7711</v>
      </c>
      <c r="E226" s="49">
        <v>30160</v>
      </c>
      <c r="F226" s="50">
        <v>1110</v>
      </c>
      <c r="G226" s="48">
        <v>226</v>
      </c>
      <c r="H226" s="48">
        <v>884</v>
      </c>
      <c r="I226" s="49">
        <v>884</v>
      </c>
      <c r="J226" s="50">
        <v>174</v>
      </c>
      <c r="K226" s="48">
        <v>209</v>
      </c>
      <c r="L226" s="48">
        <v>47</v>
      </c>
      <c r="M226" s="85">
        <v>162</v>
      </c>
      <c r="N226" s="8" t="s">
        <v>9</v>
      </c>
      <c r="O226" s="1"/>
      <c r="P226" s="1"/>
    </row>
    <row r="227" spans="1:16" ht="20.25" customHeight="1">
      <c r="A227" s="8" t="s">
        <v>10</v>
      </c>
      <c r="B227" s="55">
        <v>1223291</v>
      </c>
      <c r="C227" s="53">
        <v>656603</v>
      </c>
      <c r="D227" s="52">
        <v>26621</v>
      </c>
      <c r="E227" s="49">
        <v>629982</v>
      </c>
      <c r="F227" s="50">
        <v>18464</v>
      </c>
      <c r="G227" s="48">
        <v>748</v>
      </c>
      <c r="H227" s="48">
        <v>17716</v>
      </c>
      <c r="I227" s="49">
        <v>17716</v>
      </c>
      <c r="J227" s="50">
        <v>439</v>
      </c>
      <c r="K227" s="48">
        <v>410</v>
      </c>
      <c r="L227" s="48">
        <v>54</v>
      </c>
      <c r="M227" s="85">
        <v>356</v>
      </c>
      <c r="N227" s="8" t="s">
        <v>10</v>
      </c>
      <c r="O227" s="1"/>
      <c r="P227" s="1"/>
    </row>
    <row r="228" spans="1:16" ht="20.25" customHeight="1">
      <c r="A228" s="8" t="s">
        <v>11</v>
      </c>
      <c r="B228" s="55">
        <v>31828625</v>
      </c>
      <c r="C228" s="53">
        <v>40376919</v>
      </c>
      <c r="D228" s="52">
        <v>6786161</v>
      </c>
      <c r="E228" s="49">
        <v>33590758</v>
      </c>
      <c r="F228" s="50">
        <v>600513</v>
      </c>
      <c r="G228" s="48">
        <v>72639</v>
      </c>
      <c r="H228" s="48">
        <v>527874</v>
      </c>
      <c r="I228" s="49">
        <v>527874</v>
      </c>
      <c r="J228" s="50">
        <v>907</v>
      </c>
      <c r="K228" s="48">
        <v>25027</v>
      </c>
      <c r="L228" s="48">
        <v>6297</v>
      </c>
      <c r="M228" s="85">
        <v>18730</v>
      </c>
      <c r="N228" s="8" t="s">
        <v>11</v>
      </c>
      <c r="O228" s="1"/>
      <c r="P228" s="1"/>
    </row>
    <row r="229" spans="1:16" ht="42" customHeight="1">
      <c r="A229" s="122" t="s">
        <v>86</v>
      </c>
      <c r="B229" s="56">
        <f aca="true" t="shared" si="19" ref="B229:M229">SUM(B223:B228)</f>
        <v>50464093</v>
      </c>
      <c r="C229" s="57">
        <f t="shared" si="19"/>
        <v>75221250</v>
      </c>
      <c r="D229" s="58">
        <f t="shared" si="19"/>
        <v>9886918</v>
      </c>
      <c r="E229" s="12">
        <f t="shared" si="19"/>
        <v>65334332</v>
      </c>
      <c r="F229" s="58">
        <f t="shared" si="19"/>
        <v>1379160</v>
      </c>
      <c r="G229" s="57">
        <f t="shared" si="19"/>
        <v>140473</v>
      </c>
      <c r="H229" s="57">
        <f t="shared" si="19"/>
        <v>1238687</v>
      </c>
      <c r="I229" s="12">
        <f t="shared" si="19"/>
        <v>1238499</v>
      </c>
      <c r="J229" s="58">
        <f t="shared" si="19"/>
        <v>8943</v>
      </c>
      <c r="K229" s="57">
        <f t="shared" si="19"/>
        <v>50045</v>
      </c>
      <c r="L229" s="57">
        <f t="shared" si="19"/>
        <v>10214</v>
      </c>
      <c r="M229" s="59">
        <f t="shared" si="19"/>
        <v>39831</v>
      </c>
      <c r="N229" s="122" t="s">
        <v>86</v>
      </c>
      <c r="O229" s="1"/>
      <c r="P229" s="1"/>
    </row>
    <row r="230" spans="1:16" s="21" customFormat="1" ht="42" customHeight="1" thickBot="1">
      <c r="A230" s="123" t="s">
        <v>12</v>
      </c>
      <c r="B230" s="14">
        <f aca="true" t="shared" si="20" ref="B230:M230">SUM(B229,B222)</f>
        <v>242430408</v>
      </c>
      <c r="C230" s="15">
        <f t="shared" si="20"/>
        <v>702449693</v>
      </c>
      <c r="D230" s="60">
        <f t="shared" si="20"/>
        <v>70108173</v>
      </c>
      <c r="E230" s="13">
        <f t="shared" si="20"/>
        <v>632341520</v>
      </c>
      <c r="F230" s="60">
        <f t="shared" si="20"/>
        <v>10994877</v>
      </c>
      <c r="G230" s="15">
        <f t="shared" si="20"/>
        <v>1103297</v>
      </c>
      <c r="H230" s="15">
        <f t="shared" si="20"/>
        <v>9891580</v>
      </c>
      <c r="I230" s="13">
        <f t="shared" si="20"/>
        <v>9764197</v>
      </c>
      <c r="J230" s="60">
        <f t="shared" si="20"/>
        <v>62134</v>
      </c>
      <c r="K230" s="15">
        <f t="shared" si="20"/>
        <v>341401</v>
      </c>
      <c r="L230" s="15">
        <f t="shared" si="20"/>
        <v>67827</v>
      </c>
      <c r="M230" s="61">
        <f t="shared" si="20"/>
        <v>273574</v>
      </c>
      <c r="N230" s="123" t="s">
        <v>12</v>
      </c>
      <c r="O230" s="64"/>
      <c r="P230" s="64"/>
    </row>
    <row r="231" spans="1:16" s="21" customFormat="1" ht="6.75" customHeight="1">
      <c r="A231" s="62"/>
      <c r="B231" s="63"/>
      <c r="C231" s="63"/>
      <c r="D231" s="63"/>
      <c r="E231" s="63"/>
      <c r="F231" s="63"/>
      <c r="G231" s="20"/>
      <c r="H231" s="64"/>
      <c r="I231" s="64"/>
      <c r="J231" s="64"/>
      <c r="K231" s="64"/>
      <c r="L231" s="64"/>
      <c r="M231" s="64"/>
      <c r="N231" s="64"/>
      <c r="O231" s="64"/>
      <c r="P231" s="64"/>
    </row>
    <row r="232" spans="1:16" ht="17.25">
      <c r="A232" s="16" t="s">
        <v>87</v>
      </c>
      <c r="B232" s="16"/>
      <c r="C232" s="1"/>
      <c r="D232" s="1"/>
      <c r="E232" s="1"/>
      <c r="F232" s="1"/>
      <c r="G232" s="19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7.25">
      <c r="A233" s="16"/>
      <c r="B233" s="16"/>
      <c r="C233" s="1"/>
      <c r="D233" s="1"/>
      <c r="E233" s="1"/>
      <c r="F233" s="1"/>
      <c r="G233" s="19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7.25" customHeight="1">
      <c r="A234" s="140" t="s">
        <v>89</v>
      </c>
      <c r="B234" s="140"/>
      <c r="C234" s="140"/>
      <c r="D234" s="140"/>
      <c r="E234" s="140"/>
      <c r="F234" s="140"/>
      <c r="G234" s="140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8.75" customHeight="1">
      <c r="A235" s="1"/>
      <c r="B235" s="1"/>
      <c r="C235" s="1"/>
      <c r="D235" s="1"/>
      <c r="E235" s="1"/>
      <c r="F235" s="1"/>
      <c r="G235" s="19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8" thickBot="1">
      <c r="A236" s="24"/>
      <c r="B236" s="25" t="s">
        <v>49</v>
      </c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1"/>
      <c r="O236" s="1"/>
      <c r="P236" s="1"/>
    </row>
    <row r="237" spans="1:16" ht="17.25">
      <c r="A237" s="3"/>
      <c r="B237" s="125" t="s">
        <v>102</v>
      </c>
      <c r="C237" s="126"/>
      <c r="D237" s="126"/>
      <c r="E237" s="127"/>
      <c r="F237" s="133" t="s">
        <v>103</v>
      </c>
      <c r="G237" s="133"/>
      <c r="H237" s="134" t="s">
        <v>104</v>
      </c>
      <c r="I237" s="135"/>
      <c r="J237" s="126" t="s">
        <v>27</v>
      </c>
      <c r="K237" s="126"/>
      <c r="L237" s="126"/>
      <c r="M237" s="127"/>
      <c r="N237" s="26"/>
      <c r="O237" s="1"/>
      <c r="P237" s="1"/>
    </row>
    <row r="238" spans="1:16" ht="17.25">
      <c r="A238" s="4"/>
      <c r="B238" s="9"/>
      <c r="C238" s="27"/>
      <c r="D238" s="7" t="s">
        <v>63</v>
      </c>
      <c r="E238" s="128" t="s">
        <v>28</v>
      </c>
      <c r="F238" s="10"/>
      <c r="G238" s="28" t="s">
        <v>64</v>
      </c>
      <c r="H238" s="130" t="s">
        <v>28</v>
      </c>
      <c r="I238" s="128" t="s">
        <v>29</v>
      </c>
      <c r="J238" s="6"/>
      <c r="K238" s="27"/>
      <c r="L238" s="7" t="s">
        <v>65</v>
      </c>
      <c r="M238" s="128" t="s">
        <v>28</v>
      </c>
      <c r="N238" s="29"/>
      <c r="O238" s="1"/>
      <c r="P238" s="1"/>
    </row>
    <row r="239" spans="1:16" ht="17.25">
      <c r="A239" s="8" t="s">
        <v>66</v>
      </c>
      <c r="B239" s="5" t="s">
        <v>30</v>
      </c>
      <c r="C239" s="7" t="s">
        <v>31</v>
      </c>
      <c r="D239" s="7" t="s">
        <v>67</v>
      </c>
      <c r="E239" s="129"/>
      <c r="F239" s="6" t="s">
        <v>68</v>
      </c>
      <c r="G239" s="30" t="s">
        <v>67</v>
      </c>
      <c r="H239" s="131"/>
      <c r="I239" s="132"/>
      <c r="J239" s="6" t="s">
        <v>32</v>
      </c>
      <c r="K239" s="7" t="s">
        <v>33</v>
      </c>
      <c r="L239" s="7" t="s">
        <v>69</v>
      </c>
      <c r="M239" s="129"/>
      <c r="N239" s="31" t="s">
        <v>70</v>
      </c>
      <c r="O239" s="1"/>
      <c r="P239" s="1"/>
    </row>
    <row r="240" spans="1:16" ht="17.25">
      <c r="A240" s="4"/>
      <c r="B240" s="9"/>
      <c r="C240" s="27"/>
      <c r="D240" s="7" t="s">
        <v>71</v>
      </c>
      <c r="E240" s="129"/>
      <c r="F240" s="10"/>
      <c r="G240" s="30" t="s">
        <v>71</v>
      </c>
      <c r="H240" s="131"/>
      <c r="I240" s="132"/>
      <c r="J240" s="10"/>
      <c r="K240" s="94"/>
      <c r="L240" s="6" t="s">
        <v>71</v>
      </c>
      <c r="M240" s="129"/>
      <c r="N240" s="29"/>
      <c r="O240" s="1"/>
      <c r="P240" s="1"/>
    </row>
    <row r="241" spans="1:16" ht="18" thickBot="1">
      <c r="A241" s="32"/>
      <c r="B241" s="33" t="s">
        <v>34</v>
      </c>
      <c r="C241" s="34" t="s">
        <v>35</v>
      </c>
      <c r="D241" s="34" t="s">
        <v>36</v>
      </c>
      <c r="E241" s="35" t="s">
        <v>72</v>
      </c>
      <c r="F241" s="77" t="s">
        <v>37</v>
      </c>
      <c r="G241" s="37" t="s">
        <v>38</v>
      </c>
      <c r="H241" s="37" t="s">
        <v>73</v>
      </c>
      <c r="I241" s="35" t="s">
        <v>18</v>
      </c>
      <c r="J241" s="36" t="s">
        <v>19</v>
      </c>
      <c r="K241" s="37" t="s">
        <v>39</v>
      </c>
      <c r="L241" s="36" t="s">
        <v>40</v>
      </c>
      <c r="M241" s="35" t="s">
        <v>74</v>
      </c>
      <c r="N241" s="38"/>
      <c r="O241" s="1"/>
      <c r="P241" s="1"/>
    </row>
    <row r="242" spans="1:16" ht="37.5" customHeight="1">
      <c r="A242" s="8" t="s">
        <v>0</v>
      </c>
      <c r="B242" s="39">
        <v>0</v>
      </c>
      <c r="C242" s="40">
        <v>0</v>
      </c>
      <c r="D242" s="42">
        <v>0</v>
      </c>
      <c r="E242" s="49">
        <v>0</v>
      </c>
      <c r="F242" s="42">
        <v>0</v>
      </c>
      <c r="G242" s="40">
        <v>0</v>
      </c>
      <c r="H242" s="40">
        <v>0</v>
      </c>
      <c r="I242" s="85">
        <v>0</v>
      </c>
      <c r="J242" s="42">
        <v>0</v>
      </c>
      <c r="K242" s="48">
        <v>0</v>
      </c>
      <c r="L242" s="40">
        <v>0</v>
      </c>
      <c r="M242" s="95">
        <v>0</v>
      </c>
      <c r="N242" s="8" t="s">
        <v>0</v>
      </c>
      <c r="O242" s="1"/>
      <c r="P242" s="1"/>
    </row>
    <row r="243" spans="1:16" ht="20.25" customHeight="1">
      <c r="A243" s="8" t="s">
        <v>1</v>
      </c>
      <c r="B243" s="47">
        <v>141346</v>
      </c>
      <c r="C243" s="48">
        <v>178756</v>
      </c>
      <c r="D243" s="50">
        <v>19616</v>
      </c>
      <c r="E243" s="49">
        <v>159140</v>
      </c>
      <c r="F243" s="50">
        <v>188016</v>
      </c>
      <c r="G243" s="48">
        <v>4505</v>
      </c>
      <c r="H243" s="48">
        <v>183511</v>
      </c>
      <c r="I243" s="85">
        <v>126926</v>
      </c>
      <c r="J243" s="50">
        <v>542</v>
      </c>
      <c r="K243" s="48">
        <v>559</v>
      </c>
      <c r="L243" s="48">
        <v>68</v>
      </c>
      <c r="M243" s="85">
        <v>491</v>
      </c>
      <c r="N243" s="8" t="s">
        <v>1</v>
      </c>
      <c r="O243" s="1"/>
      <c r="P243" s="1"/>
    </row>
    <row r="244" spans="1:16" ht="20.25" customHeight="1">
      <c r="A244" s="8" t="s">
        <v>2</v>
      </c>
      <c r="B244" s="47">
        <v>23418</v>
      </c>
      <c r="C244" s="48">
        <v>361968</v>
      </c>
      <c r="D244" s="50">
        <v>30660</v>
      </c>
      <c r="E244" s="49">
        <v>331308</v>
      </c>
      <c r="F244" s="50">
        <v>32221</v>
      </c>
      <c r="G244" s="48">
        <v>1785</v>
      </c>
      <c r="H244" s="48">
        <v>30436</v>
      </c>
      <c r="I244" s="85">
        <v>24391</v>
      </c>
      <c r="J244" s="50">
        <v>15</v>
      </c>
      <c r="K244" s="48">
        <v>1740</v>
      </c>
      <c r="L244" s="48">
        <v>218</v>
      </c>
      <c r="M244" s="85">
        <v>1522</v>
      </c>
      <c r="N244" s="8" t="s">
        <v>2</v>
      </c>
      <c r="O244" s="1"/>
      <c r="P244" s="1"/>
    </row>
    <row r="245" spans="1:16" ht="20.25" customHeight="1">
      <c r="A245" s="8" t="s">
        <v>3</v>
      </c>
      <c r="B245" s="47">
        <v>32279</v>
      </c>
      <c r="C245" s="48">
        <v>72455</v>
      </c>
      <c r="D245" s="50">
        <v>449</v>
      </c>
      <c r="E245" s="49">
        <v>72006</v>
      </c>
      <c r="F245" s="50">
        <v>559943</v>
      </c>
      <c r="G245" s="48">
        <v>1168</v>
      </c>
      <c r="H245" s="48">
        <v>558775</v>
      </c>
      <c r="I245" s="85">
        <v>358337</v>
      </c>
      <c r="J245" s="50">
        <v>115</v>
      </c>
      <c r="K245" s="48">
        <v>287</v>
      </c>
      <c r="L245" s="48">
        <v>6</v>
      </c>
      <c r="M245" s="85">
        <v>281</v>
      </c>
      <c r="N245" s="8" t="s">
        <v>3</v>
      </c>
      <c r="O245" s="1"/>
      <c r="P245" s="1"/>
    </row>
    <row r="246" spans="1:16" ht="20.25" customHeight="1">
      <c r="A246" s="8" t="s">
        <v>4</v>
      </c>
      <c r="B246" s="47">
        <v>479205</v>
      </c>
      <c r="C246" s="48">
        <v>203570</v>
      </c>
      <c r="D246" s="50">
        <v>2407</v>
      </c>
      <c r="E246" s="49">
        <v>201163</v>
      </c>
      <c r="F246" s="50">
        <v>2063250</v>
      </c>
      <c r="G246" s="48">
        <v>1281</v>
      </c>
      <c r="H246" s="48">
        <v>2061969</v>
      </c>
      <c r="I246" s="49">
        <v>1257329</v>
      </c>
      <c r="J246" s="50">
        <v>361</v>
      </c>
      <c r="K246" s="48">
        <v>232</v>
      </c>
      <c r="L246" s="48">
        <v>13</v>
      </c>
      <c r="M246" s="85">
        <v>219</v>
      </c>
      <c r="N246" s="8" t="s">
        <v>4</v>
      </c>
      <c r="O246" s="1"/>
      <c r="P246" s="1"/>
    </row>
    <row r="247" spans="1:16" ht="20.25" customHeight="1">
      <c r="A247" s="8" t="s">
        <v>5</v>
      </c>
      <c r="B247" s="47">
        <v>57971</v>
      </c>
      <c r="C247" s="48">
        <v>13733</v>
      </c>
      <c r="D247" s="50">
        <v>16</v>
      </c>
      <c r="E247" s="49">
        <v>13717</v>
      </c>
      <c r="F247" s="50">
        <v>281815</v>
      </c>
      <c r="G247" s="48">
        <v>64</v>
      </c>
      <c r="H247" s="48">
        <v>281751</v>
      </c>
      <c r="I247" s="49">
        <v>179477</v>
      </c>
      <c r="J247" s="50">
        <v>158</v>
      </c>
      <c r="K247" s="48">
        <v>88</v>
      </c>
      <c r="L247" s="48">
        <v>1</v>
      </c>
      <c r="M247" s="85">
        <v>87</v>
      </c>
      <c r="N247" s="8" t="s">
        <v>5</v>
      </c>
      <c r="O247" s="1"/>
      <c r="P247" s="1"/>
    </row>
    <row r="248" spans="1:16" ht="20.25" customHeight="1">
      <c r="A248" s="8" t="s">
        <v>15</v>
      </c>
      <c r="B248" s="47">
        <v>16468</v>
      </c>
      <c r="C248" s="48">
        <v>130676</v>
      </c>
      <c r="D248" s="50">
        <v>1390</v>
      </c>
      <c r="E248" s="49">
        <v>129286</v>
      </c>
      <c r="F248" s="50">
        <v>676412</v>
      </c>
      <c r="G248" s="48">
        <v>3845</v>
      </c>
      <c r="H248" s="48">
        <v>672567</v>
      </c>
      <c r="I248" s="49">
        <v>455081</v>
      </c>
      <c r="J248" s="50">
        <v>20</v>
      </c>
      <c r="K248" s="48">
        <v>332</v>
      </c>
      <c r="L248" s="48">
        <v>22</v>
      </c>
      <c r="M248" s="85">
        <v>310</v>
      </c>
      <c r="N248" s="8" t="s">
        <v>15</v>
      </c>
      <c r="O248" s="1"/>
      <c r="P248" s="1"/>
    </row>
    <row r="249" spans="1:16" ht="20.25" customHeight="1">
      <c r="A249" s="8" t="s">
        <v>24</v>
      </c>
      <c r="B249" s="47">
        <v>0</v>
      </c>
      <c r="C249" s="48">
        <v>0</v>
      </c>
      <c r="D249" s="50">
        <v>0</v>
      </c>
      <c r="E249" s="49">
        <v>0</v>
      </c>
      <c r="F249" s="50">
        <v>0</v>
      </c>
      <c r="G249" s="48">
        <v>0</v>
      </c>
      <c r="H249" s="48">
        <v>0</v>
      </c>
      <c r="I249" s="49">
        <v>0</v>
      </c>
      <c r="J249" s="50">
        <v>0</v>
      </c>
      <c r="K249" s="48">
        <v>0</v>
      </c>
      <c r="L249" s="48">
        <v>0</v>
      </c>
      <c r="M249" s="85">
        <v>0</v>
      </c>
      <c r="N249" s="8" t="s">
        <v>24</v>
      </c>
      <c r="O249" s="1"/>
      <c r="P249" s="1"/>
    </row>
    <row r="250" spans="1:16" ht="20.25" customHeight="1">
      <c r="A250" s="8" t="s">
        <v>22</v>
      </c>
      <c r="B250" s="47">
        <v>4922</v>
      </c>
      <c r="C250" s="48">
        <v>28256</v>
      </c>
      <c r="D250" s="50">
        <v>58</v>
      </c>
      <c r="E250" s="49">
        <v>28198</v>
      </c>
      <c r="F250" s="50">
        <v>272944</v>
      </c>
      <c r="G250" s="48">
        <v>711</v>
      </c>
      <c r="H250" s="48">
        <v>272233</v>
      </c>
      <c r="I250" s="49">
        <v>171669</v>
      </c>
      <c r="J250" s="50">
        <v>18</v>
      </c>
      <c r="K250" s="48">
        <v>135</v>
      </c>
      <c r="L250" s="48">
        <v>3</v>
      </c>
      <c r="M250" s="85">
        <v>132</v>
      </c>
      <c r="N250" s="8" t="s">
        <v>22</v>
      </c>
      <c r="O250" s="1"/>
      <c r="P250" s="1"/>
    </row>
    <row r="251" spans="1:16" ht="20.25" customHeight="1">
      <c r="A251" s="8" t="s">
        <v>25</v>
      </c>
      <c r="B251" s="47">
        <v>0</v>
      </c>
      <c r="C251" s="48">
        <v>0</v>
      </c>
      <c r="D251" s="50">
        <v>0</v>
      </c>
      <c r="E251" s="49">
        <v>0</v>
      </c>
      <c r="F251" s="50">
        <v>0</v>
      </c>
      <c r="G251" s="48">
        <v>0</v>
      </c>
      <c r="H251" s="48">
        <v>0</v>
      </c>
      <c r="I251" s="49">
        <v>0</v>
      </c>
      <c r="J251" s="50">
        <v>0</v>
      </c>
      <c r="K251" s="48">
        <v>0</v>
      </c>
      <c r="L251" s="48">
        <v>0</v>
      </c>
      <c r="M251" s="85">
        <v>0</v>
      </c>
      <c r="N251" s="8" t="s">
        <v>25</v>
      </c>
      <c r="O251" s="1"/>
      <c r="P251" s="1"/>
    </row>
    <row r="252" spans="1:16" ht="20.25" customHeight="1">
      <c r="A252" s="8" t="s">
        <v>45</v>
      </c>
      <c r="B252" s="47">
        <v>0</v>
      </c>
      <c r="C252" s="48">
        <v>0</v>
      </c>
      <c r="D252" s="50">
        <v>0</v>
      </c>
      <c r="E252" s="49">
        <v>0</v>
      </c>
      <c r="F252" s="50">
        <v>0</v>
      </c>
      <c r="G252" s="48">
        <v>0</v>
      </c>
      <c r="H252" s="48">
        <v>0</v>
      </c>
      <c r="I252" s="49">
        <v>0</v>
      </c>
      <c r="J252" s="50">
        <v>0</v>
      </c>
      <c r="K252" s="48">
        <v>0</v>
      </c>
      <c r="L252" s="48">
        <v>0</v>
      </c>
      <c r="M252" s="85">
        <v>0</v>
      </c>
      <c r="N252" s="8" t="s">
        <v>45</v>
      </c>
      <c r="O252" s="1"/>
      <c r="P252" s="1"/>
    </row>
    <row r="253" spans="1:16" ht="20.25" customHeight="1">
      <c r="A253" s="8" t="s">
        <v>20</v>
      </c>
      <c r="B253" s="47">
        <v>2369</v>
      </c>
      <c r="C253" s="48">
        <v>1163930</v>
      </c>
      <c r="D253" s="50">
        <v>143760</v>
      </c>
      <c r="E253" s="49">
        <v>1020170</v>
      </c>
      <c r="F253" s="50">
        <v>402120</v>
      </c>
      <c r="G253" s="48">
        <v>6147</v>
      </c>
      <c r="H253" s="48">
        <v>395973</v>
      </c>
      <c r="I253" s="49">
        <v>262745</v>
      </c>
      <c r="J253" s="50">
        <v>5</v>
      </c>
      <c r="K253" s="48">
        <v>980</v>
      </c>
      <c r="L253" s="48">
        <v>120</v>
      </c>
      <c r="M253" s="85">
        <v>860</v>
      </c>
      <c r="N253" s="8" t="s">
        <v>20</v>
      </c>
      <c r="O253" s="1"/>
      <c r="P253" s="1"/>
    </row>
    <row r="254" spans="1:16" ht="20.25" customHeight="1">
      <c r="A254" s="8" t="s">
        <v>21</v>
      </c>
      <c r="B254" s="47">
        <v>0</v>
      </c>
      <c r="C254" s="48">
        <v>893</v>
      </c>
      <c r="D254" s="50">
        <v>0</v>
      </c>
      <c r="E254" s="49">
        <v>893</v>
      </c>
      <c r="F254" s="50">
        <v>1257</v>
      </c>
      <c r="G254" s="48">
        <v>0</v>
      </c>
      <c r="H254" s="48">
        <v>1257</v>
      </c>
      <c r="I254" s="49">
        <v>880</v>
      </c>
      <c r="J254" s="50">
        <v>0</v>
      </c>
      <c r="K254" s="48">
        <v>10</v>
      </c>
      <c r="L254" s="48">
        <v>0</v>
      </c>
      <c r="M254" s="85">
        <v>10</v>
      </c>
      <c r="N254" s="8" t="s">
        <v>21</v>
      </c>
      <c r="O254" s="1"/>
      <c r="P254" s="1"/>
    </row>
    <row r="255" spans="1:16" ht="37.5" customHeight="1">
      <c r="A255" s="121" t="s">
        <v>6</v>
      </c>
      <c r="B255" s="55">
        <f>SUM(B242:B254)</f>
        <v>757978</v>
      </c>
      <c r="C255" s="53">
        <f>SUM(C242:C254)</f>
        <v>2154237</v>
      </c>
      <c r="D255" s="52">
        <f>SUM(D242:D254)</f>
        <v>198356</v>
      </c>
      <c r="E255" s="49">
        <f>SUM(E242:E254)</f>
        <v>1955881</v>
      </c>
      <c r="F255" s="50">
        <f>SUM(F242:F254)</f>
        <v>4477978</v>
      </c>
      <c r="G255" s="48">
        <f>SUM(G243:G254)</f>
        <v>19506</v>
      </c>
      <c r="H255" s="48">
        <f>SUM(H243:H254)</f>
        <v>4458472</v>
      </c>
      <c r="I255" s="51">
        <f>SUM(I242:I254)</f>
        <v>2836835</v>
      </c>
      <c r="J255" s="52">
        <f>SUM(J242:J254)</f>
        <v>1234</v>
      </c>
      <c r="K255" s="53">
        <f>SUM(K242:K254)</f>
        <v>4363</v>
      </c>
      <c r="L255" s="53">
        <f>SUM(L242:L254)</f>
        <v>451</v>
      </c>
      <c r="M255" s="54">
        <f>SUM(M242:M254)</f>
        <v>3912</v>
      </c>
      <c r="N255" s="121" t="s">
        <v>6</v>
      </c>
      <c r="O255" s="1"/>
      <c r="P255" s="1"/>
    </row>
    <row r="256" spans="1:16" ht="35.25" customHeight="1">
      <c r="A256" s="8" t="s">
        <v>7</v>
      </c>
      <c r="B256" s="47">
        <v>0</v>
      </c>
      <c r="C256" s="48">
        <v>0</v>
      </c>
      <c r="D256" s="50">
        <v>0</v>
      </c>
      <c r="E256" s="49">
        <v>0</v>
      </c>
      <c r="F256" s="50">
        <v>0</v>
      </c>
      <c r="G256" s="48">
        <v>0</v>
      </c>
      <c r="H256" s="48">
        <v>0</v>
      </c>
      <c r="I256" s="49">
        <v>0</v>
      </c>
      <c r="J256" s="50">
        <v>0</v>
      </c>
      <c r="K256" s="48">
        <v>0</v>
      </c>
      <c r="L256" s="48">
        <v>0</v>
      </c>
      <c r="M256" s="85">
        <v>0</v>
      </c>
      <c r="N256" s="8" t="s">
        <v>7</v>
      </c>
      <c r="O256" s="1"/>
      <c r="P256" s="1"/>
    </row>
    <row r="257" spans="1:16" ht="20.25" customHeight="1">
      <c r="A257" s="8" t="s">
        <v>8</v>
      </c>
      <c r="B257" s="47">
        <v>2829</v>
      </c>
      <c r="C257" s="48">
        <v>141673</v>
      </c>
      <c r="D257" s="50">
        <v>82</v>
      </c>
      <c r="E257" s="49">
        <v>141591</v>
      </c>
      <c r="F257" s="50">
        <v>720634</v>
      </c>
      <c r="G257" s="48">
        <v>419</v>
      </c>
      <c r="H257" s="48">
        <v>720215</v>
      </c>
      <c r="I257" s="49">
        <v>371906</v>
      </c>
      <c r="J257" s="50">
        <v>15</v>
      </c>
      <c r="K257" s="48">
        <v>85</v>
      </c>
      <c r="L257" s="48">
        <v>2</v>
      </c>
      <c r="M257" s="85">
        <v>83</v>
      </c>
      <c r="N257" s="8" t="s">
        <v>8</v>
      </c>
      <c r="O257" s="1"/>
      <c r="P257" s="1"/>
    </row>
    <row r="258" spans="1:16" ht="20.25" customHeight="1">
      <c r="A258" s="8" t="s">
        <v>42</v>
      </c>
      <c r="B258" s="47">
        <v>0</v>
      </c>
      <c r="C258" s="48">
        <v>0</v>
      </c>
      <c r="D258" s="50">
        <v>0</v>
      </c>
      <c r="E258" s="49">
        <v>0</v>
      </c>
      <c r="F258" s="50">
        <v>0</v>
      </c>
      <c r="G258" s="48">
        <v>0</v>
      </c>
      <c r="H258" s="48">
        <v>0</v>
      </c>
      <c r="I258" s="49">
        <v>0</v>
      </c>
      <c r="J258" s="50">
        <v>0</v>
      </c>
      <c r="K258" s="48">
        <v>0</v>
      </c>
      <c r="L258" s="48">
        <v>0</v>
      </c>
      <c r="M258" s="85">
        <v>0</v>
      </c>
      <c r="N258" s="8" t="s">
        <v>17</v>
      </c>
      <c r="O258" s="1"/>
      <c r="P258" s="1"/>
    </row>
    <row r="259" spans="1:16" ht="20.25" customHeight="1">
      <c r="A259" s="8" t="s">
        <v>9</v>
      </c>
      <c r="B259" s="47">
        <v>0</v>
      </c>
      <c r="C259" s="48">
        <v>0</v>
      </c>
      <c r="D259" s="50">
        <v>0</v>
      </c>
      <c r="E259" s="49">
        <v>0</v>
      </c>
      <c r="F259" s="50">
        <v>0</v>
      </c>
      <c r="G259" s="48">
        <v>0</v>
      </c>
      <c r="H259" s="48">
        <v>0</v>
      </c>
      <c r="I259" s="49">
        <v>0</v>
      </c>
      <c r="J259" s="50">
        <v>0</v>
      </c>
      <c r="K259" s="48">
        <v>0</v>
      </c>
      <c r="L259" s="48">
        <v>0</v>
      </c>
      <c r="M259" s="85">
        <v>0</v>
      </c>
      <c r="N259" s="8" t="s">
        <v>9</v>
      </c>
      <c r="O259" s="1"/>
      <c r="P259" s="1"/>
    </row>
    <row r="260" spans="1:16" ht="20.25" customHeight="1">
      <c r="A260" s="8" t="s">
        <v>10</v>
      </c>
      <c r="B260" s="47">
        <v>0</v>
      </c>
      <c r="C260" s="48">
        <v>0</v>
      </c>
      <c r="D260" s="50">
        <v>0</v>
      </c>
      <c r="E260" s="49">
        <v>0</v>
      </c>
      <c r="F260" s="50">
        <v>0</v>
      </c>
      <c r="G260" s="48">
        <v>0</v>
      </c>
      <c r="H260" s="48">
        <v>0</v>
      </c>
      <c r="I260" s="49">
        <v>0</v>
      </c>
      <c r="J260" s="50">
        <v>0</v>
      </c>
      <c r="K260" s="48">
        <v>0</v>
      </c>
      <c r="L260" s="48">
        <v>0</v>
      </c>
      <c r="M260" s="85">
        <v>0</v>
      </c>
      <c r="N260" s="8" t="s">
        <v>10</v>
      </c>
      <c r="O260" s="1"/>
      <c r="P260" s="1"/>
    </row>
    <row r="261" spans="1:16" ht="20.25" customHeight="1">
      <c r="A261" s="8" t="s">
        <v>11</v>
      </c>
      <c r="B261" s="47">
        <v>0</v>
      </c>
      <c r="C261" s="48">
        <v>0</v>
      </c>
      <c r="D261" s="50">
        <v>0</v>
      </c>
      <c r="E261" s="49">
        <v>0</v>
      </c>
      <c r="F261" s="50">
        <v>0</v>
      </c>
      <c r="G261" s="48">
        <v>0</v>
      </c>
      <c r="H261" s="48">
        <v>0</v>
      </c>
      <c r="I261" s="49">
        <v>0</v>
      </c>
      <c r="J261" s="50">
        <v>0</v>
      </c>
      <c r="K261" s="48">
        <v>0</v>
      </c>
      <c r="L261" s="48">
        <v>0</v>
      </c>
      <c r="M261" s="85">
        <v>0</v>
      </c>
      <c r="N261" s="8" t="s">
        <v>11</v>
      </c>
      <c r="O261" s="1"/>
      <c r="P261" s="1"/>
    </row>
    <row r="262" spans="1:16" ht="42" customHeight="1">
      <c r="A262" s="122" t="s">
        <v>86</v>
      </c>
      <c r="B262" s="56">
        <f aca="true" t="shared" si="21" ref="B262:M262">SUM(B256:B261)</f>
        <v>2829</v>
      </c>
      <c r="C262" s="57">
        <f t="shared" si="21"/>
        <v>141673</v>
      </c>
      <c r="D262" s="58">
        <f t="shared" si="21"/>
        <v>82</v>
      </c>
      <c r="E262" s="12">
        <f t="shared" si="21"/>
        <v>141591</v>
      </c>
      <c r="F262" s="58">
        <f t="shared" si="21"/>
        <v>720634</v>
      </c>
      <c r="G262" s="57">
        <f t="shared" si="21"/>
        <v>419</v>
      </c>
      <c r="H262" s="57">
        <f t="shared" si="21"/>
        <v>720215</v>
      </c>
      <c r="I262" s="12">
        <f t="shared" si="21"/>
        <v>371906</v>
      </c>
      <c r="J262" s="58">
        <f t="shared" si="21"/>
        <v>15</v>
      </c>
      <c r="K262" s="57">
        <f t="shared" si="21"/>
        <v>85</v>
      </c>
      <c r="L262" s="57">
        <f t="shared" si="21"/>
        <v>2</v>
      </c>
      <c r="M262" s="59">
        <f t="shared" si="21"/>
        <v>83</v>
      </c>
      <c r="N262" s="122" t="s">
        <v>86</v>
      </c>
      <c r="O262" s="1"/>
      <c r="P262" s="1"/>
    </row>
    <row r="263" spans="1:16" s="21" customFormat="1" ht="42" customHeight="1" thickBot="1">
      <c r="A263" s="123" t="s">
        <v>12</v>
      </c>
      <c r="B263" s="14">
        <f aca="true" t="shared" si="22" ref="B263:M263">SUM(B262,B255)</f>
        <v>760807</v>
      </c>
      <c r="C263" s="15">
        <f t="shared" si="22"/>
        <v>2295910</v>
      </c>
      <c r="D263" s="60">
        <f t="shared" si="22"/>
        <v>198438</v>
      </c>
      <c r="E263" s="13">
        <f t="shared" si="22"/>
        <v>2097472</v>
      </c>
      <c r="F263" s="60">
        <f t="shared" si="22"/>
        <v>5198612</v>
      </c>
      <c r="G263" s="15">
        <f t="shared" si="22"/>
        <v>19925</v>
      </c>
      <c r="H263" s="15">
        <f t="shared" si="22"/>
        <v>5178687</v>
      </c>
      <c r="I263" s="13">
        <f t="shared" si="22"/>
        <v>3208741</v>
      </c>
      <c r="J263" s="60">
        <f t="shared" si="22"/>
        <v>1249</v>
      </c>
      <c r="K263" s="15">
        <f t="shared" si="22"/>
        <v>4448</v>
      </c>
      <c r="L263" s="15">
        <f t="shared" si="22"/>
        <v>453</v>
      </c>
      <c r="M263" s="61">
        <f t="shared" si="22"/>
        <v>3995</v>
      </c>
      <c r="N263" s="123" t="s">
        <v>12</v>
      </c>
      <c r="O263" s="64"/>
      <c r="P263" s="64"/>
    </row>
    <row r="264" spans="1:16" s="21" customFormat="1" ht="6.75" customHeight="1">
      <c r="A264" s="62"/>
      <c r="B264" s="63"/>
      <c r="C264" s="63"/>
      <c r="D264" s="63"/>
      <c r="E264" s="63"/>
      <c r="F264" s="63"/>
      <c r="G264" s="64"/>
      <c r="H264" s="64"/>
      <c r="I264" s="64"/>
      <c r="J264" s="64"/>
      <c r="K264" s="64"/>
      <c r="L264" s="64"/>
      <c r="M264" s="64"/>
      <c r="N264" s="64"/>
      <c r="O264" s="64"/>
      <c r="P264" s="64"/>
    </row>
    <row r="265" spans="1:16" ht="17.25">
      <c r="A265" s="16" t="s">
        <v>87</v>
      </c>
      <c r="B265" s="16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7.25">
      <c r="A266" s="16"/>
      <c r="B266" s="16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7.25" customHeight="1">
      <c r="A267" s="139" t="s">
        <v>89</v>
      </c>
      <c r="B267" s="139"/>
      <c r="C267" s="139"/>
      <c r="D267" s="139"/>
      <c r="E267" s="139"/>
      <c r="F267" s="139"/>
      <c r="G267" s="139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8.75" customHeight="1" thickBot="1">
      <c r="A269" s="24"/>
      <c r="B269" s="25" t="s">
        <v>50</v>
      </c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1"/>
      <c r="O269" s="1"/>
      <c r="P269" s="1"/>
    </row>
    <row r="270" spans="1:16" ht="17.25">
      <c r="A270" s="3"/>
      <c r="B270" s="125" t="s">
        <v>78</v>
      </c>
      <c r="C270" s="126"/>
      <c r="D270" s="126"/>
      <c r="E270" s="127"/>
      <c r="F270" s="133" t="s">
        <v>79</v>
      </c>
      <c r="G270" s="133"/>
      <c r="H270" s="134" t="s">
        <v>80</v>
      </c>
      <c r="I270" s="135"/>
      <c r="J270" s="126" t="s">
        <v>27</v>
      </c>
      <c r="K270" s="126"/>
      <c r="L270" s="126"/>
      <c r="M270" s="127"/>
      <c r="N270" s="26"/>
      <c r="O270" s="1"/>
      <c r="P270" s="1"/>
    </row>
    <row r="271" spans="1:16" ht="17.25">
      <c r="A271" s="4"/>
      <c r="B271" s="9"/>
      <c r="C271" s="27"/>
      <c r="D271" s="7" t="s">
        <v>63</v>
      </c>
      <c r="E271" s="128" t="s">
        <v>28</v>
      </c>
      <c r="F271" s="10"/>
      <c r="G271" s="28" t="s">
        <v>64</v>
      </c>
      <c r="H271" s="130" t="s">
        <v>28</v>
      </c>
      <c r="I271" s="128" t="s">
        <v>29</v>
      </c>
      <c r="J271" s="6"/>
      <c r="K271" s="27"/>
      <c r="L271" s="7" t="s">
        <v>65</v>
      </c>
      <c r="M271" s="128" t="s">
        <v>28</v>
      </c>
      <c r="N271" s="29"/>
      <c r="O271" s="1"/>
      <c r="P271" s="1"/>
    </row>
    <row r="272" spans="1:16" ht="17.25">
      <c r="A272" s="8" t="s">
        <v>66</v>
      </c>
      <c r="B272" s="5" t="s">
        <v>30</v>
      </c>
      <c r="C272" s="7" t="s">
        <v>31</v>
      </c>
      <c r="D272" s="7" t="s">
        <v>67</v>
      </c>
      <c r="E272" s="129"/>
      <c r="F272" s="6" t="s">
        <v>68</v>
      </c>
      <c r="G272" s="30" t="s">
        <v>67</v>
      </c>
      <c r="H272" s="131"/>
      <c r="I272" s="132"/>
      <c r="J272" s="6" t="s">
        <v>32</v>
      </c>
      <c r="K272" s="30" t="s">
        <v>33</v>
      </c>
      <c r="L272" s="6" t="s">
        <v>69</v>
      </c>
      <c r="M272" s="129"/>
      <c r="N272" s="31" t="s">
        <v>70</v>
      </c>
      <c r="O272" s="1"/>
      <c r="P272" s="1"/>
    </row>
    <row r="273" spans="1:16" ht="17.25">
      <c r="A273" s="4"/>
      <c r="B273" s="9"/>
      <c r="C273" s="27"/>
      <c r="D273" s="7" t="s">
        <v>71</v>
      </c>
      <c r="E273" s="129"/>
      <c r="F273" s="10"/>
      <c r="G273" s="30" t="s">
        <v>71</v>
      </c>
      <c r="H273" s="131"/>
      <c r="I273" s="132"/>
      <c r="J273" s="10"/>
      <c r="K273" s="94"/>
      <c r="L273" s="6" t="s">
        <v>71</v>
      </c>
      <c r="M273" s="129"/>
      <c r="N273" s="29"/>
      <c r="O273" s="1"/>
      <c r="P273" s="1"/>
    </row>
    <row r="274" spans="1:16" ht="18" thickBot="1">
      <c r="A274" s="32"/>
      <c r="B274" s="33" t="s">
        <v>34</v>
      </c>
      <c r="C274" s="34" t="s">
        <v>35</v>
      </c>
      <c r="D274" s="34" t="s">
        <v>36</v>
      </c>
      <c r="E274" s="35" t="s">
        <v>72</v>
      </c>
      <c r="F274" s="36" t="s">
        <v>37</v>
      </c>
      <c r="G274" s="37" t="s">
        <v>38</v>
      </c>
      <c r="H274" s="37" t="s">
        <v>73</v>
      </c>
      <c r="I274" s="35" t="s">
        <v>18</v>
      </c>
      <c r="J274" s="36" t="s">
        <v>19</v>
      </c>
      <c r="K274" s="37" t="s">
        <v>39</v>
      </c>
      <c r="L274" s="36" t="s">
        <v>40</v>
      </c>
      <c r="M274" s="35" t="s">
        <v>74</v>
      </c>
      <c r="N274" s="38"/>
      <c r="O274" s="1"/>
      <c r="P274" s="1"/>
    </row>
    <row r="275" spans="1:16" ht="37.5" customHeight="1">
      <c r="A275" s="8" t="s">
        <v>0</v>
      </c>
      <c r="B275" s="39">
        <v>0</v>
      </c>
      <c r="C275" s="40">
        <v>0</v>
      </c>
      <c r="D275" s="42">
        <v>0</v>
      </c>
      <c r="E275" s="49">
        <v>0</v>
      </c>
      <c r="F275" s="42">
        <v>0</v>
      </c>
      <c r="G275" s="48">
        <v>0</v>
      </c>
      <c r="H275" s="40">
        <v>0</v>
      </c>
      <c r="I275" s="49">
        <v>0</v>
      </c>
      <c r="J275" s="42">
        <v>0</v>
      </c>
      <c r="K275" s="48">
        <v>0</v>
      </c>
      <c r="L275" s="40">
        <v>0</v>
      </c>
      <c r="M275" s="95">
        <v>0</v>
      </c>
      <c r="N275" s="8" t="s">
        <v>0</v>
      </c>
      <c r="O275" s="1"/>
      <c r="P275" s="1"/>
    </row>
    <row r="276" spans="1:16" ht="20.25" customHeight="1">
      <c r="A276" s="8" t="s">
        <v>1</v>
      </c>
      <c r="B276" s="47">
        <v>0</v>
      </c>
      <c r="C276" s="48">
        <v>0</v>
      </c>
      <c r="D276" s="50">
        <v>0</v>
      </c>
      <c r="E276" s="49">
        <v>0</v>
      </c>
      <c r="F276" s="50">
        <v>0</v>
      </c>
      <c r="G276" s="48">
        <v>0</v>
      </c>
      <c r="H276" s="48">
        <v>0</v>
      </c>
      <c r="I276" s="49">
        <v>0</v>
      </c>
      <c r="J276" s="50">
        <v>0</v>
      </c>
      <c r="K276" s="48">
        <v>0</v>
      </c>
      <c r="L276" s="48">
        <v>0</v>
      </c>
      <c r="M276" s="85">
        <v>0</v>
      </c>
      <c r="N276" s="8" t="s">
        <v>1</v>
      </c>
      <c r="O276" s="1"/>
      <c r="P276" s="1"/>
    </row>
    <row r="277" spans="1:16" ht="20.25" customHeight="1">
      <c r="A277" s="8" t="s">
        <v>2</v>
      </c>
      <c r="B277" s="47">
        <v>0</v>
      </c>
      <c r="C277" s="48">
        <v>0</v>
      </c>
      <c r="D277" s="50">
        <v>0</v>
      </c>
      <c r="E277" s="49">
        <v>0</v>
      </c>
      <c r="F277" s="50">
        <v>0</v>
      </c>
      <c r="G277" s="48">
        <v>0</v>
      </c>
      <c r="H277" s="48">
        <v>0</v>
      </c>
      <c r="I277" s="49">
        <v>0</v>
      </c>
      <c r="J277" s="50">
        <v>0</v>
      </c>
      <c r="K277" s="48">
        <v>0</v>
      </c>
      <c r="L277" s="48">
        <v>0</v>
      </c>
      <c r="M277" s="85">
        <v>0</v>
      </c>
      <c r="N277" s="8" t="s">
        <v>2</v>
      </c>
      <c r="O277" s="1"/>
      <c r="P277" s="1"/>
    </row>
    <row r="278" spans="1:16" ht="20.25" customHeight="1">
      <c r="A278" s="8" t="s">
        <v>3</v>
      </c>
      <c r="B278" s="47">
        <v>0</v>
      </c>
      <c r="C278" s="48">
        <v>0</v>
      </c>
      <c r="D278" s="50">
        <v>0</v>
      </c>
      <c r="E278" s="49">
        <v>0</v>
      </c>
      <c r="F278" s="50">
        <v>0</v>
      </c>
      <c r="G278" s="48">
        <v>0</v>
      </c>
      <c r="H278" s="48">
        <v>0</v>
      </c>
      <c r="I278" s="49">
        <v>0</v>
      </c>
      <c r="J278" s="50">
        <v>0</v>
      </c>
      <c r="K278" s="48">
        <v>0</v>
      </c>
      <c r="L278" s="48">
        <v>0</v>
      </c>
      <c r="M278" s="85">
        <v>0</v>
      </c>
      <c r="N278" s="8" t="s">
        <v>3</v>
      </c>
      <c r="O278" s="1"/>
      <c r="P278" s="1"/>
    </row>
    <row r="279" spans="1:16" ht="20.25" customHeight="1">
      <c r="A279" s="8" t="s">
        <v>4</v>
      </c>
      <c r="B279" s="47">
        <v>0</v>
      </c>
      <c r="C279" s="48">
        <v>0</v>
      </c>
      <c r="D279" s="50">
        <v>0</v>
      </c>
      <c r="E279" s="49">
        <v>0</v>
      </c>
      <c r="F279" s="50">
        <v>0</v>
      </c>
      <c r="G279" s="48">
        <v>0</v>
      </c>
      <c r="H279" s="48">
        <v>0</v>
      </c>
      <c r="I279" s="49">
        <v>0</v>
      </c>
      <c r="J279" s="50">
        <v>0</v>
      </c>
      <c r="K279" s="48">
        <v>0</v>
      </c>
      <c r="L279" s="48">
        <v>0</v>
      </c>
      <c r="M279" s="85">
        <v>0</v>
      </c>
      <c r="N279" s="8" t="s">
        <v>4</v>
      </c>
      <c r="O279" s="1"/>
      <c r="P279" s="1"/>
    </row>
    <row r="280" spans="1:16" ht="20.25" customHeight="1">
      <c r="A280" s="8" t="s">
        <v>5</v>
      </c>
      <c r="B280" s="47">
        <v>0</v>
      </c>
      <c r="C280" s="48">
        <v>0</v>
      </c>
      <c r="D280" s="50">
        <v>0</v>
      </c>
      <c r="E280" s="49">
        <v>0</v>
      </c>
      <c r="F280" s="50">
        <v>0</v>
      </c>
      <c r="G280" s="48">
        <v>0</v>
      </c>
      <c r="H280" s="48">
        <v>0</v>
      </c>
      <c r="I280" s="49">
        <v>0</v>
      </c>
      <c r="J280" s="50">
        <v>0</v>
      </c>
      <c r="K280" s="48">
        <v>0</v>
      </c>
      <c r="L280" s="48">
        <v>0</v>
      </c>
      <c r="M280" s="85">
        <v>0</v>
      </c>
      <c r="N280" s="8" t="s">
        <v>5</v>
      </c>
      <c r="O280" s="1"/>
      <c r="P280" s="1"/>
    </row>
    <row r="281" spans="1:16" ht="20.25" customHeight="1">
      <c r="A281" s="8" t="s">
        <v>15</v>
      </c>
      <c r="B281" s="47">
        <v>0</v>
      </c>
      <c r="C281" s="48">
        <v>0</v>
      </c>
      <c r="D281" s="50">
        <v>0</v>
      </c>
      <c r="E281" s="49">
        <v>0</v>
      </c>
      <c r="F281" s="50">
        <v>0</v>
      </c>
      <c r="G281" s="48">
        <v>0</v>
      </c>
      <c r="H281" s="48">
        <v>0</v>
      </c>
      <c r="I281" s="49">
        <v>0</v>
      </c>
      <c r="J281" s="50">
        <v>0</v>
      </c>
      <c r="K281" s="48">
        <v>0</v>
      </c>
      <c r="L281" s="48">
        <v>0</v>
      </c>
      <c r="M281" s="85">
        <v>0</v>
      </c>
      <c r="N281" s="8" t="s">
        <v>15</v>
      </c>
      <c r="O281" s="1"/>
      <c r="P281" s="1"/>
    </row>
    <row r="282" spans="1:16" ht="20.25" customHeight="1">
      <c r="A282" s="8" t="s">
        <v>24</v>
      </c>
      <c r="B282" s="47">
        <v>0</v>
      </c>
      <c r="C282" s="48">
        <v>117809</v>
      </c>
      <c r="D282" s="50">
        <v>1707</v>
      </c>
      <c r="E282" s="49">
        <v>116102</v>
      </c>
      <c r="F282" s="50">
        <v>4469</v>
      </c>
      <c r="G282" s="48">
        <v>67</v>
      </c>
      <c r="H282" s="48">
        <v>4402</v>
      </c>
      <c r="I282" s="49">
        <v>4402</v>
      </c>
      <c r="J282" s="50">
        <v>0</v>
      </c>
      <c r="K282" s="48">
        <v>130</v>
      </c>
      <c r="L282" s="48">
        <v>3</v>
      </c>
      <c r="M282" s="85">
        <v>127</v>
      </c>
      <c r="N282" s="8" t="s">
        <v>24</v>
      </c>
      <c r="O282" s="1"/>
      <c r="P282" s="1"/>
    </row>
    <row r="283" spans="1:16" ht="20.25" customHeight="1">
      <c r="A283" s="8" t="s">
        <v>22</v>
      </c>
      <c r="B283" s="47">
        <v>0</v>
      </c>
      <c r="C283" s="48">
        <v>0</v>
      </c>
      <c r="D283" s="50">
        <v>0</v>
      </c>
      <c r="E283" s="49">
        <v>0</v>
      </c>
      <c r="F283" s="50">
        <v>0</v>
      </c>
      <c r="G283" s="48">
        <v>0</v>
      </c>
      <c r="H283" s="48">
        <v>0</v>
      </c>
      <c r="I283" s="49">
        <v>0</v>
      </c>
      <c r="J283" s="50">
        <v>0</v>
      </c>
      <c r="K283" s="48">
        <v>0</v>
      </c>
      <c r="L283" s="48">
        <v>0</v>
      </c>
      <c r="M283" s="85">
        <v>0</v>
      </c>
      <c r="N283" s="8" t="s">
        <v>22</v>
      </c>
      <c r="O283" s="1"/>
      <c r="P283" s="1"/>
    </row>
    <row r="284" spans="1:16" ht="20.25" customHeight="1">
      <c r="A284" s="8" t="s">
        <v>25</v>
      </c>
      <c r="B284" s="47">
        <v>0</v>
      </c>
      <c r="C284" s="48">
        <v>0</v>
      </c>
      <c r="D284" s="50">
        <v>0</v>
      </c>
      <c r="E284" s="49">
        <v>0</v>
      </c>
      <c r="F284" s="50">
        <v>0</v>
      </c>
      <c r="G284" s="48">
        <v>0</v>
      </c>
      <c r="H284" s="48">
        <v>0</v>
      </c>
      <c r="I284" s="49">
        <v>0</v>
      </c>
      <c r="J284" s="50">
        <v>0</v>
      </c>
      <c r="K284" s="48">
        <v>0</v>
      </c>
      <c r="L284" s="48">
        <v>0</v>
      </c>
      <c r="M284" s="85">
        <v>0</v>
      </c>
      <c r="N284" s="8" t="s">
        <v>25</v>
      </c>
      <c r="O284" s="1"/>
      <c r="P284" s="1"/>
    </row>
    <row r="285" spans="1:16" ht="20.25" customHeight="1">
      <c r="A285" s="8" t="s">
        <v>45</v>
      </c>
      <c r="B285" s="47">
        <v>0</v>
      </c>
      <c r="C285" s="48">
        <v>5593</v>
      </c>
      <c r="D285" s="50">
        <v>0</v>
      </c>
      <c r="E285" s="49">
        <v>5593</v>
      </c>
      <c r="F285" s="50">
        <v>319</v>
      </c>
      <c r="G285" s="48">
        <v>0</v>
      </c>
      <c r="H285" s="48">
        <v>319</v>
      </c>
      <c r="I285" s="49">
        <v>319</v>
      </c>
      <c r="J285" s="50">
        <v>0</v>
      </c>
      <c r="K285" s="48">
        <v>7</v>
      </c>
      <c r="L285" s="48">
        <v>0</v>
      </c>
      <c r="M285" s="85">
        <v>7</v>
      </c>
      <c r="N285" s="8" t="s">
        <v>45</v>
      </c>
      <c r="O285" s="1"/>
      <c r="P285" s="1"/>
    </row>
    <row r="286" spans="1:16" ht="20.25" customHeight="1">
      <c r="A286" s="8" t="s">
        <v>20</v>
      </c>
      <c r="B286" s="47">
        <v>0</v>
      </c>
      <c r="C286" s="48">
        <v>0</v>
      </c>
      <c r="D286" s="50">
        <v>0</v>
      </c>
      <c r="E286" s="49">
        <v>0</v>
      </c>
      <c r="F286" s="50">
        <v>0</v>
      </c>
      <c r="G286" s="48">
        <v>0</v>
      </c>
      <c r="H286" s="48">
        <v>0</v>
      </c>
      <c r="I286" s="49">
        <v>0</v>
      </c>
      <c r="J286" s="50">
        <v>0</v>
      </c>
      <c r="K286" s="48">
        <v>0</v>
      </c>
      <c r="L286" s="48">
        <v>0</v>
      </c>
      <c r="M286" s="85">
        <v>0</v>
      </c>
      <c r="N286" s="8" t="s">
        <v>20</v>
      </c>
      <c r="O286" s="1"/>
      <c r="P286" s="1"/>
    </row>
    <row r="287" spans="1:16" ht="20.25" customHeight="1">
      <c r="A287" s="8" t="s">
        <v>21</v>
      </c>
      <c r="B287" s="47">
        <v>0</v>
      </c>
      <c r="C287" s="48">
        <v>0</v>
      </c>
      <c r="D287" s="50">
        <v>0</v>
      </c>
      <c r="E287" s="49">
        <v>0</v>
      </c>
      <c r="F287" s="50">
        <v>0</v>
      </c>
      <c r="G287" s="48">
        <v>0</v>
      </c>
      <c r="H287" s="48">
        <v>0</v>
      </c>
      <c r="I287" s="49">
        <v>0</v>
      </c>
      <c r="J287" s="50">
        <v>0</v>
      </c>
      <c r="K287" s="48">
        <v>0</v>
      </c>
      <c r="L287" s="48">
        <v>0</v>
      </c>
      <c r="M287" s="85">
        <v>0</v>
      </c>
      <c r="N287" s="8" t="s">
        <v>21</v>
      </c>
      <c r="O287" s="1"/>
      <c r="P287" s="1"/>
    </row>
    <row r="288" spans="1:16" ht="37.5" customHeight="1">
      <c r="A288" s="121" t="s">
        <v>114</v>
      </c>
      <c r="B288" s="55">
        <f aca="true" t="shared" si="23" ref="B288:M288">SUM(B275:B287)</f>
        <v>0</v>
      </c>
      <c r="C288" s="53">
        <f t="shared" si="23"/>
        <v>123402</v>
      </c>
      <c r="D288" s="52">
        <f t="shared" si="23"/>
        <v>1707</v>
      </c>
      <c r="E288" s="49">
        <f t="shared" si="23"/>
        <v>121695</v>
      </c>
      <c r="F288" s="50">
        <f t="shared" si="23"/>
        <v>4788</v>
      </c>
      <c r="G288" s="48">
        <f t="shared" si="23"/>
        <v>67</v>
      </c>
      <c r="H288" s="48">
        <f t="shared" si="23"/>
        <v>4721</v>
      </c>
      <c r="I288" s="49">
        <f t="shared" si="23"/>
        <v>4721</v>
      </c>
      <c r="J288" s="50">
        <f t="shared" si="23"/>
        <v>0</v>
      </c>
      <c r="K288" s="48">
        <f t="shared" si="23"/>
        <v>137</v>
      </c>
      <c r="L288" s="48">
        <f t="shared" si="23"/>
        <v>3</v>
      </c>
      <c r="M288" s="96">
        <f t="shared" si="23"/>
        <v>134</v>
      </c>
      <c r="N288" s="121" t="s">
        <v>6</v>
      </c>
      <c r="O288" s="1"/>
      <c r="P288" s="1"/>
    </row>
    <row r="289" spans="1:16" ht="37.5" customHeight="1">
      <c r="A289" s="8" t="s">
        <v>7</v>
      </c>
      <c r="B289" s="47">
        <v>0</v>
      </c>
      <c r="C289" s="48">
        <v>0</v>
      </c>
      <c r="D289" s="50">
        <v>0</v>
      </c>
      <c r="E289" s="49">
        <v>0</v>
      </c>
      <c r="F289" s="50">
        <v>0</v>
      </c>
      <c r="G289" s="48">
        <v>0</v>
      </c>
      <c r="H289" s="48">
        <v>0</v>
      </c>
      <c r="I289" s="49">
        <v>0</v>
      </c>
      <c r="J289" s="50">
        <v>0</v>
      </c>
      <c r="K289" s="48">
        <v>0</v>
      </c>
      <c r="L289" s="48">
        <v>0</v>
      </c>
      <c r="M289" s="85">
        <v>0</v>
      </c>
      <c r="N289" s="8" t="s">
        <v>7</v>
      </c>
      <c r="O289" s="1"/>
      <c r="P289" s="1"/>
    </row>
    <row r="290" spans="1:16" ht="20.25" customHeight="1">
      <c r="A290" s="8" t="s">
        <v>8</v>
      </c>
      <c r="B290" s="47">
        <v>0</v>
      </c>
      <c r="C290" s="48">
        <v>0</v>
      </c>
      <c r="D290" s="50">
        <v>0</v>
      </c>
      <c r="E290" s="49">
        <v>0</v>
      </c>
      <c r="F290" s="50">
        <v>0</v>
      </c>
      <c r="G290" s="48">
        <v>0</v>
      </c>
      <c r="H290" s="48">
        <v>0</v>
      </c>
      <c r="I290" s="49">
        <v>0</v>
      </c>
      <c r="J290" s="50">
        <v>0</v>
      </c>
      <c r="K290" s="48">
        <v>0</v>
      </c>
      <c r="L290" s="48">
        <v>0</v>
      </c>
      <c r="M290" s="85">
        <v>0</v>
      </c>
      <c r="N290" s="8" t="s">
        <v>8</v>
      </c>
      <c r="O290" s="1"/>
      <c r="P290" s="1"/>
    </row>
    <row r="291" spans="1:16" ht="20.25" customHeight="1">
      <c r="A291" s="8" t="s">
        <v>42</v>
      </c>
      <c r="B291" s="47">
        <v>0</v>
      </c>
      <c r="C291" s="48">
        <v>0</v>
      </c>
      <c r="D291" s="50">
        <v>0</v>
      </c>
      <c r="E291" s="49">
        <v>0</v>
      </c>
      <c r="F291" s="50">
        <v>0</v>
      </c>
      <c r="G291" s="48">
        <v>0</v>
      </c>
      <c r="H291" s="48">
        <v>0</v>
      </c>
      <c r="I291" s="49">
        <v>0</v>
      </c>
      <c r="J291" s="50">
        <v>0</v>
      </c>
      <c r="K291" s="48">
        <v>0</v>
      </c>
      <c r="L291" s="48">
        <v>0</v>
      </c>
      <c r="M291" s="85">
        <v>0</v>
      </c>
      <c r="N291" s="8" t="s">
        <v>17</v>
      </c>
      <c r="O291" s="1"/>
      <c r="P291" s="1"/>
    </row>
    <row r="292" spans="1:16" ht="20.25" customHeight="1">
      <c r="A292" s="8" t="s">
        <v>9</v>
      </c>
      <c r="B292" s="47">
        <v>0</v>
      </c>
      <c r="C292" s="48">
        <v>2217</v>
      </c>
      <c r="D292" s="50">
        <v>0</v>
      </c>
      <c r="E292" s="49">
        <v>2217</v>
      </c>
      <c r="F292" s="50">
        <v>65</v>
      </c>
      <c r="G292" s="48">
        <v>0</v>
      </c>
      <c r="H292" s="48">
        <v>65</v>
      </c>
      <c r="I292" s="49">
        <v>65</v>
      </c>
      <c r="J292" s="50">
        <v>0</v>
      </c>
      <c r="K292" s="48">
        <v>3</v>
      </c>
      <c r="L292" s="48">
        <v>0</v>
      </c>
      <c r="M292" s="85">
        <v>3</v>
      </c>
      <c r="N292" s="8" t="s">
        <v>9</v>
      </c>
      <c r="O292" s="1"/>
      <c r="P292" s="1"/>
    </row>
    <row r="293" spans="1:16" ht="20.25" customHeight="1">
      <c r="A293" s="8" t="s">
        <v>10</v>
      </c>
      <c r="B293" s="47">
        <v>0</v>
      </c>
      <c r="C293" s="48">
        <v>0</v>
      </c>
      <c r="D293" s="50">
        <v>0</v>
      </c>
      <c r="E293" s="49">
        <v>0</v>
      </c>
      <c r="F293" s="50">
        <v>0</v>
      </c>
      <c r="G293" s="48">
        <v>0</v>
      </c>
      <c r="H293" s="48">
        <v>0</v>
      </c>
      <c r="I293" s="49">
        <v>0</v>
      </c>
      <c r="J293" s="50">
        <v>0</v>
      </c>
      <c r="K293" s="48">
        <v>0</v>
      </c>
      <c r="L293" s="48">
        <v>0</v>
      </c>
      <c r="M293" s="85">
        <v>0</v>
      </c>
      <c r="N293" s="8" t="s">
        <v>10</v>
      </c>
      <c r="O293" s="1"/>
      <c r="P293" s="1"/>
    </row>
    <row r="294" spans="1:16" ht="20.25" customHeight="1">
      <c r="A294" s="8" t="s">
        <v>11</v>
      </c>
      <c r="B294" s="47">
        <v>0</v>
      </c>
      <c r="C294" s="48">
        <v>0</v>
      </c>
      <c r="D294" s="50">
        <v>0</v>
      </c>
      <c r="E294" s="49">
        <v>0</v>
      </c>
      <c r="F294" s="50">
        <v>0</v>
      </c>
      <c r="G294" s="48">
        <v>0</v>
      </c>
      <c r="H294" s="48">
        <v>0</v>
      </c>
      <c r="I294" s="49">
        <v>0</v>
      </c>
      <c r="J294" s="50">
        <v>0</v>
      </c>
      <c r="K294" s="48">
        <v>0</v>
      </c>
      <c r="L294" s="48">
        <v>0</v>
      </c>
      <c r="M294" s="85">
        <v>0</v>
      </c>
      <c r="N294" s="8" t="s">
        <v>11</v>
      </c>
      <c r="O294" s="1"/>
      <c r="P294" s="1"/>
    </row>
    <row r="295" spans="1:16" ht="42" customHeight="1">
      <c r="A295" s="122" t="s">
        <v>86</v>
      </c>
      <c r="B295" s="97" t="s">
        <v>14</v>
      </c>
      <c r="C295" s="57">
        <f>SUM(C289:C294)</f>
        <v>2217</v>
      </c>
      <c r="D295" s="101" t="s">
        <v>14</v>
      </c>
      <c r="E295" s="99">
        <f>C295-D295</f>
        <v>2217</v>
      </c>
      <c r="F295" s="58">
        <f>SUM(F289:F294)</f>
        <v>65</v>
      </c>
      <c r="G295" s="100" t="s">
        <v>14</v>
      </c>
      <c r="H295" s="57">
        <f>SUM(H289:H294)</f>
        <v>65</v>
      </c>
      <c r="I295" s="12">
        <f>SUM(I289:I294)</f>
        <v>65</v>
      </c>
      <c r="J295" s="101" t="s">
        <v>14</v>
      </c>
      <c r="K295" s="57">
        <f>SUM(K289:K294)</f>
        <v>3</v>
      </c>
      <c r="L295" s="100" t="s">
        <v>14</v>
      </c>
      <c r="M295" s="59">
        <f>SUM(M289:M294)</f>
        <v>3</v>
      </c>
      <c r="N295" s="122" t="s">
        <v>86</v>
      </c>
      <c r="O295" s="1"/>
      <c r="P295" s="1"/>
    </row>
    <row r="296" spans="1:16" s="21" customFormat="1" ht="42" customHeight="1" thickBot="1">
      <c r="A296" s="123" t="s">
        <v>12</v>
      </c>
      <c r="B296" s="102">
        <f>SUM(B295,B288)</f>
        <v>0</v>
      </c>
      <c r="C296" s="15">
        <f>SUM(C295,C288)</f>
        <v>125619</v>
      </c>
      <c r="D296" s="60">
        <f>SUM(D295,D288)</f>
        <v>1707</v>
      </c>
      <c r="E296" s="103">
        <f>C296-D296</f>
        <v>123912</v>
      </c>
      <c r="F296" s="60">
        <f aca="true" t="shared" si="24" ref="F296:M296">SUM(F295,F288)</f>
        <v>4853</v>
      </c>
      <c r="G296" s="15">
        <f t="shared" si="24"/>
        <v>67</v>
      </c>
      <c r="H296" s="15">
        <f t="shared" si="24"/>
        <v>4786</v>
      </c>
      <c r="I296" s="13">
        <f t="shared" si="24"/>
        <v>4786</v>
      </c>
      <c r="J296" s="60">
        <f t="shared" si="24"/>
        <v>0</v>
      </c>
      <c r="K296" s="15">
        <f t="shared" si="24"/>
        <v>140</v>
      </c>
      <c r="L296" s="15">
        <f t="shared" si="24"/>
        <v>3</v>
      </c>
      <c r="M296" s="61">
        <f t="shared" si="24"/>
        <v>137</v>
      </c>
      <c r="N296" s="123" t="s">
        <v>12</v>
      </c>
      <c r="O296" s="64"/>
      <c r="P296" s="64"/>
    </row>
    <row r="297" spans="1:16" s="21" customFormat="1" ht="6.75" customHeight="1">
      <c r="A297" s="62"/>
      <c r="B297" s="63"/>
      <c r="C297" s="63"/>
      <c r="D297" s="63"/>
      <c r="E297" s="63"/>
      <c r="F297" s="63"/>
      <c r="G297" s="64"/>
      <c r="H297" s="64"/>
      <c r="I297" s="64"/>
      <c r="J297" s="64"/>
      <c r="K297" s="64"/>
      <c r="L297" s="64"/>
      <c r="M297" s="64"/>
      <c r="N297" s="64"/>
      <c r="O297" s="64"/>
      <c r="P297" s="64"/>
    </row>
    <row r="298" spans="1:16" ht="17.25">
      <c r="A298" s="16" t="s">
        <v>87</v>
      </c>
      <c r="B298" s="16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7.25">
      <c r="A299" s="16"/>
      <c r="B299" s="16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7.25" customHeight="1">
      <c r="A300" s="139" t="s">
        <v>89</v>
      </c>
      <c r="B300" s="139"/>
      <c r="C300" s="139"/>
      <c r="D300" s="139"/>
      <c r="E300" s="139"/>
      <c r="F300" s="139"/>
      <c r="G300" s="139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8.75" customHeight="1" thickBot="1">
      <c r="A302" s="24"/>
      <c r="B302" s="25" t="s">
        <v>51</v>
      </c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1"/>
      <c r="O302" s="1"/>
      <c r="P302" s="1"/>
    </row>
    <row r="303" spans="1:16" ht="17.25">
      <c r="A303" s="3"/>
      <c r="B303" s="125" t="s">
        <v>96</v>
      </c>
      <c r="C303" s="126"/>
      <c r="D303" s="126"/>
      <c r="E303" s="127"/>
      <c r="F303" s="133" t="s">
        <v>97</v>
      </c>
      <c r="G303" s="133"/>
      <c r="H303" s="134" t="s">
        <v>98</v>
      </c>
      <c r="I303" s="135"/>
      <c r="J303" s="126" t="s">
        <v>27</v>
      </c>
      <c r="K303" s="126"/>
      <c r="L303" s="126"/>
      <c r="M303" s="127"/>
      <c r="N303" s="26"/>
      <c r="O303" s="1"/>
      <c r="P303" s="1"/>
    </row>
    <row r="304" spans="1:16" ht="17.25">
      <c r="A304" s="4"/>
      <c r="B304" s="9"/>
      <c r="C304" s="27"/>
      <c r="D304" s="7" t="s">
        <v>63</v>
      </c>
      <c r="E304" s="128" t="s">
        <v>28</v>
      </c>
      <c r="F304" s="10"/>
      <c r="G304" s="28" t="s">
        <v>64</v>
      </c>
      <c r="H304" s="130" t="s">
        <v>28</v>
      </c>
      <c r="I304" s="128" t="s">
        <v>29</v>
      </c>
      <c r="J304" s="6"/>
      <c r="K304" s="27"/>
      <c r="L304" s="7" t="s">
        <v>65</v>
      </c>
      <c r="M304" s="128" t="s">
        <v>28</v>
      </c>
      <c r="N304" s="29"/>
      <c r="O304" s="1"/>
      <c r="P304" s="1"/>
    </row>
    <row r="305" spans="1:16" ht="17.25">
      <c r="A305" s="8" t="s">
        <v>66</v>
      </c>
      <c r="B305" s="5" t="s">
        <v>30</v>
      </c>
      <c r="C305" s="7" t="s">
        <v>31</v>
      </c>
      <c r="D305" s="7" t="s">
        <v>67</v>
      </c>
      <c r="E305" s="129"/>
      <c r="F305" s="6" t="s">
        <v>68</v>
      </c>
      <c r="G305" s="30" t="s">
        <v>67</v>
      </c>
      <c r="H305" s="131"/>
      <c r="I305" s="132"/>
      <c r="J305" s="6" t="s">
        <v>32</v>
      </c>
      <c r="K305" s="7" t="s">
        <v>33</v>
      </c>
      <c r="L305" s="7" t="s">
        <v>69</v>
      </c>
      <c r="M305" s="129"/>
      <c r="N305" s="31" t="s">
        <v>70</v>
      </c>
      <c r="O305" s="1"/>
      <c r="P305" s="1"/>
    </row>
    <row r="306" spans="1:16" ht="17.25">
      <c r="A306" s="4"/>
      <c r="B306" s="9"/>
      <c r="C306" s="27"/>
      <c r="D306" s="7" t="s">
        <v>71</v>
      </c>
      <c r="E306" s="129"/>
      <c r="F306" s="10"/>
      <c r="G306" s="30" t="s">
        <v>71</v>
      </c>
      <c r="H306" s="131"/>
      <c r="I306" s="132"/>
      <c r="J306" s="10"/>
      <c r="K306" s="27"/>
      <c r="L306" s="7" t="s">
        <v>71</v>
      </c>
      <c r="M306" s="129"/>
      <c r="N306" s="29"/>
      <c r="O306" s="1"/>
      <c r="P306" s="1"/>
    </row>
    <row r="307" spans="1:16" ht="18" thickBot="1">
      <c r="A307" s="32"/>
      <c r="B307" s="33" t="s">
        <v>34</v>
      </c>
      <c r="C307" s="34" t="s">
        <v>35</v>
      </c>
      <c r="D307" s="34" t="s">
        <v>36</v>
      </c>
      <c r="E307" s="35" t="s">
        <v>72</v>
      </c>
      <c r="F307" s="36" t="s">
        <v>37</v>
      </c>
      <c r="G307" s="37" t="s">
        <v>38</v>
      </c>
      <c r="H307" s="37" t="s">
        <v>73</v>
      </c>
      <c r="I307" s="35" t="s">
        <v>18</v>
      </c>
      <c r="J307" s="36" t="s">
        <v>19</v>
      </c>
      <c r="K307" s="37" t="s">
        <v>39</v>
      </c>
      <c r="L307" s="36" t="s">
        <v>40</v>
      </c>
      <c r="M307" s="35" t="s">
        <v>74</v>
      </c>
      <c r="N307" s="38"/>
      <c r="O307" s="1"/>
      <c r="P307" s="1"/>
    </row>
    <row r="308" spans="1:16" ht="37.5" customHeight="1">
      <c r="A308" s="8" t="s">
        <v>0</v>
      </c>
      <c r="B308" s="39">
        <v>1014874</v>
      </c>
      <c r="C308" s="40">
        <v>2750540</v>
      </c>
      <c r="D308" s="42">
        <v>461235</v>
      </c>
      <c r="E308" s="41">
        <v>2289305</v>
      </c>
      <c r="F308" s="42">
        <v>75799</v>
      </c>
      <c r="G308" s="40">
        <v>12752</v>
      </c>
      <c r="H308" s="40">
        <v>63047</v>
      </c>
      <c r="I308" s="49">
        <v>55988</v>
      </c>
      <c r="J308" s="42">
        <v>1995</v>
      </c>
      <c r="K308" s="53">
        <v>3533</v>
      </c>
      <c r="L308" s="88">
        <v>1000</v>
      </c>
      <c r="M308" s="46">
        <v>2533</v>
      </c>
      <c r="N308" s="8" t="s">
        <v>0</v>
      </c>
      <c r="O308" s="1"/>
      <c r="P308" s="1"/>
    </row>
    <row r="309" spans="1:16" ht="20.25" customHeight="1">
      <c r="A309" s="8" t="s">
        <v>1</v>
      </c>
      <c r="B309" s="47">
        <v>123367</v>
      </c>
      <c r="C309" s="48">
        <v>221067</v>
      </c>
      <c r="D309" s="50">
        <v>23593</v>
      </c>
      <c r="E309" s="49">
        <v>197474</v>
      </c>
      <c r="F309" s="50">
        <v>65163</v>
      </c>
      <c r="G309" s="48">
        <v>2518</v>
      </c>
      <c r="H309" s="48">
        <v>62645</v>
      </c>
      <c r="I309" s="49">
        <v>42999</v>
      </c>
      <c r="J309" s="50">
        <v>480</v>
      </c>
      <c r="K309" s="53">
        <v>1022</v>
      </c>
      <c r="L309" s="89">
        <v>120</v>
      </c>
      <c r="M309" s="54">
        <v>902</v>
      </c>
      <c r="N309" s="8" t="s">
        <v>1</v>
      </c>
      <c r="O309" s="1"/>
      <c r="P309" s="1"/>
    </row>
    <row r="310" spans="1:16" ht="20.25" customHeight="1">
      <c r="A310" s="8" t="s">
        <v>2</v>
      </c>
      <c r="B310" s="47">
        <v>790903</v>
      </c>
      <c r="C310" s="48">
        <v>4031063</v>
      </c>
      <c r="D310" s="50">
        <v>1072678</v>
      </c>
      <c r="E310" s="49">
        <v>2958385</v>
      </c>
      <c r="F310" s="50">
        <v>32205</v>
      </c>
      <c r="G310" s="48">
        <v>7707</v>
      </c>
      <c r="H310" s="48">
        <v>24498</v>
      </c>
      <c r="I310" s="49">
        <v>24497</v>
      </c>
      <c r="J310" s="50">
        <v>2996</v>
      </c>
      <c r="K310" s="53">
        <v>10091</v>
      </c>
      <c r="L310" s="89">
        <v>2854</v>
      </c>
      <c r="M310" s="54">
        <v>7237</v>
      </c>
      <c r="N310" s="8" t="s">
        <v>2</v>
      </c>
      <c r="O310" s="1"/>
      <c r="P310" s="1"/>
    </row>
    <row r="311" spans="1:16" ht="20.25" customHeight="1">
      <c r="A311" s="8" t="s">
        <v>3</v>
      </c>
      <c r="B311" s="47">
        <v>236709</v>
      </c>
      <c r="C311" s="48">
        <v>675440</v>
      </c>
      <c r="D311" s="50">
        <v>59573</v>
      </c>
      <c r="E311" s="49">
        <v>615867</v>
      </c>
      <c r="F311" s="50">
        <v>70669</v>
      </c>
      <c r="G311" s="48">
        <v>3480</v>
      </c>
      <c r="H311" s="48">
        <v>67189</v>
      </c>
      <c r="I311" s="49">
        <v>56435</v>
      </c>
      <c r="J311" s="50">
        <v>400</v>
      </c>
      <c r="K311" s="53">
        <v>765</v>
      </c>
      <c r="L311" s="89">
        <v>159</v>
      </c>
      <c r="M311" s="54">
        <v>606</v>
      </c>
      <c r="N311" s="8" t="s">
        <v>3</v>
      </c>
      <c r="O311" s="1"/>
      <c r="P311" s="1"/>
    </row>
    <row r="312" spans="1:16" ht="20.25" customHeight="1">
      <c r="A312" s="8" t="s">
        <v>4</v>
      </c>
      <c r="B312" s="47">
        <v>17587</v>
      </c>
      <c r="C312" s="48">
        <v>65012</v>
      </c>
      <c r="D312" s="50">
        <v>12057</v>
      </c>
      <c r="E312" s="49">
        <v>52955</v>
      </c>
      <c r="F312" s="50">
        <v>124170</v>
      </c>
      <c r="G312" s="48">
        <v>1127</v>
      </c>
      <c r="H312" s="48">
        <v>123043</v>
      </c>
      <c r="I312" s="49">
        <v>80671</v>
      </c>
      <c r="J312" s="50">
        <v>167</v>
      </c>
      <c r="K312" s="53">
        <v>133</v>
      </c>
      <c r="L312" s="89">
        <v>30</v>
      </c>
      <c r="M312" s="54">
        <v>103</v>
      </c>
      <c r="N312" s="8" t="s">
        <v>4</v>
      </c>
      <c r="O312" s="1"/>
      <c r="P312" s="1"/>
    </row>
    <row r="313" spans="1:16" ht="20.25" customHeight="1">
      <c r="A313" s="8" t="s">
        <v>5</v>
      </c>
      <c r="B313" s="47">
        <v>0</v>
      </c>
      <c r="C313" s="48">
        <v>17859</v>
      </c>
      <c r="D313" s="50">
        <v>3838</v>
      </c>
      <c r="E313" s="49">
        <v>14021</v>
      </c>
      <c r="F313" s="50">
        <v>13713</v>
      </c>
      <c r="G313" s="48">
        <v>570</v>
      </c>
      <c r="H313" s="48">
        <v>13143</v>
      </c>
      <c r="I313" s="49">
        <v>9032</v>
      </c>
      <c r="J313" s="50">
        <v>0</v>
      </c>
      <c r="K313" s="53">
        <v>100</v>
      </c>
      <c r="L313" s="89">
        <v>21</v>
      </c>
      <c r="M313" s="54">
        <v>79</v>
      </c>
      <c r="N313" s="8" t="s">
        <v>5</v>
      </c>
      <c r="O313" s="1"/>
      <c r="P313" s="1"/>
    </row>
    <row r="314" spans="1:16" ht="20.25" customHeight="1">
      <c r="A314" s="8" t="s">
        <v>15</v>
      </c>
      <c r="B314" s="47">
        <v>36</v>
      </c>
      <c r="C314" s="48">
        <v>39215</v>
      </c>
      <c r="D314" s="50">
        <v>7633</v>
      </c>
      <c r="E314" s="49">
        <v>31582</v>
      </c>
      <c r="F314" s="50">
        <v>7139</v>
      </c>
      <c r="G314" s="48">
        <v>1932</v>
      </c>
      <c r="H314" s="48">
        <v>5207</v>
      </c>
      <c r="I314" s="49">
        <v>3815</v>
      </c>
      <c r="J314" s="50">
        <v>3</v>
      </c>
      <c r="K314" s="53">
        <v>143</v>
      </c>
      <c r="L314" s="89">
        <v>42</v>
      </c>
      <c r="M314" s="54">
        <v>101</v>
      </c>
      <c r="N314" s="8" t="s">
        <v>15</v>
      </c>
      <c r="O314" s="1"/>
      <c r="P314" s="1"/>
    </row>
    <row r="315" spans="1:16" ht="20.25" customHeight="1">
      <c r="A315" s="8" t="s">
        <v>24</v>
      </c>
      <c r="B315" s="47">
        <v>611238</v>
      </c>
      <c r="C315" s="48">
        <v>4103902</v>
      </c>
      <c r="D315" s="50">
        <v>718501</v>
      </c>
      <c r="E315" s="49">
        <v>3385401</v>
      </c>
      <c r="F315" s="50">
        <v>48300</v>
      </c>
      <c r="G315" s="48">
        <v>8011</v>
      </c>
      <c r="H315" s="48">
        <v>40289</v>
      </c>
      <c r="I315" s="49">
        <v>40284</v>
      </c>
      <c r="J315" s="50">
        <v>1263</v>
      </c>
      <c r="K315" s="53">
        <v>7803</v>
      </c>
      <c r="L315" s="89">
        <v>1432</v>
      </c>
      <c r="M315" s="54">
        <v>6371</v>
      </c>
      <c r="N315" s="8" t="s">
        <v>24</v>
      </c>
      <c r="O315" s="1"/>
      <c r="P315" s="1"/>
    </row>
    <row r="316" spans="1:16" ht="20.25" customHeight="1">
      <c r="A316" s="8" t="s">
        <v>22</v>
      </c>
      <c r="B316" s="47">
        <v>493</v>
      </c>
      <c r="C316" s="48">
        <v>15406</v>
      </c>
      <c r="D316" s="50">
        <v>9758</v>
      </c>
      <c r="E316" s="49">
        <v>5648</v>
      </c>
      <c r="F316" s="50">
        <v>315</v>
      </c>
      <c r="G316" s="48">
        <v>195</v>
      </c>
      <c r="H316" s="48">
        <v>120</v>
      </c>
      <c r="I316" s="49">
        <v>120</v>
      </c>
      <c r="J316" s="50">
        <v>2</v>
      </c>
      <c r="K316" s="53">
        <v>72</v>
      </c>
      <c r="L316" s="89">
        <v>40</v>
      </c>
      <c r="M316" s="54">
        <v>32</v>
      </c>
      <c r="N316" s="8" t="s">
        <v>22</v>
      </c>
      <c r="O316" s="1"/>
      <c r="P316" s="1"/>
    </row>
    <row r="317" spans="1:16" ht="20.25" customHeight="1">
      <c r="A317" s="8" t="s">
        <v>25</v>
      </c>
      <c r="B317" s="47">
        <v>46625</v>
      </c>
      <c r="C317" s="48">
        <v>220338</v>
      </c>
      <c r="D317" s="50">
        <v>29154</v>
      </c>
      <c r="E317" s="49">
        <v>191184</v>
      </c>
      <c r="F317" s="50">
        <v>8306</v>
      </c>
      <c r="G317" s="48">
        <v>941</v>
      </c>
      <c r="H317" s="48">
        <v>7365</v>
      </c>
      <c r="I317" s="49">
        <v>7365</v>
      </c>
      <c r="J317" s="50">
        <v>180</v>
      </c>
      <c r="K317" s="53">
        <v>539</v>
      </c>
      <c r="L317" s="89">
        <v>81</v>
      </c>
      <c r="M317" s="54">
        <v>458</v>
      </c>
      <c r="N317" s="8" t="s">
        <v>25</v>
      </c>
      <c r="O317" s="1"/>
      <c r="P317" s="1"/>
    </row>
    <row r="318" spans="1:16" ht="20.25" customHeight="1">
      <c r="A318" s="8" t="s">
        <v>45</v>
      </c>
      <c r="B318" s="47">
        <v>22435332</v>
      </c>
      <c r="C318" s="48">
        <v>11521896</v>
      </c>
      <c r="D318" s="50">
        <v>1532726</v>
      </c>
      <c r="E318" s="49">
        <v>9989170</v>
      </c>
      <c r="F318" s="50">
        <v>200598</v>
      </c>
      <c r="G318" s="48">
        <v>27465</v>
      </c>
      <c r="H318" s="48">
        <v>173133</v>
      </c>
      <c r="I318" s="49">
        <v>166363</v>
      </c>
      <c r="J318" s="50">
        <v>2960</v>
      </c>
      <c r="K318" s="53">
        <v>8711</v>
      </c>
      <c r="L318" s="89">
        <v>2891</v>
      </c>
      <c r="M318" s="54">
        <v>5820</v>
      </c>
      <c r="N318" s="8" t="s">
        <v>45</v>
      </c>
      <c r="O318" s="1"/>
      <c r="P318" s="1"/>
    </row>
    <row r="319" spans="1:16" ht="20.25" customHeight="1">
      <c r="A319" s="8" t="s">
        <v>20</v>
      </c>
      <c r="B319" s="47">
        <v>83585</v>
      </c>
      <c r="C319" s="48">
        <v>1043221</v>
      </c>
      <c r="D319" s="50">
        <v>177907</v>
      </c>
      <c r="E319" s="49">
        <v>865314</v>
      </c>
      <c r="F319" s="50">
        <v>32633</v>
      </c>
      <c r="G319" s="48">
        <v>4984</v>
      </c>
      <c r="H319" s="48">
        <v>27649</v>
      </c>
      <c r="I319" s="49">
        <v>23903</v>
      </c>
      <c r="J319" s="50">
        <v>270</v>
      </c>
      <c r="K319" s="53">
        <v>2542</v>
      </c>
      <c r="L319" s="89">
        <v>493</v>
      </c>
      <c r="M319" s="54">
        <v>2049</v>
      </c>
      <c r="N319" s="8" t="s">
        <v>20</v>
      </c>
      <c r="O319" s="1"/>
      <c r="P319" s="1"/>
    </row>
    <row r="320" spans="1:16" ht="20.25" customHeight="1">
      <c r="A320" s="8" t="s">
        <v>21</v>
      </c>
      <c r="B320" s="47">
        <v>488997</v>
      </c>
      <c r="C320" s="48">
        <v>1125370</v>
      </c>
      <c r="D320" s="50">
        <v>295807</v>
      </c>
      <c r="E320" s="49">
        <v>829563</v>
      </c>
      <c r="F320" s="50">
        <v>16584</v>
      </c>
      <c r="G320" s="48">
        <v>4359</v>
      </c>
      <c r="H320" s="48">
        <v>12225</v>
      </c>
      <c r="I320" s="49">
        <v>12191</v>
      </c>
      <c r="J320" s="50">
        <v>487</v>
      </c>
      <c r="K320" s="53">
        <v>2685</v>
      </c>
      <c r="L320" s="89">
        <v>671</v>
      </c>
      <c r="M320" s="54">
        <v>2014</v>
      </c>
      <c r="N320" s="8" t="s">
        <v>21</v>
      </c>
      <c r="O320" s="1"/>
      <c r="P320" s="1"/>
    </row>
    <row r="321" spans="1:16" ht="37.5" customHeight="1">
      <c r="A321" s="121" t="s">
        <v>6</v>
      </c>
      <c r="B321" s="55">
        <f aca="true" t="shared" si="25" ref="B321:M321">SUM(B308:B320)</f>
        <v>25849746</v>
      </c>
      <c r="C321" s="53">
        <f t="shared" si="25"/>
        <v>25830329</v>
      </c>
      <c r="D321" s="52">
        <f t="shared" si="25"/>
        <v>4404460</v>
      </c>
      <c r="E321" s="49">
        <f t="shared" si="25"/>
        <v>21425869</v>
      </c>
      <c r="F321" s="50">
        <f t="shared" si="25"/>
        <v>695594</v>
      </c>
      <c r="G321" s="48">
        <f t="shared" si="25"/>
        <v>76041</v>
      </c>
      <c r="H321" s="48">
        <f t="shared" si="25"/>
        <v>619553</v>
      </c>
      <c r="I321" s="49">
        <f t="shared" si="25"/>
        <v>523663</v>
      </c>
      <c r="J321" s="50">
        <f t="shared" si="25"/>
        <v>11203</v>
      </c>
      <c r="K321" s="48">
        <f t="shared" si="25"/>
        <v>38139</v>
      </c>
      <c r="L321" s="89">
        <f t="shared" si="25"/>
        <v>9834</v>
      </c>
      <c r="M321" s="54">
        <f t="shared" si="25"/>
        <v>28305</v>
      </c>
      <c r="N321" s="121" t="s">
        <v>6</v>
      </c>
      <c r="O321" s="1"/>
      <c r="P321" s="1"/>
    </row>
    <row r="322" spans="1:16" ht="34.5" customHeight="1">
      <c r="A322" s="8" t="s">
        <v>7</v>
      </c>
      <c r="B322" s="47">
        <v>186056</v>
      </c>
      <c r="C322" s="48">
        <v>1143469</v>
      </c>
      <c r="D322" s="50">
        <v>130669</v>
      </c>
      <c r="E322" s="49">
        <v>1012800</v>
      </c>
      <c r="F322" s="50">
        <v>18348</v>
      </c>
      <c r="G322" s="48">
        <v>2168</v>
      </c>
      <c r="H322" s="48">
        <v>16180</v>
      </c>
      <c r="I322" s="49">
        <v>16180</v>
      </c>
      <c r="J322" s="50">
        <v>697</v>
      </c>
      <c r="K322" s="48">
        <v>3872</v>
      </c>
      <c r="L322" s="81">
        <v>369</v>
      </c>
      <c r="M322" s="85">
        <v>3503</v>
      </c>
      <c r="N322" s="8" t="s">
        <v>7</v>
      </c>
      <c r="O322" s="1"/>
      <c r="P322" s="1"/>
    </row>
    <row r="323" spans="1:16" ht="20.25" customHeight="1">
      <c r="A323" s="8" t="s">
        <v>8</v>
      </c>
      <c r="B323" s="47">
        <v>50593</v>
      </c>
      <c r="C323" s="48">
        <v>104447</v>
      </c>
      <c r="D323" s="50">
        <v>22059</v>
      </c>
      <c r="E323" s="49">
        <v>82388</v>
      </c>
      <c r="F323" s="50">
        <v>21819</v>
      </c>
      <c r="G323" s="48">
        <v>508</v>
      </c>
      <c r="H323" s="48">
        <v>21311</v>
      </c>
      <c r="I323" s="49">
        <v>11080</v>
      </c>
      <c r="J323" s="50">
        <v>131</v>
      </c>
      <c r="K323" s="48">
        <v>162</v>
      </c>
      <c r="L323" s="81">
        <v>35</v>
      </c>
      <c r="M323" s="85">
        <v>127</v>
      </c>
      <c r="N323" s="8" t="s">
        <v>8</v>
      </c>
      <c r="O323" s="1"/>
      <c r="P323" s="1"/>
    </row>
    <row r="324" spans="1:16" ht="20.25" customHeight="1">
      <c r="A324" s="8" t="s">
        <v>42</v>
      </c>
      <c r="B324" s="47">
        <v>8113</v>
      </c>
      <c r="C324" s="48">
        <v>64965</v>
      </c>
      <c r="D324" s="50">
        <v>5684</v>
      </c>
      <c r="E324" s="49">
        <v>59281</v>
      </c>
      <c r="F324" s="50">
        <v>2152</v>
      </c>
      <c r="G324" s="48">
        <v>121</v>
      </c>
      <c r="H324" s="48">
        <v>2031</v>
      </c>
      <c r="I324" s="49">
        <v>2030</v>
      </c>
      <c r="J324" s="50">
        <v>137</v>
      </c>
      <c r="K324" s="48">
        <v>272</v>
      </c>
      <c r="L324" s="81">
        <v>51</v>
      </c>
      <c r="M324" s="85">
        <v>221</v>
      </c>
      <c r="N324" s="8" t="s">
        <v>17</v>
      </c>
      <c r="O324" s="1"/>
      <c r="P324" s="1"/>
    </row>
    <row r="325" spans="1:16" ht="20.25" customHeight="1">
      <c r="A325" s="8" t="s">
        <v>9</v>
      </c>
      <c r="B325" s="47">
        <v>11638</v>
      </c>
      <c r="C325" s="48">
        <v>1164</v>
      </c>
      <c r="D325" s="50">
        <v>444</v>
      </c>
      <c r="E325" s="49">
        <v>720</v>
      </c>
      <c r="F325" s="50">
        <v>34</v>
      </c>
      <c r="G325" s="48">
        <v>13</v>
      </c>
      <c r="H325" s="48">
        <v>21</v>
      </c>
      <c r="I325" s="49">
        <v>21</v>
      </c>
      <c r="J325" s="50">
        <v>71</v>
      </c>
      <c r="K325" s="48">
        <v>13</v>
      </c>
      <c r="L325" s="81">
        <v>6</v>
      </c>
      <c r="M325" s="85">
        <v>7</v>
      </c>
      <c r="N325" s="8" t="s">
        <v>9</v>
      </c>
      <c r="O325" s="1"/>
      <c r="P325" s="1"/>
    </row>
    <row r="326" spans="1:16" ht="20.25" customHeight="1">
      <c r="A326" s="8" t="s">
        <v>10</v>
      </c>
      <c r="B326" s="47">
        <v>14056</v>
      </c>
      <c r="C326" s="48">
        <v>18251</v>
      </c>
      <c r="D326" s="50">
        <v>4599</v>
      </c>
      <c r="E326" s="49">
        <v>13652</v>
      </c>
      <c r="F326" s="50">
        <v>512</v>
      </c>
      <c r="G326" s="48">
        <v>129</v>
      </c>
      <c r="H326" s="48">
        <v>383</v>
      </c>
      <c r="I326" s="49">
        <v>383</v>
      </c>
      <c r="J326" s="50">
        <v>66</v>
      </c>
      <c r="K326" s="48">
        <v>53</v>
      </c>
      <c r="L326" s="81">
        <v>8</v>
      </c>
      <c r="M326" s="85">
        <v>45</v>
      </c>
      <c r="N326" s="8" t="s">
        <v>10</v>
      </c>
      <c r="O326" s="1"/>
      <c r="P326" s="1"/>
    </row>
    <row r="327" spans="1:16" ht="20.25" customHeight="1">
      <c r="A327" s="8" t="s">
        <v>11</v>
      </c>
      <c r="B327" s="47">
        <v>22439</v>
      </c>
      <c r="C327" s="48">
        <v>222412</v>
      </c>
      <c r="D327" s="50">
        <v>63148</v>
      </c>
      <c r="E327" s="49">
        <v>159264</v>
      </c>
      <c r="F327" s="50">
        <v>1742</v>
      </c>
      <c r="G327" s="48">
        <v>497</v>
      </c>
      <c r="H327" s="48">
        <v>1245</v>
      </c>
      <c r="I327" s="49">
        <v>1245</v>
      </c>
      <c r="J327" s="50">
        <v>25</v>
      </c>
      <c r="K327" s="48">
        <v>1190</v>
      </c>
      <c r="L327" s="81">
        <v>376</v>
      </c>
      <c r="M327" s="85">
        <v>814</v>
      </c>
      <c r="N327" s="8" t="s">
        <v>11</v>
      </c>
      <c r="O327" s="1"/>
      <c r="P327" s="1"/>
    </row>
    <row r="328" spans="1:16" ht="42" customHeight="1">
      <c r="A328" s="122" t="s">
        <v>86</v>
      </c>
      <c r="B328" s="56">
        <f aca="true" t="shared" si="26" ref="B328:M328">SUM(B322:B327)</f>
        <v>292895</v>
      </c>
      <c r="C328" s="57">
        <f t="shared" si="26"/>
        <v>1554708</v>
      </c>
      <c r="D328" s="58">
        <f t="shared" si="26"/>
        <v>226603</v>
      </c>
      <c r="E328" s="12">
        <f t="shared" si="26"/>
        <v>1328105</v>
      </c>
      <c r="F328" s="58">
        <f t="shared" si="26"/>
        <v>44607</v>
      </c>
      <c r="G328" s="57">
        <f t="shared" si="26"/>
        <v>3436</v>
      </c>
      <c r="H328" s="57">
        <f t="shared" si="26"/>
        <v>41171</v>
      </c>
      <c r="I328" s="12">
        <f t="shared" si="26"/>
        <v>30939</v>
      </c>
      <c r="J328" s="58">
        <f t="shared" si="26"/>
        <v>1127</v>
      </c>
      <c r="K328" s="57">
        <f t="shared" si="26"/>
        <v>5562</v>
      </c>
      <c r="L328" s="90">
        <f t="shared" si="26"/>
        <v>845</v>
      </c>
      <c r="M328" s="59">
        <f t="shared" si="26"/>
        <v>4717</v>
      </c>
      <c r="N328" s="122" t="s">
        <v>86</v>
      </c>
      <c r="O328" s="1"/>
      <c r="P328" s="1"/>
    </row>
    <row r="329" spans="1:16" s="21" customFormat="1" ht="42" customHeight="1" thickBot="1">
      <c r="A329" s="123" t="s">
        <v>12</v>
      </c>
      <c r="B329" s="14">
        <f aca="true" t="shared" si="27" ref="B329:M329">SUM(B328,B321)</f>
        <v>26142641</v>
      </c>
      <c r="C329" s="15">
        <f t="shared" si="27"/>
        <v>27385037</v>
      </c>
      <c r="D329" s="60">
        <f t="shared" si="27"/>
        <v>4631063</v>
      </c>
      <c r="E329" s="13">
        <f t="shared" si="27"/>
        <v>22753974</v>
      </c>
      <c r="F329" s="60">
        <f t="shared" si="27"/>
        <v>740201</v>
      </c>
      <c r="G329" s="15">
        <f t="shared" si="27"/>
        <v>79477</v>
      </c>
      <c r="H329" s="15">
        <f t="shared" si="27"/>
        <v>660724</v>
      </c>
      <c r="I329" s="13">
        <f t="shared" si="27"/>
        <v>554602</v>
      </c>
      <c r="J329" s="60">
        <f t="shared" si="27"/>
        <v>12330</v>
      </c>
      <c r="K329" s="15">
        <f t="shared" si="27"/>
        <v>43701</v>
      </c>
      <c r="L329" s="91">
        <f t="shared" si="27"/>
        <v>10679</v>
      </c>
      <c r="M329" s="61">
        <f t="shared" si="27"/>
        <v>33022</v>
      </c>
      <c r="N329" s="123" t="s">
        <v>12</v>
      </c>
      <c r="O329" s="64"/>
      <c r="P329" s="64"/>
    </row>
    <row r="330" spans="1:16" s="21" customFormat="1" ht="6.75" customHeight="1">
      <c r="A330" s="62"/>
      <c r="B330" s="63"/>
      <c r="C330" s="63"/>
      <c r="D330" s="63"/>
      <c r="E330" s="63"/>
      <c r="F330" s="63"/>
      <c r="G330" s="64"/>
      <c r="H330" s="64"/>
      <c r="I330" s="64"/>
      <c r="J330" s="64"/>
      <c r="K330" s="64"/>
      <c r="L330" s="64"/>
      <c r="M330" s="64"/>
      <c r="N330" s="64"/>
      <c r="O330" s="64"/>
      <c r="P330" s="64"/>
    </row>
    <row r="331" spans="1:16" ht="17.25">
      <c r="A331" s="16" t="s">
        <v>87</v>
      </c>
      <c r="B331" s="16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7.25">
      <c r="A332" s="16"/>
      <c r="B332" s="16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7.25" customHeight="1">
      <c r="A333" s="139" t="s">
        <v>89</v>
      </c>
      <c r="B333" s="139"/>
      <c r="C333" s="139"/>
      <c r="D333" s="139"/>
      <c r="E333" s="139"/>
      <c r="F333" s="139"/>
      <c r="G333" s="139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8" thickBot="1">
      <c r="A335" s="24"/>
      <c r="B335" s="25" t="s">
        <v>52</v>
      </c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1"/>
      <c r="O335" s="1"/>
      <c r="P335" s="1"/>
    </row>
    <row r="336" spans="1:16" ht="17.25">
      <c r="A336" s="3"/>
      <c r="B336" s="125" t="s">
        <v>81</v>
      </c>
      <c r="C336" s="126"/>
      <c r="D336" s="126"/>
      <c r="E336" s="127"/>
      <c r="F336" s="133" t="s">
        <v>82</v>
      </c>
      <c r="G336" s="133"/>
      <c r="H336" s="134" t="s">
        <v>83</v>
      </c>
      <c r="I336" s="135"/>
      <c r="J336" s="126" t="s">
        <v>27</v>
      </c>
      <c r="K336" s="126"/>
      <c r="L336" s="126"/>
      <c r="M336" s="127"/>
      <c r="N336" s="26"/>
      <c r="O336" s="1"/>
      <c r="P336" s="1"/>
    </row>
    <row r="337" spans="1:16" ht="17.25">
      <c r="A337" s="4"/>
      <c r="B337" s="9"/>
      <c r="C337" s="27"/>
      <c r="D337" s="7" t="s">
        <v>63</v>
      </c>
      <c r="E337" s="128" t="s">
        <v>28</v>
      </c>
      <c r="F337" s="10"/>
      <c r="G337" s="28" t="s">
        <v>64</v>
      </c>
      <c r="H337" s="130" t="s">
        <v>28</v>
      </c>
      <c r="I337" s="128" t="s">
        <v>29</v>
      </c>
      <c r="J337" s="6"/>
      <c r="K337" s="27"/>
      <c r="L337" s="7" t="s">
        <v>65</v>
      </c>
      <c r="M337" s="128" t="s">
        <v>28</v>
      </c>
      <c r="N337" s="29"/>
      <c r="O337" s="1"/>
      <c r="P337" s="1"/>
    </row>
    <row r="338" spans="1:16" ht="17.25">
      <c r="A338" s="8" t="s">
        <v>66</v>
      </c>
      <c r="B338" s="5" t="s">
        <v>30</v>
      </c>
      <c r="C338" s="7" t="s">
        <v>31</v>
      </c>
      <c r="D338" s="7" t="s">
        <v>67</v>
      </c>
      <c r="E338" s="129"/>
      <c r="F338" s="6" t="s">
        <v>68</v>
      </c>
      <c r="G338" s="30" t="s">
        <v>67</v>
      </c>
      <c r="H338" s="131"/>
      <c r="I338" s="132"/>
      <c r="J338" s="6" t="s">
        <v>32</v>
      </c>
      <c r="K338" s="7" t="s">
        <v>33</v>
      </c>
      <c r="L338" s="7" t="s">
        <v>69</v>
      </c>
      <c r="M338" s="129"/>
      <c r="N338" s="31" t="s">
        <v>70</v>
      </c>
      <c r="O338" s="1"/>
      <c r="P338" s="1"/>
    </row>
    <row r="339" spans="1:16" ht="17.25">
      <c r="A339" s="4"/>
      <c r="B339" s="9"/>
      <c r="C339" s="27"/>
      <c r="D339" s="7" t="s">
        <v>71</v>
      </c>
      <c r="E339" s="129"/>
      <c r="F339" s="10"/>
      <c r="G339" s="30" t="s">
        <v>71</v>
      </c>
      <c r="H339" s="131"/>
      <c r="I339" s="132"/>
      <c r="J339" s="10"/>
      <c r="K339" s="27"/>
      <c r="L339" s="7" t="s">
        <v>71</v>
      </c>
      <c r="M339" s="129"/>
      <c r="N339" s="29"/>
      <c r="O339" s="1"/>
      <c r="P339" s="1"/>
    </row>
    <row r="340" spans="1:16" ht="18" thickBot="1">
      <c r="A340" s="32"/>
      <c r="B340" s="33" t="s">
        <v>34</v>
      </c>
      <c r="C340" s="34" t="s">
        <v>35</v>
      </c>
      <c r="D340" s="34" t="s">
        <v>36</v>
      </c>
      <c r="E340" s="35" t="s">
        <v>72</v>
      </c>
      <c r="F340" s="36" t="s">
        <v>37</v>
      </c>
      <c r="G340" s="37" t="s">
        <v>38</v>
      </c>
      <c r="H340" s="37" t="s">
        <v>73</v>
      </c>
      <c r="I340" s="35" t="s">
        <v>18</v>
      </c>
      <c r="J340" s="36" t="s">
        <v>19</v>
      </c>
      <c r="K340" s="34" t="s">
        <v>39</v>
      </c>
      <c r="L340" s="34" t="s">
        <v>40</v>
      </c>
      <c r="M340" s="35" t="s">
        <v>74</v>
      </c>
      <c r="N340" s="38"/>
      <c r="O340" s="1"/>
      <c r="P340" s="1"/>
    </row>
    <row r="341" spans="1:16" ht="37.5" customHeight="1">
      <c r="A341" s="8" t="s">
        <v>0</v>
      </c>
      <c r="B341" s="39">
        <v>0</v>
      </c>
      <c r="C341" s="40">
        <v>3505930</v>
      </c>
      <c r="D341" s="42">
        <v>0</v>
      </c>
      <c r="E341" s="41">
        <v>3505930</v>
      </c>
      <c r="F341" s="42">
        <v>9427120</v>
      </c>
      <c r="G341" s="40">
        <v>0</v>
      </c>
      <c r="H341" s="40">
        <v>9427120</v>
      </c>
      <c r="I341" s="104">
        <v>6598984</v>
      </c>
      <c r="J341" s="42">
        <v>0</v>
      </c>
      <c r="K341" s="105">
        <v>375</v>
      </c>
      <c r="L341" s="40">
        <v>0</v>
      </c>
      <c r="M341" s="95">
        <v>375</v>
      </c>
      <c r="N341" s="8" t="s">
        <v>0</v>
      </c>
      <c r="O341" s="1"/>
      <c r="P341" s="1"/>
    </row>
    <row r="342" spans="1:16" ht="20.25" customHeight="1">
      <c r="A342" s="8" t="s">
        <v>1</v>
      </c>
      <c r="B342" s="47">
        <v>0</v>
      </c>
      <c r="C342" s="48">
        <v>705458</v>
      </c>
      <c r="D342" s="50">
        <v>178</v>
      </c>
      <c r="E342" s="49">
        <v>705280</v>
      </c>
      <c r="F342" s="50">
        <v>1283934</v>
      </c>
      <c r="G342" s="48">
        <v>324</v>
      </c>
      <c r="H342" s="48">
        <v>1283610</v>
      </c>
      <c r="I342" s="82">
        <v>898527</v>
      </c>
      <c r="J342" s="50">
        <v>0</v>
      </c>
      <c r="K342" s="81">
        <v>109</v>
      </c>
      <c r="L342" s="48">
        <v>1</v>
      </c>
      <c r="M342" s="85">
        <v>108</v>
      </c>
      <c r="N342" s="8" t="s">
        <v>1</v>
      </c>
      <c r="O342" s="1"/>
      <c r="P342" s="1"/>
    </row>
    <row r="343" spans="1:16" ht="20.25" customHeight="1">
      <c r="A343" s="8" t="s">
        <v>2</v>
      </c>
      <c r="B343" s="47">
        <v>0</v>
      </c>
      <c r="C343" s="48">
        <v>0</v>
      </c>
      <c r="D343" s="50">
        <v>0</v>
      </c>
      <c r="E343" s="49">
        <v>0</v>
      </c>
      <c r="F343" s="50">
        <v>0</v>
      </c>
      <c r="G343" s="48">
        <v>0</v>
      </c>
      <c r="H343" s="48">
        <v>0</v>
      </c>
      <c r="I343" s="49">
        <v>0</v>
      </c>
      <c r="J343" s="50">
        <v>0</v>
      </c>
      <c r="K343" s="48">
        <v>0</v>
      </c>
      <c r="L343" s="48">
        <v>0</v>
      </c>
      <c r="M343" s="85">
        <v>0</v>
      </c>
      <c r="N343" s="8" t="s">
        <v>2</v>
      </c>
      <c r="O343" s="1"/>
      <c r="P343" s="1"/>
    </row>
    <row r="344" spans="1:16" ht="20.25" customHeight="1">
      <c r="A344" s="8" t="s">
        <v>3</v>
      </c>
      <c r="B344" s="47">
        <v>0</v>
      </c>
      <c r="C344" s="48">
        <v>0</v>
      </c>
      <c r="D344" s="50">
        <v>0</v>
      </c>
      <c r="E344" s="49">
        <v>0</v>
      </c>
      <c r="F344" s="50">
        <v>0</v>
      </c>
      <c r="G344" s="48">
        <v>0</v>
      </c>
      <c r="H344" s="48">
        <v>0</v>
      </c>
      <c r="I344" s="49">
        <v>0</v>
      </c>
      <c r="J344" s="50">
        <v>0</v>
      </c>
      <c r="K344" s="48">
        <v>0</v>
      </c>
      <c r="L344" s="48">
        <v>0</v>
      </c>
      <c r="M344" s="85">
        <v>0</v>
      </c>
      <c r="N344" s="8" t="s">
        <v>3</v>
      </c>
      <c r="O344" s="1"/>
      <c r="P344" s="1"/>
    </row>
    <row r="345" spans="1:16" ht="20.25" customHeight="1">
      <c r="A345" s="8" t="s">
        <v>4</v>
      </c>
      <c r="B345" s="47">
        <v>0</v>
      </c>
      <c r="C345" s="48">
        <v>0</v>
      </c>
      <c r="D345" s="50">
        <v>0</v>
      </c>
      <c r="E345" s="49">
        <v>0</v>
      </c>
      <c r="F345" s="50">
        <v>0</v>
      </c>
      <c r="G345" s="48">
        <v>0</v>
      </c>
      <c r="H345" s="48">
        <v>0</v>
      </c>
      <c r="I345" s="49">
        <v>0</v>
      </c>
      <c r="J345" s="50">
        <v>0</v>
      </c>
      <c r="K345" s="48">
        <v>0</v>
      </c>
      <c r="L345" s="48">
        <v>0</v>
      </c>
      <c r="M345" s="85">
        <v>0</v>
      </c>
      <c r="N345" s="8" t="s">
        <v>4</v>
      </c>
      <c r="O345" s="1"/>
      <c r="P345" s="1"/>
    </row>
    <row r="346" spans="1:16" ht="20.25" customHeight="1">
      <c r="A346" s="8" t="s">
        <v>5</v>
      </c>
      <c r="B346" s="47">
        <v>0</v>
      </c>
      <c r="C346" s="48">
        <v>638355</v>
      </c>
      <c r="D346" s="50">
        <v>0</v>
      </c>
      <c r="E346" s="49">
        <v>638355</v>
      </c>
      <c r="F346" s="50">
        <v>2553420</v>
      </c>
      <c r="G346" s="48">
        <v>0</v>
      </c>
      <c r="H346" s="48">
        <v>2553420</v>
      </c>
      <c r="I346" s="82">
        <v>1787394</v>
      </c>
      <c r="J346" s="50">
        <v>0</v>
      </c>
      <c r="K346" s="81">
        <v>2</v>
      </c>
      <c r="L346" s="48">
        <v>0</v>
      </c>
      <c r="M346" s="85">
        <v>2</v>
      </c>
      <c r="N346" s="8" t="s">
        <v>5</v>
      </c>
      <c r="O346" s="1"/>
      <c r="P346" s="1"/>
    </row>
    <row r="347" spans="1:16" ht="20.25" customHeight="1">
      <c r="A347" s="8" t="s">
        <v>15</v>
      </c>
      <c r="B347" s="47">
        <v>0</v>
      </c>
      <c r="C347" s="48">
        <v>1080094</v>
      </c>
      <c r="D347" s="50">
        <v>0</v>
      </c>
      <c r="E347" s="49">
        <v>1080094</v>
      </c>
      <c r="F347" s="50">
        <v>2746440</v>
      </c>
      <c r="G347" s="48">
        <v>0</v>
      </c>
      <c r="H347" s="48">
        <v>2746440</v>
      </c>
      <c r="I347" s="82">
        <v>1922508</v>
      </c>
      <c r="J347" s="50">
        <v>0</v>
      </c>
      <c r="K347" s="81">
        <v>8</v>
      </c>
      <c r="L347" s="48">
        <v>0</v>
      </c>
      <c r="M347" s="85">
        <v>8</v>
      </c>
      <c r="N347" s="8" t="s">
        <v>15</v>
      </c>
      <c r="O347" s="1"/>
      <c r="P347" s="1"/>
    </row>
    <row r="348" spans="1:16" ht="20.25" customHeight="1">
      <c r="A348" s="8" t="s">
        <v>24</v>
      </c>
      <c r="B348" s="47">
        <v>0</v>
      </c>
      <c r="C348" s="48">
        <v>11919539</v>
      </c>
      <c r="D348" s="50">
        <v>133</v>
      </c>
      <c r="E348" s="49">
        <v>11919406</v>
      </c>
      <c r="F348" s="50">
        <v>12202564</v>
      </c>
      <c r="G348" s="48">
        <v>133</v>
      </c>
      <c r="H348" s="48">
        <v>12202431</v>
      </c>
      <c r="I348" s="82">
        <v>8541636</v>
      </c>
      <c r="J348" s="83">
        <v>0</v>
      </c>
      <c r="K348" s="81">
        <v>4523</v>
      </c>
      <c r="L348" s="81">
        <v>1</v>
      </c>
      <c r="M348" s="85">
        <v>4522</v>
      </c>
      <c r="N348" s="8" t="s">
        <v>24</v>
      </c>
      <c r="O348" s="1"/>
      <c r="P348" s="1"/>
    </row>
    <row r="349" spans="1:16" ht="20.25" customHeight="1">
      <c r="A349" s="8" t="s">
        <v>22</v>
      </c>
      <c r="B349" s="47">
        <v>0</v>
      </c>
      <c r="C349" s="48">
        <v>0</v>
      </c>
      <c r="D349" s="50">
        <v>0</v>
      </c>
      <c r="E349" s="49">
        <v>0</v>
      </c>
      <c r="F349" s="50">
        <v>0</v>
      </c>
      <c r="G349" s="48">
        <v>0</v>
      </c>
      <c r="H349" s="48">
        <v>0</v>
      </c>
      <c r="I349" s="82">
        <v>0</v>
      </c>
      <c r="J349" s="83">
        <v>0</v>
      </c>
      <c r="K349" s="81">
        <v>0</v>
      </c>
      <c r="L349" s="81">
        <v>0</v>
      </c>
      <c r="M349" s="85">
        <v>0</v>
      </c>
      <c r="N349" s="8" t="s">
        <v>22</v>
      </c>
      <c r="O349" s="1"/>
      <c r="P349" s="1"/>
    </row>
    <row r="350" spans="1:16" ht="20.25" customHeight="1">
      <c r="A350" s="8" t="s">
        <v>25</v>
      </c>
      <c r="B350" s="47">
        <v>0</v>
      </c>
      <c r="C350" s="48">
        <v>1124186</v>
      </c>
      <c r="D350" s="50">
        <v>0</v>
      </c>
      <c r="E350" s="49">
        <v>1124186</v>
      </c>
      <c r="F350" s="50">
        <v>1554853</v>
      </c>
      <c r="G350" s="48">
        <v>0</v>
      </c>
      <c r="H350" s="48">
        <v>1554853</v>
      </c>
      <c r="I350" s="82">
        <v>1088397</v>
      </c>
      <c r="J350" s="50">
        <v>0</v>
      </c>
      <c r="K350" s="81">
        <v>123</v>
      </c>
      <c r="L350" s="48">
        <v>0</v>
      </c>
      <c r="M350" s="85">
        <v>123</v>
      </c>
      <c r="N350" s="8" t="s">
        <v>25</v>
      </c>
      <c r="O350" s="1"/>
      <c r="P350" s="1"/>
    </row>
    <row r="351" spans="1:16" ht="20.25" customHeight="1">
      <c r="A351" s="8" t="s">
        <v>45</v>
      </c>
      <c r="B351" s="47">
        <v>0</v>
      </c>
      <c r="C351" s="48">
        <v>367403</v>
      </c>
      <c r="D351" s="50">
        <v>0</v>
      </c>
      <c r="E351" s="49">
        <v>367403</v>
      </c>
      <c r="F351" s="50">
        <v>180027</v>
      </c>
      <c r="G351" s="48">
        <v>0</v>
      </c>
      <c r="H351" s="48">
        <v>180027</v>
      </c>
      <c r="I351" s="82">
        <v>180027</v>
      </c>
      <c r="J351" s="50">
        <v>0</v>
      </c>
      <c r="K351" s="81">
        <v>38</v>
      </c>
      <c r="L351" s="48">
        <v>0</v>
      </c>
      <c r="M351" s="85">
        <v>38</v>
      </c>
      <c r="N351" s="8" t="s">
        <v>45</v>
      </c>
      <c r="O351" s="1"/>
      <c r="P351" s="1"/>
    </row>
    <row r="352" spans="1:16" ht="20.25" customHeight="1">
      <c r="A352" s="8" t="s">
        <v>20</v>
      </c>
      <c r="B352" s="47">
        <v>0</v>
      </c>
      <c r="C352" s="48">
        <v>1579106</v>
      </c>
      <c r="D352" s="50">
        <v>0</v>
      </c>
      <c r="E352" s="49">
        <v>1579106</v>
      </c>
      <c r="F352" s="50">
        <v>2236827</v>
      </c>
      <c r="G352" s="48">
        <v>0</v>
      </c>
      <c r="H352" s="48">
        <v>2236827</v>
      </c>
      <c r="I352" s="82">
        <v>1565779</v>
      </c>
      <c r="J352" s="50">
        <v>0</v>
      </c>
      <c r="K352" s="81">
        <v>99</v>
      </c>
      <c r="L352" s="48">
        <v>0</v>
      </c>
      <c r="M352" s="85">
        <v>99</v>
      </c>
      <c r="N352" s="8" t="s">
        <v>20</v>
      </c>
      <c r="O352" s="1"/>
      <c r="P352" s="1"/>
    </row>
    <row r="353" spans="1:16" ht="20.25" customHeight="1">
      <c r="A353" s="8" t="s">
        <v>21</v>
      </c>
      <c r="B353" s="47">
        <v>0</v>
      </c>
      <c r="C353" s="48">
        <v>0</v>
      </c>
      <c r="D353" s="50">
        <v>0</v>
      </c>
      <c r="E353" s="49">
        <v>0</v>
      </c>
      <c r="F353" s="50">
        <v>0</v>
      </c>
      <c r="G353" s="48">
        <v>0</v>
      </c>
      <c r="H353" s="48">
        <v>0</v>
      </c>
      <c r="I353" s="82">
        <v>0</v>
      </c>
      <c r="J353" s="50">
        <v>0</v>
      </c>
      <c r="K353" s="81">
        <v>0</v>
      </c>
      <c r="L353" s="48">
        <v>0</v>
      </c>
      <c r="M353" s="85">
        <v>0</v>
      </c>
      <c r="N353" s="8" t="s">
        <v>21</v>
      </c>
      <c r="O353" s="1"/>
      <c r="P353" s="1"/>
    </row>
    <row r="354" spans="1:16" ht="37.5" customHeight="1">
      <c r="A354" s="121" t="s">
        <v>6</v>
      </c>
      <c r="B354" s="55">
        <f aca="true" t="shared" si="28" ref="B354:M354">SUM(B341:B353)</f>
        <v>0</v>
      </c>
      <c r="C354" s="53">
        <f t="shared" si="28"/>
        <v>20920071</v>
      </c>
      <c r="D354" s="52">
        <f t="shared" si="28"/>
        <v>311</v>
      </c>
      <c r="E354" s="51">
        <f t="shared" si="28"/>
        <v>20919760</v>
      </c>
      <c r="F354" s="52">
        <f t="shared" si="28"/>
        <v>32185185</v>
      </c>
      <c r="G354" s="53">
        <f t="shared" si="28"/>
        <v>457</v>
      </c>
      <c r="H354" s="53">
        <f t="shared" si="28"/>
        <v>32184728</v>
      </c>
      <c r="I354" s="51">
        <f t="shared" si="28"/>
        <v>22583252</v>
      </c>
      <c r="J354" s="52">
        <f t="shared" si="28"/>
        <v>0</v>
      </c>
      <c r="K354" s="53">
        <f t="shared" si="28"/>
        <v>5277</v>
      </c>
      <c r="L354" s="53">
        <f t="shared" si="28"/>
        <v>2</v>
      </c>
      <c r="M354" s="106">
        <f t="shared" si="28"/>
        <v>5275</v>
      </c>
      <c r="N354" s="121" t="s">
        <v>6</v>
      </c>
      <c r="O354" s="1"/>
      <c r="P354" s="1"/>
    </row>
    <row r="355" spans="1:16" ht="34.5" customHeight="1">
      <c r="A355" s="8" t="s">
        <v>7</v>
      </c>
      <c r="B355" s="47">
        <v>0</v>
      </c>
      <c r="C355" s="48">
        <v>3684931</v>
      </c>
      <c r="D355" s="50">
        <v>463</v>
      </c>
      <c r="E355" s="49">
        <v>3684468</v>
      </c>
      <c r="F355" s="50">
        <v>3960766</v>
      </c>
      <c r="G355" s="48">
        <v>529</v>
      </c>
      <c r="H355" s="48">
        <v>3960237</v>
      </c>
      <c r="I355" s="51">
        <v>2772166</v>
      </c>
      <c r="J355" s="50">
        <v>0</v>
      </c>
      <c r="K355" s="48">
        <v>1052</v>
      </c>
      <c r="L355" s="48">
        <v>2</v>
      </c>
      <c r="M355" s="85">
        <v>1050</v>
      </c>
      <c r="N355" s="8" t="s">
        <v>7</v>
      </c>
      <c r="O355" s="1"/>
      <c r="P355" s="1"/>
    </row>
    <row r="356" spans="1:16" ht="20.25" customHeight="1">
      <c r="A356" s="8" t="s">
        <v>8</v>
      </c>
      <c r="B356" s="47">
        <v>0</v>
      </c>
      <c r="C356" s="48">
        <v>473370</v>
      </c>
      <c r="D356" s="50">
        <v>0</v>
      </c>
      <c r="E356" s="49">
        <v>473370</v>
      </c>
      <c r="F356" s="50">
        <v>798011</v>
      </c>
      <c r="G356" s="48">
        <v>0</v>
      </c>
      <c r="H356" s="48">
        <v>798011</v>
      </c>
      <c r="I356" s="51">
        <v>531878</v>
      </c>
      <c r="J356" s="50">
        <v>0</v>
      </c>
      <c r="K356" s="48">
        <v>7</v>
      </c>
      <c r="L356" s="48">
        <v>0</v>
      </c>
      <c r="M356" s="85">
        <v>7</v>
      </c>
      <c r="N356" s="8" t="s">
        <v>8</v>
      </c>
      <c r="O356" s="1"/>
      <c r="P356" s="1"/>
    </row>
    <row r="357" spans="1:16" ht="20.25" customHeight="1">
      <c r="A357" s="8" t="s">
        <v>42</v>
      </c>
      <c r="B357" s="47">
        <v>0</v>
      </c>
      <c r="C357" s="48">
        <v>0</v>
      </c>
      <c r="D357" s="50">
        <v>0</v>
      </c>
      <c r="E357" s="49">
        <v>0</v>
      </c>
      <c r="F357" s="50">
        <v>0</v>
      </c>
      <c r="G357" s="48">
        <v>0</v>
      </c>
      <c r="H357" s="48">
        <v>0</v>
      </c>
      <c r="I357" s="49">
        <v>0</v>
      </c>
      <c r="J357" s="50">
        <v>0</v>
      </c>
      <c r="K357" s="48">
        <v>0</v>
      </c>
      <c r="L357" s="48">
        <v>0</v>
      </c>
      <c r="M357" s="85">
        <v>0</v>
      </c>
      <c r="N357" s="8" t="s">
        <v>17</v>
      </c>
      <c r="O357" s="1"/>
      <c r="P357" s="1"/>
    </row>
    <row r="358" spans="1:16" ht="20.25" customHeight="1">
      <c r="A358" s="8" t="s">
        <v>9</v>
      </c>
      <c r="B358" s="47">
        <v>0</v>
      </c>
      <c r="C358" s="48">
        <v>0</v>
      </c>
      <c r="D358" s="50">
        <v>0</v>
      </c>
      <c r="E358" s="49">
        <v>0</v>
      </c>
      <c r="F358" s="50">
        <v>0</v>
      </c>
      <c r="G358" s="48">
        <v>0</v>
      </c>
      <c r="H358" s="48">
        <v>0</v>
      </c>
      <c r="I358" s="49">
        <v>0</v>
      </c>
      <c r="J358" s="50">
        <v>0</v>
      </c>
      <c r="K358" s="48">
        <v>0</v>
      </c>
      <c r="L358" s="48">
        <v>0</v>
      </c>
      <c r="M358" s="85">
        <v>0</v>
      </c>
      <c r="N358" s="8" t="s">
        <v>9</v>
      </c>
      <c r="O358" s="1"/>
      <c r="P358" s="1"/>
    </row>
    <row r="359" spans="1:16" ht="20.25" customHeight="1">
      <c r="A359" s="8" t="s">
        <v>10</v>
      </c>
      <c r="B359" s="47">
        <v>0</v>
      </c>
      <c r="C359" s="48">
        <v>0</v>
      </c>
      <c r="D359" s="50">
        <v>0</v>
      </c>
      <c r="E359" s="49">
        <v>0</v>
      </c>
      <c r="F359" s="50">
        <v>0</v>
      </c>
      <c r="G359" s="48">
        <v>0</v>
      </c>
      <c r="H359" s="48">
        <v>0</v>
      </c>
      <c r="I359" s="49">
        <v>0</v>
      </c>
      <c r="J359" s="50">
        <v>0</v>
      </c>
      <c r="K359" s="48">
        <v>0</v>
      </c>
      <c r="L359" s="48">
        <v>0</v>
      </c>
      <c r="M359" s="85">
        <v>0</v>
      </c>
      <c r="N359" s="8" t="s">
        <v>10</v>
      </c>
      <c r="O359" s="1"/>
      <c r="P359" s="1"/>
    </row>
    <row r="360" spans="1:16" ht="20.25" customHeight="1">
      <c r="A360" s="8" t="s">
        <v>11</v>
      </c>
      <c r="B360" s="47">
        <v>0</v>
      </c>
      <c r="C360" s="48">
        <v>99756</v>
      </c>
      <c r="D360" s="50">
        <v>0</v>
      </c>
      <c r="E360" s="49">
        <v>99756</v>
      </c>
      <c r="F360" s="50">
        <v>119715</v>
      </c>
      <c r="G360" s="48">
        <v>0</v>
      </c>
      <c r="H360" s="48">
        <v>119715</v>
      </c>
      <c r="I360" s="51">
        <v>119715</v>
      </c>
      <c r="J360" s="50">
        <v>0</v>
      </c>
      <c r="K360" s="48">
        <v>23</v>
      </c>
      <c r="L360" s="48">
        <v>0</v>
      </c>
      <c r="M360" s="85">
        <v>23</v>
      </c>
      <c r="N360" s="8" t="s">
        <v>11</v>
      </c>
      <c r="O360" s="1"/>
      <c r="P360" s="1"/>
    </row>
    <row r="361" spans="1:16" ht="42" customHeight="1">
      <c r="A361" s="122" t="s">
        <v>86</v>
      </c>
      <c r="B361" s="97" t="s">
        <v>16</v>
      </c>
      <c r="C361" s="57">
        <f aca="true" t="shared" si="29" ref="C361:I361">SUM(C355:C360)</f>
        <v>4258057</v>
      </c>
      <c r="D361" s="58">
        <f t="shared" si="29"/>
        <v>463</v>
      </c>
      <c r="E361" s="12">
        <f t="shared" si="29"/>
        <v>4257594</v>
      </c>
      <c r="F361" s="58">
        <f t="shared" si="29"/>
        <v>4878492</v>
      </c>
      <c r="G361" s="57">
        <f t="shared" si="29"/>
        <v>529</v>
      </c>
      <c r="H361" s="57">
        <f t="shared" si="29"/>
        <v>4877963</v>
      </c>
      <c r="I361" s="12">
        <f t="shared" si="29"/>
        <v>3423759</v>
      </c>
      <c r="J361" s="98" t="s">
        <v>16</v>
      </c>
      <c r="K361" s="57">
        <f>SUM(K355:K360)</f>
        <v>1082</v>
      </c>
      <c r="L361" s="57">
        <f>SUM(L355:L360)</f>
        <v>2</v>
      </c>
      <c r="M361" s="59">
        <f>SUM(M355:M360)</f>
        <v>1080</v>
      </c>
      <c r="N361" s="122" t="s">
        <v>86</v>
      </c>
      <c r="O361" s="1"/>
      <c r="P361" s="1"/>
    </row>
    <row r="362" spans="1:16" s="21" customFormat="1" ht="42" customHeight="1" thickBot="1">
      <c r="A362" s="123" t="s">
        <v>12</v>
      </c>
      <c r="B362" s="14">
        <f aca="true" t="shared" si="30" ref="B362:M362">SUM(B361,B354)</f>
        <v>0</v>
      </c>
      <c r="C362" s="15">
        <f t="shared" si="30"/>
        <v>25178128</v>
      </c>
      <c r="D362" s="60">
        <f t="shared" si="30"/>
        <v>774</v>
      </c>
      <c r="E362" s="13">
        <f t="shared" si="30"/>
        <v>25177354</v>
      </c>
      <c r="F362" s="60">
        <f t="shared" si="30"/>
        <v>37063677</v>
      </c>
      <c r="G362" s="15">
        <f t="shared" si="30"/>
        <v>986</v>
      </c>
      <c r="H362" s="15">
        <f t="shared" si="30"/>
        <v>37062691</v>
      </c>
      <c r="I362" s="13">
        <f t="shared" si="30"/>
        <v>26007011</v>
      </c>
      <c r="J362" s="60">
        <f t="shared" si="30"/>
        <v>0</v>
      </c>
      <c r="K362" s="15">
        <f t="shared" si="30"/>
        <v>6359</v>
      </c>
      <c r="L362" s="15">
        <f t="shared" si="30"/>
        <v>4</v>
      </c>
      <c r="M362" s="61">
        <f t="shared" si="30"/>
        <v>6355</v>
      </c>
      <c r="N362" s="123" t="s">
        <v>12</v>
      </c>
      <c r="O362" s="64"/>
      <c r="P362" s="64"/>
    </row>
    <row r="363" spans="1:16" s="21" customFormat="1" ht="6.75" customHeight="1">
      <c r="A363" s="62"/>
      <c r="B363" s="63"/>
      <c r="C363" s="63"/>
      <c r="D363" s="63"/>
      <c r="E363" s="63"/>
      <c r="F363" s="63"/>
      <c r="G363" s="20"/>
      <c r="H363" s="64"/>
      <c r="I363" s="64"/>
      <c r="J363" s="64"/>
      <c r="K363" s="64"/>
      <c r="L363" s="64"/>
      <c r="M363" s="64"/>
      <c r="N363" s="64"/>
      <c r="O363" s="64"/>
      <c r="P363" s="64"/>
    </row>
    <row r="364" spans="1:16" ht="17.25">
      <c r="A364" s="16" t="s">
        <v>87</v>
      </c>
      <c r="B364" s="16"/>
      <c r="C364" s="1"/>
      <c r="D364" s="1"/>
      <c r="E364" s="1"/>
      <c r="F364" s="1"/>
      <c r="G364" s="19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7.25">
      <c r="A365" s="16"/>
      <c r="B365" s="16"/>
      <c r="C365" s="1"/>
      <c r="D365" s="1"/>
      <c r="E365" s="1"/>
      <c r="F365" s="1"/>
      <c r="G365" s="19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7.25" customHeight="1">
      <c r="A366" s="140" t="s">
        <v>89</v>
      </c>
      <c r="B366" s="140"/>
      <c r="C366" s="140"/>
      <c r="D366" s="140"/>
      <c r="E366" s="140"/>
      <c r="F366" s="140"/>
      <c r="G366" s="140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8.75" customHeight="1">
      <c r="A367" s="1"/>
      <c r="B367" s="1"/>
      <c r="C367" s="1"/>
      <c r="D367" s="1"/>
      <c r="E367" s="1"/>
      <c r="F367" s="1"/>
      <c r="G367" s="19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8" thickBot="1">
      <c r="A368" s="24"/>
      <c r="B368" s="25" t="s">
        <v>53</v>
      </c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1"/>
      <c r="O368" s="1"/>
      <c r="P368" s="1"/>
    </row>
    <row r="369" spans="1:16" ht="17.25">
      <c r="A369" s="3"/>
      <c r="B369" s="125" t="s">
        <v>105</v>
      </c>
      <c r="C369" s="126"/>
      <c r="D369" s="126"/>
      <c r="E369" s="127"/>
      <c r="F369" s="133" t="s">
        <v>106</v>
      </c>
      <c r="G369" s="133"/>
      <c r="H369" s="134" t="s">
        <v>107</v>
      </c>
      <c r="I369" s="135"/>
      <c r="J369" s="126" t="s">
        <v>27</v>
      </c>
      <c r="K369" s="126"/>
      <c r="L369" s="126"/>
      <c r="M369" s="127"/>
      <c r="N369" s="26"/>
      <c r="O369" s="1"/>
      <c r="P369" s="1"/>
    </row>
    <row r="370" spans="1:16" ht="17.25" customHeight="1">
      <c r="A370" s="4"/>
      <c r="B370" s="9"/>
      <c r="C370" s="27"/>
      <c r="D370" s="7" t="s">
        <v>63</v>
      </c>
      <c r="E370" s="128" t="s">
        <v>28</v>
      </c>
      <c r="F370" s="10"/>
      <c r="G370" s="28" t="s">
        <v>64</v>
      </c>
      <c r="H370" s="130" t="s">
        <v>28</v>
      </c>
      <c r="I370" s="128" t="s">
        <v>29</v>
      </c>
      <c r="J370" s="6"/>
      <c r="K370" s="27"/>
      <c r="L370" s="7" t="s">
        <v>65</v>
      </c>
      <c r="M370" s="128" t="s">
        <v>28</v>
      </c>
      <c r="N370" s="29"/>
      <c r="O370" s="1"/>
      <c r="P370" s="1"/>
    </row>
    <row r="371" spans="1:16" ht="17.25">
      <c r="A371" s="8" t="s">
        <v>66</v>
      </c>
      <c r="B371" s="5" t="s">
        <v>30</v>
      </c>
      <c r="C371" s="7" t="s">
        <v>31</v>
      </c>
      <c r="D371" s="7" t="s">
        <v>67</v>
      </c>
      <c r="E371" s="129"/>
      <c r="F371" s="6" t="s">
        <v>68</v>
      </c>
      <c r="G371" s="30" t="s">
        <v>67</v>
      </c>
      <c r="H371" s="131"/>
      <c r="I371" s="132"/>
      <c r="J371" s="6" t="s">
        <v>32</v>
      </c>
      <c r="K371" s="7" t="s">
        <v>33</v>
      </c>
      <c r="L371" s="7" t="s">
        <v>69</v>
      </c>
      <c r="M371" s="129"/>
      <c r="N371" s="31" t="s">
        <v>70</v>
      </c>
      <c r="O371" s="1"/>
      <c r="P371" s="1"/>
    </row>
    <row r="372" spans="1:16" ht="17.25">
      <c r="A372" s="4"/>
      <c r="B372" s="9"/>
      <c r="C372" s="27"/>
      <c r="D372" s="7" t="s">
        <v>71</v>
      </c>
      <c r="E372" s="129"/>
      <c r="F372" s="10"/>
      <c r="G372" s="30" t="s">
        <v>71</v>
      </c>
      <c r="H372" s="131"/>
      <c r="I372" s="132"/>
      <c r="J372" s="10"/>
      <c r="K372" s="27"/>
      <c r="L372" s="7" t="s">
        <v>71</v>
      </c>
      <c r="M372" s="129"/>
      <c r="N372" s="29"/>
      <c r="O372" s="1"/>
      <c r="P372" s="1"/>
    </row>
    <row r="373" spans="1:16" ht="18" thickBot="1">
      <c r="A373" s="32"/>
      <c r="B373" s="33" t="s">
        <v>34</v>
      </c>
      <c r="C373" s="34" t="s">
        <v>35</v>
      </c>
      <c r="D373" s="34" t="s">
        <v>36</v>
      </c>
      <c r="E373" s="35" t="s">
        <v>72</v>
      </c>
      <c r="F373" s="36" t="s">
        <v>37</v>
      </c>
      <c r="G373" s="37" t="s">
        <v>38</v>
      </c>
      <c r="H373" s="37" t="s">
        <v>73</v>
      </c>
      <c r="I373" s="35" t="s">
        <v>18</v>
      </c>
      <c r="J373" s="36" t="s">
        <v>19</v>
      </c>
      <c r="K373" s="34" t="s">
        <v>39</v>
      </c>
      <c r="L373" s="34" t="s">
        <v>40</v>
      </c>
      <c r="M373" s="35" t="s">
        <v>74</v>
      </c>
      <c r="N373" s="38"/>
      <c r="O373" s="1"/>
      <c r="P373" s="1"/>
    </row>
    <row r="374" spans="1:16" ht="37.5" customHeight="1">
      <c r="A374" s="8" t="s">
        <v>0</v>
      </c>
      <c r="B374" s="39">
        <v>0</v>
      </c>
      <c r="C374" s="40">
        <v>0</v>
      </c>
      <c r="D374" s="42">
        <v>0</v>
      </c>
      <c r="E374" s="95">
        <v>0</v>
      </c>
      <c r="F374" s="42">
        <v>0</v>
      </c>
      <c r="G374" s="48">
        <v>0</v>
      </c>
      <c r="H374" s="40">
        <v>0</v>
      </c>
      <c r="I374" s="95">
        <v>0</v>
      </c>
      <c r="J374" s="42">
        <v>0</v>
      </c>
      <c r="K374" s="42">
        <v>0</v>
      </c>
      <c r="L374" s="42">
        <v>0</v>
      </c>
      <c r="M374" s="95">
        <v>0</v>
      </c>
      <c r="N374" s="8" t="s">
        <v>0</v>
      </c>
      <c r="O374" s="1"/>
      <c r="P374" s="1"/>
    </row>
    <row r="375" spans="1:16" ht="20.25" customHeight="1">
      <c r="A375" s="8" t="s">
        <v>1</v>
      </c>
      <c r="B375" s="47">
        <v>0</v>
      </c>
      <c r="C375" s="48">
        <v>0</v>
      </c>
      <c r="D375" s="50">
        <v>0</v>
      </c>
      <c r="E375" s="85">
        <v>0</v>
      </c>
      <c r="F375" s="50">
        <v>0</v>
      </c>
      <c r="G375" s="48">
        <v>0</v>
      </c>
      <c r="H375" s="48">
        <v>0</v>
      </c>
      <c r="I375" s="85">
        <v>0</v>
      </c>
      <c r="J375" s="50">
        <v>0</v>
      </c>
      <c r="K375" s="50">
        <v>0</v>
      </c>
      <c r="L375" s="50">
        <v>0</v>
      </c>
      <c r="M375" s="85">
        <v>0</v>
      </c>
      <c r="N375" s="8" t="s">
        <v>1</v>
      </c>
      <c r="O375" s="1"/>
      <c r="P375" s="1"/>
    </row>
    <row r="376" spans="1:16" ht="20.25" customHeight="1">
      <c r="A376" s="8" t="s">
        <v>2</v>
      </c>
      <c r="B376" s="47">
        <v>0</v>
      </c>
      <c r="C376" s="48">
        <v>0</v>
      </c>
      <c r="D376" s="50">
        <v>0</v>
      </c>
      <c r="E376" s="85">
        <v>0</v>
      </c>
      <c r="F376" s="50">
        <v>0</v>
      </c>
      <c r="G376" s="48">
        <v>0</v>
      </c>
      <c r="H376" s="48">
        <v>0</v>
      </c>
      <c r="I376" s="85">
        <v>0</v>
      </c>
      <c r="J376" s="50">
        <v>0</v>
      </c>
      <c r="K376" s="50">
        <v>0</v>
      </c>
      <c r="L376" s="50">
        <v>0</v>
      </c>
      <c r="M376" s="85">
        <v>0</v>
      </c>
      <c r="N376" s="8" t="s">
        <v>2</v>
      </c>
      <c r="O376" s="1"/>
      <c r="P376" s="1"/>
    </row>
    <row r="377" spans="1:16" ht="20.25" customHeight="1">
      <c r="A377" s="8" t="s">
        <v>3</v>
      </c>
      <c r="B377" s="47">
        <v>0</v>
      </c>
      <c r="C377" s="48">
        <v>0</v>
      </c>
      <c r="D377" s="50">
        <v>0</v>
      </c>
      <c r="E377" s="85">
        <v>0</v>
      </c>
      <c r="F377" s="50">
        <v>0</v>
      </c>
      <c r="G377" s="48">
        <v>0</v>
      </c>
      <c r="H377" s="48">
        <v>0</v>
      </c>
      <c r="I377" s="85">
        <v>0</v>
      </c>
      <c r="J377" s="50">
        <v>0</v>
      </c>
      <c r="K377" s="50">
        <v>0</v>
      </c>
      <c r="L377" s="50">
        <v>0</v>
      </c>
      <c r="M377" s="85">
        <v>0</v>
      </c>
      <c r="N377" s="8" t="s">
        <v>3</v>
      </c>
      <c r="O377" s="1"/>
      <c r="P377" s="1"/>
    </row>
    <row r="378" spans="1:16" ht="20.25" customHeight="1">
      <c r="A378" s="8" t="s">
        <v>4</v>
      </c>
      <c r="B378" s="47">
        <v>0</v>
      </c>
      <c r="C378" s="48">
        <v>0</v>
      </c>
      <c r="D378" s="50">
        <v>0</v>
      </c>
      <c r="E378" s="85">
        <v>0</v>
      </c>
      <c r="F378" s="50">
        <v>0</v>
      </c>
      <c r="G378" s="48">
        <v>0</v>
      </c>
      <c r="H378" s="48">
        <v>0</v>
      </c>
      <c r="I378" s="85">
        <v>0</v>
      </c>
      <c r="J378" s="50">
        <v>0</v>
      </c>
      <c r="K378" s="50">
        <v>0</v>
      </c>
      <c r="L378" s="50">
        <v>0</v>
      </c>
      <c r="M378" s="85">
        <v>0</v>
      </c>
      <c r="N378" s="8" t="s">
        <v>4</v>
      </c>
      <c r="O378" s="1"/>
      <c r="P378" s="1"/>
    </row>
    <row r="379" spans="1:16" ht="20.25" customHeight="1">
      <c r="A379" s="8" t="s">
        <v>5</v>
      </c>
      <c r="B379" s="47">
        <v>0</v>
      </c>
      <c r="C379" s="48">
        <v>0</v>
      </c>
      <c r="D379" s="50">
        <v>0</v>
      </c>
      <c r="E379" s="85">
        <v>0</v>
      </c>
      <c r="F379" s="50">
        <v>0</v>
      </c>
      <c r="G379" s="48">
        <v>0</v>
      </c>
      <c r="H379" s="48">
        <v>0</v>
      </c>
      <c r="I379" s="85">
        <v>0</v>
      </c>
      <c r="J379" s="50">
        <v>0</v>
      </c>
      <c r="K379" s="50">
        <v>0</v>
      </c>
      <c r="L379" s="50">
        <v>0</v>
      </c>
      <c r="M379" s="85">
        <v>0</v>
      </c>
      <c r="N379" s="8" t="s">
        <v>5</v>
      </c>
      <c r="O379" s="1"/>
      <c r="P379" s="1"/>
    </row>
    <row r="380" spans="1:16" ht="20.25" customHeight="1">
      <c r="A380" s="8" t="s">
        <v>15</v>
      </c>
      <c r="B380" s="47">
        <v>0</v>
      </c>
      <c r="C380" s="48">
        <v>0</v>
      </c>
      <c r="D380" s="50">
        <v>0</v>
      </c>
      <c r="E380" s="85">
        <v>0</v>
      </c>
      <c r="F380" s="50">
        <v>0</v>
      </c>
      <c r="G380" s="48">
        <v>0</v>
      </c>
      <c r="H380" s="48">
        <v>0</v>
      </c>
      <c r="I380" s="85">
        <v>0</v>
      </c>
      <c r="J380" s="50">
        <v>0</v>
      </c>
      <c r="K380" s="50">
        <v>0</v>
      </c>
      <c r="L380" s="50">
        <v>0</v>
      </c>
      <c r="M380" s="85">
        <v>0</v>
      </c>
      <c r="N380" s="8" t="s">
        <v>15</v>
      </c>
      <c r="O380" s="1"/>
      <c r="P380" s="1"/>
    </row>
    <row r="381" spans="1:16" ht="20.25" customHeight="1">
      <c r="A381" s="8" t="s">
        <v>24</v>
      </c>
      <c r="B381" s="47">
        <v>10388</v>
      </c>
      <c r="C381" s="48">
        <v>0</v>
      </c>
      <c r="D381" s="50">
        <v>0</v>
      </c>
      <c r="E381" s="85">
        <v>0</v>
      </c>
      <c r="F381" s="50">
        <v>0</v>
      </c>
      <c r="G381" s="48">
        <v>0</v>
      </c>
      <c r="H381" s="48">
        <v>0</v>
      </c>
      <c r="I381" s="85">
        <v>0</v>
      </c>
      <c r="J381" s="50">
        <v>16</v>
      </c>
      <c r="K381" s="50">
        <v>0</v>
      </c>
      <c r="L381" s="50">
        <v>0</v>
      </c>
      <c r="M381" s="85">
        <v>0</v>
      </c>
      <c r="N381" s="8" t="s">
        <v>24</v>
      </c>
      <c r="O381" s="1"/>
      <c r="P381" s="1"/>
    </row>
    <row r="382" spans="1:16" ht="20.25" customHeight="1">
      <c r="A382" s="8" t="s">
        <v>22</v>
      </c>
      <c r="B382" s="47">
        <v>41251</v>
      </c>
      <c r="C382" s="48">
        <v>0</v>
      </c>
      <c r="D382" s="50">
        <v>0</v>
      </c>
      <c r="E382" s="85">
        <v>0</v>
      </c>
      <c r="F382" s="50">
        <v>0</v>
      </c>
      <c r="G382" s="48">
        <v>0</v>
      </c>
      <c r="H382" s="48">
        <v>0</v>
      </c>
      <c r="I382" s="85">
        <v>0</v>
      </c>
      <c r="J382" s="50">
        <v>4</v>
      </c>
      <c r="K382" s="50">
        <v>0</v>
      </c>
      <c r="L382" s="50">
        <v>0</v>
      </c>
      <c r="M382" s="85">
        <v>0</v>
      </c>
      <c r="N382" s="8" t="s">
        <v>22</v>
      </c>
      <c r="O382" s="1"/>
      <c r="P382" s="1"/>
    </row>
    <row r="383" spans="1:16" ht="20.25" customHeight="1">
      <c r="A383" s="8" t="s">
        <v>25</v>
      </c>
      <c r="B383" s="47">
        <v>251</v>
      </c>
      <c r="C383" s="48">
        <v>0</v>
      </c>
      <c r="D383" s="50">
        <v>0</v>
      </c>
      <c r="E383" s="85">
        <v>0</v>
      </c>
      <c r="F383" s="50">
        <v>0</v>
      </c>
      <c r="G383" s="48">
        <v>0</v>
      </c>
      <c r="H383" s="48">
        <v>0</v>
      </c>
      <c r="I383" s="49">
        <v>0</v>
      </c>
      <c r="J383" s="50">
        <v>4</v>
      </c>
      <c r="K383" s="50">
        <v>0</v>
      </c>
      <c r="L383" s="50">
        <v>0</v>
      </c>
      <c r="M383" s="85">
        <v>0</v>
      </c>
      <c r="N383" s="8" t="s">
        <v>25</v>
      </c>
      <c r="O383" s="1"/>
      <c r="P383" s="1"/>
    </row>
    <row r="384" spans="1:16" ht="20.25" customHeight="1">
      <c r="A384" s="8" t="s">
        <v>45</v>
      </c>
      <c r="B384" s="47">
        <v>0</v>
      </c>
      <c r="C384" s="48">
        <v>0</v>
      </c>
      <c r="D384" s="50">
        <v>0</v>
      </c>
      <c r="E384" s="85">
        <v>0</v>
      </c>
      <c r="F384" s="50">
        <v>0</v>
      </c>
      <c r="G384" s="48">
        <v>0</v>
      </c>
      <c r="H384" s="48">
        <v>0</v>
      </c>
      <c r="I384" s="49">
        <v>0</v>
      </c>
      <c r="J384" s="50">
        <v>0</v>
      </c>
      <c r="K384" s="50">
        <v>0</v>
      </c>
      <c r="L384" s="50">
        <v>0</v>
      </c>
      <c r="M384" s="85">
        <v>0</v>
      </c>
      <c r="N384" s="8" t="s">
        <v>45</v>
      </c>
      <c r="O384" s="1"/>
      <c r="P384" s="1"/>
    </row>
    <row r="385" spans="1:16" ht="20.25" customHeight="1">
      <c r="A385" s="8" t="s">
        <v>20</v>
      </c>
      <c r="B385" s="47">
        <v>0</v>
      </c>
      <c r="C385" s="48">
        <v>0</v>
      </c>
      <c r="D385" s="50">
        <v>0</v>
      </c>
      <c r="E385" s="85">
        <v>0</v>
      </c>
      <c r="F385" s="50">
        <v>0</v>
      </c>
      <c r="G385" s="48">
        <v>0</v>
      </c>
      <c r="H385" s="48">
        <v>0</v>
      </c>
      <c r="I385" s="49">
        <v>0</v>
      </c>
      <c r="J385" s="50">
        <v>0</v>
      </c>
      <c r="K385" s="50">
        <v>0</v>
      </c>
      <c r="L385" s="50">
        <v>0</v>
      </c>
      <c r="M385" s="85">
        <v>0</v>
      </c>
      <c r="N385" s="8" t="s">
        <v>20</v>
      </c>
      <c r="O385" s="1"/>
      <c r="P385" s="1"/>
    </row>
    <row r="386" spans="1:16" ht="20.25" customHeight="1">
      <c r="A386" s="8" t="s">
        <v>21</v>
      </c>
      <c r="B386" s="47">
        <v>0</v>
      </c>
      <c r="C386" s="48">
        <v>0</v>
      </c>
      <c r="D386" s="50">
        <v>0</v>
      </c>
      <c r="E386" s="49">
        <v>0</v>
      </c>
      <c r="F386" s="50">
        <v>0</v>
      </c>
      <c r="G386" s="48">
        <v>0</v>
      </c>
      <c r="H386" s="48">
        <v>0</v>
      </c>
      <c r="I386" s="49">
        <v>0</v>
      </c>
      <c r="J386" s="50">
        <v>0</v>
      </c>
      <c r="K386" s="50">
        <v>0</v>
      </c>
      <c r="L386" s="50">
        <v>0</v>
      </c>
      <c r="M386" s="85">
        <v>0</v>
      </c>
      <c r="N386" s="8" t="s">
        <v>21</v>
      </c>
      <c r="O386" s="1"/>
      <c r="P386" s="1"/>
    </row>
    <row r="387" spans="1:16" ht="37.5" customHeight="1">
      <c r="A387" s="121" t="s">
        <v>6</v>
      </c>
      <c r="B387" s="55">
        <f>SUM(B374:B386)</f>
        <v>51890</v>
      </c>
      <c r="C387" s="48" t="s">
        <v>14</v>
      </c>
      <c r="D387" s="50" t="s">
        <v>14</v>
      </c>
      <c r="E387" s="49" t="s">
        <v>14</v>
      </c>
      <c r="F387" s="50" t="s">
        <v>14</v>
      </c>
      <c r="G387" s="48" t="s">
        <v>14</v>
      </c>
      <c r="H387" s="48" t="s">
        <v>14</v>
      </c>
      <c r="I387" s="49" t="s">
        <v>14</v>
      </c>
      <c r="J387" s="50">
        <f>SUM(J374:J386)</f>
        <v>24</v>
      </c>
      <c r="K387" s="50" t="s">
        <v>14</v>
      </c>
      <c r="L387" s="50" t="s">
        <v>14</v>
      </c>
      <c r="M387" s="85" t="s">
        <v>14</v>
      </c>
      <c r="N387" s="121" t="s">
        <v>6</v>
      </c>
      <c r="O387" s="1"/>
      <c r="P387" s="1"/>
    </row>
    <row r="388" spans="1:16" ht="35.25" customHeight="1">
      <c r="A388" s="8" t="s">
        <v>7</v>
      </c>
      <c r="B388" s="47">
        <v>56012</v>
      </c>
      <c r="C388" s="48">
        <v>205935</v>
      </c>
      <c r="D388" s="50">
        <v>0</v>
      </c>
      <c r="E388" s="49">
        <v>205935</v>
      </c>
      <c r="F388" s="50">
        <v>514229</v>
      </c>
      <c r="G388" s="48">
        <v>0</v>
      </c>
      <c r="H388" s="48">
        <v>514229</v>
      </c>
      <c r="I388" s="49">
        <v>347564</v>
      </c>
      <c r="J388" s="50">
        <v>19</v>
      </c>
      <c r="K388" s="50">
        <v>32</v>
      </c>
      <c r="L388" s="50">
        <v>0</v>
      </c>
      <c r="M388" s="85">
        <v>32</v>
      </c>
      <c r="N388" s="8" t="s">
        <v>7</v>
      </c>
      <c r="O388" s="1"/>
      <c r="P388" s="1"/>
    </row>
    <row r="389" spans="1:16" ht="20.25" customHeight="1">
      <c r="A389" s="8" t="s">
        <v>8</v>
      </c>
      <c r="B389" s="47">
        <v>2990</v>
      </c>
      <c r="C389" s="48">
        <v>0</v>
      </c>
      <c r="D389" s="50">
        <v>0</v>
      </c>
      <c r="E389" s="49">
        <v>0</v>
      </c>
      <c r="F389" s="50">
        <v>0</v>
      </c>
      <c r="G389" s="48">
        <v>0</v>
      </c>
      <c r="H389" s="48">
        <v>0</v>
      </c>
      <c r="I389" s="49">
        <v>0</v>
      </c>
      <c r="J389" s="50">
        <v>3</v>
      </c>
      <c r="K389" s="50">
        <v>0</v>
      </c>
      <c r="L389" s="50">
        <v>0</v>
      </c>
      <c r="M389" s="85">
        <v>0</v>
      </c>
      <c r="N389" s="8" t="s">
        <v>8</v>
      </c>
      <c r="O389" s="1"/>
      <c r="P389" s="1"/>
    </row>
    <row r="390" spans="1:16" ht="20.25" customHeight="1">
      <c r="A390" s="8" t="s">
        <v>42</v>
      </c>
      <c r="B390" s="47">
        <v>0</v>
      </c>
      <c r="C390" s="48">
        <v>0</v>
      </c>
      <c r="D390" s="50">
        <v>0</v>
      </c>
      <c r="E390" s="49">
        <v>0</v>
      </c>
      <c r="F390" s="50">
        <v>0</v>
      </c>
      <c r="G390" s="48">
        <v>0</v>
      </c>
      <c r="H390" s="48">
        <v>0</v>
      </c>
      <c r="I390" s="49">
        <v>0</v>
      </c>
      <c r="J390" s="50">
        <v>0</v>
      </c>
      <c r="K390" s="50">
        <v>0</v>
      </c>
      <c r="L390" s="50">
        <v>0</v>
      </c>
      <c r="M390" s="85">
        <v>0</v>
      </c>
      <c r="N390" s="8" t="s">
        <v>17</v>
      </c>
      <c r="O390" s="1"/>
      <c r="P390" s="1"/>
    </row>
    <row r="391" spans="1:16" ht="20.25" customHeight="1">
      <c r="A391" s="8" t="s">
        <v>9</v>
      </c>
      <c r="B391" s="47">
        <v>0</v>
      </c>
      <c r="C391" s="48">
        <v>0</v>
      </c>
      <c r="D391" s="50">
        <v>0</v>
      </c>
      <c r="E391" s="49">
        <v>0</v>
      </c>
      <c r="F391" s="50">
        <v>0</v>
      </c>
      <c r="G391" s="48">
        <v>0</v>
      </c>
      <c r="H391" s="48">
        <v>0</v>
      </c>
      <c r="I391" s="49">
        <v>0</v>
      </c>
      <c r="J391" s="50">
        <v>0</v>
      </c>
      <c r="K391" s="50">
        <v>0</v>
      </c>
      <c r="L391" s="50">
        <v>0</v>
      </c>
      <c r="M391" s="85">
        <v>0</v>
      </c>
      <c r="N391" s="8" t="s">
        <v>9</v>
      </c>
      <c r="O391" s="1"/>
      <c r="P391" s="1"/>
    </row>
    <row r="392" spans="1:16" ht="20.25" customHeight="1">
      <c r="A392" s="8" t="s">
        <v>10</v>
      </c>
      <c r="B392" s="47">
        <v>0</v>
      </c>
      <c r="C392" s="48">
        <v>0</v>
      </c>
      <c r="D392" s="50">
        <v>0</v>
      </c>
      <c r="E392" s="49">
        <v>0</v>
      </c>
      <c r="F392" s="50">
        <v>0</v>
      </c>
      <c r="G392" s="48">
        <v>0</v>
      </c>
      <c r="H392" s="48">
        <v>0</v>
      </c>
      <c r="I392" s="49">
        <v>0</v>
      </c>
      <c r="J392" s="50">
        <v>0</v>
      </c>
      <c r="K392" s="50">
        <v>0</v>
      </c>
      <c r="L392" s="50">
        <v>0</v>
      </c>
      <c r="M392" s="85">
        <v>0</v>
      </c>
      <c r="N392" s="8" t="s">
        <v>10</v>
      </c>
      <c r="O392" s="1"/>
      <c r="P392" s="1"/>
    </row>
    <row r="393" spans="1:16" ht="20.25" customHeight="1">
      <c r="A393" s="8" t="s">
        <v>11</v>
      </c>
      <c r="B393" s="47">
        <v>0</v>
      </c>
      <c r="C393" s="48">
        <v>0</v>
      </c>
      <c r="D393" s="50">
        <v>0</v>
      </c>
      <c r="E393" s="49">
        <v>0</v>
      </c>
      <c r="F393" s="50">
        <v>0</v>
      </c>
      <c r="G393" s="48">
        <v>0</v>
      </c>
      <c r="H393" s="48">
        <v>0</v>
      </c>
      <c r="I393" s="49">
        <v>0</v>
      </c>
      <c r="J393" s="50">
        <v>0</v>
      </c>
      <c r="K393" s="50">
        <v>0</v>
      </c>
      <c r="L393" s="50">
        <v>0</v>
      </c>
      <c r="M393" s="85">
        <v>0</v>
      </c>
      <c r="N393" s="8" t="s">
        <v>11</v>
      </c>
      <c r="O393" s="1"/>
      <c r="P393" s="1"/>
    </row>
    <row r="394" spans="1:16" ht="42" customHeight="1">
      <c r="A394" s="122" t="s">
        <v>86</v>
      </c>
      <c r="B394" s="56">
        <f>SUM(B388:B393)</f>
        <v>59002</v>
      </c>
      <c r="C394" s="57">
        <f>SUM(C388:C393)</f>
        <v>205935</v>
      </c>
      <c r="D394" s="98" t="s">
        <v>16</v>
      </c>
      <c r="E394" s="12">
        <f>SUM(E388:E393)</f>
        <v>205935</v>
      </c>
      <c r="F394" s="58">
        <f>SUM(F388:F393)</f>
        <v>514229</v>
      </c>
      <c r="G394" s="100" t="s">
        <v>14</v>
      </c>
      <c r="H394" s="57">
        <f>SUM(H388:H393)</f>
        <v>514229</v>
      </c>
      <c r="I394" s="12">
        <f>SUM(I388:I393)</f>
        <v>347564</v>
      </c>
      <c r="J394" s="58">
        <f>SUM(J388:J393)</f>
        <v>22</v>
      </c>
      <c r="K394" s="58">
        <f>SUM(K388:K393)</f>
        <v>32</v>
      </c>
      <c r="L394" s="101" t="s">
        <v>14</v>
      </c>
      <c r="M394" s="59">
        <f>SUM(M388:M393)</f>
        <v>32</v>
      </c>
      <c r="N394" s="122" t="s">
        <v>86</v>
      </c>
      <c r="O394" s="1"/>
      <c r="P394" s="1"/>
    </row>
    <row r="395" spans="1:16" s="21" customFormat="1" ht="42" customHeight="1" thickBot="1">
      <c r="A395" s="123" t="s">
        <v>12</v>
      </c>
      <c r="B395" s="14">
        <f aca="true" t="shared" si="31" ref="B395:M395">SUM(B394,B387)</f>
        <v>110892</v>
      </c>
      <c r="C395" s="15">
        <f t="shared" si="31"/>
        <v>205935</v>
      </c>
      <c r="D395" s="60">
        <f t="shared" si="31"/>
        <v>0</v>
      </c>
      <c r="E395" s="13">
        <f t="shared" si="31"/>
        <v>205935</v>
      </c>
      <c r="F395" s="60">
        <f t="shared" si="31"/>
        <v>514229</v>
      </c>
      <c r="G395" s="15">
        <f t="shared" si="31"/>
        <v>0</v>
      </c>
      <c r="H395" s="15">
        <f t="shared" si="31"/>
        <v>514229</v>
      </c>
      <c r="I395" s="13">
        <f t="shared" si="31"/>
        <v>347564</v>
      </c>
      <c r="J395" s="60">
        <f t="shared" si="31"/>
        <v>46</v>
      </c>
      <c r="K395" s="60">
        <f t="shared" si="31"/>
        <v>32</v>
      </c>
      <c r="L395" s="60">
        <f t="shared" si="31"/>
        <v>0</v>
      </c>
      <c r="M395" s="61">
        <f t="shared" si="31"/>
        <v>32</v>
      </c>
      <c r="N395" s="123" t="s">
        <v>12</v>
      </c>
      <c r="O395" s="64"/>
      <c r="P395" s="64"/>
    </row>
    <row r="396" spans="1:16" s="21" customFormat="1" ht="6.75" customHeight="1">
      <c r="A396" s="62"/>
      <c r="B396" s="63"/>
      <c r="C396" s="63"/>
      <c r="D396" s="63"/>
      <c r="E396" s="63"/>
      <c r="F396" s="63"/>
      <c r="G396" s="64"/>
      <c r="H396" s="64"/>
      <c r="I396" s="64"/>
      <c r="J396" s="64"/>
      <c r="K396" s="64"/>
      <c r="L396" s="64"/>
      <c r="M396" s="64"/>
      <c r="N396" s="64"/>
      <c r="O396" s="64"/>
      <c r="P396" s="64"/>
    </row>
    <row r="397" spans="1:16" ht="17.25">
      <c r="A397" s="16" t="s">
        <v>87</v>
      </c>
      <c r="B397" s="16"/>
      <c r="C397" s="1"/>
      <c r="D397" s="1"/>
      <c r="E397" s="1"/>
      <c r="F397" s="1"/>
      <c r="G397" s="19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7.25">
      <c r="A398" s="16"/>
      <c r="B398" s="16"/>
      <c r="C398" s="1"/>
      <c r="D398" s="1"/>
      <c r="E398" s="1"/>
      <c r="F398" s="1"/>
      <c r="G398" s="19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7.25" customHeight="1">
      <c r="A399" s="140" t="s">
        <v>89</v>
      </c>
      <c r="B399" s="140"/>
      <c r="C399" s="140"/>
      <c r="D399" s="140"/>
      <c r="E399" s="140"/>
      <c r="F399" s="140"/>
      <c r="G399" s="140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8.75" customHeight="1">
      <c r="A400" s="1"/>
      <c r="B400" s="1"/>
      <c r="C400" s="1"/>
      <c r="D400" s="1"/>
      <c r="E400" s="1"/>
      <c r="F400" s="1"/>
      <c r="G400" s="19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8" thickBot="1">
      <c r="A401" s="24"/>
      <c r="B401" s="25" t="s">
        <v>54</v>
      </c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1"/>
      <c r="O401" s="1"/>
      <c r="P401" s="1"/>
    </row>
    <row r="402" spans="1:16" ht="17.25">
      <c r="A402" s="3"/>
      <c r="B402" s="125" t="s">
        <v>108</v>
      </c>
      <c r="C402" s="126"/>
      <c r="D402" s="126"/>
      <c r="E402" s="127"/>
      <c r="F402" s="133" t="s">
        <v>109</v>
      </c>
      <c r="G402" s="133"/>
      <c r="H402" s="134" t="s">
        <v>110</v>
      </c>
      <c r="I402" s="135"/>
      <c r="J402" s="126" t="s">
        <v>27</v>
      </c>
      <c r="K402" s="126"/>
      <c r="L402" s="126"/>
      <c r="M402" s="127"/>
      <c r="N402" s="26"/>
      <c r="O402" s="1"/>
      <c r="P402" s="1"/>
    </row>
    <row r="403" spans="1:16" ht="17.25">
      <c r="A403" s="4"/>
      <c r="B403" s="9"/>
      <c r="C403" s="27"/>
      <c r="D403" s="7" t="s">
        <v>63</v>
      </c>
      <c r="E403" s="128" t="s">
        <v>28</v>
      </c>
      <c r="F403" s="10"/>
      <c r="G403" s="28" t="s">
        <v>64</v>
      </c>
      <c r="H403" s="130" t="s">
        <v>28</v>
      </c>
      <c r="I403" s="136" t="s">
        <v>29</v>
      </c>
      <c r="J403" s="6"/>
      <c r="K403" s="27"/>
      <c r="L403" s="7" t="s">
        <v>65</v>
      </c>
      <c r="M403" s="128" t="s">
        <v>28</v>
      </c>
      <c r="N403" s="29"/>
      <c r="O403" s="1"/>
      <c r="P403" s="1"/>
    </row>
    <row r="404" spans="1:16" ht="17.25">
      <c r="A404" s="8" t="s">
        <v>66</v>
      </c>
      <c r="B404" s="5" t="s">
        <v>30</v>
      </c>
      <c r="C404" s="7" t="s">
        <v>31</v>
      </c>
      <c r="D404" s="7" t="s">
        <v>67</v>
      </c>
      <c r="E404" s="129"/>
      <c r="F404" s="6" t="s">
        <v>68</v>
      </c>
      <c r="G404" s="30" t="s">
        <v>67</v>
      </c>
      <c r="H404" s="131"/>
      <c r="I404" s="138"/>
      <c r="J404" s="6" t="s">
        <v>32</v>
      </c>
      <c r="K404" s="7" t="s">
        <v>33</v>
      </c>
      <c r="L404" s="7" t="s">
        <v>69</v>
      </c>
      <c r="M404" s="129"/>
      <c r="N404" s="31" t="s">
        <v>70</v>
      </c>
      <c r="O404" s="1"/>
      <c r="P404" s="1"/>
    </row>
    <row r="405" spans="1:16" ht="17.25">
      <c r="A405" s="4"/>
      <c r="B405" s="9"/>
      <c r="C405" s="27"/>
      <c r="D405" s="7" t="s">
        <v>71</v>
      </c>
      <c r="E405" s="129"/>
      <c r="F405" s="10"/>
      <c r="G405" s="30" t="s">
        <v>71</v>
      </c>
      <c r="H405" s="131"/>
      <c r="I405" s="138"/>
      <c r="J405" s="10"/>
      <c r="K405" s="27"/>
      <c r="L405" s="7" t="s">
        <v>71</v>
      </c>
      <c r="M405" s="129"/>
      <c r="N405" s="29"/>
      <c r="O405" s="1"/>
      <c r="P405" s="1"/>
    </row>
    <row r="406" spans="1:16" ht="18" thickBot="1">
      <c r="A406" s="32"/>
      <c r="B406" s="33" t="s">
        <v>34</v>
      </c>
      <c r="C406" s="34" t="s">
        <v>35</v>
      </c>
      <c r="D406" s="34" t="s">
        <v>36</v>
      </c>
      <c r="E406" s="35" t="s">
        <v>72</v>
      </c>
      <c r="F406" s="36" t="s">
        <v>37</v>
      </c>
      <c r="G406" s="37" t="s">
        <v>38</v>
      </c>
      <c r="H406" s="37" t="s">
        <v>73</v>
      </c>
      <c r="I406" s="76" t="s">
        <v>18</v>
      </c>
      <c r="J406" s="77" t="s">
        <v>19</v>
      </c>
      <c r="K406" s="36" t="s">
        <v>39</v>
      </c>
      <c r="L406" s="37" t="s">
        <v>40</v>
      </c>
      <c r="M406" s="76" t="s">
        <v>74</v>
      </c>
      <c r="N406" s="38"/>
      <c r="O406" s="1"/>
      <c r="P406" s="1"/>
    </row>
    <row r="407" spans="1:16" ht="37.5" customHeight="1">
      <c r="A407" s="8" t="s">
        <v>0</v>
      </c>
      <c r="B407" s="107">
        <v>215354</v>
      </c>
      <c r="C407" s="105">
        <v>1061454</v>
      </c>
      <c r="D407" s="42">
        <v>0</v>
      </c>
      <c r="E407" s="41">
        <v>1061454</v>
      </c>
      <c r="F407" s="42">
        <v>15834385</v>
      </c>
      <c r="G407" s="40">
        <v>0</v>
      </c>
      <c r="H407" s="40">
        <v>15834385</v>
      </c>
      <c r="I407" s="104">
        <v>10621873</v>
      </c>
      <c r="J407" s="83">
        <v>1365</v>
      </c>
      <c r="K407" s="105">
        <v>3548</v>
      </c>
      <c r="L407" s="81">
        <v>0</v>
      </c>
      <c r="M407" s="95">
        <v>3548</v>
      </c>
      <c r="N407" s="8" t="s">
        <v>0</v>
      </c>
      <c r="O407" s="1"/>
      <c r="P407" s="1"/>
    </row>
    <row r="408" spans="1:16" ht="21" customHeight="1">
      <c r="A408" s="8" t="s">
        <v>1</v>
      </c>
      <c r="B408" s="47">
        <v>0</v>
      </c>
      <c r="C408" s="81">
        <v>601032</v>
      </c>
      <c r="D408" s="83">
        <v>0</v>
      </c>
      <c r="E408" s="49">
        <v>601032</v>
      </c>
      <c r="F408" s="50">
        <v>3077377</v>
      </c>
      <c r="G408" s="48">
        <v>0</v>
      </c>
      <c r="H408" s="48">
        <v>3077377</v>
      </c>
      <c r="I408" s="82">
        <v>2065809</v>
      </c>
      <c r="J408" s="83">
        <v>0</v>
      </c>
      <c r="K408" s="81">
        <v>1497</v>
      </c>
      <c r="L408" s="81">
        <v>0</v>
      </c>
      <c r="M408" s="85">
        <v>1497</v>
      </c>
      <c r="N408" s="8" t="s">
        <v>1</v>
      </c>
      <c r="O408" s="1"/>
      <c r="P408" s="1"/>
    </row>
    <row r="409" spans="1:16" ht="21" customHeight="1">
      <c r="A409" s="8" t="s">
        <v>2</v>
      </c>
      <c r="B409" s="80">
        <v>48915</v>
      </c>
      <c r="C409" s="81">
        <v>759429</v>
      </c>
      <c r="D409" s="50">
        <v>5480</v>
      </c>
      <c r="E409" s="49">
        <v>753949</v>
      </c>
      <c r="F409" s="50">
        <v>1417273</v>
      </c>
      <c r="G409" s="48">
        <v>113</v>
      </c>
      <c r="H409" s="48">
        <v>1417160</v>
      </c>
      <c r="I409" s="82">
        <v>904124</v>
      </c>
      <c r="J409" s="83">
        <v>142</v>
      </c>
      <c r="K409" s="81">
        <v>1291</v>
      </c>
      <c r="L409" s="48">
        <v>2</v>
      </c>
      <c r="M409" s="85">
        <v>1289</v>
      </c>
      <c r="N409" s="8" t="s">
        <v>2</v>
      </c>
      <c r="O409" s="1"/>
      <c r="P409" s="1"/>
    </row>
    <row r="410" spans="1:16" ht="21" customHeight="1">
      <c r="A410" s="8" t="s">
        <v>3</v>
      </c>
      <c r="B410" s="47">
        <v>685</v>
      </c>
      <c r="C410" s="81">
        <v>449205</v>
      </c>
      <c r="D410" s="83">
        <v>75</v>
      </c>
      <c r="E410" s="49">
        <v>449130</v>
      </c>
      <c r="F410" s="50">
        <v>2044440</v>
      </c>
      <c r="G410" s="48">
        <v>113</v>
      </c>
      <c r="H410" s="48">
        <v>2044327</v>
      </c>
      <c r="I410" s="82">
        <v>1397376</v>
      </c>
      <c r="J410" s="50">
        <v>3</v>
      </c>
      <c r="K410" s="81">
        <v>1493</v>
      </c>
      <c r="L410" s="81">
        <v>2</v>
      </c>
      <c r="M410" s="85">
        <v>1491</v>
      </c>
      <c r="N410" s="8" t="s">
        <v>3</v>
      </c>
      <c r="O410" s="1"/>
      <c r="P410" s="1"/>
    </row>
    <row r="411" spans="1:16" ht="21" customHeight="1">
      <c r="A411" s="8" t="s">
        <v>4</v>
      </c>
      <c r="B411" s="80">
        <v>1198</v>
      </c>
      <c r="C411" s="81">
        <v>260714</v>
      </c>
      <c r="D411" s="50">
        <v>0</v>
      </c>
      <c r="E411" s="49">
        <v>260714</v>
      </c>
      <c r="F411" s="50">
        <v>4562833</v>
      </c>
      <c r="G411" s="48">
        <v>4</v>
      </c>
      <c r="H411" s="48">
        <v>4562829</v>
      </c>
      <c r="I411" s="82">
        <v>3042909</v>
      </c>
      <c r="J411" s="83">
        <v>451</v>
      </c>
      <c r="K411" s="81">
        <v>433</v>
      </c>
      <c r="L411" s="48">
        <v>0</v>
      </c>
      <c r="M411" s="85">
        <v>433</v>
      </c>
      <c r="N411" s="8" t="s">
        <v>4</v>
      </c>
      <c r="O411" s="1"/>
      <c r="P411" s="1"/>
    </row>
    <row r="412" spans="1:16" ht="21" customHeight="1">
      <c r="A412" s="8" t="s">
        <v>5</v>
      </c>
      <c r="B412" s="47">
        <v>0</v>
      </c>
      <c r="C412" s="81">
        <v>73170</v>
      </c>
      <c r="D412" s="50">
        <v>0</v>
      </c>
      <c r="E412" s="49">
        <v>73170</v>
      </c>
      <c r="F412" s="50">
        <v>1011374</v>
      </c>
      <c r="G412" s="48">
        <v>0</v>
      </c>
      <c r="H412" s="48">
        <v>1011374</v>
      </c>
      <c r="I412" s="82">
        <v>622959</v>
      </c>
      <c r="J412" s="50">
        <v>0</v>
      </c>
      <c r="K412" s="81">
        <v>42</v>
      </c>
      <c r="L412" s="48">
        <v>0</v>
      </c>
      <c r="M412" s="85">
        <v>42</v>
      </c>
      <c r="N412" s="8" t="s">
        <v>5</v>
      </c>
      <c r="O412" s="1"/>
      <c r="P412" s="1"/>
    </row>
    <row r="413" spans="1:16" ht="21" customHeight="1">
      <c r="A413" s="8" t="s">
        <v>15</v>
      </c>
      <c r="B413" s="80">
        <v>55958</v>
      </c>
      <c r="C413" s="81">
        <v>247032</v>
      </c>
      <c r="D413" s="50">
        <v>0</v>
      </c>
      <c r="E413" s="49">
        <v>247032</v>
      </c>
      <c r="F413" s="50">
        <v>2574643</v>
      </c>
      <c r="G413" s="48">
        <v>0</v>
      </c>
      <c r="H413" s="48">
        <v>2574643</v>
      </c>
      <c r="I413" s="82">
        <v>1544762</v>
      </c>
      <c r="J413" s="83">
        <v>97</v>
      </c>
      <c r="K413" s="81">
        <v>540</v>
      </c>
      <c r="L413" s="48">
        <v>0</v>
      </c>
      <c r="M413" s="85">
        <v>540</v>
      </c>
      <c r="N413" s="8" t="s">
        <v>13</v>
      </c>
      <c r="O413" s="1"/>
      <c r="P413" s="1"/>
    </row>
    <row r="414" spans="1:16" ht="21" customHeight="1">
      <c r="A414" s="8" t="s">
        <v>24</v>
      </c>
      <c r="B414" s="80">
        <v>131222</v>
      </c>
      <c r="C414" s="81">
        <v>506969</v>
      </c>
      <c r="D414" s="50">
        <v>0</v>
      </c>
      <c r="E414" s="49">
        <v>506969</v>
      </c>
      <c r="F414" s="50">
        <v>1044448</v>
      </c>
      <c r="G414" s="48">
        <v>0</v>
      </c>
      <c r="H414" s="48">
        <v>1044448</v>
      </c>
      <c r="I414" s="82">
        <v>663538</v>
      </c>
      <c r="J414" s="83">
        <v>122</v>
      </c>
      <c r="K414" s="81">
        <v>1329</v>
      </c>
      <c r="L414" s="48">
        <v>0</v>
      </c>
      <c r="M414" s="85">
        <v>1329</v>
      </c>
      <c r="N414" s="8" t="s">
        <v>24</v>
      </c>
      <c r="O414" s="1"/>
      <c r="P414" s="1"/>
    </row>
    <row r="415" spans="1:16" ht="21" customHeight="1">
      <c r="A415" s="8" t="s">
        <v>22</v>
      </c>
      <c r="B415" s="80">
        <v>430</v>
      </c>
      <c r="C415" s="81">
        <v>398710</v>
      </c>
      <c r="D415" s="50">
        <v>7</v>
      </c>
      <c r="E415" s="49">
        <v>398703</v>
      </c>
      <c r="F415" s="50">
        <v>2481389</v>
      </c>
      <c r="G415" s="48">
        <v>88</v>
      </c>
      <c r="H415" s="48">
        <v>2481301</v>
      </c>
      <c r="I415" s="82">
        <v>1836114</v>
      </c>
      <c r="J415" s="83">
        <v>9</v>
      </c>
      <c r="K415" s="81">
        <v>1068</v>
      </c>
      <c r="L415" s="48">
        <v>1</v>
      </c>
      <c r="M415" s="85">
        <v>1067</v>
      </c>
      <c r="N415" s="8" t="s">
        <v>22</v>
      </c>
      <c r="O415" s="1"/>
      <c r="P415" s="1"/>
    </row>
    <row r="416" spans="1:16" ht="21" customHeight="1">
      <c r="A416" s="8" t="s">
        <v>25</v>
      </c>
      <c r="B416" s="80">
        <v>7714</v>
      </c>
      <c r="C416" s="81">
        <v>171486</v>
      </c>
      <c r="D416" s="50">
        <v>0</v>
      </c>
      <c r="E416" s="49">
        <v>171486</v>
      </c>
      <c r="F416" s="50">
        <v>363207</v>
      </c>
      <c r="G416" s="48">
        <v>0</v>
      </c>
      <c r="H416" s="48">
        <v>363207</v>
      </c>
      <c r="I416" s="82">
        <v>243758</v>
      </c>
      <c r="J416" s="83">
        <v>41</v>
      </c>
      <c r="K416" s="81">
        <v>140</v>
      </c>
      <c r="L416" s="48">
        <v>0</v>
      </c>
      <c r="M416" s="85">
        <v>140</v>
      </c>
      <c r="N416" s="8" t="s">
        <v>25</v>
      </c>
      <c r="O416" s="1"/>
      <c r="P416" s="1"/>
    </row>
    <row r="417" spans="1:16" ht="21" customHeight="1">
      <c r="A417" s="8" t="s">
        <v>45</v>
      </c>
      <c r="B417" s="47">
        <v>14806</v>
      </c>
      <c r="C417" s="81">
        <v>565851</v>
      </c>
      <c r="D417" s="50">
        <v>0</v>
      </c>
      <c r="E417" s="49">
        <v>565851</v>
      </c>
      <c r="F417" s="50">
        <v>1006444</v>
      </c>
      <c r="G417" s="48">
        <v>0</v>
      </c>
      <c r="H417" s="48">
        <v>1006444</v>
      </c>
      <c r="I417" s="82">
        <v>726321</v>
      </c>
      <c r="J417" s="50">
        <v>105</v>
      </c>
      <c r="K417" s="81">
        <v>1228</v>
      </c>
      <c r="L417" s="48">
        <v>0</v>
      </c>
      <c r="M417" s="85">
        <v>1228</v>
      </c>
      <c r="N417" s="8" t="s">
        <v>45</v>
      </c>
      <c r="O417" s="1"/>
      <c r="P417" s="1"/>
    </row>
    <row r="418" spans="1:16" ht="21" customHeight="1">
      <c r="A418" s="8" t="s">
        <v>20</v>
      </c>
      <c r="B418" s="47">
        <v>2846</v>
      </c>
      <c r="C418" s="81">
        <v>401683</v>
      </c>
      <c r="D418" s="50">
        <v>33</v>
      </c>
      <c r="E418" s="49">
        <v>401650</v>
      </c>
      <c r="F418" s="50">
        <v>1087672</v>
      </c>
      <c r="G418" s="48">
        <v>50</v>
      </c>
      <c r="H418" s="48">
        <v>1087622</v>
      </c>
      <c r="I418" s="82">
        <v>577461</v>
      </c>
      <c r="J418" s="50">
        <v>20</v>
      </c>
      <c r="K418" s="81">
        <v>2048</v>
      </c>
      <c r="L418" s="48">
        <v>1</v>
      </c>
      <c r="M418" s="85">
        <v>2047</v>
      </c>
      <c r="N418" s="8" t="s">
        <v>20</v>
      </c>
      <c r="O418" s="1"/>
      <c r="P418" s="1"/>
    </row>
    <row r="419" spans="1:16" ht="21" customHeight="1">
      <c r="A419" s="8" t="s">
        <v>21</v>
      </c>
      <c r="B419" s="108">
        <v>276089</v>
      </c>
      <c r="C419" s="89">
        <v>1084776</v>
      </c>
      <c r="D419" s="50">
        <v>425</v>
      </c>
      <c r="E419" s="49">
        <v>1084351</v>
      </c>
      <c r="F419" s="109">
        <v>4424066</v>
      </c>
      <c r="G419" s="48">
        <v>15</v>
      </c>
      <c r="H419" s="48">
        <v>4424051</v>
      </c>
      <c r="I419" s="110">
        <v>2753690</v>
      </c>
      <c r="J419" s="109">
        <v>640</v>
      </c>
      <c r="K419" s="89">
        <v>1188</v>
      </c>
      <c r="L419" s="48">
        <v>1</v>
      </c>
      <c r="M419" s="85">
        <v>1187</v>
      </c>
      <c r="N419" s="8" t="s">
        <v>21</v>
      </c>
      <c r="O419" s="1"/>
      <c r="P419" s="1"/>
    </row>
    <row r="420" spans="1:16" ht="37.5" customHeight="1">
      <c r="A420" s="121" t="s">
        <v>6</v>
      </c>
      <c r="B420" s="55">
        <f aca="true" t="shared" si="32" ref="B420:M420">SUM(B407:B419)</f>
        <v>755217</v>
      </c>
      <c r="C420" s="53">
        <f t="shared" si="32"/>
        <v>6581511</v>
      </c>
      <c r="D420" s="52">
        <f t="shared" si="32"/>
        <v>6020</v>
      </c>
      <c r="E420" s="49">
        <f t="shared" si="32"/>
        <v>6575491</v>
      </c>
      <c r="F420" s="50">
        <f t="shared" si="32"/>
        <v>40929551</v>
      </c>
      <c r="G420" s="48">
        <f t="shared" si="32"/>
        <v>383</v>
      </c>
      <c r="H420" s="48">
        <f t="shared" si="32"/>
        <v>40929168</v>
      </c>
      <c r="I420" s="51">
        <f t="shared" si="32"/>
        <v>27000694</v>
      </c>
      <c r="J420" s="52">
        <f t="shared" si="32"/>
        <v>2995</v>
      </c>
      <c r="K420" s="53">
        <f t="shared" si="32"/>
        <v>15845</v>
      </c>
      <c r="L420" s="53">
        <f t="shared" si="32"/>
        <v>7</v>
      </c>
      <c r="M420" s="54">
        <f t="shared" si="32"/>
        <v>15838</v>
      </c>
      <c r="N420" s="121" t="s">
        <v>6</v>
      </c>
      <c r="O420" s="1"/>
      <c r="P420" s="1"/>
    </row>
    <row r="421" spans="1:16" ht="34.5" customHeight="1">
      <c r="A421" s="8" t="s">
        <v>7</v>
      </c>
      <c r="B421" s="47">
        <v>51</v>
      </c>
      <c r="C421" s="48">
        <v>87079</v>
      </c>
      <c r="D421" s="50">
        <v>0</v>
      </c>
      <c r="E421" s="49">
        <v>87079</v>
      </c>
      <c r="F421" s="50">
        <v>84287</v>
      </c>
      <c r="G421" s="48">
        <v>0</v>
      </c>
      <c r="H421" s="48">
        <v>84287</v>
      </c>
      <c r="I421" s="49">
        <v>59504</v>
      </c>
      <c r="J421" s="50">
        <v>2</v>
      </c>
      <c r="K421" s="48">
        <v>344</v>
      </c>
      <c r="L421" s="48">
        <v>0</v>
      </c>
      <c r="M421" s="85">
        <v>344</v>
      </c>
      <c r="N421" s="8" t="s">
        <v>7</v>
      </c>
      <c r="O421" s="1"/>
      <c r="P421" s="1"/>
    </row>
    <row r="422" spans="1:16" ht="20.25" customHeight="1">
      <c r="A422" s="8" t="s">
        <v>8</v>
      </c>
      <c r="B422" s="47">
        <v>0</v>
      </c>
      <c r="C422" s="48">
        <v>0</v>
      </c>
      <c r="D422" s="50">
        <v>0</v>
      </c>
      <c r="E422" s="49">
        <v>0</v>
      </c>
      <c r="F422" s="50">
        <v>0</v>
      </c>
      <c r="G422" s="48">
        <v>0</v>
      </c>
      <c r="H422" s="48">
        <v>0</v>
      </c>
      <c r="I422" s="49">
        <v>0</v>
      </c>
      <c r="J422" s="50">
        <v>0</v>
      </c>
      <c r="K422" s="48">
        <v>0</v>
      </c>
      <c r="L422" s="48">
        <v>0</v>
      </c>
      <c r="M422" s="85">
        <v>0</v>
      </c>
      <c r="N422" s="8" t="s">
        <v>8</v>
      </c>
      <c r="O422" s="1"/>
      <c r="P422" s="1"/>
    </row>
    <row r="423" spans="1:16" ht="20.25" customHeight="1">
      <c r="A423" s="8" t="s">
        <v>42</v>
      </c>
      <c r="B423" s="47">
        <v>12756</v>
      </c>
      <c r="C423" s="48">
        <v>112075</v>
      </c>
      <c r="D423" s="50">
        <v>0</v>
      </c>
      <c r="E423" s="49">
        <v>112075</v>
      </c>
      <c r="F423" s="50">
        <v>343138</v>
      </c>
      <c r="G423" s="48">
        <v>0</v>
      </c>
      <c r="H423" s="48">
        <v>343138</v>
      </c>
      <c r="I423" s="49">
        <v>204961</v>
      </c>
      <c r="J423" s="50">
        <v>90</v>
      </c>
      <c r="K423" s="48">
        <v>390</v>
      </c>
      <c r="L423" s="48">
        <v>0</v>
      </c>
      <c r="M423" s="85">
        <v>390</v>
      </c>
      <c r="N423" s="8" t="s">
        <v>17</v>
      </c>
      <c r="O423" s="1"/>
      <c r="P423" s="1"/>
    </row>
    <row r="424" spans="1:16" ht="20.25" customHeight="1">
      <c r="A424" s="8" t="s">
        <v>9</v>
      </c>
      <c r="B424" s="47">
        <v>1436</v>
      </c>
      <c r="C424" s="48">
        <v>90651</v>
      </c>
      <c r="D424" s="50">
        <v>0</v>
      </c>
      <c r="E424" s="49">
        <v>90651</v>
      </c>
      <c r="F424" s="50">
        <v>173515</v>
      </c>
      <c r="G424" s="48">
        <v>0</v>
      </c>
      <c r="H424" s="48">
        <v>173515</v>
      </c>
      <c r="I424" s="49">
        <v>107081</v>
      </c>
      <c r="J424" s="50">
        <v>8</v>
      </c>
      <c r="K424" s="48">
        <v>272</v>
      </c>
      <c r="L424" s="48">
        <v>0</v>
      </c>
      <c r="M424" s="85">
        <v>272</v>
      </c>
      <c r="N424" s="8" t="s">
        <v>9</v>
      </c>
      <c r="O424" s="1"/>
      <c r="P424" s="1"/>
    </row>
    <row r="425" spans="1:16" ht="20.25" customHeight="1">
      <c r="A425" s="8" t="s">
        <v>10</v>
      </c>
      <c r="B425" s="47">
        <v>729</v>
      </c>
      <c r="C425" s="48">
        <v>57804</v>
      </c>
      <c r="D425" s="50">
        <v>6</v>
      </c>
      <c r="E425" s="49">
        <v>57798</v>
      </c>
      <c r="F425" s="50">
        <v>85916</v>
      </c>
      <c r="G425" s="48">
        <v>18</v>
      </c>
      <c r="H425" s="48">
        <v>85898</v>
      </c>
      <c r="I425" s="49">
        <v>77878</v>
      </c>
      <c r="J425" s="50">
        <v>21</v>
      </c>
      <c r="K425" s="48">
        <v>169</v>
      </c>
      <c r="L425" s="48">
        <v>1</v>
      </c>
      <c r="M425" s="85">
        <v>168</v>
      </c>
      <c r="N425" s="8" t="s">
        <v>10</v>
      </c>
      <c r="O425" s="1"/>
      <c r="P425" s="1"/>
    </row>
    <row r="426" spans="1:16" ht="20.25" customHeight="1">
      <c r="A426" s="8" t="s">
        <v>11</v>
      </c>
      <c r="B426" s="47">
        <v>0</v>
      </c>
      <c r="C426" s="48">
        <v>30579</v>
      </c>
      <c r="D426" s="50">
        <v>0</v>
      </c>
      <c r="E426" s="49">
        <v>30579</v>
      </c>
      <c r="F426" s="50">
        <v>76660</v>
      </c>
      <c r="G426" s="48">
        <v>0</v>
      </c>
      <c r="H426" s="48">
        <v>76660</v>
      </c>
      <c r="I426" s="49">
        <v>54988</v>
      </c>
      <c r="J426" s="50">
        <v>0</v>
      </c>
      <c r="K426" s="48">
        <v>86</v>
      </c>
      <c r="L426" s="48">
        <v>0</v>
      </c>
      <c r="M426" s="85">
        <v>86</v>
      </c>
      <c r="N426" s="8" t="s">
        <v>11</v>
      </c>
      <c r="O426" s="1"/>
      <c r="P426" s="1"/>
    </row>
    <row r="427" spans="1:16" ht="42" customHeight="1">
      <c r="A427" s="122" t="s">
        <v>86</v>
      </c>
      <c r="B427" s="56">
        <f aca="true" t="shared" si="33" ref="B427:M427">SUM(B421:B426)</f>
        <v>14972</v>
      </c>
      <c r="C427" s="57">
        <f t="shared" si="33"/>
        <v>378188</v>
      </c>
      <c r="D427" s="58">
        <f t="shared" si="33"/>
        <v>6</v>
      </c>
      <c r="E427" s="12">
        <f t="shared" si="33"/>
        <v>378182</v>
      </c>
      <c r="F427" s="58">
        <f t="shared" si="33"/>
        <v>763516</v>
      </c>
      <c r="G427" s="57">
        <f t="shared" si="33"/>
        <v>18</v>
      </c>
      <c r="H427" s="57">
        <f t="shared" si="33"/>
        <v>763498</v>
      </c>
      <c r="I427" s="12">
        <f t="shared" si="33"/>
        <v>504412</v>
      </c>
      <c r="J427" s="58">
        <f t="shared" si="33"/>
        <v>121</v>
      </c>
      <c r="K427" s="57">
        <f t="shared" si="33"/>
        <v>1261</v>
      </c>
      <c r="L427" s="57">
        <f t="shared" si="33"/>
        <v>1</v>
      </c>
      <c r="M427" s="59">
        <f t="shared" si="33"/>
        <v>1260</v>
      </c>
      <c r="N427" s="122" t="s">
        <v>86</v>
      </c>
      <c r="O427" s="1"/>
      <c r="P427" s="1"/>
    </row>
    <row r="428" spans="1:16" s="21" customFormat="1" ht="42" customHeight="1" thickBot="1">
      <c r="A428" s="123" t="s">
        <v>12</v>
      </c>
      <c r="B428" s="14">
        <f aca="true" t="shared" si="34" ref="B428:M428">SUM(B427,B420)</f>
        <v>770189</v>
      </c>
      <c r="C428" s="15">
        <f t="shared" si="34"/>
        <v>6959699</v>
      </c>
      <c r="D428" s="60">
        <f t="shared" si="34"/>
        <v>6026</v>
      </c>
      <c r="E428" s="13">
        <f t="shared" si="34"/>
        <v>6953673</v>
      </c>
      <c r="F428" s="60">
        <f t="shared" si="34"/>
        <v>41693067</v>
      </c>
      <c r="G428" s="15">
        <f t="shared" si="34"/>
        <v>401</v>
      </c>
      <c r="H428" s="15">
        <f t="shared" si="34"/>
        <v>41692666</v>
      </c>
      <c r="I428" s="13">
        <f t="shared" si="34"/>
        <v>27505106</v>
      </c>
      <c r="J428" s="60">
        <f t="shared" si="34"/>
        <v>3116</v>
      </c>
      <c r="K428" s="15">
        <f t="shared" si="34"/>
        <v>17106</v>
      </c>
      <c r="L428" s="15">
        <f t="shared" si="34"/>
        <v>8</v>
      </c>
      <c r="M428" s="61">
        <f t="shared" si="34"/>
        <v>17098</v>
      </c>
      <c r="N428" s="123" t="s">
        <v>12</v>
      </c>
      <c r="O428" s="64"/>
      <c r="P428" s="64"/>
    </row>
    <row r="429" spans="1:16" s="21" customFormat="1" ht="6.75" customHeight="1">
      <c r="A429" s="62"/>
      <c r="B429" s="63"/>
      <c r="C429" s="63"/>
      <c r="D429" s="63"/>
      <c r="E429" s="63"/>
      <c r="F429" s="63"/>
      <c r="G429" s="20"/>
      <c r="H429" s="64"/>
      <c r="I429" s="64"/>
      <c r="J429" s="64"/>
      <c r="K429" s="64"/>
      <c r="L429" s="64"/>
      <c r="M429" s="64"/>
      <c r="N429" s="64"/>
      <c r="O429" s="64"/>
      <c r="P429" s="64"/>
    </row>
    <row r="430" spans="1:16" ht="17.25">
      <c r="A430" s="16" t="s">
        <v>87</v>
      </c>
      <c r="B430" s="16"/>
      <c r="C430" s="1"/>
      <c r="D430" s="1"/>
      <c r="E430" s="1"/>
      <c r="F430" s="1"/>
      <c r="G430" s="19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7.25">
      <c r="A431" s="16"/>
      <c r="B431" s="16"/>
      <c r="C431" s="1"/>
      <c r="D431" s="1"/>
      <c r="E431" s="1"/>
      <c r="F431" s="1"/>
      <c r="G431" s="19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7.25" customHeight="1">
      <c r="A432" s="140" t="s">
        <v>89</v>
      </c>
      <c r="B432" s="140"/>
      <c r="C432" s="140"/>
      <c r="D432" s="140"/>
      <c r="E432" s="140"/>
      <c r="F432" s="140"/>
      <c r="G432" s="140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8.75" customHeight="1">
      <c r="A433" s="1"/>
      <c r="B433" s="1"/>
      <c r="C433" s="1"/>
      <c r="D433" s="1"/>
      <c r="E433" s="1"/>
      <c r="F433" s="1"/>
      <c r="G433" s="19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8.75" customHeight="1" thickBot="1">
      <c r="A434" s="24"/>
      <c r="B434" s="25" t="s">
        <v>55</v>
      </c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1"/>
      <c r="O434" s="1"/>
      <c r="P434" s="1"/>
    </row>
    <row r="435" spans="1:16" ht="17.25">
      <c r="A435" s="3"/>
      <c r="B435" s="125" t="s">
        <v>102</v>
      </c>
      <c r="C435" s="126"/>
      <c r="D435" s="126"/>
      <c r="E435" s="127"/>
      <c r="F435" s="133" t="s">
        <v>103</v>
      </c>
      <c r="G435" s="133"/>
      <c r="H435" s="134" t="s">
        <v>104</v>
      </c>
      <c r="I435" s="135"/>
      <c r="J435" s="126" t="s">
        <v>27</v>
      </c>
      <c r="K435" s="126"/>
      <c r="L435" s="126"/>
      <c r="M435" s="127"/>
      <c r="N435" s="26"/>
      <c r="O435" s="1"/>
      <c r="P435" s="1"/>
    </row>
    <row r="436" spans="1:16" ht="17.25">
      <c r="A436" s="4"/>
      <c r="B436" s="9"/>
      <c r="C436" s="27"/>
      <c r="D436" s="7" t="s">
        <v>63</v>
      </c>
      <c r="E436" s="128" t="s">
        <v>28</v>
      </c>
      <c r="F436" s="93"/>
      <c r="G436" s="28" t="s">
        <v>64</v>
      </c>
      <c r="H436" s="130" t="s">
        <v>28</v>
      </c>
      <c r="I436" s="128" t="s">
        <v>29</v>
      </c>
      <c r="J436" s="6"/>
      <c r="K436" s="27"/>
      <c r="L436" s="7" t="s">
        <v>65</v>
      </c>
      <c r="M436" s="128" t="s">
        <v>28</v>
      </c>
      <c r="N436" s="29"/>
      <c r="O436" s="1"/>
      <c r="P436" s="1"/>
    </row>
    <row r="437" spans="1:16" ht="17.25">
      <c r="A437" s="8" t="s">
        <v>66</v>
      </c>
      <c r="B437" s="5" t="s">
        <v>30</v>
      </c>
      <c r="C437" s="7" t="s">
        <v>31</v>
      </c>
      <c r="D437" s="7" t="s">
        <v>67</v>
      </c>
      <c r="E437" s="129"/>
      <c r="F437" s="74" t="s">
        <v>68</v>
      </c>
      <c r="G437" s="30" t="s">
        <v>67</v>
      </c>
      <c r="H437" s="131"/>
      <c r="I437" s="132"/>
      <c r="J437" s="6" t="s">
        <v>32</v>
      </c>
      <c r="K437" s="7" t="s">
        <v>33</v>
      </c>
      <c r="L437" s="7" t="s">
        <v>69</v>
      </c>
      <c r="M437" s="129"/>
      <c r="N437" s="31" t="s">
        <v>70</v>
      </c>
      <c r="O437" s="1"/>
      <c r="P437" s="1"/>
    </row>
    <row r="438" spans="1:16" ht="17.25">
      <c r="A438" s="4"/>
      <c r="B438" s="9"/>
      <c r="C438" s="27"/>
      <c r="D438" s="7" t="s">
        <v>71</v>
      </c>
      <c r="E438" s="129"/>
      <c r="F438" s="75"/>
      <c r="G438" s="30" t="s">
        <v>71</v>
      </c>
      <c r="H438" s="131"/>
      <c r="I438" s="132"/>
      <c r="J438" s="10"/>
      <c r="K438" s="27"/>
      <c r="L438" s="7" t="s">
        <v>71</v>
      </c>
      <c r="M438" s="129"/>
      <c r="N438" s="29"/>
      <c r="O438" s="1"/>
      <c r="P438" s="1"/>
    </row>
    <row r="439" spans="1:16" ht="18" thickBot="1">
      <c r="A439" s="32"/>
      <c r="B439" s="33" t="s">
        <v>34</v>
      </c>
      <c r="C439" s="34" t="s">
        <v>35</v>
      </c>
      <c r="D439" s="34" t="s">
        <v>36</v>
      </c>
      <c r="E439" s="35" t="s">
        <v>72</v>
      </c>
      <c r="F439" s="77" t="s">
        <v>37</v>
      </c>
      <c r="G439" s="37" t="s">
        <v>38</v>
      </c>
      <c r="H439" s="37" t="s">
        <v>73</v>
      </c>
      <c r="I439" s="35" t="s">
        <v>18</v>
      </c>
      <c r="J439" s="77" t="s">
        <v>19</v>
      </c>
      <c r="K439" s="77" t="s">
        <v>39</v>
      </c>
      <c r="L439" s="36" t="s">
        <v>40</v>
      </c>
      <c r="M439" s="35" t="s">
        <v>74</v>
      </c>
      <c r="N439" s="38"/>
      <c r="O439" s="1"/>
      <c r="P439" s="1"/>
    </row>
    <row r="440" spans="1:16" ht="37.5" customHeight="1">
      <c r="A440" s="8" t="s">
        <v>0</v>
      </c>
      <c r="B440" s="107">
        <v>1953178</v>
      </c>
      <c r="C440" s="105">
        <v>6717191</v>
      </c>
      <c r="D440" s="111">
        <v>227342</v>
      </c>
      <c r="E440" s="95">
        <v>6489849</v>
      </c>
      <c r="F440" s="83">
        <v>67449418</v>
      </c>
      <c r="G440" s="105">
        <v>109745</v>
      </c>
      <c r="H440" s="40">
        <v>67339673</v>
      </c>
      <c r="I440" s="112">
        <v>45398171</v>
      </c>
      <c r="J440" s="109">
        <v>6054</v>
      </c>
      <c r="K440" s="109">
        <v>15748</v>
      </c>
      <c r="L440" s="113">
        <v>1135</v>
      </c>
      <c r="M440" s="46">
        <v>14613</v>
      </c>
      <c r="N440" s="8" t="s">
        <v>0</v>
      </c>
      <c r="O440" s="1"/>
      <c r="P440" s="1"/>
    </row>
    <row r="441" spans="1:16" ht="20.25" customHeight="1">
      <c r="A441" s="8" t="s">
        <v>1</v>
      </c>
      <c r="B441" s="80">
        <v>530219</v>
      </c>
      <c r="C441" s="81">
        <v>1871826</v>
      </c>
      <c r="D441" s="83">
        <v>22205</v>
      </c>
      <c r="E441" s="85">
        <v>1849621</v>
      </c>
      <c r="F441" s="83">
        <v>21027804</v>
      </c>
      <c r="G441" s="81">
        <v>22227</v>
      </c>
      <c r="H441" s="48">
        <v>21005577</v>
      </c>
      <c r="I441" s="112">
        <v>13754592</v>
      </c>
      <c r="J441" s="109">
        <v>1926</v>
      </c>
      <c r="K441" s="109">
        <v>5269</v>
      </c>
      <c r="L441" s="109">
        <v>200</v>
      </c>
      <c r="M441" s="54">
        <v>5069</v>
      </c>
      <c r="N441" s="8" t="s">
        <v>1</v>
      </c>
      <c r="O441" s="1"/>
      <c r="P441" s="1"/>
    </row>
    <row r="442" spans="1:16" ht="20.25" customHeight="1">
      <c r="A442" s="8" t="s">
        <v>2</v>
      </c>
      <c r="B442" s="80">
        <v>4420898</v>
      </c>
      <c r="C442" s="81">
        <v>3568328</v>
      </c>
      <c r="D442" s="83">
        <v>245998</v>
      </c>
      <c r="E442" s="85">
        <v>3322330</v>
      </c>
      <c r="F442" s="83">
        <v>15090006</v>
      </c>
      <c r="G442" s="81">
        <v>40521</v>
      </c>
      <c r="H442" s="48">
        <v>15049485</v>
      </c>
      <c r="I442" s="112">
        <v>9640682</v>
      </c>
      <c r="J442" s="83">
        <v>16800</v>
      </c>
      <c r="K442" s="109">
        <v>10304</v>
      </c>
      <c r="L442" s="109">
        <v>988</v>
      </c>
      <c r="M442" s="54">
        <v>9316</v>
      </c>
      <c r="N442" s="8" t="s">
        <v>2</v>
      </c>
      <c r="O442" s="1"/>
      <c r="P442" s="1"/>
    </row>
    <row r="443" spans="1:16" ht="20.25" customHeight="1">
      <c r="A443" s="8" t="s">
        <v>3</v>
      </c>
      <c r="B443" s="80">
        <v>4846626</v>
      </c>
      <c r="C443" s="81">
        <v>1118169</v>
      </c>
      <c r="D443" s="83">
        <v>3817</v>
      </c>
      <c r="E443" s="85">
        <v>1114352</v>
      </c>
      <c r="F443" s="83">
        <v>13465741</v>
      </c>
      <c r="G443" s="81">
        <v>5668</v>
      </c>
      <c r="H443" s="48">
        <v>13460073</v>
      </c>
      <c r="I443" s="112">
        <v>8806518</v>
      </c>
      <c r="J443" s="109">
        <v>11320</v>
      </c>
      <c r="K443" s="109">
        <v>2254</v>
      </c>
      <c r="L443" s="109">
        <v>47</v>
      </c>
      <c r="M443" s="54">
        <v>2207</v>
      </c>
      <c r="N443" s="8" t="s">
        <v>3</v>
      </c>
      <c r="O443" s="1"/>
      <c r="P443" s="1"/>
    </row>
    <row r="444" spans="1:16" ht="20.25" customHeight="1">
      <c r="A444" s="8" t="s">
        <v>4</v>
      </c>
      <c r="B444" s="80">
        <v>953497</v>
      </c>
      <c r="C444" s="81">
        <v>1631142</v>
      </c>
      <c r="D444" s="83">
        <v>18688</v>
      </c>
      <c r="E444" s="85">
        <v>1612454</v>
      </c>
      <c r="F444" s="83">
        <v>24134140</v>
      </c>
      <c r="G444" s="81">
        <v>22554</v>
      </c>
      <c r="H444" s="48">
        <v>24111586</v>
      </c>
      <c r="I444" s="112">
        <v>15595946</v>
      </c>
      <c r="J444" s="109">
        <v>5576</v>
      </c>
      <c r="K444" s="109">
        <v>4384</v>
      </c>
      <c r="L444" s="109">
        <v>258</v>
      </c>
      <c r="M444" s="54">
        <v>4126</v>
      </c>
      <c r="N444" s="8" t="s">
        <v>4</v>
      </c>
      <c r="O444" s="1"/>
      <c r="P444" s="1"/>
    </row>
    <row r="445" spans="1:16" ht="20.25" customHeight="1">
      <c r="A445" s="8" t="s">
        <v>5</v>
      </c>
      <c r="B445" s="80">
        <v>289872</v>
      </c>
      <c r="C445" s="81">
        <v>940489</v>
      </c>
      <c r="D445" s="83">
        <v>678</v>
      </c>
      <c r="E445" s="85">
        <v>939811</v>
      </c>
      <c r="F445" s="83">
        <v>23144165</v>
      </c>
      <c r="G445" s="81">
        <v>4771</v>
      </c>
      <c r="H445" s="48">
        <v>23139394</v>
      </c>
      <c r="I445" s="112">
        <v>15461673</v>
      </c>
      <c r="J445" s="109">
        <v>997</v>
      </c>
      <c r="K445" s="109">
        <v>2220</v>
      </c>
      <c r="L445" s="109">
        <v>25</v>
      </c>
      <c r="M445" s="54">
        <v>2195</v>
      </c>
      <c r="N445" s="8" t="s">
        <v>5</v>
      </c>
      <c r="O445" s="1"/>
      <c r="P445" s="1"/>
    </row>
    <row r="446" spans="1:16" ht="20.25" customHeight="1">
      <c r="A446" s="8" t="s">
        <v>15</v>
      </c>
      <c r="B446" s="80">
        <v>110401</v>
      </c>
      <c r="C446" s="81">
        <v>1832162</v>
      </c>
      <c r="D446" s="83">
        <v>3543</v>
      </c>
      <c r="E446" s="85">
        <v>1828619</v>
      </c>
      <c r="F446" s="83">
        <v>38754915</v>
      </c>
      <c r="G446" s="81">
        <v>13471</v>
      </c>
      <c r="H446" s="48">
        <v>38741444</v>
      </c>
      <c r="I446" s="112">
        <v>25988554</v>
      </c>
      <c r="J446" s="83">
        <v>305</v>
      </c>
      <c r="K446" s="109">
        <v>2300</v>
      </c>
      <c r="L446" s="109">
        <v>52</v>
      </c>
      <c r="M446" s="54">
        <v>2248</v>
      </c>
      <c r="N446" s="8" t="s">
        <v>15</v>
      </c>
      <c r="O446" s="1"/>
      <c r="P446" s="1"/>
    </row>
    <row r="447" spans="1:16" ht="20.25" customHeight="1">
      <c r="A447" s="8" t="s">
        <v>24</v>
      </c>
      <c r="B447" s="80">
        <v>1446354</v>
      </c>
      <c r="C447" s="81">
        <v>6860702</v>
      </c>
      <c r="D447" s="83">
        <v>837138</v>
      </c>
      <c r="E447" s="85">
        <v>6023564</v>
      </c>
      <c r="F447" s="83">
        <v>9901143</v>
      </c>
      <c r="G447" s="81">
        <v>359503</v>
      </c>
      <c r="H447" s="48">
        <v>9541640</v>
      </c>
      <c r="I447" s="110">
        <v>5969839</v>
      </c>
      <c r="J447" s="109">
        <v>2044</v>
      </c>
      <c r="K447" s="109">
        <v>11750</v>
      </c>
      <c r="L447" s="109">
        <v>3079</v>
      </c>
      <c r="M447" s="54">
        <v>8671</v>
      </c>
      <c r="N447" s="8" t="s">
        <v>24</v>
      </c>
      <c r="O447" s="1"/>
      <c r="P447" s="1"/>
    </row>
    <row r="448" spans="1:16" ht="20.25" customHeight="1">
      <c r="A448" s="8" t="s">
        <v>22</v>
      </c>
      <c r="B448" s="80">
        <v>359467</v>
      </c>
      <c r="C448" s="81">
        <v>621697</v>
      </c>
      <c r="D448" s="83">
        <v>13774</v>
      </c>
      <c r="E448" s="49">
        <v>607923</v>
      </c>
      <c r="F448" s="83">
        <v>6148776</v>
      </c>
      <c r="G448" s="81">
        <v>7231</v>
      </c>
      <c r="H448" s="48">
        <v>6141545</v>
      </c>
      <c r="I448" s="110">
        <v>3716189</v>
      </c>
      <c r="J448" s="109">
        <v>618</v>
      </c>
      <c r="K448" s="109">
        <v>1614</v>
      </c>
      <c r="L448" s="109">
        <v>70</v>
      </c>
      <c r="M448" s="54">
        <v>1544</v>
      </c>
      <c r="N448" s="8" t="s">
        <v>22</v>
      </c>
      <c r="O448" s="1"/>
      <c r="P448" s="1"/>
    </row>
    <row r="449" spans="1:16" ht="20.25" customHeight="1">
      <c r="A449" s="8" t="s">
        <v>25</v>
      </c>
      <c r="B449" s="80">
        <v>71879</v>
      </c>
      <c r="C449" s="81">
        <v>855470</v>
      </c>
      <c r="D449" s="83">
        <v>60312</v>
      </c>
      <c r="E449" s="49">
        <v>795158</v>
      </c>
      <c r="F449" s="83">
        <v>4228318</v>
      </c>
      <c r="G449" s="81">
        <v>6083</v>
      </c>
      <c r="H449" s="48">
        <v>4222235</v>
      </c>
      <c r="I449" s="110">
        <v>2725141</v>
      </c>
      <c r="J449" s="109">
        <v>601</v>
      </c>
      <c r="K449" s="109">
        <v>1413</v>
      </c>
      <c r="L449" s="109">
        <v>91</v>
      </c>
      <c r="M449" s="54">
        <v>1322</v>
      </c>
      <c r="N449" s="8" t="s">
        <v>25</v>
      </c>
      <c r="O449" s="1"/>
      <c r="P449" s="1"/>
    </row>
    <row r="450" spans="1:16" ht="20.25" customHeight="1">
      <c r="A450" s="8" t="s">
        <v>45</v>
      </c>
      <c r="B450" s="80">
        <v>1451006</v>
      </c>
      <c r="C450" s="81">
        <v>3924168</v>
      </c>
      <c r="D450" s="83">
        <v>219387</v>
      </c>
      <c r="E450" s="49">
        <v>3704781</v>
      </c>
      <c r="F450" s="83">
        <v>13842804</v>
      </c>
      <c r="G450" s="81">
        <v>238480</v>
      </c>
      <c r="H450" s="48">
        <v>13604324</v>
      </c>
      <c r="I450" s="110">
        <v>8958213</v>
      </c>
      <c r="J450" s="109">
        <v>2325</v>
      </c>
      <c r="K450" s="109">
        <v>11000</v>
      </c>
      <c r="L450" s="109">
        <v>1747</v>
      </c>
      <c r="M450" s="54">
        <v>9253</v>
      </c>
      <c r="N450" s="8" t="s">
        <v>45</v>
      </c>
      <c r="O450" s="1"/>
      <c r="P450" s="1"/>
    </row>
    <row r="451" spans="1:16" ht="20.25" customHeight="1">
      <c r="A451" s="8" t="s">
        <v>20</v>
      </c>
      <c r="B451" s="80">
        <v>356230</v>
      </c>
      <c r="C451" s="81">
        <v>4290461</v>
      </c>
      <c r="D451" s="83">
        <v>26163</v>
      </c>
      <c r="E451" s="49">
        <v>4264298</v>
      </c>
      <c r="F451" s="83">
        <v>30246931</v>
      </c>
      <c r="G451" s="81">
        <v>30995</v>
      </c>
      <c r="H451" s="48">
        <v>30215936</v>
      </c>
      <c r="I451" s="110">
        <v>19966635</v>
      </c>
      <c r="J451" s="109">
        <v>871</v>
      </c>
      <c r="K451" s="109">
        <v>8861</v>
      </c>
      <c r="L451" s="109">
        <v>276</v>
      </c>
      <c r="M451" s="54">
        <v>8585</v>
      </c>
      <c r="N451" s="8" t="s">
        <v>20</v>
      </c>
      <c r="O451" s="1"/>
      <c r="P451" s="1"/>
    </row>
    <row r="452" spans="1:16" ht="20.25" customHeight="1">
      <c r="A452" s="8" t="s">
        <v>21</v>
      </c>
      <c r="B452" s="80">
        <v>1046128</v>
      </c>
      <c r="C452" s="81">
        <v>2934434</v>
      </c>
      <c r="D452" s="83">
        <v>83872</v>
      </c>
      <c r="E452" s="49">
        <v>2850562</v>
      </c>
      <c r="F452" s="83">
        <v>7926645</v>
      </c>
      <c r="G452" s="81">
        <v>9453</v>
      </c>
      <c r="H452" s="48">
        <v>7917192</v>
      </c>
      <c r="I452" s="110">
        <v>5169854</v>
      </c>
      <c r="J452" s="109">
        <v>640</v>
      </c>
      <c r="K452" s="109">
        <v>4245</v>
      </c>
      <c r="L452" s="109">
        <v>215</v>
      </c>
      <c r="M452" s="54">
        <v>4030</v>
      </c>
      <c r="N452" s="8" t="s">
        <v>21</v>
      </c>
      <c r="O452" s="1"/>
      <c r="P452" s="1"/>
    </row>
    <row r="453" spans="1:16" ht="37.5" customHeight="1">
      <c r="A453" s="121" t="s">
        <v>6</v>
      </c>
      <c r="B453" s="55">
        <f aca="true" t="shared" si="35" ref="B453:M453">SUM(B440:B452)</f>
        <v>17835755</v>
      </c>
      <c r="C453" s="53">
        <f t="shared" si="35"/>
        <v>37166239</v>
      </c>
      <c r="D453" s="52">
        <f t="shared" si="35"/>
        <v>1762917</v>
      </c>
      <c r="E453" s="49">
        <f t="shared" si="35"/>
        <v>35403322</v>
      </c>
      <c r="F453" s="50">
        <f t="shared" si="35"/>
        <v>275360806</v>
      </c>
      <c r="G453" s="48">
        <f t="shared" si="35"/>
        <v>870702</v>
      </c>
      <c r="H453" s="48">
        <f t="shared" si="35"/>
        <v>274490104</v>
      </c>
      <c r="I453" s="51">
        <f t="shared" si="35"/>
        <v>181152007</v>
      </c>
      <c r="J453" s="52">
        <f t="shared" si="35"/>
        <v>50077</v>
      </c>
      <c r="K453" s="52">
        <f t="shared" si="35"/>
        <v>81362</v>
      </c>
      <c r="L453" s="109">
        <f t="shared" si="35"/>
        <v>8183</v>
      </c>
      <c r="M453" s="54">
        <f t="shared" si="35"/>
        <v>73179</v>
      </c>
      <c r="N453" s="121" t="s">
        <v>6</v>
      </c>
      <c r="O453" s="1"/>
      <c r="P453" s="1"/>
    </row>
    <row r="454" spans="1:16" ht="35.25" customHeight="1">
      <c r="A454" s="8" t="s">
        <v>7</v>
      </c>
      <c r="B454" s="55">
        <v>352896</v>
      </c>
      <c r="C454" s="53">
        <v>2482229</v>
      </c>
      <c r="D454" s="52">
        <v>227520</v>
      </c>
      <c r="E454" s="51">
        <v>2254709</v>
      </c>
      <c r="F454" s="52">
        <v>9910707</v>
      </c>
      <c r="G454" s="48">
        <v>174739</v>
      </c>
      <c r="H454" s="48">
        <v>9735968</v>
      </c>
      <c r="I454" s="51">
        <v>6606763</v>
      </c>
      <c r="J454" s="52">
        <v>667</v>
      </c>
      <c r="K454" s="52">
        <v>5531</v>
      </c>
      <c r="L454" s="109">
        <v>1044</v>
      </c>
      <c r="M454" s="54">
        <v>4487</v>
      </c>
      <c r="N454" s="8" t="s">
        <v>7</v>
      </c>
      <c r="O454" s="1"/>
      <c r="P454" s="1"/>
    </row>
    <row r="455" spans="1:16" ht="20.25" customHeight="1">
      <c r="A455" s="8" t="s">
        <v>8</v>
      </c>
      <c r="B455" s="55">
        <v>230794</v>
      </c>
      <c r="C455" s="53">
        <v>1310521</v>
      </c>
      <c r="D455" s="52">
        <v>16506</v>
      </c>
      <c r="E455" s="51">
        <v>1294015</v>
      </c>
      <c r="F455" s="52">
        <v>5129293</v>
      </c>
      <c r="G455" s="48">
        <v>16019</v>
      </c>
      <c r="H455" s="48">
        <v>5113274</v>
      </c>
      <c r="I455" s="51">
        <v>3357907</v>
      </c>
      <c r="J455" s="52">
        <v>390</v>
      </c>
      <c r="K455" s="52">
        <v>1372</v>
      </c>
      <c r="L455" s="109">
        <v>94</v>
      </c>
      <c r="M455" s="54">
        <v>1278</v>
      </c>
      <c r="N455" s="8" t="s">
        <v>8</v>
      </c>
      <c r="O455" s="1"/>
      <c r="P455" s="1"/>
    </row>
    <row r="456" spans="1:16" ht="20.25" customHeight="1">
      <c r="A456" s="8" t="s">
        <v>42</v>
      </c>
      <c r="B456" s="55">
        <v>173266</v>
      </c>
      <c r="C456" s="53">
        <v>704764</v>
      </c>
      <c r="D456" s="52">
        <v>18403</v>
      </c>
      <c r="E456" s="51">
        <v>686361</v>
      </c>
      <c r="F456" s="52">
        <v>3860657</v>
      </c>
      <c r="G456" s="48">
        <v>6550</v>
      </c>
      <c r="H456" s="48">
        <v>3854107</v>
      </c>
      <c r="I456" s="51">
        <v>2858076</v>
      </c>
      <c r="J456" s="52">
        <v>769</v>
      </c>
      <c r="K456" s="52">
        <v>1274</v>
      </c>
      <c r="L456" s="109">
        <v>57</v>
      </c>
      <c r="M456" s="54">
        <v>1217</v>
      </c>
      <c r="N456" s="8" t="s">
        <v>17</v>
      </c>
      <c r="O456" s="1"/>
      <c r="P456" s="1"/>
    </row>
    <row r="457" spans="1:16" ht="20.25" customHeight="1">
      <c r="A457" s="8" t="s">
        <v>9</v>
      </c>
      <c r="B457" s="55">
        <v>52626</v>
      </c>
      <c r="C457" s="53">
        <v>183877</v>
      </c>
      <c r="D457" s="52">
        <v>3077</v>
      </c>
      <c r="E457" s="51">
        <v>180800</v>
      </c>
      <c r="F457" s="52">
        <v>1845789</v>
      </c>
      <c r="G457" s="48">
        <v>524</v>
      </c>
      <c r="H457" s="48">
        <v>1845265</v>
      </c>
      <c r="I457" s="51">
        <v>1177817</v>
      </c>
      <c r="J457" s="52">
        <v>116</v>
      </c>
      <c r="K457" s="52">
        <v>315</v>
      </c>
      <c r="L457" s="109">
        <v>19</v>
      </c>
      <c r="M457" s="54">
        <v>296</v>
      </c>
      <c r="N457" s="8" t="s">
        <v>9</v>
      </c>
      <c r="O457" s="1"/>
      <c r="P457" s="1"/>
    </row>
    <row r="458" spans="1:16" ht="20.25" customHeight="1">
      <c r="A458" s="8" t="s">
        <v>10</v>
      </c>
      <c r="B458" s="55">
        <v>62672</v>
      </c>
      <c r="C458" s="53">
        <v>173423</v>
      </c>
      <c r="D458" s="52">
        <v>4532</v>
      </c>
      <c r="E458" s="51">
        <v>168891</v>
      </c>
      <c r="F458" s="52">
        <v>833812</v>
      </c>
      <c r="G458" s="48">
        <v>465</v>
      </c>
      <c r="H458" s="48">
        <v>833347</v>
      </c>
      <c r="I458" s="51">
        <v>552683</v>
      </c>
      <c r="J458" s="52">
        <v>188</v>
      </c>
      <c r="K458" s="52">
        <v>369</v>
      </c>
      <c r="L458" s="109">
        <v>36</v>
      </c>
      <c r="M458" s="54">
        <v>333</v>
      </c>
      <c r="N458" s="8" t="s">
        <v>10</v>
      </c>
      <c r="O458" s="1"/>
      <c r="P458" s="1"/>
    </row>
    <row r="459" spans="1:16" ht="20.25" customHeight="1">
      <c r="A459" s="8" t="s">
        <v>11</v>
      </c>
      <c r="B459" s="55">
        <v>320653</v>
      </c>
      <c r="C459" s="53">
        <v>725879</v>
      </c>
      <c r="D459" s="52">
        <v>3108</v>
      </c>
      <c r="E459" s="51">
        <v>722771</v>
      </c>
      <c r="F459" s="52">
        <v>3443981</v>
      </c>
      <c r="G459" s="48">
        <v>4764</v>
      </c>
      <c r="H459" s="48">
        <v>3439217</v>
      </c>
      <c r="I459" s="51">
        <v>2274153</v>
      </c>
      <c r="J459" s="52">
        <v>302</v>
      </c>
      <c r="K459" s="52">
        <v>1021</v>
      </c>
      <c r="L459" s="109">
        <v>33</v>
      </c>
      <c r="M459" s="54">
        <v>988</v>
      </c>
      <c r="N459" s="8" t="s">
        <v>11</v>
      </c>
      <c r="O459" s="1"/>
      <c r="P459" s="1"/>
    </row>
    <row r="460" spans="1:16" ht="42" customHeight="1">
      <c r="A460" s="122" t="s">
        <v>86</v>
      </c>
      <c r="B460" s="56">
        <f aca="true" t="shared" si="36" ref="B460:M460">SUM(B454:B459)</f>
        <v>1192907</v>
      </c>
      <c r="C460" s="57">
        <f t="shared" si="36"/>
        <v>5580693</v>
      </c>
      <c r="D460" s="58">
        <f t="shared" si="36"/>
        <v>273146</v>
      </c>
      <c r="E460" s="12">
        <f t="shared" si="36"/>
        <v>5307547</v>
      </c>
      <c r="F460" s="58">
        <f t="shared" si="36"/>
        <v>25024239</v>
      </c>
      <c r="G460" s="57">
        <f t="shared" si="36"/>
        <v>203061</v>
      </c>
      <c r="H460" s="57">
        <f t="shared" si="36"/>
        <v>24821178</v>
      </c>
      <c r="I460" s="12">
        <f t="shared" si="36"/>
        <v>16827399</v>
      </c>
      <c r="J460" s="58">
        <f t="shared" si="36"/>
        <v>2432</v>
      </c>
      <c r="K460" s="58">
        <f t="shared" si="36"/>
        <v>9882</v>
      </c>
      <c r="L460" s="114">
        <f t="shared" si="36"/>
        <v>1283</v>
      </c>
      <c r="M460" s="59">
        <f t="shared" si="36"/>
        <v>8599</v>
      </c>
      <c r="N460" s="122" t="s">
        <v>86</v>
      </c>
      <c r="O460" s="1"/>
      <c r="P460" s="1"/>
    </row>
    <row r="461" spans="1:16" s="21" customFormat="1" ht="42" customHeight="1" thickBot="1">
      <c r="A461" s="123" t="s">
        <v>12</v>
      </c>
      <c r="B461" s="14">
        <f aca="true" t="shared" si="37" ref="B461:M461">SUM(B460,B453)</f>
        <v>19028662</v>
      </c>
      <c r="C461" s="15">
        <f t="shared" si="37"/>
        <v>42746932</v>
      </c>
      <c r="D461" s="60">
        <f t="shared" si="37"/>
        <v>2036063</v>
      </c>
      <c r="E461" s="13">
        <f t="shared" si="37"/>
        <v>40710869</v>
      </c>
      <c r="F461" s="60">
        <f t="shared" si="37"/>
        <v>300385045</v>
      </c>
      <c r="G461" s="15">
        <f t="shared" si="37"/>
        <v>1073763</v>
      </c>
      <c r="H461" s="15">
        <f t="shared" si="37"/>
        <v>299311282</v>
      </c>
      <c r="I461" s="13">
        <f t="shared" si="37"/>
        <v>197979406</v>
      </c>
      <c r="J461" s="60">
        <f t="shared" si="37"/>
        <v>52509</v>
      </c>
      <c r="K461" s="60">
        <f t="shared" si="37"/>
        <v>91244</v>
      </c>
      <c r="L461" s="115">
        <f t="shared" si="37"/>
        <v>9466</v>
      </c>
      <c r="M461" s="61">
        <f t="shared" si="37"/>
        <v>81778</v>
      </c>
      <c r="N461" s="123" t="s">
        <v>12</v>
      </c>
      <c r="O461" s="64"/>
      <c r="P461" s="64"/>
    </row>
    <row r="462" spans="1:16" s="21" customFormat="1" ht="6.75" customHeight="1">
      <c r="A462" s="62"/>
      <c r="B462" s="63"/>
      <c r="C462" s="63"/>
      <c r="D462" s="63"/>
      <c r="E462" s="63"/>
      <c r="F462" s="63"/>
      <c r="G462" s="20"/>
      <c r="H462" s="64"/>
      <c r="I462" s="64"/>
      <c r="J462" s="64"/>
      <c r="K462" s="64"/>
      <c r="L462" s="64"/>
      <c r="M462" s="64"/>
      <c r="N462" s="64"/>
      <c r="O462" s="64"/>
      <c r="P462" s="64"/>
    </row>
    <row r="463" spans="1:16" ht="17.25">
      <c r="A463" s="16" t="s">
        <v>87</v>
      </c>
      <c r="B463" s="16"/>
      <c r="C463" s="1"/>
      <c r="D463" s="1"/>
      <c r="E463" s="1"/>
      <c r="F463" s="1"/>
      <c r="G463" s="19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7.25">
      <c r="A464" s="16"/>
      <c r="B464" s="16"/>
      <c r="C464" s="1"/>
      <c r="D464" s="1"/>
      <c r="E464" s="1"/>
      <c r="F464" s="1"/>
      <c r="G464" s="19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7.25" customHeight="1">
      <c r="A465" s="140" t="s">
        <v>89</v>
      </c>
      <c r="B465" s="140"/>
      <c r="C465" s="140"/>
      <c r="D465" s="140"/>
      <c r="E465" s="140"/>
      <c r="F465" s="140"/>
      <c r="G465" s="140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8.75" customHeight="1">
      <c r="A466" s="1"/>
      <c r="B466" s="1"/>
      <c r="C466" s="1"/>
      <c r="D466" s="1"/>
      <c r="E466" s="1"/>
      <c r="F466" s="1"/>
      <c r="G466" s="19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8" thickBot="1">
      <c r="A467" s="24"/>
      <c r="B467" s="25" t="s">
        <v>56</v>
      </c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1"/>
      <c r="O467" s="1"/>
      <c r="P467" s="1"/>
    </row>
    <row r="468" spans="1:16" ht="17.25">
      <c r="A468" s="3"/>
      <c r="B468" s="125" t="s">
        <v>111</v>
      </c>
      <c r="C468" s="126"/>
      <c r="D468" s="126"/>
      <c r="E468" s="127"/>
      <c r="F468" s="133" t="s">
        <v>112</v>
      </c>
      <c r="G468" s="133"/>
      <c r="H468" s="134" t="s">
        <v>113</v>
      </c>
      <c r="I468" s="135"/>
      <c r="J468" s="126" t="s">
        <v>27</v>
      </c>
      <c r="K468" s="126"/>
      <c r="L468" s="126"/>
      <c r="M468" s="127"/>
      <c r="N468" s="26"/>
      <c r="O468" s="1"/>
      <c r="P468" s="1"/>
    </row>
    <row r="469" spans="1:16" ht="17.25">
      <c r="A469" s="4"/>
      <c r="B469" s="9"/>
      <c r="C469" s="27"/>
      <c r="D469" s="7" t="s">
        <v>63</v>
      </c>
      <c r="E469" s="128" t="s">
        <v>28</v>
      </c>
      <c r="F469" s="10"/>
      <c r="G469" s="28" t="s">
        <v>64</v>
      </c>
      <c r="H469" s="130" t="s">
        <v>28</v>
      </c>
      <c r="I469" s="128" t="s">
        <v>29</v>
      </c>
      <c r="J469" s="6"/>
      <c r="K469" s="27"/>
      <c r="L469" s="28" t="s">
        <v>65</v>
      </c>
      <c r="M469" s="136" t="s">
        <v>28</v>
      </c>
      <c r="N469" s="29"/>
      <c r="O469" s="1"/>
      <c r="P469" s="1"/>
    </row>
    <row r="470" spans="1:16" ht="17.25">
      <c r="A470" s="8" t="s">
        <v>66</v>
      </c>
      <c r="B470" s="5" t="s">
        <v>30</v>
      </c>
      <c r="C470" s="7" t="s">
        <v>31</v>
      </c>
      <c r="D470" s="7" t="s">
        <v>67</v>
      </c>
      <c r="E470" s="129"/>
      <c r="F470" s="6" t="s">
        <v>68</v>
      </c>
      <c r="G470" s="30" t="s">
        <v>67</v>
      </c>
      <c r="H470" s="131"/>
      <c r="I470" s="132"/>
      <c r="J470" s="6" t="s">
        <v>32</v>
      </c>
      <c r="K470" s="7" t="s">
        <v>33</v>
      </c>
      <c r="L470" s="30" t="s">
        <v>69</v>
      </c>
      <c r="M470" s="137"/>
      <c r="N470" s="31" t="s">
        <v>70</v>
      </c>
      <c r="O470" s="1"/>
      <c r="P470" s="1"/>
    </row>
    <row r="471" spans="1:16" ht="17.25">
      <c r="A471" s="4"/>
      <c r="B471" s="9"/>
      <c r="C471" s="27"/>
      <c r="D471" s="7" t="s">
        <v>71</v>
      </c>
      <c r="E471" s="129"/>
      <c r="F471" s="10"/>
      <c r="G471" s="30" t="s">
        <v>71</v>
      </c>
      <c r="H471" s="131"/>
      <c r="I471" s="132"/>
      <c r="J471" s="10"/>
      <c r="K471" s="27"/>
      <c r="L471" s="30" t="s">
        <v>71</v>
      </c>
      <c r="M471" s="137"/>
      <c r="N471" s="29"/>
      <c r="O471" s="1"/>
      <c r="P471" s="1"/>
    </row>
    <row r="472" spans="1:16" ht="18" thickBot="1">
      <c r="A472" s="32"/>
      <c r="B472" s="33" t="s">
        <v>34</v>
      </c>
      <c r="C472" s="34" t="s">
        <v>35</v>
      </c>
      <c r="D472" s="34" t="s">
        <v>36</v>
      </c>
      <c r="E472" s="35" t="s">
        <v>72</v>
      </c>
      <c r="F472" s="77" t="s">
        <v>37</v>
      </c>
      <c r="G472" s="37" t="s">
        <v>38</v>
      </c>
      <c r="H472" s="37" t="s">
        <v>73</v>
      </c>
      <c r="I472" s="35" t="s">
        <v>18</v>
      </c>
      <c r="J472" s="36" t="s">
        <v>19</v>
      </c>
      <c r="K472" s="34" t="s">
        <v>39</v>
      </c>
      <c r="L472" s="37" t="s">
        <v>40</v>
      </c>
      <c r="M472" s="76" t="s">
        <v>74</v>
      </c>
      <c r="N472" s="38"/>
      <c r="O472" s="1"/>
      <c r="P472" s="1"/>
    </row>
    <row r="473" spans="1:16" ht="37.5" customHeight="1">
      <c r="A473" s="8" t="s">
        <v>0</v>
      </c>
      <c r="B473" s="39">
        <v>2168532</v>
      </c>
      <c r="C473" s="40">
        <v>11284575</v>
      </c>
      <c r="D473" s="42">
        <v>227342</v>
      </c>
      <c r="E473" s="41">
        <v>11057233</v>
      </c>
      <c r="F473" s="50">
        <v>92710923</v>
      </c>
      <c r="G473" s="40">
        <v>109745</v>
      </c>
      <c r="H473" s="40">
        <v>92601178</v>
      </c>
      <c r="I473" s="43">
        <v>62619028</v>
      </c>
      <c r="J473" s="44">
        <v>7419</v>
      </c>
      <c r="K473" s="45">
        <v>19671</v>
      </c>
      <c r="L473" s="89">
        <v>1135</v>
      </c>
      <c r="M473" s="46">
        <v>18536</v>
      </c>
      <c r="N473" s="8" t="s">
        <v>0</v>
      </c>
      <c r="O473" s="1"/>
      <c r="P473" s="1"/>
    </row>
    <row r="474" spans="1:16" ht="20.25" customHeight="1">
      <c r="A474" s="8" t="s">
        <v>1</v>
      </c>
      <c r="B474" s="47">
        <v>530219</v>
      </c>
      <c r="C474" s="48">
        <v>3178316</v>
      </c>
      <c r="D474" s="50">
        <v>22383</v>
      </c>
      <c r="E474" s="49">
        <v>3155933</v>
      </c>
      <c r="F474" s="50">
        <v>25389115</v>
      </c>
      <c r="G474" s="48">
        <v>22551</v>
      </c>
      <c r="H474" s="48">
        <v>25366564</v>
      </c>
      <c r="I474" s="51">
        <v>16718928</v>
      </c>
      <c r="J474" s="52">
        <v>1926</v>
      </c>
      <c r="K474" s="53">
        <v>6875</v>
      </c>
      <c r="L474" s="89">
        <v>201</v>
      </c>
      <c r="M474" s="54">
        <v>6674</v>
      </c>
      <c r="N474" s="8" t="s">
        <v>1</v>
      </c>
      <c r="O474" s="1"/>
      <c r="P474" s="1"/>
    </row>
    <row r="475" spans="1:16" ht="20.25" customHeight="1">
      <c r="A475" s="8" t="s">
        <v>2</v>
      </c>
      <c r="B475" s="47">
        <v>4469813</v>
      </c>
      <c r="C475" s="48">
        <v>4327757</v>
      </c>
      <c r="D475" s="50">
        <v>251478</v>
      </c>
      <c r="E475" s="49">
        <v>4076279</v>
      </c>
      <c r="F475" s="50">
        <v>16507279</v>
      </c>
      <c r="G475" s="48">
        <v>40634</v>
      </c>
      <c r="H475" s="48">
        <v>16466645</v>
      </c>
      <c r="I475" s="51">
        <v>10544806</v>
      </c>
      <c r="J475" s="50">
        <v>16942</v>
      </c>
      <c r="K475" s="53">
        <v>11595</v>
      </c>
      <c r="L475" s="89">
        <v>990</v>
      </c>
      <c r="M475" s="54">
        <v>10605</v>
      </c>
      <c r="N475" s="8" t="s">
        <v>2</v>
      </c>
      <c r="O475" s="1"/>
      <c r="P475" s="1"/>
    </row>
    <row r="476" spans="1:16" ht="20.25" customHeight="1">
      <c r="A476" s="8" t="s">
        <v>3</v>
      </c>
      <c r="B476" s="47">
        <v>4847311</v>
      </c>
      <c r="C476" s="48">
        <v>1567374</v>
      </c>
      <c r="D476" s="50">
        <v>3892</v>
      </c>
      <c r="E476" s="49">
        <v>1563482</v>
      </c>
      <c r="F476" s="50">
        <v>15510181</v>
      </c>
      <c r="G476" s="48">
        <v>5781</v>
      </c>
      <c r="H476" s="48">
        <v>15504400</v>
      </c>
      <c r="I476" s="51">
        <v>10203894</v>
      </c>
      <c r="J476" s="52">
        <v>11323</v>
      </c>
      <c r="K476" s="53">
        <v>3747</v>
      </c>
      <c r="L476" s="89">
        <v>49</v>
      </c>
      <c r="M476" s="54">
        <v>3698</v>
      </c>
      <c r="N476" s="8" t="s">
        <v>3</v>
      </c>
      <c r="O476" s="1"/>
      <c r="P476" s="1"/>
    </row>
    <row r="477" spans="1:16" ht="20.25" customHeight="1">
      <c r="A477" s="8" t="s">
        <v>4</v>
      </c>
      <c r="B477" s="47">
        <v>954695</v>
      </c>
      <c r="C477" s="48">
        <v>1891856</v>
      </c>
      <c r="D477" s="50">
        <v>18688</v>
      </c>
      <c r="E477" s="49">
        <v>1873168</v>
      </c>
      <c r="F477" s="50">
        <v>28696973</v>
      </c>
      <c r="G477" s="48">
        <v>22558</v>
      </c>
      <c r="H477" s="48">
        <v>28674415</v>
      </c>
      <c r="I477" s="51">
        <v>18638855</v>
      </c>
      <c r="J477" s="52">
        <v>6027</v>
      </c>
      <c r="K477" s="53">
        <v>4817</v>
      </c>
      <c r="L477" s="89">
        <v>258</v>
      </c>
      <c r="M477" s="54">
        <v>4559</v>
      </c>
      <c r="N477" s="8" t="s">
        <v>4</v>
      </c>
      <c r="O477" s="1"/>
      <c r="P477" s="1"/>
    </row>
    <row r="478" spans="1:16" ht="20.25" customHeight="1">
      <c r="A478" s="8" t="s">
        <v>5</v>
      </c>
      <c r="B478" s="47">
        <v>289872</v>
      </c>
      <c r="C478" s="48">
        <v>1652014</v>
      </c>
      <c r="D478" s="50">
        <v>678</v>
      </c>
      <c r="E478" s="49">
        <v>1651336</v>
      </c>
      <c r="F478" s="50">
        <v>26708959</v>
      </c>
      <c r="G478" s="48">
        <v>4771</v>
      </c>
      <c r="H478" s="48">
        <v>26704188</v>
      </c>
      <c r="I478" s="51">
        <v>17872026</v>
      </c>
      <c r="J478" s="52">
        <v>997</v>
      </c>
      <c r="K478" s="53">
        <v>2264</v>
      </c>
      <c r="L478" s="89">
        <v>25</v>
      </c>
      <c r="M478" s="54">
        <v>2239</v>
      </c>
      <c r="N478" s="8" t="s">
        <v>5</v>
      </c>
      <c r="O478" s="1"/>
      <c r="P478" s="1"/>
    </row>
    <row r="479" spans="1:16" ht="20.25" customHeight="1">
      <c r="A479" s="8" t="s">
        <v>15</v>
      </c>
      <c r="B479" s="47">
        <v>166359</v>
      </c>
      <c r="C479" s="48">
        <v>3159288</v>
      </c>
      <c r="D479" s="50">
        <v>3543</v>
      </c>
      <c r="E479" s="49">
        <v>3155745</v>
      </c>
      <c r="F479" s="50">
        <v>44075998</v>
      </c>
      <c r="G479" s="48">
        <v>13471</v>
      </c>
      <c r="H479" s="48">
        <v>44062527</v>
      </c>
      <c r="I479" s="51">
        <v>29455824</v>
      </c>
      <c r="J479" s="50">
        <v>402</v>
      </c>
      <c r="K479" s="53">
        <v>2848</v>
      </c>
      <c r="L479" s="89">
        <v>52</v>
      </c>
      <c r="M479" s="54">
        <v>2796</v>
      </c>
      <c r="N479" s="8" t="s">
        <v>15</v>
      </c>
      <c r="O479" s="1"/>
      <c r="P479" s="1"/>
    </row>
    <row r="480" spans="1:16" ht="20.25" customHeight="1">
      <c r="A480" s="8" t="s">
        <v>24</v>
      </c>
      <c r="B480" s="47">
        <v>1587964</v>
      </c>
      <c r="C480" s="48">
        <v>19287210</v>
      </c>
      <c r="D480" s="50">
        <v>837271</v>
      </c>
      <c r="E480" s="49">
        <v>18449939</v>
      </c>
      <c r="F480" s="50">
        <v>23148155</v>
      </c>
      <c r="G480" s="48">
        <v>359636</v>
      </c>
      <c r="H480" s="48">
        <v>22788519</v>
      </c>
      <c r="I480" s="51">
        <v>15175013</v>
      </c>
      <c r="J480" s="52">
        <v>2182</v>
      </c>
      <c r="K480" s="53">
        <v>17602</v>
      </c>
      <c r="L480" s="89">
        <v>3080</v>
      </c>
      <c r="M480" s="54">
        <v>14522</v>
      </c>
      <c r="N480" s="8" t="s">
        <v>24</v>
      </c>
      <c r="O480" s="1"/>
      <c r="P480" s="1"/>
    </row>
    <row r="481" spans="1:16" ht="20.25" customHeight="1">
      <c r="A481" s="8" t="s">
        <v>22</v>
      </c>
      <c r="B481" s="47">
        <v>401148</v>
      </c>
      <c r="C481" s="48">
        <v>1020407</v>
      </c>
      <c r="D481" s="50">
        <v>13781</v>
      </c>
      <c r="E481" s="49">
        <v>1006626</v>
      </c>
      <c r="F481" s="50">
        <v>8630165</v>
      </c>
      <c r="G481" s="48">
        <v>7319</v>
      </c>
      <c r="H481" s="48">
        <v>8622846</v>
      </c>
      <c r="I481" s="51">
        <v>5552303</v>
      </c>
      <c r="J481" s="52">
        <v>631</v>
      </c>
      <c r="K481" s="53">
        <v>2682</v>
      </c>
      <c r="L481" s="89">
        <v>71</v>
      </c>
      <c r="M481" s="54">
        <v>2611</v>
      </c>
      <c r="N481" s="8" t="s">
        <v>22</v>
      </c>
      <c r="O481" s="1"/>
      <c r="P481" s="1"/>
    </row>
    <row r="482" spans="1:16" ht="20.25" customHeight="1">
      <c r="A482" s="8" t="s">
        <v>25</v>
      </c>
      <c r="B482" s="47">
        <v>79844</v>
      </c>
      <c r="C482" s="48">
        <v>2151142</v>
      </c>
      <c r="D482" s="50">
        <v>60312</v>
      </c>
      <c r="E482" s="49">
        <v>2090830</v>
      </c>
      <c r="F482" s="50">
        <v>6146378</v>
      </c>
      <c r="G482" s="48">
        <v>6083</v>
      </c>
      <c r="H482" s="48">
        <v>6140295</v>
      </c>
      <c r="I482" s="51">
        <v>4057296</v>
      </c>
      <c r="J482" s="52">
        <v>646</v>
      </c>
      <c r="K482" s="53">
        <v>1676</v>
      </c>
      <c r="L482" s="89">
        <v>91</v>
      </c>
      <c r="M482" s="54">
        <v>1585</v>
      </c>
      <c r="N482" s="8" t="s">
        <v>25</v>
      </c>
      <c r="O482" s="1"/>
      <c r="P482" s="1"/>
    </row>
    <row r="483" spans="1:16" ht="20.25" customHeight="1">
      <c r="A483" s="8" t="s">
        <v>45</v>
      </c>
      <c r="B483" s="47">
        <v>1465812</v>
      </c>
      <c r="C483" s="48">
        <v>4857422</v>
      </c>
      <c r="D483" s="50">
        <v>219387</v>
      </c>
      <c r="E483" s="49">
        <v>4638035</v>
      </c>
      <c r="F483" s="50">
        <v>15029275</v>
      </c>
      <c r="G483" s="48">
        <v>238480</v>
      </c>
      <c r="H483" s="48">
        <v>14790795</v>
      </c>
      <c r="I483" s="51">
        <v>9864561</v>
      </c>
      <c r="J483" s="52">
        <v>2430</v>
      </c>
      <c r="K483" s="53">
        <v>12266</v>
      </c>
      <c r="L483" s="89">
        <v>1747</v>
      </c>
      <c r="M483" s="54">
        <v>10519</v>
      </c>
      <c r="N483" s="8" t="s">
        <v>45</v>
      </c>
      <c r="O483" s="1"/>
      <c r="P483" s="1"/>
    </row>
    <row r="484" spans="1:16" ht="20.25" customHeight="1">
      <c r="A484" s="8" t="s">
        <v>20</v>
      </c>
      <c r="B484" s="47">
        <v>359076</v>
      </c>
      <c r="C484" s="48">
        <v>6271250</v>
      </c>
      <c r="D484" s="50">
        <v>26196</v>
      </c>
      <c r="E484" s="49">
        <v>6245054</v>
      </c>
      <c r="F484" s="50">
        <v>33571430</v>
      </c>
      <c r="G484" s="48">
        <v>31045</v>
      </c>
      <c r="H484" s="48">
        <v>33540385</v>
      </c>
      <c r="I484" s="51">
        <v>22109875</v>
      </c>
      <c r="J484" s="52">
        <v>891</v>
      </c>
      <c r="K484" s="53">
        <v>11008</v>
      </c>
      <c r="L484" s="89">
        <v>277</v>
      </c>
      <c r="M484" s="54">
        <v>10731</v>
      </c>
      <c r="N484" s="8" t="s">
        <v>20</v>
      </c>
      <c r="O484" s="1"/>
      <c r="P484" s="1"/>
    </row>
    <row r="485" spans="1:16" ht="20.25" customHeight="1">
      <c r="A485" s="8" t="s">
        <v>21</v>
      </c>
      <c r="B485" s="47">
        <v>1322217</v>
      </c>
      <c r="C485" s="48">
        <v>4019210</v>
      </c>
      <c r="D485" s="50">
        <v>84297</v>
      </c>
      <c r="E485" s="49">
        <v>3934913</v>
      </c>
      <c r="F485" s="50">
        <v>12350711</v>
      </c>
      <c r="G485" s="48">
        <v>9468</v>
      </c>
      <c r="H485" s="48">
        <v>12341243</v>
      </c>
      <c r="I485" s="51">
        <v>7923544</v>
      </c>
      <c r="J485" s="50">
        <v>1280</v>
      </c>
      <c r="K485" s="53">
        <v>5433</v>
      </c>
      <c r="L485" s="89">
        <v>216</v>
      </c>
      <c r="M485" s="54">
        <v>5217</v>
      </c>
      <c r="N485" s="8" t="s">
        <v>21</v>
      </c>
      <c r="O485" s="1"/>
      <c r="P485" s="1"/>
    </row>
    <row r="486" spans="1:16" ht="37.5" customHeight="1">
      <c r="A486" s="121" t="s">
        <v>6</v>
      </c>
      <c r="B486" s="55">
        <f aca="true" t="shared" si="38" ref="B486:M486">SUM(B473:B485)</f>
        <v>18642862</v>
      </c>
      <c r="C486" s="53">
        <f t="shared" si="38"/>
        <v>64667821</v>
      </c>
      <c r="D486" s="52">
        <f t="shared" si="38"/>
        <v>1769248</v>
      </c>
      <c r="E486" s="49">
        <f t="shared" si="38"/>
        <v>62898573</v>
      </c>
      <c r="F486" s="50">
        <f t="shared" si="38"/>
        <v>348475542</v>
      </c>
      <c r="G486" s="48">
        <f t="shared" si="38"/>
        <v>871542</v>
      </c>
      <c r="H486" s="48">
        <f t="shared" si="38"/>
        <v>347604000</v>
      </c>
      <c r="I486" s="49">
        <f t="shared" si="38"/>
        <v>230735953</v>
      </c>
      <c r="J486" s="50">
        <f t="shared" si="38"/>
        <v>53096</v>
      </c>
      <c r="K486" s="53">
        <f t="shared" si="38"/>
        <v>102484</v>
      </c>
      <c r="L486" s="89">
        <f t="shared" si="38"/>
        <v>8192</v>
      </c>
      <c r="M486" s="54">
        <f t="shared" si="38"/>
        <v>94292</v>
      </c>
      <c r="N486" s="121" t="s">
        <v>6</v>
      </c>
      <c r="O486" s="1"/>
      <c r="P486" s="1"/>
    </row>
    <row r="487" spans="1:16" ht="34.5" customHeight="1">
      <c r="A487" s="8" t="s">
        <v>7</v>
      </c>
      <c r="B487" s="55">
        <v>408959</v>
      </c>
      <c r="C487" s="53">
        <v>6460174</v>
      </c>
      <c r="D487" s="52">
        <v>227983</v>
      </c>
      <c r="E487" s="51">
        <v>6232191</v>
      </c>
      <c r="F487" s="52">
        <v>14469989</v>
      </c>
      <c r="G487" s="48">
        <v>175268</v>
      </c>
      <c r="H487" s="48">
        <v>14294721</v>
      </c>
      <c r="I487" s="51">
        <v>9785997</v>
      </c>
      <c r="J487" s="52">
        <v>688</v>
      </c>
      <c r="K487" s="53">
        <v>6959</v>
      </c>
      <c r="L487" s="89">
        <v>1046</v>
      </c>
      <c r="M487" s="54">
        <v>5913</v>
      </c>
      <c r="N487" s="8" t="s">
        <v>7</v>
      </c>
      <c r="O487" s="1"/>
      <c r="P487" s="1"/>
    </row>
    <row r="488" spans="1:16" ht="20.25" customHeight="1">
      <c r="A488" s="8" t="s">
        <v>8</v>
      </c>
      <c r="B488" s="55">
        <v>233784</v>
      </c>
      <c r="C488" s="53">
        <v>1783891</v>
      </c>
      <c r="D488" s="52">
        <v>16506</v>
      </c>
      <c r="E488" s="51">
        <v>1767385</v>
      </c>
      <c r="F488" s="52">
        <v>5927304</v>
      </c>
      <c r="G488" s="48">
        <v>16019</v>
      </c>
      <c r="H488" s="48">
        <v>5911285</v>
      </c>
      <c r="I488" s="51">
        <v>3889785</v>
      </c>
      <c r="J488" s="52">
        <v>393</v>
      </c>
      <c r="K488" s="53">
        <v>1379</v>
      </c>
      <c r="L488" s="89">
        <v>94</v>
      </c>
      <c r="M488" s="54">
        <v>1285</v>
      </c>
      <c r="N488" s="8" t="s">
        <v>8</v>
      </c>
      <c r="O488" s="1"/>
      <c r="P488" s="1"/>
    </row>
    <row r="489" spans="1:16" ht="20.25" customHeight="1">
      <c r="A489" s="8" t="s">
        <v>42</v>
      </c>
      <c r="B489" s="55">
        <v>186022</v>
      </c>
      <c r="C489" s="53">
        <v>816839</v>
      </c>
      <c r="D489" s="52">
        <v>18403</v>
      </c>
      <c r="E489" s="51">
        <v>798436</v>
      </c>
      <c r="F489" s="52">
        <v>4203795</v>
      </c>
      <c r="G489" s="48">
        <v>6550</v>
      </c>
      <c r="H489" s="48">
        <v>4197245</v>
      </c>
      <c r="I489" s="51">
        <v>3063037</v>
      </c>
      <c r="J489" s="52">
        <v>859</v>
      </c>
      <c r="K489" s="53">
        <v>1664</v>
      </c>
      <c r="L489" s="89">
        <v>57</v>
      </c>
      <c r="M489" s="54">
        <v>1607</v>
      </c>
      <c r="N489" s="8" t="s">
        <v>17</v>
      </c>
      <c r="O489" s="1"/>
      <c r="P489" s="1"/>
    </row>
    <row r="490" spans="1:16" ht="20.25" customHeight="1">
      <c r="A490" s="8" t="s">
        <v>9</v>
      </c>
      <c r="B490" s="55">
        <v>54062</v>
      </c>
      <c r="C490" s="53">
        <v>274528</v>
      </c>
      <c r="D490" s="52">
        <v>3077</v>
      </c>
      <c r="E490" s="51">
        <v>271451</v>
      </c>
      <c r="F490" s="52">
        <v>2019304</v>
      </c>
      <c r="G490" s="48">
        <v>524</v>
      </c>
      <c r="H490" s="48">
        <v>2018780</v>
      </c>
      <c r="I490" s="51">
        <v>1284898</v>
      </c>
      <c r="J490" s="52">
        <v>124</v>
      </c>
      <c r="K490" s="53">
        <v>587</v>
      </c>
      <c r="L490" s="89">
        <v>19</v>
      </c>
      <c r="M490" s="54">
        <v>568</v>
      </c>
      <c r="N490" s="8" t="s">
        <v>9</v>
      </c>
      <c r="O490" s="1"/>
      <c r="P490" s="1"/>
    </row>
    <row r="491" spans="1:16" ht="20.25" customHeight="1">
      <c r="A491" s="8" t="s">
        <v>10</v>
      </c>
      <c r="B491" s="55">
        <v>63401</v>
      </c>
      <c r="C491" s="53">
        <v>231227</v>
      </c>
      <c r="D491" s="52">
        <v>4538</v>
      </c>
      <c r="E491" s="51">
        <v>226689</v>
      </c>
      <c r="F491" s="52">
        <v>919728</v>
      </c>
      <c r="G491" s="48">
        <v>483</v>
      </c>
      <c r="H491" s="48">
        <v>919245</v>
      </c>
      <c r="I491" s="51">
        <v>630561</v>
      </c>
      <c r="J491" s="52">
        <v>209</v>
      </c>
      <c r="K491" s="53">
        <v>538</v>
      </c>
      <c r="L491" s="89">
        <v>37</v>
      </c>
      <c r="M491" s="54">
        <v>501</v>
      </c>
      <c r="N491" s="8" t="s">
        <v>10</v>
      </c>
      <c r="O491" s="1"/>
      <c r="P491" s="1"/>
    </row>
    <row r="492" spans="1:16" ht="20.25" customHeight="1">
      <c r="A492" s="8" t="s">
        <v>11</v>
      </c>
      <c r="B492" s="55">
        <v>320653</v>
      </c>
      <c r="C492" s="53">
        <v>856214</v>
      </c>
      <c r="D492" s="52">
        <v>3108</v>
      </c>
      <c r="E492" s="51">
        <v>853106</v>
      </c>
      <c r="F492" s="52">
        <v>3640356</v>
      </c>
      <c r="G492" s="48">
        <v>4764</v>
      </c>
      <c r="H492" s="48">
        <v>3635592</v>
      </c>
      <c r="I492" s="51">
        <v>2448856</v>
      </c>
      <c r="J492" s="52">
        <v>302</v>
      </c>
      <c r="K492" s="53">
        <v>1130</v>
      </c>
      <c r="L492" s="89">
        <v>33</v>
      </c>
      <c r="M492" s="54">
        <v>1097</v>
      </c>
      <c r="N492" s="8" t="s">
        <v>11</v>
      </c>
      <c r="O492" s="1"/>
      <c r="P492" s="1"/>
    </row>
    <row r="493" spans="1:16" ht="42" customHeight="1">
      <c r="A493" s="122" t="s">
        <v>86</v>
      </c>
      <c r="B493" s="116">
        <f aca="true" t="shared" si="39" ref="B493:M493">SUM(B487:B492)</f>
        <v>1266881</v>
      </c>
      <c r="C493" s="57">
        <f t="shared" si="39"/>
        <v>10422873</v>
      </c>
      <c r="D493" s="58">
        <f t="shared" si="39"/>
        <v>273615</v>
      </c>
      <c r="E493" s="12">
        <f t="shared" si="39"/>
        <v>10149258</v>
      </c>
      <c r="F493" s="58">
        <f t="shared" si="39"/>
        <v>31180476</v>
      </c>
      <c r="G493" s="57">
        <f t="shared" si="39"/>
        <v>203608</v>
      </c>
      <c r="H493" s="57">
        <f t="shared" si="39"/>
        <v>30976868</v>
      </c>
      <c r="I493" s="12">
        <f t="shared" si="39"/>
        <v>21103134</v>
      </c>
      <c r="J493" s="58">
        <f t="shared" si="39"/>
        <v>2575</v>
      </c>
      <c r="K493" s="57">
        <f t="shared" si="39"/>
        <v>12257</v>
      </c>
      <c r="L493" s="90">
        <f t="shared" si="39"/>
        <v>1286</v>
      </c>
      <c r="M493" s="59">
        <f t="shared" si="39"/>
        <v>10971</v>
      </c>
      <c r="N493" s="122" t="s">
        <v>86</v>
      </c>
      <c r="O493" s="1"/>
      <c r="P493" s="1"/>
    </row>
    <row r="494" spans="1:16" s="21" customFormat="1" ht="42" customHeight="1" thickBot="1">
      <c r="A494" s="123" t="s">
        <v>12</v>
      </c>
      <c r="B494" s="117">
        <f aca="true" t="shared" si="40" ref="B494:M494">SUM(B493,B486)</f>
        <v>19909743</v>
      </c>
      <c r="C494" s="15">
        <f t="shared" si="40"/>
        <v>75090694</v>
      </c>
      <c r="D494" s="60">
        <f t="shared" si="40"/>
        <v>2042863</v>
      </c>
      <c r="E494" s="13">
        <f t="shared" si="40"/>
        <v>73047831</v>
      </c>
      <c r="F494" s="60">
        <f t="shared" si="40"/>
        <v>379656018</v>
      </c>
      <c r="G494" s="15">
        <f t="shared" si="40"/>
        <v>1075150</v>
      </c>
      <c r="H494" s="15">
        <f t="shared" si="40"/>
        <v>378580868</v>
      </c>
      <c r="I494" s="13">
        <f t="shared" si="40"/>
        <v>251839087</v>
      </c>
      <c r="J494" s="60">
        <f t="shared" si="40"/>
        <v>55671</v>
      </c>
      <c r="K494" s="15">
        <f t="shared" si="40"/>
        <v>114741</v>
      </c>
      <c r="L494" s="91">
        <f t="shared" si="40"/>
        <v>9478</v>
      </c>
      <c r="M494" s="61">
        <f t="shared" si="40"/>
        <v>105263</v>
      </c>
      <c r="N494" s="123" t="s">
        <v>12</v>
      </c>
      <c r="O494" s="64"/>
      <c r="P494" s="64"/>
    </row>
    <row r="495" spans="1:16" s="21" customFormat="1" ht="6.75" customHeight="1">
      <c r="A495" s="62"/>
      <c r="B495" s="63"/>
      <c r="C495" s="63"/>
      <c r="D495" s="63"/>
      <c r="E495" s="63"/>
      <c r="F495" s="63"/>
      <c r="G495" s="20"/>
      <c r="H495" s="64"/>
      <c r="I495" s="64"/>
      <c r="J495" s="64"/>
      <c r="K495" s="64"/>
      <c r="L495" s="64"/>
      <c r="M495" s="64"/>
      <c r="N495" s="64"/>
      <c r="O495" s="64"/>
      <c r="P495" s="64"/>
    </row>
    <row r="496" spans="1:16" ht="17.25">
      <c r="A496" s="16" t="s">
        <v>87</v>
      </c>
      <c r="B496" s="16"/>
      <c r="C496" s="1"/>
      <c r="D496" s="1"/>
      <c r="E496" s="1"/>
      <c r="F496" s="1"/>
      <c r="G496" s="19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7.25">
      <c r="A497" s="16"/>
      <c r="B497" s="16"/>
      <c r="C497" s="1"/>
      <c r="D497" s="1"/>
      <c r="E497" s="1"/>
      <c r="F497" s="1"/>
      <c r="G497" s="19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7.25" customHeight="1">
      <c r="A498" s="140" t="s">
        <v>89</v>
      </c>
      <c r="B498" s="140"/>
      <c r="C498" s="140"/>
      <c r="D498" s="140"/>
      <c r="E498" s="140"/>
      <c r="F498" s="140"/>
      <c r="G498" s="140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8.75" customHeight="1">
      <c r="A499" s="1"/>
      <c r="B499" s="1"/>
      <c r="C499" s="1"/>
      <c r="D499" s="1"/>
      <c r="E499" s="1"/>
      <c r="F499" s="1"/>
      <c r="G499" s="19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8" thickBot="1">
      <c r="A500" s="24"/>
      <c r="B500" s="25" t="s">
        <v>57</v>
      </c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1"/>
      <c r="O500" s="1"/>
      <c r="P500" s="1"/>
    </row>
    <row r="501" spans="1:16" ht="17.25">
      <c r="A501" s="3"/>
      <c r="B501" s="125" t="s">
        <v>115</v>
      </c>
      <c r="C501" s="126"/>
      <c r="D501" s="126"/>
      <c r="E501" s="127"/>
      <c r="F501" s="133" t="s">
        <v>116</v>
      </c>
      <c r="G501" s="133"/>
      <c r="H501" s="134" t="s">
        <v>117</v>
      </c>
      <c r="I501" s="135"/>
      <c r="J501" s="126" t="s">
        <v>27</v>
      </c>
      <c r="K501" s="126"/>
      <c r="L501" s="126"/>
      <c r="M501" s="127"/>
      <c r="N501" s="26"/>
      <c r="O501" s="1"/>
      <c r="P501" s="1"/>
    </row>
    <row r="502" spans="1:16" ht="17.25">
      <c r="A502" s="4"/>
      <c r="B502" s="9"/>
      <c r="C502" s="27"/>
      <c r="D502" s="7" t="s">
        <v>63</v>
      </c>
      <c r="E502" s="128" t="s">
        <v>28</v>
      </c>
      <c r="F502" s="10"/>
      <c r="G502" s="28" t="s">
        <v>64</v>
      </c>
      <c r="H502" s="130" t="s">
        <v>28</v>
      </c>
      <c r="I502" s="128" t="s">
        <v>29</v>
      </c>
      <c r="J502" s="6"/>
      <c r="K502" s="27"/>
      <c r="L502" s="7" t="s">
        <v>65</v>
      </c>
      <c r="M502" s="128" t="s">
        <v>28</v>
      </c>
      <c r="N502" s="29"/>
      <c r="O502" s="1"/>
      <c r="P502" s="1"/>
    </row>
    <row r="503" spans="1:16" ht="17.25">
      <c r="A503" s="8" t="s">
        <v>66</v>
      </c>
      <c r="B503" s="5" t="s">
        <v>30</v>
      </c>
      <c r="C503" s="7" t="s">
        <v>31</v>
      </c>
      <c r="D503" s="7" t="s">
        <v>67</v>
      </c>
      <c r="E503" s="129"/>
      <c r="F503" s="6" t="s">
        <v>68</v>
      </c>
      <c r="G503" s="30" t="s">
        <v>67</v>
      </c>
      <c r="H503" s="131"/>
      <c r="I503" s="132"/>
      <c r="J503" s="6" t="s">
        <v>32</v>
      </c>
      <c r="K503" s="7" t="s">
        <v>33</v>
      </c>
      <c r="L503" s="7" t="s">
        <v>69</v>
      </c>
      <c r="M503" s="129"/>
      <c r="N503" s="31" t="s">
        <v>70</v>
      </c>
      <c r="O503" s="1"/>
      <c r="P503" s="1"/>
    </row>
    <row r="504" spans="1:16" ht="17.25">
      <c r="A504" s="4"/>
      <c r="B504" s="9"/>
      <c r="C504" s="27"/>
      <c r="D504" s="7" t="s">
        <v>71</v>
      </c>
      <c r="E504" s="129"/>
      <c r="F504" s="10"/>
      <c r="G504" s="30" t="s">
        <v>71</v>
      </c>
      <c r="H504" s="131"/>
      <c r="I504" s="132"/>
      <c r="J504" s="10"/>
      <c r="K504" s="27"/>
      <c r="L504" s="7" t="s">
        <v>71</v>
      </c>
      <c r="M504" s="129"/>
      <c r="N504" s="29"/>
      <c r="O504" s="1"/>
      <c r="P504" s="1"/>
    </row>
    <row r="505" spans="1:16" ht="18" thickBot="1">
      <c r="A505" s="32"/>
      <c r="B505" s="33" t="s">
        <v>34</v>
      </c>
      <c r="C505" s="34" t="s">
        <v>35</v>
      </c>
      <c r="D505" s="34" t="s">
        <v>36</v>
      </c>
      <c r="E505" s="35" t="s">
        <v>72</v>
      </c>
      <c r="F505" s="36" t="s">
        <v>37</v>
      </c>
      <c r="G505" s="37" t="s">
        <v>38</v>
      </c>
      <c r="H505" s="37" t="s">
        <v>73</v>
      </c>
      <c r="I505" s="35" t="s">
        <v>18</v>
      </c>
      <c r="J505" s="36" t="s">
        <v>19</v>
      </c>
      <c r="K505" s="34" t="s">
        <v>39</v>
      </c>
      <c r="L505" s="34" t="s">
        <v>40</v>
      </c>
      <c r="M505" s="35" t="s">
        <v>74</v>
      </c>
      <c r="N505" s="38"/>
      <c r="O505" s="1"/>
      <c r="P505" s="1"/>
    </row>
    <row r="506" spans="1:16" ht="37.5" customHeight="1">
      <c r="A506" s="8" t="s">
        <v>0</v>
      </c>
      <c r="B506" s="39">
        <v>174151961</v>
      </c>
      <c r="C506" s="40">
        <v>0</v>
      </c>
      <c r="D506" s="40">
        <v>0</v>
      </c>
      <c r="E506" s="41">
        <v>0</v>
      </c>
      <c r="F506" s="42">
        <v>0</v>
      </c>
      <c r="G506" s="48">
        <v>0</v>
      </c>
      <c r="H506" s="40">
        <v>0</v>
      </c>
      <c r="I506" s="41">
        <v>0</v>
      </c>
      <c r="J506" s="42">
        <v>45654</v>
      </c>
      <c r="K506" s="40">
        <v>0</v>
      </c>
      <c r="L506" s="40">
        <v>0</v>
      </c>
      <c r="M506" s="95">
        <v>0</v>
      </c>
      <c r="N506" s="8" t="s">
        <v>0</v>
      </c>
      <c r="O506" s="1"/>
      <c r="P506" s="1"/>
    </row>
    <row r="507" spans="1:16" ht="20.25" customHeight="1">
      <c r="A507" s="8" t="s">
        <v>1</v>
      </c>
      <c r="B507" s="47">
        <v>21709676</v>
      </c>
      <c r="C507" s="48">
        <v>0</v>
      </c>
      <c r="D507" s="48">
        <v>0</v>
      </c>
      <c r="E507" s="49">
        <v>0</v>
      </c>
      <c r="F507" s="50">
        <v>0</v>
      </c>
      <c r="G507" s="48">
        <v>0</v>
      </c>
      <c r="H507" s="48">
        <v>0</v>
      </c>
      <c r="I507" s="49">
        <v>0</v>
      </c>
      <c r="J507" s="50">
        <v>26593</v>
      </c>
      <c r="K507" s="48">
        <v>0</v>
      </c>
      <c r="L507" s="48">
        <v>0</v>
      </c>
      <c r="M507" s="85">
        <v>0</v>
      </c>
      <c r="N507" s="8" t="s">
        <v>1</v>
      </c>
      <c r="O507" s="1"/>
      <c r="P507" s="1"/>
    </row>
    <row r="508" spans="1:16" ht="20.25" customHeight="1">
      <c r="A508" s="8" t="s">
        <v>2</v>
      </c>
      <c r="B508" s="47">
        <v>254014222</v>
      </c>
      <c r="C508" s="48">
        <v>0</v>
      </c>
      <c r="D508" s="48">
        <v>0</v>
      </c>
      <c r="E508" s="49">
        <v>0</v>
      </c>
      <c r="F508" s="50">
        <v>0</v>
      </c>
      <c r="G508" s="48">
        <v>0</v>
      </c>
      <c r="H508" s="48">
        <v>0</v>
      </c>
      <c r="I508" s="49">
        <v>0</v>
      </c>
      <c r="J508" s="50">
        <v>114108</v>
      </c>
      <c r="K508" s="48">
        <v>0</v>
      </c>
      <c r="L508" s="48">
        <v>0</v>
      </c>
      <c r="M508" s="85">
        <v>0</v>
      </c>
      <c r="N508" s="8" t="s">
        <v>2</v>
      </c>
      <c r="O508" s="1"/>
      <c r="P508" s="1"/>
    </row>
    <row r="509" spans="1:16" ht="20.25" customHeight="1">
      <c r="A509" s="8" t="s">
        <v>3</v>
      </c>
      <c r="B509" s="47">
        <v>25215687</v>
      </c>
      <c r="C509" s="48">
        <v>0</v>
      </c>
      <c r="D509" s="48">
        <v>0</v>
      </c>
      <c r="E509" s="49">
        <v>0</v>
      </c>
      <c r="F509" s="50">
        <v>0</v>
      </c>
      <c r="G509" s="48">
        <v>0</v>
      </c>
      <c r="H509" s="48">
        <v>0</v>
      </c>
      <c r="I509" s="49">
        <v>0</v>
      </c>
      <c r="J509" s="50">
        <v>16196</v>
      </c>
      <c r="K509" s="48">
        <v>0</v>
      </c>
      <c r="L509" s="48">
        <v>0</v>
      </c>
      <c r="M509" s="85">
        <v>0</v>
      </c>
      <c r="N509" s="8" t="s">
        <v>3</v>
      </c>
      <c r="O509" s="1"/>
      <c r="P509" s="1"/>
    </row>
    <row r="510" spans="1:16" ht="20.25" customHeight="1">
      <c r="A510" s="8" t="s">
        <v>4</v>
      </c>
      <c r="B510" s="47">
        <v>12878585</v>
      </c>
      <c r="C510" s="48">
        <v>0</v>
      </c>
      <c r="D510" s="48">
        <v>0</v>
      </c>
      <c r="E510" s="49">
        <v>0</v>
      </c>
      <c r="F510" s="50">
        <v>0</v>
      </c>
      <c r="G510" s="48">
        <v>0</v>
      </c>
      <c r="H510" s="48">
        <v>0</v>
      </c>
      <c r="I510" s="49">
        <v>0</v>
      </c>
      <c r="J510" s="50">
        <v>24971</v>
      </c>
      <c r="K510" s="48">
        <v>0</v>
      </c>
      <c r="L510" s="48">
        <v>0</v>
      </c>
      <c r="M510" s="85">
        <v>0</v>
      </c>
      <c r="N510" s="8" t="s">
        <v>4</v>
      </c>
      <c r="O510" s="1"/>
      <c r="P510" s="1"/>
    </row>
    <row r="511" spans="1:16" ht="20.25" customHeight="1">
      <c r="A511" s="8" t="s">
        <v>5</v>
      </c>
      <c r="B511" s="47">
        <v>11128705</v>
      </c>
      <c r="C511" s="48">
        <v>0</v>
      </c>
      <c r="D511" s="48">
        <v>0</v>
      </c>
      <c r="E511" s="49">
        <v>0</v>
      </c>
      <c r="F511" s="50">
        <v>0</v>
      </c>
      <c r="G511" s="48">
        <v>0</v>
      </c>
      <c r="H511" s="48">
        <v>0</v>
      </c>
      <c r="I511" s="49">
        <v>0</v>
      </c>
      <c r="J511" s="50">
        <v>32134</v>
      </c>
      <c r="K511" s="48">
        <v>0</v>
      </c>
      <c r="L511" s="48">
        <v>0</v>
      </c>
      <c r="M511" s="85">
        <v>0</v>
      </c>
      <c r="N511" s="8" t="s">
        <v>5</v>
      </c>
      <c r="O511" s="1"/>
      <c r="P511" s="1"/>
    </row>
    <row r="512" spans="1:16" ht="20.25" customHeight="1">
      <c r="A512" s="8" t="s">
        <v>15</v>
      </c>
      <c r="B512" s="47">
        <v>10264496</v>
      </c>
      <c r="C512" s="48">
        <v>0</v>
      </c>
      <c r="D512" s="48">
        <v>0</v>
      </c>
      <c r="E512" s="49">
        <v>0</v>
      </c>
      <c r="F512" s="50">
        <v>0</v>
      </c>
      <c r="G512" s="48">
        <v>0</v>
      </c>
      <c r="H512" s="48">
        <v>0</v>
      </c>
      <c r="I512" s="49">
        <v>0</v>
      </c>
      <c r="J512" s="50">
        <v>23921</v>
      </c>
      <c r="K512" s="48">
        <v>0</v>
      </c>
      <c r="L512" s="48">
        <v>0</v>
      </c>
      <c r="M512" s="85">
        <v>0</v>
      </c>
      <c r="N512" s="8" t="s">
        <v>15</v>
      </c>
      <c r="O512" s="1"/>
      <c r="P512" s="1"/>
    </row>
    <row r="513" spans="1:16" ht="20.25" customHeight="1">
      <c r="A513" s="8" t="s">
        <v>24</v>
      </c>
      <c r="B513" s="47">
        <v>261378037</v>
      </c>
      <c r="C513" s="48">
        <v>0</v>
      </c>
      <c r="D513" s="48">
        <v>0</v>
      </c>
      <c r="E513" s="49">
        <v>0</v>
      </c>
      <c r="F513" s="50">
        <v>0</v>
      </c>
      <c r="G513" s="48">
        <v>0</v>
      </c>
      <c r="H513" s="48">
        <v>0</v>
      </c>
      <c r="I513" s="49">
        <v>0</v>
      </c>
      <c r="J513" s="50">
        <v>64748</v>
      </c>
      <c r="K513" s="48">
        <v>0</v>
      </c>
      <c r="L513" s="48">
        <v>0</v>
      </c>
      <c r="M513" s="85">
        <v>0</v>
      </c>
      <c r="N513" s="8" t="s">
        <v>24</v>
      </c>
      <c r="O513" s="1"/>
      <c r="P513" s="1"/>
    </row>
    <row r="514" spans="1:16" ht="20.25" customHeight="1">
      <c r="A514" s="8" t="s">
        <v>22</v>
      </c>
      <c r="B514" s="47">
        <v>17332914</v>
      </c>
      <c r="C514" s="48">
        <v>0</v>
      </c>
      <c r="D514" s="48">
        <v>0</v>
      </c>
      <c r="E514" s="49">
        <v>0</v>
      </c>
      <c r="F514" s="50">
        <v>0</v>
      </c>
      <c r="G514" s="48">
        <v>0</v>
      </c>
      <c r="H514" s="48">
        <v>0</v>
      </c>
      <c r="I514" s="49">
        <v>0</v>
      </c>
      <c r="J514" s="50">
        <v>31747</v>
      </c>
      <c r="K514" s="48">
        <v>0</v>
      </c>
      <c r="L514" s="48">
        <v>0</v>
      </c>
      <c r="M514" s="85">
        <v>0</v>
      </c>
      <c r="N514" s="8" t="s">
        <v>22</v>
      </c>
      <c r="O514" s="1"/>
      <c r="P514" s="1"/>
    </row>
    <row r="515" spans="1:16" ht="20.25" customHeight="1">
      <c r="A515" s="8" t="s">
        <v>25</v>
      </c>
      <c r="B515" s="47">
        <v>40136615</v>
      </c>
      <c r="C515" s="48">
        <v>0</v>
      </c>
      <c r="D515" s="48">
        <v>0</v>
      </c>
      <c r="E515" s="49">
        <v>0</v>
      </c>
      <c r="F515" s="50">
        <v>0</v>
      </c>
      <c r="G515" s="48">
        <v>0</v>
      </c>
      <c r="H515" s="48">
        <v>0</v>
      </c>
      <c r="I515" s="49">
        <v>0</v>
      </c>
      <c r="J515" s="50">
        <v>10176</v>
      </c>
      <c r="K515" s="48">
        <v>0</v>
      </c>
      <c r="L515" s="48">
        <v>0</v>
      </c>
      <c r="M515" s="85">
        <v>0</v>
      </c>
      <c r="N515" s="8" t="s">
        <v>25</v>
      </c>
      <c r="O515" s="1"/>
      <c r="P515" s="1"/>
    </row>
    <row r="516" spans="1:16" ht="20.25" customHeight="1">
      <c r="A516" s="8" t="s">
        <v>45</v>
      </c>
      <c r="B516" s="47">
        <v>271986613</v>
      </c>
      <c r="C516" s="48">
        <v>0</v>
      </c>
      <c r="D516" s="48">
        <v>0</v>
      </c>
      <c r="E516" s="49">
        <v>0</v>
      </c>
      <c r="F516" s="50">
        <v>0</v>
      </c>
      <c r="G516" s="48">
        <v>0</v>
      </c>
      <c r="H516" s="48">
        <v>0</v>
      </c>
      <c r="I516" s="49">
        <v>0</v>
      </c>
      <c r="J516" s="50">
        <v>20487</v>
      </c>
      <c r="K516" s="48">
        <v>0</v>
      </c>
      <c r="L516" s="48">
        <v>0</v>
      </c>
      <c r="M516" s="85">
        <v>0</v>
      </c>
      <c r="N516" s="8" t="s">
        <v>45</v>
      </c>
      <c r="O516" s="1"/>
      <c r="P516" s="1"/>
    </row>
    <row r="517" spans="1:16" ht="20.25" customHeight="1">
      <c r="A517" s="8" t="s">
        <v>20</v>
      </c>
      <c r="B517" s="47">
        <v>139011289</v>
      </c>
      <c r="C517" s="48">
        <v>0</v>
      </c>
      <c r="D517" s="48">
        <v>0</v>
      </c>
      <c r="E517" s="49">
        <v>0</v>
      </c>
      <c r="F517" s="50">
        <v>0</v>
      </c>
      <c r="G517" s="48">
        <v>0</v>
      </c>
      <c r="H517" s="48">
        <v>0</v>
      </c>
      <c r="I517" s="49">
        <v>0</v>
      </c>
      <c r="J517" s="50">
        <v>101920</v>
      </c>
      <c r="K517" s="48">
        <v>0</v>
      </c>
      <c r="L517" s="48">
        <v>0</v>
      </c>
      <c r="M517" s="85">
        <v>0</v>
      </c>
      <c r="N517" s="8" t="s">
        <v>20</v>
      </c>
      <c r="O517" s="1"/>
      <c r="P517" s="1"/>
    </row>
    <row r="518" spans="1:16" ht="20.25" customHeight="1">
      <c r="A518" s="8" t="s">
        <v>21</v>
      </c>
      <c r="B518" s="47">
        <v>53056689</v>
      </c>
      <c r="C518" s="48">
        <v>0</v>
      </c>
      <c r="D518" s="48">
        <v>0</v>
      </c>
      <c r="E518" s="49">
        <v>0</v>
      </c>
      <c r="F518" s="50">
        <v>0</v>
      </c>
      <c r="G518" s="48">
        <v>0</v>
      </c>
      <c r="H518" s="48">
        <v>0</v>
      </c>
      <c r="I518" s="49">
        <v>0</v>
      </c>
      <c r="J518" s="50">
        <v>29279</v>
      </c>
      <c r="K518" s="48">
        <v>0</v>
      </c>
      <c r="L518" s="48">
        <v>0</v>
      </c>
      <c r="M518" s="85">
        <v>0</v>
      </c>
      <c r="N518" s="8" t="s">
        <v>21</v>
      </c>
      <c r="O518" s="1"/>
      <c r="P518" s="1"/>
    </row>
    <row r="519" spans="1:16" ht="37.5" customHeight="1">
      <c r="A519" s="121" t="s">
        <v>6</v>
      </c>
      <c r="B519" s="55">
        <f>SUM(B506:B518)</f>
        <v>1292265489</v>
      </c>
      <c r="C519" s="48" t="s">
        <v>14</v>
      </c>
      <c r="D519" s="48" t="s">
        <v>14</v>
      </c>
      <c r="E519" s="49" t="s">
        <v>14</v>
      </c>
      <c r="F519" s="50" t="s">
        <v>14</v>
      </c>
      <c r="G519" s="48" t="s">
        <v>14</v>
      </c>
      <c r="H519" s="48" t="s">
        <v>14</v>
      </c>
      <c r="I519" s="49" t="s">
        <v>14</v>
      </c>
      <c r="J519" s="52">
        <f>SUM(J506:J518)</f>
        <v>541934</v>
      </c>
      <c r="K519" s="48" t="s">
        <v>14</v>
      </c>
      <c r="L519" s="48" t="s">
        <v>14</v>
      </c>
      <c r="M519" s="85" t="s">
        <v>14</v>
      </c>
      <c r="N519" s="121" t="s">
        <v>6</v>
      </c>
      <c r="O519" s="1"/>
      <c r="P519" s="1"/>
    </row>
    <row r="520" spans="1:16" ht="34.5" customHeight="1">
      <c r="A520" s="8" t="s">
        <v>7</v>
      </c>
      <c r="B520" s="47">
        <v>43102490</v>
      </c>
      <c r="C520" s="48">
        <v>0</v>
      </c>
      <c r="D520" s="48">
        <v>0</v>
      </c>
      <c r="E520" s="49">
        <v>0</v>
      </c>
      <c r="F520" s="50">
        <v>0</v>
      </c>
      <c r="G520" s="48">
        <v>0</v>
      </c>
      <c r="H520" s="48">
        <v>0</v>
      </c>
      <c r="I520" s="49">
        <v>0</v>
      </c>
      <c r="J520" s="50">
        <v>18136</v>
      </c>
      <c r="K520" s="48">
        <v>0</v>
      </c>
      <c r="L520" s="48">
        <v>0</v>
      </c>
      <c r="M520" s="85">
        <v>0</v>
      </c>
      <c r="N520" s="8" t="s">
        <v>7</v>
      </c>
      <c r="O520" s="1"/>
      <c r="P520" s="1"/>
    </row>
    <row r="521" spans="1:16" ht="20.25" customHeight="1">
      <c r="A521" s="8" t="s">
        <v>8</v>
      </c>
      <c r="B521" s="47">
        <f>10748682+76</f>
        <v>10748758</v>
      </c>
      <c r="C521" s="48">
        <v>0</v>
      </c>
      <c r="D521" s="48">
        <v>0</v>
      </c>
      <c r="E521" s="49">
        <v>0</v>
      </c>
      <c r="F521" s="50">
        <v>0</v>
      </c>
      <c r="G521" s="48">
        <v>0</v>
      </c>
      <c r="H521" s="48">
        <v>0</v>
      </c>
      <c r="I521" s="49">
        <v>0</v>
      </c>
      <c r="J521" s="50">
        <f>10387+1</f>
        <v>10388</v>
      </c>
      <c r="K521" s="48">
        <v>0</v>
      </c>
      <c r="L521" s="48">
        <v>0</v>
      </c>
      <c r="M521" s="85">
        <v>0</v>
      </c>
      <c r="N521" s="8" t="s">
        <v>8</v>
      </c>
      <c r="O521" s="1"/>
      <c r="P521" s="1"/>
    </row>
    <row r="522" spans="1:16" ht="20.25" customHeight="1">
      <c r="A522" s="8" t="s">
        <v>42</v>
      </c>
      <c r="B522" s="47">
        <v>11208321</v>
      </c>
      <c r="C522" s="48">
        <v>0</v>
      </c>
      <c r="D522" s="48">
        <v>0</v>
      </c>
      <c r="E522" s="49">
        <v>0</v>
      </c>
      <c r="F522" s="50">
        <v>0</v>
      </c>
      <c r="G522" s="48">
        <v>0</v>
      </c>
      <c r="H522" s="48">
        <v>0</v>
      </c>
      <c r="I522" s="49">
        <v>0</v>
      </c>
      <c r="J522" s="50">
        <v>9059</v>
      </c>
      <c r="K522" s="48">
        <v>0</v>
      </c>
      <c r="L522" s="48">
        <v>0</v>
      </c>
      <c r="M522" s="85">
        <v>0</v>
      </c>
      <c r="N522" s="8" t="s">
        <v>17</v>
      </c>
      <c r="O522" s="1"/>
      <c r="P522" s="1"/>
    </row>
    <row r="523" spans="1:16" ht="20.25" customHeight="1">
      <c r="A523" s="8" t="s">
        <v>9</v>
      </c>
      <c r="B523" s="47">
        <v>1226006</v>
      </c>
      <c r="C523" s="48">
        <v>0</v>
      </c>
      <c r="D523" s="48">
        <v>0</v>
      </c>
      <c r="E523" s="49">
        <v>0</v>
      </c>
      <c r="F523" s="50">
        <v>0</v>
      </c>
      <c r="G523" s="48">
        <v>0</v>
      </c>
      <c r="H523" s="48">
        <v>0</v>
      </c>
      <c r="I523" s="49">
        <v>0</v>
      </c>
      <c r="J523" s="50">
        <v>3564</v>
      </c>
      <c r="K523" s="48">
        <v>0</v>
      </c>
      <c r="L523" s="48">
        <v>0</v>
      </c>
      <c r="M523" s="85">
        <v>0</v>
      </c>
      <c r="N523" s="8" t="s">
        <v>9</v>
      </c>
      <c r="O523" s="1"/>
      <c r="P523" s="1"/>
    </row>
    <row r="524" spans="1:16" ht="20.25" customHeight="1">
      <c r="A524" s="8" t="s">
        <v>10</v>
      </c>
      <c r="B524" s="47">
        <v>2343131</v>
      </c>
      <c r="C524" s="48">
        <v>0</v>
      </c>
      <c r="D524" s="48">
        <v>0</v>
      </c>
      <c r="E524" s="49">
        <v>0</v>
      </c>
      <c r="F524" s="50">
        <v>0</v>
      </c>
      <c r="G524" s="48">
        <v>0</v>
      </c>
      <c r="H524" s="48">
        <v>0</v>
      </c>
      <c r="I524" s="49">
        <v>0</v>
      </c>
      <c r="J524" s="50">
        <v>4109</v>
      </c>
      <c r="K524" s="48">
        <v>0</v>
      </c>
      <c r="L524" s="48">
        <v>0</v>
      </c>
      <c r="M524" s="85">
        <v>0</v>
      </c>
      <c r="N524" s="8" t="s">
        <v>10</v>
      </c>
      <c r="O524" s="1"/>
      <c r="P524" s="1"/>
    </row>
    <row r="525" spans="1:16" ht="20.25" customHeight="1">
      <c r="A525" s="8" t="s">
        <v>11</v>
      </c>
      <c r="B525" s="47">
        <v>54062998</v>
      </c>
      <c r="C525" s="48">
        <v>0</v>
      </c>
      <c r="D525" s="48">
        <v>0</v>
      </c>
      <c r="E525" s="49">
        <v>0</v>
      </c>
      <c r="F525" s="50">
        <v>0</v>
      </c>
      <c r="G525" s="48">
        <v>0</v>
      </c>
      <c r="H525" s="48">
        <v>0</v>
      </c>
      <c r="I525" s="49">
        <v>0</v>
      </c>
      <c r="J525" s="50">
        <v>13187</v>
      </c>
      <c r="K525" s="48">
        <v>0</v>
      </c>
      <c r="L525" s="48">
        <v>0</v>
      </c>
      <c r="M525" s="85">
        <v>0</v>
      </c>
      <c r="N525" s="8" t="s">
        <v>11</v>
      </c>
      <c r="O525" s="1"/>
      <c r="P525" s="1"/>
    </row>
    <row r="526" spans="1:16" ht="42" customHeight="1">
      <c r="A526" s="122" t="s">
        <v>86</v>
      </c>
      <c r="B526" s="56">
        <f>SUM(B520:B525)</f>
        <v>122691704</v>
      </c>
      <c r="C526" s="100" t="s">
        <v>14</v>
      </c>
      <c r="D526" s="100" t="s">
        <v>14</v>
      </c>
      <c r="E526" s="99" t="s">
        <v>14</v>
      </c>
      <c r="F526" s="101" t="s">
        <v>14</v>
      </c>
      <c r="G526" s="100" t="s">
        <v>14</v>
      </c>
      <c r="H526" s="100" t="s">
        <v>14</v>
      </c>
      <c r="I526" s="99" t="s">
        <v>14</v>
      </c>
      <c r="J526" s="58">
        <f>SUM(J520:J525)</f>
        <v>58443</v>
      </c>
      <c r="K526" s="100" t="s">
        <v>14</v>
      </c>
      <c r="L526" s="100" t="s">
        <v>14</v>
      </c>
      <c r="M526" s="124" t="s">
        <v>14</v>
      </c>
      <c r="N526" s="122" t="s">
        <v>86</v>
      </c>
      <c r="O526" s="1"/>
      <c r="P526" s="1"/>
    </row>
    <row r="527" spans="1:16" s="21" customFormat="1" ht="42" customHeight="1" thickBot="1">
      <c r="A527" s="123" t="s">
        <v>12</v>
      </c>
      <c r="B527" s="14">
        <f>SUM(B526,B519)</f>
        <v>1414957193</v>
      </c>
      <c r="C527" s="118" t="s">
        <v>16</v>
      </c>
      <c r="D527" s="118" t="s">
        <v>16</v>
      </c>
      <c r="E527" s="103" t="s">
        <v>16</v>
      </c>
      <c r="F527" s="119" t="s">
        <v>16</v>
      </c>
      <c r="G527" s="118" t="s">
        <v>16</v>
      </c>
      <c r="H527" s="118" t="s">
        <v>16</v>
      </c>
      <c r="I527" s="103" t="s">
        <v>16</v>
      </c>
      <c r="J527" s="60">
        <f>SUM(J526,J519)</f>
        <v>600377</v>
      </c>
      <c r="K527" s="118" t="s">
        <v>16</v>
      </c>
      <c r="L527" s="118" t="s">
        <v>16</v>
      </c>
      <c r="M527" s="120" t="s">
        <v>16</v>
      </c>
      <c r="N527" s="123" t="s">
        <v>12</v>
      </c>
      <c r="O527" s="64"/>
      <c r="P527" s="64"/>
    </row>
    <row r="528" spans="1:16" s="21" customFormat="1" ht="6.75" customHeight="1">
      <c r="A528" s="62"/>
      <c r="B528" s="63"/>
      <c r="C528" s="63"/>
      <c r="D528" s="63"/>
      <c r="E528" s="63"/>
      <c r="F528" s="63"/>
      <c r="G528" s="64"/>
      <c r="H528" s="20"/>
      <c r="I528" s="64"/>
      <c r="J528" s="64"/>
      <c r="K528" s="64"/>
      <c r="L528" s="64"/>
      <c r="M528" s="64"/>
      <c r="N528" s="64"/>
      <c r="O528" s="64"/>
      <c r="P528" s="64"/>
    </row>
    <row r="529" spans="1:16" ht="17.25">
      <c r="A529" s="16" t="s">
        <v>87</v>
      </c>
      <c r="B529" s="16"/>
      <c r="C529" s="1"/>
      <c r="D529" s="1"/>
      <c r="E529" s="1"/>
      <c r="F529" s="1"/>
      <c r="G529" s="19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17.25">
      <c r="A530" s="16"/>
      <c r="B530" s="16"/>
      <c r="C530" s="1"/>
      <c r="D530" s="1"/>
      <c r="E530" s="1"/>
      <c r="F530" s="1"/>
      <c r="G530" s="19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17.25" customHeight="1">
      <c r="A531" s="140" t="s">
        <v>89</v>
      </c>
      <c r="B531" s="140"/>
      <c r="C531" s="140"/>
      <c r="D531" s="140"/>
      <c r="E531" s="140"/>
      <c r="F531" s="140"/>
      <c r="G531" s="140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18.75" customHeight="1">
      <c r="A532" s="1"/>
      <c r="B532" s="1"/>
      <c r="C532" s="1"/>
      <c r="D532" s="1"/>
      <c r="E532" s="1"/>
      <c r="F532" s="1"/>
      <c r="G532" s="19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8" thickBot="1">
      <c r="A533" s="24"/>
      <c r="B533" s="25" t="s">
        <v>58</v>
      </c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1"/>
      <c r="O533" s="1"/>
      <c r="P533" s="1"/>
    </row>
    <row r="534" spans="1:16" ht="17.25">
      <c r="A534" s="3"/>
      <c r="B534" s="125" t="s">
        <v>84</v>
      </c>
      <c r="C534" s="126"/>
      <c r="D534" s="126"/>
      <c r="E534" s="127"/>
      <c r="F534" s="133" t="s">
        <v>59</v>
      </c>
      <c r="G534" s="133"/>
      <c r="H534" s="134" t="s">
        <v>85</v>
      </c>
      <c r="I534" s="135"/>
      <c r="J534" s="126" t="s">
        <v>27</v>
      </c>
      <c r="K534" s="126"/>
      <c r="L534" s="126"/>
      <c r="M534" s="127"/>
      <c r="N534" s="26"/>
      <c r="O534" s="1"/>
      <c r="P534" s="1"/>
    </row>
    <row r="535" spans="1:16" ht="17.25">
      <c r="A535" s="4"/>
      <c r="B535" s="9"/>
      <c r="C535" s="27"/>
      <c r="D535" s="7" t="s">
        <v>63</v>
      </c>
      <c r="E535" s="128" t="s">
        <v>28</v>
      </c>
      <c r="F535" s="10"/>
      <c r="G535" s="28" t="s">
        <v>64</v>
      </c>
      <c r="H535" s="130" t="s">
        <v>28</v>
      </c>
      <c r="I535" s="128" t="s">
        <v>29</v>
      </c>
      <c r="J535" s="6"/>
      <c r="K535" s="27"/>
      <c r="L535" s="7" t="s">
        <v>65</v>
      </c>
      <c r="M535" s="128" t="s">
        <v>28</v>
      </c>
      <c r="N535" s="29"/>
      <c r="O535" s="1"/>
      <c r="P535" s="1"/>
    </row>
    <row r="536" spans="1:16" ht="17.25">
      <c r="A536" s="8" t="s">
        <v>66</v>
      </c>
      <c r="B536" s="5" t="s">
        <v>30</v>
      </c>
      <c r="C536" s="7" t="s">
        <v>31</v>
      </c>
      <c r="D536" s="7" t="s">
        <v>67</v>
      </c>
      <c r="E536" s="129"/>
      <c r="F536" s="6" t="s">
        <v>68</v>
      </c>
      <c r="G536" s="30" t="s">
        <v>67</v>
      </c>
      <c r="H536" s="131"/>
      <c r="I536" s="132"/>
      <c r="J536" s="6" t="s">
        <v>32</v>
      </c>
      <c r="K536" s="7" t="s">
        <v>33</v>
      </c>
      <c r="L536" s="7" t="s">
        <v>69</v>
      </c>
      <c r="M536" s="129"/>
      <c r="N536" s="31" t="s">
        <v>70</v>
      </c>
      <c r="O536" s="1"/>
      <c r="P536" s="1"/>
    </row>
    <row r="537" spans="1:16" ht="17.25">
      <c r="A537" s="4"/>
      <c r="B537" s="9"/>
      <c r="C537" s="27"/>
      <c r="D537" s="7" t="s">
        <v>71</v>
      </c>
      <c r="E537" s="129"/>
      <c r="F537" s="10"/>
      <c r="G537" s="30" t="s">
        <v>71</v>
      </c>
      <c r="H537" s="131"/>
      <c r="I537" s="132"/>
      <c r="J537" s="10"/>
      <c r="K537" s="27"/>
      <c r="L537" s="7" t="s">
        <v>71</v>
      </c>
      <c r="M537" s="129"/>
      <c r="N537" s="29"/>
      <c r="O537" s="1"/>
      <c r="P537" s="1"/>
    </row>
    <row r="538" spans="1:16" ht="18" thickBot="1">
      <c r="A538" s="32"/>
      <c r="B538" s="33" t="s">
        <v>34</v>
      </c>
      <c r="C538" s="34" t="s">
        <v>35</v>
      </c>
      <c r="D538" s="34" t="s">
        <v>36</v>
      </c>
      <c r="E538" s="35" t="s">
        <v>72</v>
      </c>
      <c r="F538" s="36" t="s">
        <v>37</v>
      </c>
      <c r="G538" s="37" t="s">
        <v>38</v>
      </c>
      <c r="H538" s="37" t="s">
        <v>73</v>
      </c>
      <c r="I538" s="35" t="s">
        <v>18</v>
      </c>
      <c r="J538" s="36" t="s">
        <v>19</v>
      </c>
      <c r="K538" s="34" t="s">
        <v>39</v>
      </c>
      <c r="L538" s="34" t="s">
        <v>40</v>
      </c>
      <c r="M538" s="35" t="s">
        <v>74</v>
      </c>
      <c r="N538" s="38"/>
      <c r="O538" s="1"/>
      <c r="P538" s="1"/>
    </row>
    <row r="539" spans="1:16" ht="37.5" customHeight="1">
      <c r="A539" s="8" t="s">
        <v>0</v>
      </c>
      <c r="B539" s="39">
        <v>200475986</v>
      </c>
      <c r="C539" s="40">
        <v>173584014</v>
      </c>
      <c r="D539" s="40">
        <v>12113588</v>
      </c>
      <c r="E539" s="41">
        <v>161470426</v>
      </c>
      <c r="F539" s="42">
        <v>1436176769</v>
      </c>
      <c r="G539" s="40">
        <v>2993286</v>
      </c>
      <c r="H539" s="40">
        <v>1433183483</v>
      </c>
      <c r="I539" s="85">
        <v>471015655</v>
      </c>
      <c r="J539" s="44">
        <v>102768</v>
      </c>
      <c r="K539" s="40">
        <v>279235</v>
      </c>
      <c r="L539" s="105">
        <v>17118</v>
      </c>
      <c r="M539" s="95">
        <v>262117</v>
      </c>
      <c r="N539" s="8" t="s">
        <v>0</v>
      </c>
      <c r="O539" s="1"/>
      <c r="P539" s="1"/>
    </row>
    <row r="540" spans="1:16" ht="20.25" customHeight="1">
      <c r="A540" s="8" t="s">
        <v>1</v>
      </c>
      <c r="B540" s="47">
        <v>29606139</v>
      </c>
      <c r="C540" s="48">
        <v>68543861</v>
      </c>
      <c r="D540" s="48">
        <v>2542103</v>
      </c>
      <c r="E540" s="49">
        <v>66001758</v>
      </c>
      <c r="F540" s="50">
        <v>470619346</v>
      </c>
      <c r="G540" s="48">
        <v>1158016</v>
      </c>
      <c r="H540" s="48">
        <v>469461330</v>
      </c>
      <c r="I540" s="49">
        <v>183085255</v>
      </c>
      <c r="J540" s="52">
        <v>66256</v>
      </c>
      <c r="K540" s="48">
        <v>150324</v>
      </c>
      <c r="L540" s="81">
        <v>5596</v>
      </c>
      <c r="M540" s="85">
        <v>144728</v>
      </c>
      <c r="N540" s="8" t="s">
        <v>1</v>
      </c>
      <c r="O540" s="1"/>
      <c r="P540" s="1"/>
    </row>
    <row r="541" spans="1:16" ht="20.25" customHeight="1">
      <c r="A541" s="8" t="s">
        <v>2</v>
      </c>
      <c r="B541" s="47">
        <v>306966231</v>
      </c>
      <c r="C541" s="48">
        <v>232513769</v>
      </c>
      <c r="D541" s="48">
        <v>17344854</v>
      </c>
      <c r="E541" s="49">
        <v>215168915</v>
      </c>
      <c r="F541" s="50">
        <v>425266351</v>
      </c>
      <c r="G541" s="48">
        <v>4479454</v>
      </c>
      <c r="H541" s="48">
        <v>420786897</v>
      </c>
      <c r="I541" s="49">
        <v>169746989</v>
      </c>
      <c r="J541" s="52">
        <v>166518</v>
      </c>
      <c r="K541" s="48">
        <v>288079</v>
      </c>
      <c r="L541" s="81">
        <v>26966</v>
      </c>
      <c r="M541" s="85">
        <v>261113</v>
      </c>
      <c r="N541" s="8" t="s">
        <v>2</v>
      </c>
      <c r="O541" s="1"/>
      <c r="P541" s="1"/>
    </row>
    <row r="542" spans="1:16" ht="20.25" customHeight="1">
      <c r="A542" s="8" t="s">
        <v>3</v>
      </c>
      <c r="B542" s="47">
        <v>38450762</v>
      </c>
      <c r="C542" s="48">
        <v>62819238</v>
      </c>
      <c r="D542" s="48">
        <v>1566829</v>
      </c>
      <c r="E542" s="49">
        <v>61252409</v>
      </c>
      <c r="F542" s="50">
        <v>311328901</v>
      </c>
      <c r="G542" s="48">
        <v>1342168</v>
      </c>
      <c r="H542" s="48">
        <v>309986733</v>
      </c>
      <c r="I542" s="49">
        <v>116891852</v>
      </c>
      <c r="J542" s="52">
        <v>41317</v>
      </c>
      <c r="K542" s="48">
        <v>108134</v>
      </c>
      <c r="L542" s="81">
        <v>4216</v>
      </c>
      <c r="M542" s="85">
        <v>103918</v>
      </c>
      <c r="N542" s="8" t="s">
        <v>3</v>
      </c>
      <c r="O542" s="1"/>
      <c r="P542" s="1"/>
    </row>
    <row r="543" spans="1:16" ht="20.25" customHeight="1">
      <c r="A543" s="8" t="s">
        <v>4</v>
      </c>
      <c r="B543" s="47">
        <v>16883887</v>
      </c>
      <c r="C543" s="48">
        <v>31336113</v>
      </c>
      <c r="D543" s="48">
        <v>764968</v>
      </c>
      <c r="E543" s="49">
        <v>30571145</v>
      </c>
      <c r="F543" s="50">
        <v>599823067</v>
      </c>
      <c r="G543" s="48">
        <v>454461</v>
      </c>
      <c r="H543" s="48">
        <v>599368606</v>
      </c>
      <c r="I543" s="49">
        <v>210045372</v>
      </c>
      <c r="J543" s="52">
        <v>102611</v>
      </c>
      <c r="K543" s="48">
        <v>86287</v>
      </c>
      <c r="L543" s="81">
        <v>1899</v>
      </c>
      <c r="M543" s="85">
        <v>84388</v>
      </c>
      <c r="N543" s="8" t="s">
        <v>4</v>
      </c>
      <c r="O543" s="1"/>
      <c r="P543" s="1"/>
    </row>
    <row r="544" spans="1:16" ht="20.25" customHeight="1">
      <c r="A544" s="8" t="s">
        <v>5</v>
      </c>
      <c r="B544" s="47">
        <v>13561011</v>
      </c>
      <c r="C544" s="48">
        <v>31618989</v>
      </c>
      <c r="D544" s="48">
        <v>615901</v>
      </c>
      <c r="E544" s="49">
        <v>31003088</v>
      </c>
      <c r="F544" s="50">
        <v>378655217</v>
      </c>
      <c r="G544" s="48">
        <v>305259</v>
      </c>
      <c r="H544" s="48">
        <v>378349958</v>
      </c>
      <c r="I544" s="49">
        <v>137015551</v>
      </c>
      <c r="J544" s="52">
        <v>36206</v>
      </c>
      <c r="K544" s="48">
        <v>67731</v>
      </c>
      <c r="L544" s="81">
        <v>1403</v>
      </c>
      <c r="M544" s="85">
        <v>66328</v>
      </c>
      <c r="N544" s="8" t="s">
        <v>5</v>
      </c>
      <c r="O544" s="1"/>
      <c r="P544" s="1"/>
    </row>
    <row r="545" spans="1:16" ht="20.25" customHeight="1">
      <c r="A545" s="8" t="s">
        <v>15</v>
      </c>
      <c r="B545" s="47">
        <v>27363829</v>
      </c>
      <c r="C545" s="48">
        <v>25393171</v>
      </c>
      <c r="D545" s="48">
        <v>928513</v>
      </c>
      <c r="E545" s="49">
        <v>24464658</v>
      </c>
      <c r="F545" s="50">
        <v>370805075</v>
      </c>
      <c r="G545" s="48">
        <v>497661</v>
      </c>
      <c r="H545" s="48">
        <v>370307414</v>
      </c>
      <c r="I545" s="49">
        <v>152370624</v>
      </c>
      <c r="J545" s="52">
        <v>25311</v>
      </c>
      <c r="K545" s="48">
        <v>50876</v>
      </c>
      <c r="L545" s="81">
        <v>1593</v>
      </c>
      <c r="M545" s="85">
        <v>49283</v>
      </c>
      <c r="N545" s="8" t="s">
        <v>15</v>
      </c>
      <c r="O545" s="1"/>
      <c r="P545" s="1"/>
    </row>
    <row r="546" spans="1:16" ht="20.25" customHeight="1">
      <c r="A546" s="8" t="s">
        <v>24</v>
      </c>
      <c r="B546" s="47">
        <v>283515071</v>
      </c>
      <c r="C546" s="48">
        <v>198174929</v>
      </c>
      <c r="D546" s="48">
        <v>13763044</v>
      </c>
      <c r="E546" s="49">
        <v>184411885</v>
      </c>
      <c r="F546" s="50">
        <v>302906143</v>
      </c>
      <c r="G546" s="48">
        <v>3240835</v>
      </c>
      <c r="H546" s="48">
        <v>299665308</v>
      </c>
      <c r="I546" s="49">
        <v>140948361</v>
      </c>
      <c r="J546" s="52">
        <v>105121</v>
      </c>
      <c r="K546" s="48">
        <v>237524</v>
      </c>
      <c r="L546" s="81">
        <v>19138</v>
      </c>
      <c r="M546" s="85">
        <v>218386</v>
      </c>
      <c r="N546" s="8" t="s">
        <v>24</v>
      </c>
      <c r="O546" s="1"/>
      <c r="P546" s="1"/>
    </row>
    <row r="547" spans="1:16" ht="20.25" customHeight="1">
      <c r="A547" s="8" t="s">
        <v>22</v>
      </c>
      <c r="B547" s="47">
        <v>25182365</v>
      </c>
      <c r="C547" s="48">
        <v>35347635</v>
      </c>
      <c r="D547" s="48">
        <v>828529</v>
      </c>
      <c r="E547" s="49">
        <v>34519106</v>
      </c>
      <c r="F547" s="50">
        <v>207025038</v>
      </c>
      <c r="G547" s="48">
        <v>405163</v>
      </c>
      <c r="H547" s="48">
        <v>206619875</v>
      </c>
      <c r="I547" s="49">
        <v>80568677</v>
      </c>
      <c r="J547" s="52">
        <v>34409</v>
      </c>
      <c r="K547" s="48">
        <v>62312</v>
      </c>
      <c r="L547" s="81">
        <v>1761</v>
      </c>
      <c r="M547" s="85">
        <v>60551</v>
      </c>
      <c r="N547" s="8" t="s">
        <v>22</v>
      </c>
      <c r="O547" s="1"/>
      <c r="P547" s="1"/>
    </row>
    <row r="548" spans="1:16" ht="20.25" customHeight="1">
      <c r="A548" s="8" t="s">
        <v>25</v>
      </c>
      <c r="B548" s="47">
        <v>41213060</v>
      </c>
      <c r="C548" s="48">
        <v>29276940</v>
      </c>
      <c r="D548" s="48">
        <v>1284126</v>
      </c>
      <c r="E548" s="49">
        <v>27992814</v>
      </c>
      <c r="F548" s="50">
        <v>234866439</v>
      </c>
      <c r="G548" s="48">
        <v>381669</v>
      </c>
      <c r="H548" s="48">
        <v>234484770</v>
      </c>
      <c r="I548" s="49">
        <v>100944999</v>
      </c>
      <c r="J548" s="52">
        <v>17606</v>
      </c>
      <c r="K548" s="48">
        <v>53352</v>
      </c>
      <c r="L548" s="81">
        <v>1861</v>
      </c>
      <c r="M548" s="85">
        <v>51491</v>
      </c>
      <c r="N548" s="8" t="s">
        <v>25</v>
      </c>
      <c r="O548" s="1"/>
      <c r="P548" s="1"/>
    </row>
    <row r="549" spans="1:16" ht="20.25" customHeight="1">
      <c r="A549" s="8" t="s">
        <v>23</v>
      </c>
      <c r="B549" s="47">
        <v>318336687</v>
      </c>
      <c r="C549" s="48">
        <v>193023313</v>
      </c>
      <c r="D549" s="48">
        <v>18350813</v>
      </c>
      <c r="E549" s="49">
        <v>174672500</v>
      </c>
      <c r="F549" s="50">
        <v>164669715</v>
      </c>
      <c r="G549" s="48">
        <v>3529868</v>
      </c>
      <c r="H549" s="48">
        <v>161139847</v>
      </c>
      <c r="I549" s="49">
        <v>73685066</v>
      </c>
      <c r="J549" s="52">
        <v>68250</v>
      </c>
      <c r="K549" s="48">
        <v>196558</v>
      </c>
      <c r="L549" s="81">
        <v>27927</v>
      </c>
      <c r="M549" s="85">
        <v>168631</v>
      </c>
      <c r="N549" s="8" t="s">
        <v>23</v>
      </c>
      <c r="O549" s="1"/>
      <c r="P549" s="1"/>
    </row>
    <row r="550" spans="1:16" ht="20.25" customHeight="1">
      <c r="A550" s="8" t="s">
        <v>20</v>
      </c>
      <c r="B550" s="47">
        <v>151510795</v>
      </c>
      <c r="C550" s="48">
        <v>231849205</v>
      </c>
      <c r="D550" s="48">
        <v>9020703</v>
      </c>
      <c r="E550" s="49">
        <v>222828502</v>
      </c>
      <c r="F550" s="50">
        <v>373600201</v>
      </c>
      <c r="G550" s="48">
        <v>2104707</v>
      </c>
      <c r="H550" s="48">
        <v>371495494</v>
      </c>
      <c r="I550" s="49">
        <v>154732294</v>
      </c>
      <c r="J550" s="52">
        <v>111731</v>
      </c>
      <c r="K550" s="48">
        <v>220483</v>
      </c>
      <c r="L550" s="81">
        <v>12207</v>
      </c>
      <c r="M550" s="85">
        <v>208276</v>
      </c>
      <c r="N550" s="8" t="s">
        <v>20</v>
      </c>
      <c r="O550" s="1"/>
      <c r="P550" s="1"/>
    </row>
    <row r="551" spans="1:16" ht="20.25" customHeight="1">
      <c r="A551" s="8" t="s">
        <v>21</v>
      </c>
      <c r="B551" s="47">
        <v>120819217</v>
      </c>
      <c r="C551" s="48">
        <v>102280783</v>
      </c>
      <c r="D551" s="48">
        <v>7685122</v>
      </c>
      <c r="E551" s="49">
        <v>94595661</v>
      </c>
      <c r="F551" s="50">
        <v>119637579</v>
      </c>
      <c r="G551" s="48">
        <v>1551926</v>
      </c>
      <c r="H551" s="48">
        <v>118085653</v>
      </c>
      <c r="I551" s="49">
        <v>49237766</v>
      </c>
      <c r="J551" s="50">
        <v>42990</v>
      </c>
      <c r="K551" s="48">
        <v>122060</v>
      </c>
      <c r="L551" s="48">
        <v>11709</v>
      </c>
      <c r="M551" s="85">
        <v>110351</v>
      </c>
      <c r="N551" s="8" t="s">
        <v>21</v>
      </c>
      <c r="O551" s="1"/>
      <c r="P551" s="1"/>
    </row>
    <row r="552" spans="1:16" ht="37.5" customHeight="1">
      <c r="A552" s="121" t="s">
        <v>6</v>
      </c>
      <c r="B552" s="55">
        <f aca="true" t="shared" si="41" ref="B552:M552">SUM(B539:B551)</f>
        <v>1573885040</v>
      </c>
      <c r="C552" s="53">
        <f t="shared" si="41"/>
        <v>1415761960</v>
      </c>
      <c r="D552" s="53">
        <f t="shared" si="41"/>
        <v>86809093</v>
      </c>
      <c r="E552" s="49">
        <f t="shared" si="41"/>
        <v>1328952867</v>
      </c>
      <c r="F552" s="50">
        <f t="shared" si="41"/>
        <v>5395379841</v>
      </c>
      <c r="G552" s="48">
        <f t="shared" si="41"/>
        <v>22444473</v>
      </c>
      <c r="H552" s="48">
        <f t="shared" si="41"/>
        <v>5372935368</v>
      </c>
      <c r="I552" s="49">
        <f t="shared" si="41"/>
        <v>2040288461</v>
      </c>
      <c r="J552" s="50">
        <f t="shared" si="41"/>
        <v>921094</v>
      </c>
      <c r="K552" s="53">
        <f t="shared" si="41"/>
        <v>1922955</v>
      </c>
      <c r="L552" s="89">
        <f t="shared" si="41"/>
        <v>133394</v>
      </c>
      <c r="M552" s="54">
        <f t="shared" si="41"/>
        <v>1789561</v>
      </c>
      <c r="N552" s="121" t="s">
        <v>6</v>
      </c>
      <c r="O552" s="1"/>
      <c r="P552" s="1"/>
    </row>
    <row r="553" spans="1:16" ht="32.25" customHeight="1">
      <c r="A553" s="8" t="s">
        <v>7</v>
      </c>
      <c r="B553" s="47">
        <v>52973337</v>
      </c>
      <c r="C553" s="48">
        <v>64656663</v>
      </c>
      <c r="D553" s="48">
        <v>3486687</v>
      </c>
      <c r="E553" s="49">
        <v>61169976</v>
      </c>
      <c r="F553" s="50">
        <v>77261041</v>
      </c>
      <c r="G553" s="48">
        <v>1172599</v>
      </c>
      <c r="H553" s="48">
        <v>76088442</v>
      </c>
      <c r="I553" s="49">
        <v>37340680</v>
      </c>
      <c r="J553" s="50">
        <v>35690</v>
      </c>
      <c r="K553" s="48">
        <v>79012</v>
      </c>
      <c r="L553" s="81">
        <v>5794</v>
      </c>
      <c r="M553" s="85">
        <v>73218</v>
      </c>
      <c r="N553" s="8" t="s">
        <v>7</v>
      </c>
      <c r="O553" s="1"/>
      <c r="P553" s="1"/>
    </row>
    <row r="554" spans="1:16" ht="20.25" customHeight="1">
      <c r="A554" s="8" t="s">
        <v>8</v>
      </c>
      <c r="B554" s="47">
        <v>20454154</v>
      </c>
      <c r="C554" s="48">
        <v>24065846</v>
      </c>
      <c r="D554" s="48">
        <v>842268</v>
      </c>
      <c r="E554" s="49">
        <v>23223578</v>
      </c>
      <c r="F554" s="50">
        <v>42998122</v>
      </c>
      <c r="G554" s="48">
        <v>424578</v>
      </c>
      <c r="H554" s="48">
        <v>42573544</v>
      </c>
      <c r="I554" s="49">
        <v>20318559</v>
      </c>
      <c r="J554" s="50">
        <v>14272</v>
      </c>
      <c r="K554" s="48">
        <v>23564</v>
      </c>
      <c r="L554" s="81">
        <v>1664</v>
      </c>
      <c r="M554" s="85">
        <v>21900</v>
      </c>
      <c r="N554" s="8" t="s">
        <v>8</v>
      </c>
      <c r="O554" s="1"/>
      <c r="P554" s="1"/>
    </row>
    <row r="555" spans="1:16" ht="20.25" customHeight="1">
      <c r="A555" s="8" t="s">
        <v>42</v>
      </c>
      <c r="B555" s="47">
        <v>13992472</v>
      </c>
      <c r="C555" s="48">
        <v>23957528</v>
      </c>
      <c r="D555" s="48">
        <v>826420</v>
      </c>
      <c r="E555" s="49">
        <v>23131108</v>
      </c>
      <c r="F555" s="50">
        <v>62611468</v>
      </c>
      <c r="G555" s="48">
        <v>813766</v>
      </c>
      <c r="H555" s="48">
        <v>61797702</v>
      </c>
      <c r="I555" s="49">
        <v>29218802</v>
      </c>
      <c r="J555" s="50">
        <v>18220</v>
      </c>
      <c r="K555" s="48">
        <v>39632</v>
      </c>
      <c r="L555" s="81">
        <v>2546</v>
      </c>
      <c r="M555" s="85">
        <v>37086</v>
      </c>
      <c r="N555" s="8" t="s">
        <v>17</v>
      </c>
      <c r="O555" s="1"/>
      <c r="P555" s="1"/>
    </row>
    <row r="556" spans="1:16" ht="20.25" customHeight="1">
      <c r="A556" s="8" t="s">
        <v>9</v>
      </c>
      <c r="B556" s="47">
        <v>1813951</v>
      </c>
      <c r="C556" s="48">
        <v>6006049</v>
      </c>
      <c r="D556" s="48">
        <v>306334</v>
      </c>
      <c r="E556" s="49">
        <v>5699715</v>
      </c>
      <c r="F556" s="50">
        <v>19421344</v>
      </c>
      <c r="G556" s="48">
        <v>774321</v>
      </c>
      <c r="H556" s="48">
        <v>18647023</v>
      </c>
      <c r="I556" s="49">
        <v>8601331</v>
      </c>
      <c r="J556" s="50">
        <v>6888</v>
      </c>
      <c r="K556" s="48">
        <v>11407</v>
      </c>
      <c r="L556" s="81">
        <v>1229</v>
      </c>
      <c r="M556" s="85">
        <v>10178</v>
      </c>
      <c r="N556" s="8" t="s">
        <v>9</v>
      </c>
      <c r="O556" s="1"/>
      <c r="P556" s="1"/>
    </row>
    <row r="557" spans="1:16" ht="20.25" customHeight="1">
      <c r="A557" s="8" t="s">
        <v>10</v>
      </c>
      <c r="B557" s="47">
        <v>4237570</v>
      </c>
      <c r="C557" s="48">
        <v>9382430</v>
      </c>
      <c r="D557" s="48">
        <v>234682</v>
      </c>
      <c r="E557" s="49">
        <v>9147748</v>
      </c>
      <c r="F557" s="50">
        <v>14826472</v>
      </c>
      <c r="G557" s="48">
        <v>242907</v>
      </c>
      <c r="H557" s="48">
        <v>14583565</v>
      </c>
      <c r="I557" s="49">
        <v>6933411</v>
      </c>
      <c r="J557" s="50">
        <v>9147</v>
      </c>
      <c r="K557" s="48">
        <v>13296</v>
      </c>
      <c r="L557" s="81">
        <v>817</v>
      </c>
      <c r="M557" s="85">
        <v>12479</v>
      </c>
      <c r="N557" s="8" t="s">
        <v>10</v>
      </c>
      <c r="O557" s="1"/>
      <c r="P557" s="1"/>
    </row>
    <row r="558" spans="1:16" ht="20.25" customHeight="1">
      <c r="A558" s="8" t="s">
        <v>11</v>
      </c>
      <c r="B558" s="47">
        <v>86421914</v>
      </c>
      <c r="C558" s="48">
        <v>49508086</v>
      </c>
      <c r="D558" s="48">
        <v>7161154</v>
      </c>
      <c r="E558" s="49">
        <v>42346932</v>
      </c>
      <c r="F558" s="50">
        <v>30580365</v>
      </c>
      <c r="G558" s="48">
        <v>400043</v>
      </c>
      <c r="H558" s="48">
        <v>30180322</v>
      </c>
      <c r="I558" s="49">
        <v>16368602</v>
      </c>
      <c r="J558" s="50">
        <v>14800</v>
      </c>
      <c r="K558" s="48">
        <v>42426</v>
      </c>
      <c r="L558" s="81">
        <v>8052</v>
      </c>
      <c r="M558" s="85">
        <v>34374</v>
      </c>
      <c r="N558" s="8" t="s">
        <v>11</v>
      </c>
      <c r="O558" s="1"/>
      <c r="P558" s="1"/>
    </row>
    <row r="559" spans="1:16" ht="42" customHeight="1">
      <c r="A559" s="122" t="s">
        <v>86</v>
      </c>
      <c r="B559" s="56">
        <f aca="true" t="shared" si="42" ref="B559:M559">SUM(B553:B558)</f>
        <v>179893398</v>
      </c>
      <c r="C559" s="57">
        <f t="shared" si="42"/>
        <v>177576602</v>
      </c>
      <c r="D559" s="57">
        <f t="shared" si="42"/>
        <v>12857545</v>
      </c>
      <c r="E559" s="12">
        <f t="shared" si="42"/>
        <v>164719057</v>
      </c>
      <c r="F559" s="58">
        <f t="shared" si="42"/>
        <v>247698812</v>
      </c>
      <c r="G559" s="57">
        <f t="shared" si="42"/>
        <v>3828214</v>
      </c>
      <c r="H559" s="57">
        <f t="shared" si="42"/>
        <v>243870598</v>
      </c>
      <c r="I559" s="12">
        <f t="shared" si="42"/>
        <v>118781385</v>
      </c>
      <c r="J559" s="58">
        <f t="shared" si="42"/>
        <v>99017</v>
      </c>
      <c r="K559" s="57">
        <f t="shared" si="42"/>
        <v>209337</v>
      </c>
      <c r="L559" s="90">
        <f t="shared" si="42"/>
        <v>20102</v>
      </c>
      <c r="M559" s="59">
        <f t="shared" si="42"/>
        <v>189235</v>
      </c>
      <c r="N559" s="122" t="s">
        <v>86</v>
      </c>
      <c r="O559" s="1"/>
      <c r="P559" s="1"/>
    </row>
    <row r="560" spans="1:16" s="21" customFormat="1" ht="42" customHeight="1" thickBot="1">
      <c r="A560" s="123" t="s">
        <v>12</v>
      </c>
      <c r="B560" s="14">
        <f aca="true" t="shared" si="43" ref="B560:M560">SUM(B559,B552)</f>
        <v>1753778438</v>
      </c>
      <c r="C560" s="15">
        <f t="shared" si="43"/>
        <v>1593338562</v>
      </c>
      <c r="D560" s="15">
        <f t="shared" si="43"/>
        <v>99666638</v>
      </c>
      <c r="E560" s="13">
        <f t="shared" si="43"/>
        <v>1493671924</v>
      </c>
      <c r="F560" s="60">
        <f t="shared" si="43"/>
        <v>5643078653</v>
      </c>
      <c r="G560" s="15">
        <f t="shared" si="43"/>
        <v>26272687</v>
      </c>
      <c r="H560" s="15">
        <f t="shared" si="43"/>
        <v>5616805966</v>
      </c>
      <c r="I560" s="13">
        <f t="shared" si="43"/>
        <v>2159069846</v>
      </c>
      <c r="J560" s="60">
        <f t="shared" si="43"/>
        <v>1020111</v>
      </c>
      <c r="K560" s="15">
        <f t="shared" si="43"/>
        <v>2132292</v>
      </c>
      <c r="L560" s="91">
        <f t="shared" si="43"/>
        <v>153496</v>
      </c>
      <c r="M560" s="61">
        <f t="shared" si="43"/>
        <v>1978796</v>
      </c>
      <c r="N560" s="123" t="s">
        <v>12</v>
      </c>
      <c r="O560" s="64"/>
      <c r="P560" s="64"/>
    </row>
    <row r="561" spans="1:16" ht="17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17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17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17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17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7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17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17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17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17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17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17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17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17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</sheetData>
  <mergeCells count="153">
    <mergeCell ref="A531:G531"/>
    <mergeCell ref="A399:G399"/>
    <mergeCell ref="A432:G432"/>
    <mergeCell ref="A465:G465"/>
    <mergeCell ref="A498:G498"/>
    <mergeCell ref="B402:E402"/>
    <mergeCell ref="B435:E435"/>
    <mergeCell ref="B468:E468"/>
    <mergeCell ref="B501:E501"/>
    <mergeCell ref="A267:G267"/>
    <mergeCell ref="A300:G300"/>
    <mergeCell ref="A333:G333"/>
    <mergeCell ref="A366:G366"/>
    <mergeCell ref="B270:E270"/>
    <mergeCell ref="B303:E303"/>
    <mergeCell ref="B336:E336"/>
    <mergeCell ref="A135:G135"/>
    <mergeCell ref="A168:G168"/>
    <mergeCell ref="A201:G201"/>
    <mergeCell ref="A234:G234"/>
    <mergeCell ref="B138:E138"/>
    <mergeCell ref="B171:E171"/>
    <mergeCell ref="B204:E204"/>
    <mergeCell ref="A3:G3"/>
    <mergeCell ref="A36:G36"/>
    <mergeCell ref="A69:G69"/>
    <mergeCell ref="A102:G102"/>
    <mergeCell ref="B72:E72"/>
    <mergeCell ref="M40:M42"/>
    <mergeCell ref="J39:M39"/>
    <mergeCell ref="B39:E39"/>
    <mergeCell ref="E40:E42"/>
    <mergeCell ref="H40:H42"/>
    <mergeCell ref="I40:I42"/>
    <mergeCell ref="F39:G39"/>
    <mergeCell ref="H39:I39"/>
    <mergeCell ref="J6:M6"/>
    <mergeCell ref="B6:E6"/>
    <mergeCell ref="E7:E9"/>
    <mergeCell ref="H7:H9"/>
    <mergeCell ref="M7:M9"/>
    <mergeCell ref="I7:I9"/>
    <mergeCell ref="H6:I6"/>
    <mergeCell ref="F6:G6"/>
    <mergeCell ref="J72:M72"/>
    <mergeCell ref="E73:E75"/>
    <mergeCell ref="H73:H75"/>
    <mergeCell ref="I73:I75"/>
    <mergeCell ref="M73:M75"/>
    <mergeCell ref="F72:G72"/>
    <mergeCell ref="H72:I72"/>
    <mergeCell ref="B105:E105"/>
    <mergeCell ref="J105:M105"/>
    <mergeCell ref="E106:E108"/>
    <mergeCell ref="H106:H108"/>
    <mergeCell ref="I106:I108"/>
    <mergeCell ref="M106:M108"/>
    <mergeCell ref="F105:G105"/>
    <mergeCell ref="H105:I105"/>
    <mergeCell ref="J138:M138"/>
    <mergeCell ref="E139:E141"/>
    <mergeCell ref="H139:H141"/>
    <mergeCell ref="I139:I141"/>
    <mergeCell ref="M139:M141"/>
    <mergeCell ref="F138:G138"/>
    <mergeCell ref="H138:I138"/>
    <mergeCell ref="J171:M171"/>
    <mergeCell ref="E172:E174"/>
    <mergeCell ref="H172:H174"/>
    <mergeCell ref="I172:I174"/>
    <mergeCell ref="M172:M174"/>
    <mergeCell ref="F171:G171"/>
    <mergeCell ref="H171:I171"/>
    <mergeCell ref="J204:M204"/>
    <mergeCell ref="E205:E207"/>
    <mergeCell ref="H205:H207"/>
    <mergeCell ref="I205:I207"/>
    <mergeCell ref="M205:M207"/>
    <mergeCell ref="F204:G204"/>
    <mergeCell ref="H204:I204"/>
    <mergeCell ref="B237:E237"/>
    <mergeCell ref="J237:M237"/>
    <mergeCell ref="E238:E240"/>
    <mergeCell ref="H238:H240"/>
    <mergeCell ref="I238:I240"/>
    <mergeCell ref="M238:M240"/>
    <mergeCell ref="F237:G237"/>
    <mergeCell ref="H237:I237"/>
    <mergeCell ref="J270:M270"/>
    <mergeCell ref="E271:E273"/>
    <mergeCell ref="H271:H273"/>
    <mergeCell ref="I271:I273"/>
    <mergeCell ref="M271:M273"/>
    <mergeCell ref="F270:G270"/>
    <mergeCell ref="H270:I270"/>
    <mergeCell ref="J303:M303"/>
    <mergeCell ref="E304:E306"/>
    <mergeCell ref="H304:H306"/>
    <mergeCell ref="I304:I306"/>
    <mergeCell ref="M304:M306"/>
    <mergeCell ref="F303:G303"/>
    <mergeCell ref="H303:I303"/>
    <mergeCell ref="J336:M336"/>
    <mergeCell ref="E337:E339"/>
    <mergeCell ref="H337:H339"/>
    <mergeCell ref="I337:I339"/>
    <mergeCell ref="M337:M339"/>
    <mergeCell ref="F336:G336"/>
    <mergeCell ref="H336:I336"/>
    <mergeCell ref="B369:E369"/>
    <mergeCell ref="J369:M369"/>
    <mergeCell ref="E370:E372"/>
    <mergeCell ref="H370:H372"/>
    <mergeCell ref="I370:I372"/>
    <mergeCell ref="M370:M372"/>
    <mergeCell ref="F369:G369"/>
    <mergeCell ref="H369:I369"/>
    <mergeCell ref="J402:M402"/>
    <mergeCell ref="E403:E405"/>
    <mergeCell ref="H403:H405"/>
    <mergeCell ref="I403:I405"/>
    <mergeCell ref="M403:M405"/>
    <mergeCell ref="F402:G402"/>
    <mergeCell ref="H402:I402"/>
    <mergeCell ref="J435:M435"/>
    <mergeCell ref="E436:E438"/>
    <mergeCell ref="H436:H438"/>
    <mergeCell ref="I436:I438"/>
    <mergeCell ref="M436:M438"/>
    <mergeCell ref="F435:G435"/>
    <mergeCell ref="H435:I435"/>
    <mergeCell ref="J468:M468"/>
    <mergeCell ref="E469:E471"/>
    <mergeCell ref="H469:H471"/>
    <mergeCell ref="I469:I471"/>
    <mergeCell ref="M469:M471"/>
    <mergeCell ref="F468:G468"/>
    <mergeCell ref="H468:I468"/>
    <mergeCell ref="J501:M501"/>
    <mergeCell ref="E502:E504"/>
    <mergeCell ref="H502:H504"/>
    <mergeCell ref="I502:I504"/>
    <mergeCell ref="M502:M504"/>
    <mergeCell ref="F501:G501"/>
    <mergeCell ref="H501:I501"/>
    <mergeCell ref="B534:E534"/>
    <mergeCell ref="J534:M534"/>
    <mergeCell ref="E535:E537"/>
    <mergeCell ref="H535:H537"/>
    <mergeCell ref="I535:I537"/>
    <mergeCell ref="M535:M537"/>
    <mergeCell ref="F534:G534"/>
    <mergeCell ref="H534:I534"/>
  </mergeCells>
  <printOptions horizontalCentered="1"/>
  <pageMargins left="0.7874015748031497" right="0.7874015748031497" top="0.7874015748031497" bottom="0.3937007874015748" header="0.5118110236220472" footer="0.31496062992125984"/>
  <pageSetup horizontalDpi="600" verticalDpi="600" orientation="portrait" pageOrder="overThenDown" paperSize="9" scale="85" r:id="rId1"/>
  <rowBreaks count="16" manualBreakCount="16">
    <brk id="32" max="13" man="1"/>
    <brk id="65" max="13" man="1"/>
    <brk id="98" max="13" man="1"/>
    <brk id="131" max="13" man="1"/>
    <brk id="164" max="13" man="1"/>
    <brk id="197" max="13" man="1"/>
    <brk id="230" max="13" man="1"/>
    <brk id="263" max="13" man="1"/>
    <brk id="296" max="13" man="1"/>
    <brk id="329" max="13" man="1"/>
    <brk id="362" max="13" man="1"/>
    <brk id="395" max="13" man="1"/>
    <brk id="428" max="13" man="1"/>
    <brk id="461" max="13" man="1"/>
    <brk id="494" max="13" man="1"/>
    <brk id="527" max="13" man="1"/>
  </rowBreaks>
  <colBreaks count="1" manualBreakCount="1">
    <brk id="7" max="7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税政課</dc:creator>
  <cp:keywords/>
  <dc:description/>
  <cp:lastModifiedBy>w</cp:lastModifiedBy>
  <cp:lastPrinted>2013-03-26T09:35:07Z</cp:lastPrinted>
  <dcterms:created xsi:type="dcterms:W3CDTF">2000-12-28T04:44:40Z</dcterms:created>
  <dcterms:modified xsi:type="dcterms:W3CDTF">2013-03-28T05:40:18Z</dcterms:modified>
  <cp:category/>
  <cp:version/>
  <cp:contentType/>
  <cp:contentStatus/>
</cp:coreProperties>
</file>