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0"/>
  </bookViews>
  <sheets>
    <sheet name="6表" sheetId="1" r:id="rId1"/>
  </sheets>
  <definedNames/>
  <calcPr fullCalcOnLoad="1"/>
</workbook>
</file>

<file path=xl/sharedStrings.xml><?xml version="1.0" encoding="utf-8"?>
<sst xmlns="http://schemas.openxmlformats.org/spreadsheetml/2006/main" count="155" uniqueCount="66">
  <si>
    <t>固定資産税</t>
  </si>
  <si>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</si>
  <si>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</si>
  <si>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</si>
  <si>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</si>
  <si>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</si>
  <si>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</si>
  <si>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</si>
  <si>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</si>
  <si>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</si>
  <si>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</si>
  <si>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</si>
  <si>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</si>
  <si>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</si>
  <si>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税義務者数</t>
  </si>
  <si>
    <t>法人税割</t>
  </si>
  <si>
    <t>法　　　　　　　　　　　　　　　　　　　　　　　　　人</t>
  </si>
  <si>
    <t>納   税   義   務   者   数</t>
  </si>
  <si>
    <t>地方税法第311条</t>
  </si>
  <si>
    <t>地方税法第 312</t>
  </si>
  <si>
    <t>法人でない</t>
  </si>
  <si>
    <t>計</t>
  </si>
  <si>
    <t>地方税法第 294</t>
  </si>
  <si>
    <t>の規定による軽減</t>
  </si>
  <si>
    <t>所得割の納</t>
  </si>
  <si>
    <t>条第１項第１号</t>
  </si>
  <si>
    <t>条第１項第２号</t>
  </si>
  <si>
    <t>条第１項第５号</t>
  </si>
  <si>
    <t>義務者数</t>
  </si>
  <si>
    <t>納税者数</t>
  </si>
  <si>
    <t>軽減した者</t>
  </si>
  <si>
    <t>軽減の額</t>
  </si>
  <si>
    <t>に該当する法人</t>
  </si>
  <si>
    <t>に該当する者　</t>
  </si>
  <si>
    <t>　（千円）</t>
  </si>
  <si>
    <t>（単位 ： 人）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</si>
  <si>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</si>
  <si>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</si>
  <si>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</si>
  <si>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</si>
  <si>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</si>
  <si>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</si>
  <si>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</si>
  <si>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愛荘町</t>
  </si>
  <si>
    <t xml:space="preserve">                       法 　　　　人　　　　 均　　 　　等　　　　 割  　　　　納　　　　　税 </t>
  </si>
  <si>
    <t>町　計</t>
  </si>
  <si>
    <t xml:space="preserve">  義　　　　 務　　　　 者　　　　 数</t>
  </si>
  <si>
    <t xml:space="preserve">  個   　　　　　　 人　　    　　　　均  　　 　　　　 等　　    　　　　割</t>
  </si>
  <si>
    <t>市町民税</t>
  </si>
  <si>
    <t>市町名</t>
  </si>
  <si>
    <t>納       税</t>
  </si>
  <si>
    <t>納　　　 　税</t>
  </si>
  <si>
    <t>条第１項第９号</t>
  </si>
  <si>
    <t>条第１項第８号</t>
  </si>
  <si>
    <t>条第１項第７号</t>
  </si>
  <si>
    <t>条第１項第６号</t>
  </si>
  <si>
    <t>条第１項第４号</t>
  </si>
  <si>
    <t xml:space="preserve">条第１項第３号 </t>
  </si>
  <si>
    <t xml:space="preserve">条第１項第２号 </t>
  </si>
  <si>
    <t xml:space="preserve">条第１項第１号 </t>
  </si>
  <si>
    <t>社   団   等</t>
  </si>
  <si>
    <t>義 務 者 数</t>
  </si>
  <si>
    <t>町　計</t>
  </si>
  <si>
    <t xml:space="preserve"> ２　平成23年度 市町民税の課税状況</t>
  </si>
  <si>
    <t xml:space="preserve">第６表　　　平成23年度 市町民税等の納税義務者等  </t>
  </si>
  <si>
    <t>第６表　　　平成23年度 市町民税等の納税義務者等 （つづき）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</si>
</sst>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1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10" fillId="0" borderId="3" xfId="0" applyFont="1" applyFill="1" applyBorder="1" applyAlignment="1">
      <alignment/>
    </xf>
    <xf numFmtId="0" fontId="9" fillId="0" borderId="4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horizontal="distributed"/>
    </xf>
    <xf numFmtId="0" fontId="10" fillId="0" borderId="3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6" fillId="0" borderId="7" xfId="0" applyFont="1" applyFill="1" applyBorder="1" applyAlignment="1">
      <alignment/>
    </xf>
    <xf numFmtId="0" fontId="16" fillId="0" borderId="7" xfId="0" applyFont="1" applyFill="1" applyBorder="1" applyAlignment="1" applyProtection="1">
      <alignment horizontal="distributed"/>
      <protection/>
    </xf>
    <xf numFmtId="0" fontId="16" fillId="0" borderId="7" xfId="0" applyFont="1" applyFill="1" applyBorder="1" applyAlignment="1">
      <alignment horizontal="distributed"/>
    </xf>
    <xf numFmtId="0" fontId="16" fillId="0" borderId="8" xfId="0" applyFont="1" applyFill="1" applyBorder="1" applyAlignment="1">
      <alignment horizontal="distributed"/>
    </xf>
    <xf numFmtId="0" fontId="16" fillId="0" borderId="7" xfId="0" applyFont="1" applyFill="1" applyBorder="1" applyAlignment="1" applyProtection="1">
      <alignment horizontal="distributed" vertical="center"/>
      <protection/>
    </xf>
    <xf numFmtId="0" fontId="16" fillId="0" borderId="7" xfId="0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Continuous"/>
    </xf>
    <xf numFmtId="0" fontId="16" fillId="0" borderId="2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0" fontId="16" fillId="0" borderId="11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6" fillId="0" borderId="7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6" fillId="0" borderId="16" xfId="0" applyFont="1" applyFill="1" applyBorder="1" applyAlignment="1" applyProtection="1">
      <alignment horizontal="center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6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5" fillId="0" borderId="1" xfId="0" applyFont="1" applyFill="1" applyBorder="1" applyAlignment="1">
      <alignment horizontal="right"/>
    </xf>
    <xf numFmtId="189" fontId="15" fillId="0" borderId="18" xfId="0" applyNumberFormat="1" applyFont="1" applyFill="1" applyBorder="1" applyAlignment="1" applyProtection="1">
      <alignment horizontal="right" vertical="center"/>
      <protection/>
    </xf>
    <xf numFmtId="189" fontId="15" fillId="0" borderId="0" xfId="0" applyNumberFormat="1" applyFont="1" applyFill="1" applyBorder="1" applyAlignment="1" applyProtection="1">
      <alignment horizontal="right" vertical="center"/>
      <protection/>
    </xf>
    <xf numFmtId="189" fontId="15" fillId="0" borderId="12" xfId="0" applyNumberFormat="1" applyFont="1" applyFill="1" applyBorder="1" applyAlignment="1" applyProtection="1">
      <alignment horizontal="right" vertical="center"/>
      <protection/>
    </xf>
    <xf numFmtId="189" fontId="15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"/>
      <protection/>
    </xf>
    <xf numFmtId="0" fontId="16" fillId="0" borderId="4" xfId="0" applyFont="1" applyFill="1" applyBorder="1" applyAlignment="1" applyProtection="1">
      <alignment horizontal="center"/>
      <protection/>
    </xf>
    <xf numFmtId="189" fontId="15" fillId="0" borderId="21" xfId="0" applyNumberFormat="1" applyFont="1" applyFill="1" applyBorder="1" applyAlignment="1" applyProtection="1">
      <alignment horizontal="right" vertical="center"/>
      <protection/>
    </xf>
    <xf numFmtId="189" fontId="15" fillId="0" borderId="1" xfId="0" applyNumberFormat="1" applyFont="1" applyFill="1" applyBorder="1" applyAlignment="1" applyProtection="1">
      <alignment horizontal="right" vertical="center"/>
      <protection/>
    </xf>
    <xf numFmtId="189" fontId="15" fillId="0" borderId="22" xfId="0" applyNumberFormat="1" applyFont="1" applyFill="1" applyBorder="1" applyAlignment="1" applyProtection="1">
      <alignment horizontal="right" vertical="center"/>
      <protection/>
    </xf>
    <xf numFmtId="37" fontId="15" fillId="0" borderId="7" xfId="0" applyNumberFormat="1" applyFont="1" applyFill="1" applyBorder="1" applyAlignment="1" applyProtection="1">
      <alignment vertical="center"/>
      <protection/>
    </xf>
    <xf numFmtId="189" fontId="15" fillId="0" borderId="23" xfId="0" applyNumberFormat="1" applyFont="1" applyFill="1" applyBorder="1" applyAlignment="1" applyProtection="1">
      <alignment horizontal="right" vertical="center"/>
      <protection/>
    </xf>
    <xf numFmtId="37" fontId="15" fillId="0" borderId="9" xfId="0" applyNumberFormat="1" applyFont="1" applyFill="1" applyBorder="1" applyAlignment="1" applyProtection="1">
      <alignment vertical="center"/>
      <protection/>
    </xf>
    <xf numFmtId="0" fontId="16" fillId="0" borderId="6" xfId="0" applyFont="1" applyFill="1" applyBorder="1" applyAlignment="1">
      <alignment horizontal="distributed"/>
    </xf>
    <xf numFmtId="0" fontId="16" fillId="0" borderId="12" xfId="0" applyFont="1" applyFill="1" applyBorder="1" applyAlignment="1">
      <alignment/>
    </xf>
    <xf numFmtId="0" fontId="16" fillId="0" borderId="7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189" fontId="15" fillId="0" borderId="12" xfId="0" applyNumberFormat="1" applyFont="1" applyFill="1" applyBorder="1" applyAlignment="1" applyProtection="1">
      <alignment vertical="center"/>
      <protection/>
    </xf>
    <xf numFmtId="189" fontId="15" fillId="0" borderId="7" xfId="0" applyNumberFormat="1" applyFont="1" applyFill="1" applyBorder="1" applyAlignment="1" applyProtection="1">
      <alignment vertical="center"/>
      <protection/>
    </xf>
    <xf numFmtId="189" fontId="15" fillId="0" borderId="0" xfId="0" applyNumberFormat="1" applyFont="1" applyFill="1" applyBorder="1" applyAlignment="1" applyProtection="1">
      <alignment vertical="center"/>
      <protection/>
    </xf>
    <xf numFmtId="189" fontId="15" fillId="0" borderId="22" xfId="0" applyNumberFormat="1" applyFont="1" applyFill="1" applyBorder="1" applyAlignment="1" applyProtection="1">
      <alignment vertical="center"/>
      <protection/>
    </xf>
    <xf numFmtId="189" fontId="15" fillId="0" borderId="9" xfId="0" applyNumberFormat="1" applyFont="1" applyFill="1" applyBorder="1" applyAlignment="1" applyProtection="1">
      <alignment vertical="center"/>
      <protection/>
    </xf>
    <xf numFmtId="0" fontId="16" fillId="0" borderId="24" xfId="0" applyFont="1" applyFill="1" applyBorder="1" applyAlignment="1" applyProtection="1">
      <alignment horizontal="centerContinuous"/>
      <protection/>
    </xf>
    <xf numFmtId="0" fontId="16" fillId="0" borderId="25" xfId="0" applyFont="1" applyFill="1" applyBorder="1" applyAlignment="1" applyProtection="1">
      <alignment horizontal="centerContinuous"/>
      <protection/>
    </xf>
    <xf numFmtId="0" fontId="16" fillId="0" borderId="26" xfId="0" applyFont="1" applyFill="1" applyBorder="1" applyAlignment="1">
      <alignment horizontal="centerContinuous"/>
    </xf>
    <xf numFmtId="0" fontId="16" fillId="0" borderId="3" xfId="0" applyFont="1" applyFill="1" applyBorder="1" applyAlignment="1" applyProtection="1">
      <alignment horizontal="center"/>
      <protection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 applyProtection="1">
      <alignment horizontal="centerContinuous" vertical="top"/>
      <protection/>
    </xf>
    <xf numFmtId="0" fontId="16" fillId="0" borderId="29" xfId="0" applyFont="1" applyFill="1" applyBorder="1" applyAlignment="1">
      <alignment horizontal="centerContinuous" vertical="top"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30" xfId="0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1" xfId="0" applyFont="1" applyFill="1" applyBorder="1" applyAlignment="1" applyProtection="1">
      <alignment horizontal="right"/>
      <protection/>
    </xf>
    <xf numFmtId="0" fontId="16" fillId="0" borderId="32" xfId="0" applyFont="1" applyFill="1" applyBorder="1" applyAlignment="1" applyProtection="1">
      <alignment horizontal="center"/>
      <protection/>
    </xf>
    <xf numFmtId="0" fontId="16" fillId="0" borderId="5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6" fillId="0" borderId="5" xfId="0" applyFont="1" applyFill="1" applyBorder="1" applyAlignment="1" applyProtection="1">
      <alignment horizontal="right"/>
      <protection/>
    </xf>
    <xf numFmtId="189" fontId="15" fillId="0" borderId="3" xfId="0" applyNumberFormat="1" applyFont="1" applyFill="1" applyBorder="1" applyAlignment="1" applyProtection="1">
      <alignment vertical="center"/>
      <protection/>
    </xf>
    <xf numFmtId="189" fontId="15" fillId="0" borderId="27" xfId="0" applyNumberFormat="1" applyFont="1" applyFill="1" applyBorder="1" applyAlignment="1" applyProtection="1">
      <alignment vertical="center"/>
      <protection/>
    </xf>
    <xf numFmtId="189" fontId="15" fillId="0" borderId="3" xfId="0" applyNumberFormat="1" applyFont="1" applyFill="1" applyBorder="1" applyAlignment="1" applyProtection="1">
      <alignment horizontal="right" vertical="center"/>
      <protection/>
    </xf>
    <xf numFmtId="189" fontId="15" fillId="0" borderId="27" xfId="0" applyNumberFormat="1" applyFont="1" applyFill="1" applyBorder="1" applyAlignment="1" applyProtection="1">
      <alignment horizontal="right" vertical="center"/>
      <protection/>
    </xf>
    <xf numFmtId="189" fontId="15" fillId="0" borderId="33" xfId="0" applyNumberFormat="1" applyFont="1" applyFill="1" applyBorder="1" applyAlignment="1" applyProtection="1">
      <alignment vertical="center"/>
      <protection/>
    </xf>
    <xf numFmtId="189" fontId="15" fillId="0" borderId="34" xfId="0" applyNumberFormat="1" applyFont="1" applyFill="1" applyBorder="1" applyAlignment="1" applyProtection="1">
      <alignment vertical="center"/>
      <protection/>
    </xf>
    <xf numFmtId="189" fontId="15" fillId="0" borderId="33" xfId="0" applyNumberFormat="1" applyFont="1" applyFill="1" applyBorder="1" applyAlignment="1" applyProtection="1">
      <alignment horizontal="right" vertical="center"/>
      <protection/>
    </xf>
    <xf numFmtId="189" fontId="15" fillId="0" borderId="35" xfId="0" applyNumberFormat="1" applyFont="1" applyFill="1" applyBorder="1" applyAlignment="1" applyProtection="1">
      <alignment vertical="center"/>
      <protection/>
    </xf>
    <xf numFmtId="189" fontId="15" fillId="0" borderId="36" xfId="0" applyNumberFormat="1" applyFont="1" applyFill="1" applyBorder="1" applyAlignment="1" applyProtection="1">
      <alignment vertical="center"/>
      <protection/>
    </xf>
    <xf numFmtId="189" fontId="15" fillId="0" borderId="35" xfId="0" applyNumberFormat="1" applyFont="1" applyFill="1" applyBorder="1" applyAlignment="1" applyProtection="1">
      <alignment horizontal="right" vertical="center"/>
      <protection/>
    </xf>
    <xf numFmtId="189" fontId="15" fillId="0" borderId="36" xfId="0" applyNumberFormat="1" applyFont="1" applyFill="1" applyBorder="1" applyAlignment="1" applyProtection="1">
      <alignment horizontal="right" vertical="center"/>
      <protection/>
    </xf>
    <xf numFmtId="0" fontId="14" fillId="0" borderId="1" xfId="0" applyFont="1" applyFill="1" applyBorder="1" applyAlignment="1" applyProtection="1">
      <alignment horizontal="left"/>
      <protection/>
    </xf>
    <xf numFmtId="0" fontId="14" fillId="0" borderId="1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189" fontId="15" fillId="0" borderId="29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16" fillId="0" borderId="24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326"/>
  <sheetViews>
    <sheetView showGridLines="0" tabSelected="1" view="pageBreakPreview" zoomScale="75" zoomScaleNormal="75" zoomScaleSheetLayoutView="75" workbookViewId="0" topLeftCell="A1">
      <selection activeCell="D11" sqref="D11"/>
    </sheetView>
  </sheetViews>
  <sheetFormatPr defaultColWidth="8.66015625" defaultRowHeight="18"/>
  <cols>
    <col min="1" max="1" width="14" style="5" customWidth="1"/>
    <col min="2" max="6" width="14.5" style="5" customWidth="1"/>
    <col min="7" max="10" width="12.41015625" style="5" customWidth="1"/>
    <col min="11" max="11" width="10.83203125" style="5" customWidth="1"/>
    <col min="12" max="12" width="10.5" style="5" customWidth="1"/>
    <col min="13" max="14" width="13.08203125" style="5" customWidth="1"/>
    <col min="15" max="19" width="15" style="5" customWidth="1"/>
    <col min="20" max="23" width="15.83203125" style="5" customWidth="1"/>
    <col min="24" max="24" width="12.58203125" style="5" customWidth="1"/>
    <col min="25" max="25" width="1.83203125" style="5" customWidth="1"/>
    <col min="26" max="16384" width="8.83203125" style="5" customWidth="1"/>
  </cols>
  <sheetData>
    <row r="1" spans="1:44" s="7" customFormat="1" ht="21" customHeight="1">
      <c r="A1" s="19" t="s">
        <v>63</v>
      </c>
      <c r="B1" s="20"/>
      <c r="C1" s="20"/>
      <c r="D1" s="20"/>
      <c r="E1" s="20"/>
      <c r="F1" s="9"/>
      <c r="G1" s="9"/>
      <c r="H1" s="9"/>
      <c r="I1" s="9"/>
      <c r="J1" s="9"/>
      <c r="K1" s="9"/>
      <c r="L1" s="9"/>
      <c r="M1" s="9"/>
      <c r="N1" s="19" t="str">
        <f>A1</f>
        <v> ２　平成23年度 市町民税の課税状況</v>
      </c>
      <c r="O1" s="20"/>
      <c r="P1" s="20"/>
      <c r="Q1" s="20"/>
      <c r="R1" s="20"/>
      <c r="S1" s="9"/>
      <c r="T1" s="9"/>
      <c r="U1" s="9"/>
      <c r="V1" s="9"/>
      <c r="W1" s="9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7" customFormat="1" ht="21" customHeight="1">
      <c r="A2" s="21"/>
      <c r="B2" s="20"/>
      <c r="C2" s="20"/>
      <c r="D2" s="20"/>
      <c r="E2" s="20"/>
      <c r="F2" s="9"/>
      <c r="G2" s="9"/>
      <c r="H2" s="9"/>
      <c r="I2" s="9"/>
      <c r="J2" s="9"/>
      <c r="K2" s="9"/>
      <c r="L2" s="9"/>
      <c r="M2" s="9"/>
      <c r="N2" s="21"/>
      <c r="O2" s="20"/>
      <c r="P2" s="20"/>
      <c r="Q2" s="20"/>
      <c r="R2" s="20"/>
      <c r="S2" s="9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s="7" customFormat="1" ht="21" customHeight="1">
      <c r="A3" s="21"/>
      <c r="B3" s="20"/>
      <c r="C3" s="20"/>
      <c r="D3" s="20"/>
      <c r="E3" s="20"/>
      <c r="F3" s="9"/>
      <c r="G3" s="9"/>
      <c r="H3" s="9"/>
      <c r="I3" s="9"/>
      <c r="J3" s="9"/>
      <c r="K3" s="9"/>
      <c r="L3" s="9"/>
      <c r="M3" s="9"/>
      <c r="N3" s="21"/>
      <c r="O3" s="20"/>
      <c r="P3" s="20"/>
      <c r="Q3" s="20"/>
      <c r="R3" s="20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s="7" customFormat="1" ht="30" customHeight="1">
      <c r="A4" s="18" t="s">
        <v>64</v>
      </c>
      <c r="B4" s="21"/>
      <c r="C4" s="21"/>
      <c r="D4" s="20"/>
      <c r="E4" s="20"/>
      <c r="F4" s="9"/>
      <c r="G4" s="11"/>
      <c r="H4" s="9"/>
      <c r="I4" s="9"/>
      <c r="J4" s="9"/>
      <c r="K4" s="9"/>
      <c r="L4" s="9"/>
      <c r="M4" s="9"/>
      <c r="N4" s="18" t="s">
        <v>65</v>
      </c>
      <c r="O4" s="21"/>
      <c r="P4" s="21"/>
      <c r="Q4" s="20"/>
      <c r="R4" s="20"/>
      <c r="S4" s="9"/>
      <c r="T4" s="9"/>
      <c r="U4" s="9"/>
      <c r="V4" s="9"/>
      <c r="W4" s="9"/>
      <c r="X4" s="9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s="7" customFormat="1" ht="30" customHeight="1">
      <c r="A5" s="22"/>
      <c r="B5" s="21"/>
      <c r="C5" s="21"/>
      <c r="D5" s="20"/>
      <c r="E5" s="20"/>
      <c r="F5" s="9"/>
      <c r="G5" s="11"/>
      <c r="H5" s="9"/>
      <c r="I5" s="9"/>
      <c r="J5" s="9"/>
      <c r="K5" s="9"/>
      <c r="L5" s="9"/>
      <c r="M5" s="9"/>
      <c r="N5" s="22"/>
      <c r="O5" s="21"/>
      <c r="P5" s="21"/>
      <c r="Q5" s="20"/>
      <c r="R5" s="20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21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44" t="s">
        <v>35</v>
      </c>
      <c r="N6" s="2"/>
      <c r="O6" s="2"/>
      <c r="P6" s="2"/>
      <c r="Q6" s="2"/>
      <c r="R6" s="2"/>
      <c r="S6" s="11"/>
      <c r="T6" s="2"/>
      <c r="U6" s="2"/>
      <c r="V6" s="95"/>
      <c r="W6" s="96"/>
      <c r="X6" s="44" t="s">
        <v>35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" thickBot="1">
      <c r="A7" s="8"/>
      <c r="B7" s="100" t="s">
        <v>44</v>
      </c>
      <c r="C7" s="101"/>
      <c r="D7" s="101"/>
      <c r="E7" s="101"/>
      <c r="F7" s="101"/>
      <c r="G7" s="103" t="s">
        <v>46</v>
      </c>
      <c r="H7" s="103"/>
      <c r="I7" s="103"/>
      <c r="J7" s="103"/>
      <c r="K7" s="103"/>
      <c r="L7" s="30"/>
      <c r="M7" s="31"/>
      <c r="N7" s="31"/>
      <c r="O7" s="59"/>
      <c r="P7" s="31"/>
      <c r="Q7" s="100" t="s">
        <v>47</v>
      </c>
      <c r="R7" s="101"/>
      <c r="S7" s="101"/>
      <c r="T7" s="101"/>
      <c r="U7" s="102"/>
      <c r="V7" s="31"/>
      <c r="W7" s="31"/>
      <c r="X7" s="31"/>
      <c r="Y7" s="12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" thickBot="1">
      <c r="A8" s="23"/>
      <c r="B8" s="32" t="s">
        <v>16</v>
      </c>
      <c r="C8" s="32"/>
      <c r="D8" s="33"/>
      <c r="E8" s="32"/>
      <c r="F8" s="33"/>
      <c r="G8" s="32"/>
      <c r="H8" s="33"/>
      <c r="I8" s="32"/>
      <c r="J8" s="32"/>
      <c r="K8" s="30"/>
      <c r="L8" s="31"/>
      <c r="M8" s="23"/>
      <c r="N8" s="23"/>
      <c r="O8" s="35" t="s">
        <v>15</v>
      </c>
      <c r="P8" s="37" t="s">
        <v>15</v>
      </c>
      <c r="Q8" s="68" t="s">
        <v>17</v>
      </c>
      <c r="R8" s="32"/>
      <c r="S8" s="30"/>
      <c r="T8" s="69" t="s">
        <v>18</v>
      </c>
      <c r="U8" s="70"/>
      <c r="V8" s="37" t="s">
        <v>48</v>
      </c>
      <c r="W8" s="37" t="s">
        <v>0</v>
      </c>
      <c r="X8" s="23"/>
      <c r="Y8" s="1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0.25" customHeight="1" thickBot="1">
      <c r="A9" s="24" t="s">
        <v>49</v>
      </c>
      <c r="B9" s="34" t="s">
        <v>19</v>
      </c>
      <c r="C9" s="35" t="s">
        <v>19</v>
      </c>
      <c r="D9" s="35" t="s">
        <v>19</v>
      </c>
      <c r="E9" s="35" t="s">
        <v>19</v>
      </c>
      <c r="F9" s="36" t="s">
        <v>19</v>
      </c>
      <c r="G9" s="36" t="s">
        <v>19</v>
      </c>
      <c r="H9" s="35" t="s">
        <v>19</v>
      </c>
      <c r="I9" s="35" t="s">
        <v>19</v>
      </c>
      <c r="J9" s="35" t="s">
        <v>19</v>
      </c>
      <c r="K9" s="35" t="s">
        <v>20</v>
      </c>
      <c r="L9" s="37" t="s">
        <v>21</v>
      </c>
      <c r="M9" s="24" t="s">
        <v>49</v>
      </c>
      <c r="N9" s="24" t="s">
        <v>49</v>
      </c>
      <c r="O9" s="35" t="s">
        <v>50</v>
      </c>
      <c r="P9" s="60"/>
      <c r="Q9" s="71" t="s">
        <v>22</v>
      </c>
      <c r="R9" s="35" t="s">
        <v>22</v>
      </c>
      <c r="S9" s="72"/>
      <c r="T9" s="73" t="s">
        <v>23</v>
      </c>
      <c r="U9" s="74"/>
      <c r="V9" s="37" t="s">
        <v>24</v>
      </c>
      <c r="W9" s="37" t="s">
        <v>51</v>
      </c>
      <c r="X9" s="24" t="s">
        <v>49</v>
      </c>
      <c r="Y9" s="1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0.25" customHeight="1">
      <c r="A10" s="25"/>
      <c r="B10" s="34" t="s">
        <v>52</v>
      </c>
      <c r="C10" s="35" t="s">
        <v>53</v>
      </c>
      <c r="D10" s="35" t="s">
        <v>54</v>
      </c>
      <c r="E10" s="35" t="s">
        <v>55</v>
      </c>
      <c r="F10" s="38" t="s">
        <v>27</v>
      </c>
      <c r="G10" s="38" t="s">
        <v>56</v>
      </c>
      <c r="H10" s="35" t="s">
        <v>57</v>
      </c>
      <c r="I10" s="35" t="s">
        <v>58</v>
      </c>
      <c r="J10" s="35" t="s">
        <v>59</v>
      </c>
      <c r="K10" s="35" t="s">
        <v>60</v>
      </c>
      <c r="L10" s="23"/>
      <c r="M10" s="25"/>
      <c r="N10" s="25"/>
      <c r="O10" s="35" t="s">
        <v>28</v>
      </c>
      <c r="P10" s="37" t="s">
        <v>29</v>
      </c>
      <c r="Q10" s="71" t="s">
        <v>25</v>
      </c>
      <c r="R10" s="35" t="s">
        <v>26</v>
      </c>
      <c r="S10" s="75" t="s">
        <v>21</v>
      </c>
      <c r="T10" s="71" t="s">
        <v>30</v>
      </c>
      <c r="U10" s="75" t="s">
        <v>31</v>
      </c>
      <c r="V10" s="37" t="s">
        <v>14</v>
      </c>
      <c r="W10" s="37" t="s">
        <v>61</v>
      </c>
      <c r="X10" s="25"/>
      <c r="Y10" s="1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0.25" customHeight="1" thickBot="1">
      <c r="A11" s="26"/>
      <c r="B11" s="39" t="s">
        <v>32</v>
      </c>
      <c r="C11" s="40" t="s">
        <v>32</v>
      </c>
      <c r="D11" s="40" t="s">
        <v>32</v>
      </c>
      <c r="E11" s="40" t="s">
        <v>32</v>
      </c>
      <c r="F11" s="41" t="s">
        <v>32</v>
      </c>
      <c r="G11" s="41" t="s">
        <v>32</v>
      </c>
      <c r="H11" s="40" t="s">
        <v>32</v>
      </c>
      <c r="I11" s="40" t="s">
        <v>32</v>
      </c>
      <c r="J11" s="40" t="s">
        <v>32</v>
      </c>
      <c r="K11" s="42"/>
      <c r="L11" s="43"/>
      <c r="M11" s="26"/>
      <c r="N11" s="26"/>
      <c r="O11" s="42"/>
      <c r="P11" s="43"/>
      <c r="Q11" s="76" t="s">
        <v>33</v>
      </c>
      <c r="R11" s="40" t="s">
        <v>33</v>
      </c>
      <c r="S11" s="77"/>
      <c r="T11" s="78"/>
      <c r="U11" s="79" t="s">
        <v>34</v>
      </c>
      <c r="V11" s="43"/>
      <c r="W11" s="43"/>
      <c r="X11" s="26"/>
      <c r="Y11" s="1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0.25" customHeight="1" thickTop="1">
      <c r="A12" s="25"/>
      <c r="B12" s="49"/>
      <c r="C12" s="50"/>
      <c r="D12" s="51"/>
      <c r="E12" s="51"/>
      <c r="F12" s="50"/>
      <c r="G12" s="50"/>
      <c r="H12" s="13"/>
      <c r="I12" s="13"/>
      <c r="J12" s="13"/>
      <c r="K12" s="14"/>
      <c r="L12" s="15"/>
      <c r="M12" s="16"/>
      <c r="N12" s="58"/>
      <c r="O12" s="61"/>
      <c r="P12" s="62"/>
      <c r="Q12" s="80"/>
      <c r="R12" s="51"/>
      <c r="S12" s="81"/>
      <c r="T12" s="82"/>
      <c r="U12" s="83"/>
      <c r="V12" s="62"/>
      <c r="W12" s="97"/>
      <c r="X12" s="58"/>
      <c r="Y12" s="12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6" customFormat="1" ht="24.75" customHeight="1">
      <c r="A13" s="27" t="s">
        <v>1</v>
      </c>
      <c r="B13" s="45">
        <v>58</v>
      </c>
      <c r="C13" s="46">
        <v>10</v>
      </c>
      <c r="D13" s="47">
        <v>351</v>
      </c>
      <c r="E13" s="48">
        <v>34</v>
      </c>
      <c r="F13" s="48">
        <v>250</v>
      </c>
      <c r="G13" s="48">
        <v>86</v>
      </c>
      <c r="H13" s="48">
        <v>1220</v>
      </c>
      <c r="I13" s="48">
        <v>43</v>
      </c>
      <c r="J13" s="48">
        <v>5363</v>
      </c>
      <c r="K13" s="46">
        <v>0</v>
      </c>
      <c r="L13" s="55">
        <v>7415</v>
      </c>
      <c r="M13" s="27" t="s">
        <v>1</v>
      </c>
      <c r="N13" s="27" t="s">
        <v>1</v>
      </c>
      <c r="O13" s="63">
        <v>7177</v>
      </c>
      <c r="P13" s="64">
        <v>2012</v>
      </c>
      <c r="Q13" s="84">
        <v>151612</v>
      </c>
      <c r="R13" s="47">
        <v>49</v>
      </c>
      <c r="S13" s="85">
        <f>+Q13+R13</f>
        <v>151661</v>
      </c>
      <c r="T13" s="86">
        <v>0</v>
      </c>
      <c r="U13" s="87">
        <v>0</v>
      </c>
      <c r="V13" s="64">
        <v>144789</v>
      </c>
      <c r="W13" s="65">
        <v>126761</v>
      </c>
      <c r="X13" s="27" t="s">
        <v>1</v>
      </c>
      <c r="Y13" s="17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s="6" customFormat="1" ht="24.75" customHeight="1">
      <c r="A14" s="27" t="s">
        <v>2</v>
      </c>
      <c r="B14" s="45">
        <v>25</v>
      </c>
      <c r="C14" s="46">
        <v>5</v>
      </c>
      <c r="D14" s="47">
        <v>191</v>
      </c>
      <c r="E14" s="48">
        <v>16</v>
      </c>
      <c r="F14" s="48">
        <v>120</v>
      </c>
      <c r="G14" s="48">
        <v>28</v>
      </c>
      <c r="H14" s="48">
        <v>550</v>
      </c>
      <c r="I14" s="48">
        <v>22</v>
      </c>
      <c r="J14" s="48">
        <v>1737</v>
      </c>
      <c r="K14" s="46">
        <v>0</v>
      </c>
      <c r="L14" s="55">
        <v>2694</v>
      </c>
      <c r="M14" s="27" t="s">
        <v>2</v>
      </c>
      <c r="N14" s="27" t="s">
        <v>2</v>
      </c>
      <c r="O14" s="63">
        <v>2587</v>
      </c>
      <c r="P14" s="64">
        <v>868</v>
      </c>
      <c r="Q14" s="84">
        <v>52768</v>
      </c>
      <c r="R14" s="47">
        <v>49</v>
      </c>
      <c r="S14" s="85">
        <f aca="true" t="shared" si="0" ref="S14:S25">+Q14+R14</f>
        <v>52817</v>
      </c>
      <c r="T14" s="86">
        <v>0</v>
      </c>
      <c r="U14" s="87">
        <v>0</v>
      </c>
      <c r="V14" s="64">
        <v>47953</v>
      </c>
      <c r="W14" s="65">
        <v>44430</v>
      </c>
      <c r="X14" s="27" t="s">
        <v>2</v>
      </c>
      <c r="Y14" s="17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s="6" customFormat="1" ht="24.75" customHeight="1">
      <c r="A15" s="27" t="s">
        <v>3</v>
      </c>
      <c r="B15" s="45">
        <v>15</v>
      </c>
      <c r="C15" s="46">
        <v>6</v>
      </c>
      <c r="D15" s="48">
        <v>127</v>
      </c>
      <c r="E15" s="48">
        <v>15</v>
      </c>
      <c r="F15" s="48">
        <v>86</v>
      </c>
      <c r="G15" s="48">
        <v>45</v>
      </c>
      <c r="H15" s="48">
        <v>540</v>
      </c>
      <c r="I15" s="48">
        <v>32</v>
      </c>
      <c r="J15" s="48">
        <v>1764</v>
      </c>
      <c r="K15" s="46">
        <v>0</v>
      </c>
      <c r="L15" s="55">
        <v>2630</v>
      </c>
      <c r="M15" s="27" t="s">
        <v>3</v>
      </c>
      <c r="N15" s="27" t="s">
        <v>3</v>
      </c>
      <c r="O15" s="63">
        <v>2630</v>
      </c>
      <c r="P15" s="64">
        <v>880</v>
      </c>
      <c r="Q15" s="84">
        <v>58209</v>
      </c>
      <c r="R15" s="47">
        <v>0</v>
      </c>
      <c r="S15" s="85">
        <f t="shared" si="0"/>
        <v>58209</v>
      </c>
      <c r="T15" s="86">
        <v>0</v>
      </c>
      <c r="U15" s="87">
        <v>0</v>
      </c>
      <c r="V15" s="64">
        <v>52262</v>
      </c>
      <c r="W15" s="65">
        <v>51921</v>
      </c>
      <c r="X15" s="27" t="s">
        <v>3</v>
      </c>
      <c r="Y15" s="17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s="6" customFormat="1" ht="24.75" customHeight="1">
      <c r="A16" s="27" t="s">
        <v>4</v>
      </c>
      <c r="B16" s="45">
        <v>17</v>
      </c>
      <c r="C16" s="46">
        <v>4</v>
      </c>
      <c r="D16" s="48">
        <v>122</v>
      </c>
      <c r="E16" s="48">
        <v>7</v>
      </c>
      <c r="F16" s="48">
        <v>71</v>
      </c>
      <c r="G16" s="48">
        <v>23</v>
      </c>
      <c r="H16" s="48">
        <v>314</v>
      </c>
      <c r="I16" s="48">
        <v>10</v>
      </c>
      <c r="J16" s="48">
        <v>1064</v>
      </c>
      <c r="K16" s="46">
        <v>0</v>
      </c>
      <c r="L16" s="55">
        <v>1632</v>
      </c>
      <c r="M16" s="27" t="s">
        <v>4</v>
      </c>
      <c r="N16" s="27" t="s">
        <v>4</v>
      </c>
      <c r="O16" s="63">
        <v>1621</v>
      </c>
      <c r="P16" s="64">
        <v>572</v>
      </c>
      <c r="Q16" s="84">
        <v>38575</v>
      </c>
      <c r="R16" s="47">
        <v>0</v>
      </c>
      <c r="S16" s="85">
        <f t="shared" si="0"/>
        <v>38575</v>
      </c>
      <c r="T16" s="86">
        <v>0</v>
      </c>
      <c r="U16" s="87">
        <v>0</v>
      </c>
      <c r="V16" s="64">
        <v>35059</v>
      </c>
      <c r="W16" s="65">
        <v>31576</v>
      </c>
      <c r="X16" s="27" t="s">
        <v>4</v>
      </c>
      <c r="Y16" s="17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s="6" customFormat="1" ht="24.75" customHeight="1">
      <c r="A17" s="27" t="s">
        <v>5</v>
      </c>
      <c r="B17" s="45">
        <v>40</v>
      </c>
      <c r="C17" s="46">
        <v>13</v>
      </c>
      <c r="D17" s="48">
        <v>239</v>
      </c>
      <c r="E17" s="48">
        <v>20</v>
      </c>
      <c r="F17" s="48">
        <v>166</v>
      </c>
      <c r="G17" s="48">
        <v>58</v>
      </c>
      <c r="H17" s="48">
        <v>647</v>
      </c>
      <c r="I17" s="48">
        <v>40</v>
      </c>
      <c r="J17" s="48">
        <v>2001</v>
      </c>
      <c r="K17" s="46">
        <v>0</v>
      </c>
      <c r="L17" s="55">
        <v>3224</v>
      </c>
      <c r="M17" s="27" t="s">
        <v>5</v>
      </c>
      <c r="N17" s="27" t="s">
        <v>5</v>
      </c>
      <c r="O17" s="63">
        <v>3199</v>
      </c>
      <c r="P17" s="64">
        <v>1143</v>
      </c>
      <c r="Q17" s="84">
        <v>58732</v>
      </c>
      <c r="R17" s="47">
        <v>51</v>
      </c>
      <c r="S17" s="85">
        <f t="shared" si="0"/>
        <v>58783</v>
      </c>
      <c r="T17" s="86">
        <v>0</v>
      </c>
      <c r="U17" s="87">
        <v>0</v>
      </c>
      <c r="V17" s="64">
        <v>55490</v>
      </c>
      <c r="W17" s="65">
        <v>43386</v>
      </c>
      <c r="X17" s="27" t="s">
        <v>5</v>
      </c>
      <c r="Y17" s="1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s="6" customFormat="1" ht="24.75" customHeight="1">
      <c r="A18" s="27" t="s">
        <v>6</v>
      </c>
      <c r="B18" s="45">
        <v>16</v>
      </c>
      <c r="C18" s="46">
        <v>12</v>
      </c>
      <c r="D18" s="48">
        <v>112</v>
      </c>
      <c r="E18" s="48">
        <v>11</v>
      </c>
      <c r="F18" s="48">
        <v>91</v>
      </c>
      <c r="G18" s="48">
        <v>15</v>
      </c>
      <c r="H18" s="48">
        <v>335</v>
      </c>
      <c r="I18" s="48">
        <v>8</v>
      </c>
      <c r="J18" s="48">
        <v>1155</v>
      </c>
      <c r="K18" s="46">
        <v>0</v>
      </c>
      <c r="L18" s="55">
        <v>1755</v>
      </c>
      <c r="M18" s="27" t="s">
        <v>6</v>
      </c>
      <c r="N18" s="27" t="s">
        <v>6</v>
      </c>
      <c r="O18" s="63">
        <v>1734</v>
      </c>
      <c r="P18" s="64">
        <v>650</v>
      </c>
      <c r="Q18" s="84">
        <v>36864</v>
      </c>
      <c r="R18" s="47">
        <v>0</v>
      </c>
      <c r="S18" s="85">
        <f t="shared" si="0"/>
        <v>36864</v>
      </c>
      <c r="T18" s="86">
        <v>0</v>
      </c>
      <c r="U18" s="87">
        <v>0</v>
      </c>
      <c r="V18" s="64">
        <v>33910</v>
      </c>
      <c r="W18" s="65">
        <v>28620</v>
      </c>
      <c r="X18" s="27" t="s">
        <v>6</v>
      </c>
      <c r="Y18" s="17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s="6" customFormat="1" ht="24.75" customHeight="1">
      <c r="A19" s="27" t="s">
        <v>42</v>
      </c>
      <c r="B19" s="45">
        <v>18</v>
      </c>
      <c r="C19" s="46">
        <v>4</v>
      </c>
      <c r="D19" s="48">
        <v>157</v>
      </c>
      <c r="E19" s="48">
        <v>18</v>
      </c>
      <c r="F19" s="48">
        <v>124</v>
      </c>
      <c r="G19" s="48">
        <v>25</v>
      </c>
      <c r="H19" s="48">
        <v>420</v>
      </c>
      <c r="I19" s="48">
        <v>16</v>
      </c>
      <c r="J19" s="48">
        <v>1045</v>
      </c>
      <c r="K19" s="46">
        <v>0</v>
      </c>
      <c r="L19" s="55">
        <v>1827</v>
      </c>
      <c r="M19" s="27" t="s">
        <v>42</v>
      </c>
      <c r="N19" s="27" t="s">
        <v>42</v>
      </c>
      <c r="O19" s="63">
        <v>1821</v>
      </c>
      <c r="P19" s="64">
        <v>735</v>
      </c>
      <c r="Q19" s="84">
        <v>30622</v>
      </c>
      <c r="R19" s="47">
        <v>0</v>
      </c>
      <c r="S19" s="85">
        <f t="shared" si="0"/>
        <v>30622</v>
      </c>
      <c r="T19" s="86">
        <v>0</v>
      </c>
      <c r="U19" s="87">
        <v>0</v>
      </c>
      <c r="V19" s="64">
        <v>28337</v>
      </c>
      <c r="W19" s="65">
        <v>20525</v>
      </c>
      <c r="X19" s="27" t="s">
        <v>42</v>
      </c>
      <c r="Y19" s="17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s="6" customFormat="1" ht="24.75" customHeight="1">
      <c r="A20" s="27" t="s">
        <v>36</v>
      </c>
      <c r="B20" s="45">
        <v>21</v>
      </c>
      <c r="C20" s="46">
        <v>15</v>
      </c>
      <c r="D20" s="48">
        <v>102</v>
      </c>
      <c r="E20" s="48">
        <v>26</v>
      </c>
      <c r="F20" s="48">
        <v>76</v>
      </c>
      <c r="G20" s="48">
        <v>47</v>
      </c>
      <c r="H20" s="48">
        <v>465</v>
      </c>
      <c r="I20" s="48">
        <v>15</v>
      </c>
      <c r="J20" s="48">
        <v>1148</v>
      </c>
      <c r="K20" s="46">
        <v>0</v>
      </c>
      <c r="L20" s="55">
        <v>1915</v>
      </c>
      <c r="M20" s="27" t="s">
        <v>36</v>
      </c>
      <c r="N20" s="27" t="s">
        <v>36</v>
      </c>
      <c r="O20" s="63">
        <v>1893</v>
      </c>
      <c r="P20" s="64">
        <v>699</v>
      </c>
      <c r="Q20" s="84">
        <v>45358</v>
      </c>
      <c r="R20" s="47">
        <v>0</v>
      </c>
      <c r="S20" s="85">
        <f t="shared" si="0"/>
        <v>45358</v>
      </c>
      <c r="T20" s="86">
        <v>0</v>
      </c>
      <c r="U20" s="87">
        <v>0</v>
      </c>
      <c r="V20" s="64">
        <v>40768</v>
      </c>
      <c r="W20" s="65">
        <v>40039</v>
      </c>
      <c r="X20" s="27" t="s">
        <v>36</v>
      </c>
      <c r="Y20" s="17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s="6" customFormat="1" ht="24.75" customHeight="1">
      <c r="A21" s="27" t="s">
        <v>37</v>
      </c>
      <c r="B21" s="45">
        <v>20</v>
      </c>
      <c r="C21" s="46">
        <v>8</v>
      </c>
      <c r="D21" s="48">
        <v>77</v>
      </c>
      <c r="E21" s="48">
        <v>12</v>
      </c>
      <c r="F21" s="48">
        <v>43</v>
      </c>
      <c r="G21" s="48">
        <v>23</v>
      </c>
      <c r="H21" s="48">
        <v>225</v>
      </c>
      <c r="I21" s="48">
        <v>7</v>
      </c>
      <c r="J21" s="45">
        <v>673</v>
      </c>
      <c r="K21" s="46">
        <v>0</v>
      </c>
      <c r="L21" s="55">
        <v>1088</v>
      </c>
      <c r="M21" s="27" t="s">
        <v>37</v>
      </c>
      <c r="N21" s="27" t="s">
        <v>37</v>
      </c>
      <c r="O21" s="63">
        <v>1085</v>
      </c>
      <c r="P21" s="64">
        <v>392</v>
      </c>
      <c r="Q21" s="84">
        <v>24667</v>
      </c>
      <c r="R21" s="47">
        <v>0</v>
      </c>
      <c r="S21" s="85">
        <f t="shared" si="0"/>
        <v>24667</v>
      </c>
      <c r="T21" s="86">
        <v>0</v>
      </c>
      <c r="U21" s="87">
        <v>0</v>
      </c>
      <c r="V21" s="64">
        <v>22411</v>
      </c>
      <c r="W21" s="65">
        <v>18697</v>
      </c>
      <c r="X21" s="27" t="s">
        <v>37</v>
      </c>
      <c r="Y21" s="17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s="6" customFormat="1" ht="24.75" customHeight="1">
      <c r="A22" s="27" t="s">
        <v>38</v>
      </c>
      <c r="B22" s="45">
        <v>18</v>
      </c>
      <c r="C22" s="46">
        <v>7</v>
      </c>
      <c r="D22" s="48">
        <v>75</v>
      </c>
      <c r="E22" s="48">
        <v>25</v>
      </c>
      <c r="F22" s="48">
        <v>66</v>
      </c>
      <c r="G22" s="48">
        <v>28</v>
      </c>
      <c r="H22" s="48">
        <v>257</v>
      </c>
      <c r="I22" s="48">
        <v>15</v>
      </c>
      <c r="J22" s="45">
        <v>765</v>
      </c>
      <c r="K22" s="46">
        <v>0</v>
      </c>
      <c r="L22" s="55">
        <v>1256</v>
      </c>
      <c r="M22" s="27" t="s">
        <v>38</v>
      </c>
      <c r="N22" s="27" t="s">
        <v>38</v>
      </c>
      <c r="O22" s="63">
        <v>1250</v>
      </c>
      <c r="P22" s="64">
        <v>447</v>
      </c>
      <c r="Q22" s="84">
        <v>27453</v>
      </c>
      <c r="R22" s="47">
        <v>0</v>
      </c>
      <c r="S22" s="85">
        <f t="shared" si="0"/>
        <v>27453</v>
      </c>
      <c r="T22" s="86">
        <v>0</v>
      </c>
      <c r="U22" s="87">
        <v>0</v>
      </c>
      <c r="V22" s="64">
        <v>25317</v>
      </c>
      <c r="W22" s="65">
        <v>19206</v>
      </c>
      <c r="X22" s="27" t="s">
        <v>38</v>
      </c>
      <c r="Y22" s="1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s="6" customFormat="1" ht="24.75" customHeight="1">
      <c r="A23" s="27" t="s">
        <v>39</v>
      </c>
      <c r="B23" s="45">
        <v>6</v>
      </c>
      <c r="C23" s="46">
        <v>3</v>
      </c>
      <c r="D23" s="48">
        <v>38</v>
      </c>
      <c r="E23" s="48">
        <v>6</v>
      </c>
      <c r="F23" s="48">
        <v>36</v>
      </c>
      <c r="G23" s="48">
        <v>13</v>
      </c>
      <c r="H23" s="48">
        <v>280</v>
      </c>
      <c r="I23" s="48">
        <v>2</v>
      </c>
      <c r="J23" s="45">
        <v>929</v>
      </c>
      <c r="K23" s="46">
        <v>0</v>
      </c>
      <c r="L23" s="55">
        <v>1313</v>
      </c>
      <c r="M23" s="27" t="s">
        <v>39</v>
      </c>
      <c r="N23" s="27" t="s">
        <v>39</v>
      </c>
      <c r="O23" s="63">
        <v>1212</v>
      </c>
      <c r="P23" s="64">
        <v>365</v>
      </c>
      <c r="Q23" s="84">
        <v>23971</v>
      </c>
      <c r="R23" s="47">
        <v>1450</v>
      </c>
      <c r="S23" s="85">
        <f t="shared" si="0"/>
        <v>25421</v>
      </c>
      <c r="T23" s="86">
        <v>0</v>
      </c>
      <c r="U23" s="87">
        <v>0</v>
      </c>
      <c r="V23" s="64">
        <v>21018</v>
      </c>
      <c r="W23" s="65">
        <v>32434</v>
      </c>
      <c r="X23" s="27" t="s">
        <v>39</v>
      </c>
      <c r="Y23" s="17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s="6" customFormat="1" ht="24.75" customHeight="1">
      <c r="A24" s="27" t="s">
        <v>40</v>
      </c>
      <c r="B24" s="45">
        <v>24</v>
      </c>
      <c r="C24" s="46">
        <v>6</v>
      </c>
      <c r="D24" s="48">
        <v>103</v>
      </c>
      <c r="E24" s="48">
        <v>22</v>
      </c>
      <c r="F24" s="48">
        <v>89</v>
      </c>
      <c r="G24" s="48">
        <v>33</v>
      </c>
      <c r="H24" s="48">
        <v>477</v>
      </c>
      <c r="I24" s="48">
        <v>19</v>
      </c>
      <c r="J24" s="45">
        <v>1383</v>
      </c>
      <c r="K24" s="46">
        <v>0</v>
      </c>
      <c r="L24" s="55">
        <v>2156</v>
      </c>
      <c r="M24" s="27" t="s">
        <v>40</v>
      </c>
      <c r="N24" s="27" t="s">
        <v>40</v>
      </c>
      <c r="O24" s="63">
        <v>2134</v>
      </c>
      <c r="P24" s="64">
        <v>698</v>
      </c>
      <c r="Q24" s="84">
        <v>54998</v>
      </c>
      <c r="R24" s="47">
        <v>0</v>
      </c>
      <c r="S24" s="85">
        <f t="shared" si="0"/>
        <v>54998</v>
      </c>
      <c r="T24" s="86">
        <v>0</v>
      </c>
      <c r="U24" s="87">
        <v>0</v>
      </c>
      <c r="V24" s="64">
        <v>49150</v>
      </c>
      <c r="W24" s="65">
        <v>45371</v>
      </c>
      <c r="X24" s="27" t="s">
        <v>40</v>
      </c>
      <c r="Y24" s="17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s="6" customFormat="1" ht="24.75" customHeight="1">
      <c r="A25" s="27" t="s">
        <v>41</v>
      </c>
      <c r="B25" s="45">
        <v>8</v>
      </c>
      <c r="C25" s="46">
        <v>3</v>
      </c>
      <c r="D25" s="48">
        <v>34</v>
      </c>
      <c r="E25" s="48">
        <v>5</v>
      </c>
      <c r="F25" s="48">
        <v>23</v>
      </c>
      <c r="G25" s="48">
        <v>13</v>
      </c>
      <c r="H25" s="48">
        <v>146</v>
      </c>
      <c r="I25" s="48">
        <v>6</v>
      </c>
      <c r="J25" s="45">
        <v>479</v>
      </c>
      <c r="K25" s="46">
        <v>0</v>
      </c>
      <c r="L25" s="55">
        <v>717</v>
      </c>
      <c r="M25" s="27" t="s">
        <v>41</v>
      </c>
      <c r="N25" s="27" t="s">
        <v>41</v>
      </c>
      <c r="O25" s="63">
        <v>719</v>
      </c>
      <c r="P25" s="64">
        <v>251</v>
      </c>
      <c r="Q25" s="84">
        <v>19382</v>
      </c>
      <c r="R25" s="47">
        <v>11</v>
      </c>
      <c r="S25" s="85">
        <f t="shared" si="0"/>
        <v>19393</v>
      </c>
      <c r="T25" s="86">
        <v>0</v>
      </c>
      <c r="U25" s="87">
        <v>0</v>
      </c>
      <c r="V25" s="64">
        <v>17469</v>
      </c>
      <c r="W25" s="65">
        <v>23412</v>
      </c>
      <c r="X25" s="27" t="s">
        <v>41</v>
      </c>
      <c r="Y25" s="17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6" customFormat="1" ht="49.5" customHeight="1">
      <c r="A26" s="28" t="s">
        <v>7</v>
      </c>
      <c r="B26" s="45">
        <f>SUM(B13:B25)</f>
        <v>286</v>
      </c>
      <c r="C26" s="48">
        <f aca="true" t="shared" si="1" ref="C26:L26">SUM(C13:C25)</f>
        <v>96</v>
      </c>
      <c r="D26" s="48">
        <f t="shared" si="1"/>
        <v>1728</v>
      </c>
      <c r="E26" s="48">
        <f t="shared" si="1"/>
        <v>217</v>
      </c>
      <c r="F26" s="48">
        <f t="shared" si="1"/>
        <v>1241</v>
      </c>
      <c r="G26" s="48">
        <f t="shared" si="1"/>
        <v>437</v>
      </c>
      <c r="H26" s="48">
        <f t="shared" si="1"/>
        <v>5876</v>
      </c>
      <c r="I26" s="48">
        <f t="shared" si="1"/>
        <v>235</v>
      </c>
      <c r="J26" s="45">
        <f t="shared" si="1"/>
        <v>19506</v>
      </c>
      <c r="K26" s="46">
        <f t="shared" si="1"/>
        <v>0</v>
      </c>
      <c r="L26" s="55">
        <f t="shared" si="1"/>
        <v>29622</v>
      </c>
      <c r="M26" s="28" t="s">
        <v>7</v>
      </c>
      <c r="N26" s="28" t="s">
        <v>7</v>
      </c>
      <c r="O26" s="63">
        <f>SUM(O13:O25)</f>
        <v>29062</v>
      </c>
      <c r="P26" s="64">
        <f aca="true" t="shared" si="2" ref="P26:W26">SUM(P13:P25)</f>
        <v>9712</v>
      </c>
      <c r="Q26" s="84">
        <f t="shared" si="2"/>
        <v>623211</v>
      </c>
      <c r="R26" s="47">
        <f t="shared" si="2"/>
        <v>1610</v>
      </c>
      <c r="S26" s="85">
        <f t="shared" si="2"/>
        <v>624821</v>
      </c>
      <c r="T26" s="88">
        <f t="shared" si="2"/>
        <v>0</v>
      </c>
      <c r="U26" s="89">
        <f t="shared" si="2"/>
        <v>0</v>
      </c>
      <c r="V26" s="64">
        <f t="shared" si="2"/>
        <v>573933</v>
      </c>
      <c r="W26" s="65">
        <f t="shared" si="2"/>
        <v>526378</v>
      </c>
      <c r="X26" s="28" t="s">
        <v>7</v>
      </c>
      <c r="Y26" s="17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s="6" customFormat="1" ht="24.75" customHeight="1">
      <c r="A27" s="27" t="s">
        <v>8</v>
      </c>
      <c r="B27" s="45">
        <v>6</v>
      </c>
      <c r="C27" s="46">
        <v>5</v>
      </c>
      <c r="D27" s="48">
        <v>24</v>
      </c>
      <c r="E27" s="48">
        <v>10</v>
      </c>
      <c r="F27" s="48">
        <v>18</v>
      </c>
      <c r="G27" s="48">
        <v>11</v>
      </c>
      <c r="H27" s="48">
        <v>87</v>
      </c>
      <c r="I27" s="48">
        <v>4</v>
      </c>
      <c r="J27" s="48">
        <v>205</v>
      </c>
      <c r="K27" s="46">
        <v>0</v>
      </c>
      <c r="L27" s="55">
        <v>370</v>
      </c>
      <c r="M27" s="27" t="s">
        <v>8</v>
      </c>
      <c r="N27" s="27" t="s">
        <v>8</v>
      </c>
      <c r="O27" s="63">
        <v>370</v>
      </c>
      <c r="P27" s="64">
        <v>157</v>
      </c>
      <c r="Q27" s="84">
        <v>11051</v>
      </c>
      <c r="R27" s="47">
        <v>0</v>
      </c>
      <c r="S27" s="85">
        <f aca="true" t="shared" si="3" ref="S27:S32">+Q27+R27</f>
        <v>11051</v>
      </c>
      <c r="T27" s="86">
        <v>0</v>
      </c>
      <c r="U27" s="87">
        <v>0</v>
      </c>
      <c r="V27" s="64">
        <v>9848</v>
      </c>
      <c r="W27" s="65">
        <v>11956</v>
      </c>
      <c r="X27" s="27" t="s">
        <v>8</v>
      </c>
      <c r="Y27" s="1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s="6" customFormat="1" ht="24.75" customHeight="1">
      <c r="A28" s="27" t="s">
        <v>9</v>
      </c>
      <c r="B28" s="45">
        <v>3</v>
      </c>
      <c r="C28" s="46">
        <v>0</v>
      </c>
      <c r="D28" s="48">
        <v>52</v>
      </c>
      <c r="E28" s="48">
        <v>5</v>
      </c>
      <c r="F28" s="48">
        <v>31</v>
      </c>
      <c r="G28" s="48">
        <v>6</v>
      </c>
      <c r="H28" s="48">
        <v>99</v>
      </c>
      <c r="I28" s="48">
        <v>4</v>
      </c>
      <c r="J28" s="48">
        <v>190</v>
      </c>
      <c r="K28" s="46">
        <v>0</v>
      </c>
      <c r="L28" s="55">
        <v>390</v>
      </c>
      <c r="M28" s="27" t="s">
        <v>9</v>
      </c>
      <c r="N28" s="27" t="s">
        <v>9</v>
      </c>
      <c r="O28" s="63">
        <v>390</v>
      </c>
      <c r="P28" s="64">
        <v>172</v>
      </c>
      <c r="Q28" s="84">
        <v>6706</v>
      </c>
      <c r="R28" s="47">
        <v>0</v>
      </c>
      <c r="S28" s="85">
        <f t="shared" si="3"/>
        <v>6706</v>
      </c>
      <c r="T28" s="86">
        <v>0</v>
      </c>
      <c r="U28" s="87">
        <v>0</v>
      </c>
      <c r="V28" s="64">
        <v>6127</v>
      </c>
      <c r="W28" s="65">
        <v>6890</v>
      </c>
      <c r="X28" s="27" t="s">
        <v>9</v>
      </c>
      <c r="Y28" s="17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s="6" customFormat="1" ht="24.75" customHeight="1">
      <c r="A29" s="27" t="s">
        <v>43</v>
      </c>
      <c r="B29" s="45">
        <v>7</v>
      </c>
      <c r="C29" s="46">
        <v>6</v>
      </c>
      <c r="D29" s="48">
        <v>34</v>
      </c>
      <c r="E29" s="48">
        <v>5</v>
      </c>
      <c r="F29" s="48">
        <v>24</v>
      </c>
      <c r="G29" s="48">
        <v>9</v>
      </c>
      <c r="H29" s="48">
        <v>115</v>
      </c>
      <c r="I29" s="48">
        <v>2</v>
      </c>
      <c r="J29" s="48">
        <v>333</v>
      </c>
      <c r="K29" s="46">
        <v>0</v>
      </c>
      <c r="L29" s="55">
        <v>535</v>
      </c>
      <c r="M29" s="27" t="s">
        <v>43</v>
      </c>
      <c r="N29" s="27" t="s">
        <v>43</v>
      </c>
      <c r="O29" s="63">
        <v>517</v>
      </c>
      <c r="P29" s="64">
        <v>165</v>
      </c>
      <c r="Q29" s="84">
        <v>9559</v>
      </c>
      <c r="R29" s="47">
        <v>0</v>
      </c>
      <c r="S29" s="85">
        <f t="shared" si="3"/>
        <v>9559</v>
      </c>
      <c r="T29" s="86">
        <v>0</v>
      </c>
      <c r="U29" s="87">
        <v>0</v>
      </c>
      <c r="V29" s="64">
        <v>8584</v>
      </c>
      <c r="W29" s="65">
        <v>7974</v>
      </c>
      <c r="X29" s="27" t="s">
        <v>43</v>
      </c>
      <c r="Y29" s="17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s="6" customFormat="1" ht="24.75" customHeight="1">
      <c r="A30" s="27" t="s">
        <v>10</v>
      </c>
      <c r="B30" s="45">
        <v>2</v>
      </c>
      <c r="C30" s="46">
        <v>0</v>
      </c>
      <c r="D30" s="48">
        <v>11</v>
      </c>
      <c r="E30" s="48">
        <v>1</v>
      </c>
      <c r="F30" s="48">
        <v>7</v>
      </c>
      <c r="G30" s="48">
        <v>4</v>
      </c>
      <c r="H30" s="48">
        <v>49</v>
      </c>
      <c r="I30" s="48">
        <v>2</v>
      </c>
      <c r="J30" s="48">
        <v>107</v>
      </c>
      <c r="K30" s="46">
        <v>0</v>
      </c>
      <c r="L30" s="55">
        <v>183</v>
      </c>
      <c r="M30" s="27" t="s">
        <v>10</v>
      </c>
      <c r="N30" s="27" t="s">
        <v>10</v>
      </c>
      <c r="O30" s="63">
        <v>183</v>
      </c>
      <c r="P30" s="64">
        <v>69</v>
      </c>
      <c r="Q30" s="84">
        <v>3186</v>
      </c>
      <c r="R30" s="47">
        <v>0</v>
      </c>
      <c r="S30" s="85">
        <f t="shared" si="3"/>
        <v>3186</v>
      </c>
      <c r="T30" s="86">
        <v>0</v>
      </c>
      <c r="U30" s="87">
        <v>0</v>
      </c>
      <c r="V30" s="64">
        <v>2810</v>
      </c>
      <c r="W30" s="65">
        <v>3202</v>
      </c>
      <c r="X30" s="27" t="s">
        <v>10</v>
      </c>
      <c r="Y30" s="17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s="6" customFormat="1" ht="24.75" customHeight="1">
      <c r="A31" s="27" t="s">
        <v>11</v>
      </c>
      <c r="B31" s="45">
        <v>1</v>
      </c>
      <c r="C31" s="46">
        <v>2</v>
      </c>
      <c r="D31" s="48">
        <v>7</v>
      </c>
      <c r="E31" s="48">
        <v>0</v>
      </c>
      <c r="F31" s="48">
        <v>7</v>
      </c>
      <c r="G31" s="48">
        <v>1</v>
      </c>
      <c r="H31" s="48">
        <v>49</v>
      </c>
      <c r="I31" s="48">
        <v>1</v>
      </c>
      <c r="J31" s="48">
        <v>93</v>
      </c>
      <c r="K31" s="46">
        <v>0</v>
      </c>
      <c r="L31" s="55">
        <v>161</v>
      </c>
      <c r="M31" s="27" t="s">
        <v>11</v>
      </c>
      <c r="N31" s="27" t="s">
        <v>11</v>
      </c>
      <c r="O31" s="63">
        <v>161</v>
      </c>
      <c r="P31" s="64">
        <v>48</v>
      </c>
      <c r="Q31" s="84">
        <v>3299</v>
      </c>
      <c r="R31" s="47">
        <v>0</v>
      </c>
      <c r="S31" s="85">
        <f t="shared" si="3"/>
        <v>3299</v>
      </c>
      <c r="T31" s="86">
        <v>0</v>
      </c>
      <c r="U31" s="87">
        <v>0</v>
      </c>
      <c r="V31" s="64">
        <v>2859</v>
      </c>
      <c r="W31" s="65">
        <v>4455</v>
      </c>
      <c r="X31" s="27" t="s">
        <v>11</v>
      </c>
      <c r="Y31" s="1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6" customFormat="1" ht="24.75" customHeight="1">
      <c r="A32" s="27" t="s">
        <v>12</v>
      </c>
      <c r="B32" s="45">
        <v>6</v>
      </c>
      <c r="C32" s="46">
        <v>1</v>
      </c>
      <c r="D32" s="48">
        <v>31</v>
      </c>
      <c r="E32" s="48">
        <v>5</v>
      </c>
      <c r="F32" s="48">
        <v>12</v>
      </c>
      <c r="G32" s="48">
        <v>3</v>
      </c>
      <c r="H32" s="48">
        <v>57</v>
      </c>
      <c r="I32" s="48">
        <v>2</v>
      </c>
      <c r="J32" s="48">
        <v>103</v>
      </c>
      <c r="K32" s="46">
        <v>0</v>
      </c>
      <c r="L32" s="55">
        <v>220</v>
      </c>
      <c r="M32" s="27" t="s">
        <v>12</v>
      </c>
      <c r="N32" s="27" t="s">
        <v>12</v>
      </c>
      <c r="O32" s="63">
        <v>217</v>
      </c>
      <c r="P32" s="64">
        <v>90</v>
      </c>
      <c r="Q32" s="84">
        <v>3691</v>
      </c>
      <c r="R32" s="47">
        <v>3</v>
      </c>
      <c r="S32" s="85">
        <f t="shared" si="3"/>
        <v>3694</v>
      </c>
      <c r="T32" s="86">
        <v>0</v>
      </c>
      <c r="U32" s="87">
        <v>0</v>
      </c>
      <c r="V32" s="64">
        <v>3248</v>
      </c>
      <c r="W32" s="65">
        <v>3839</v>
      </c>
      <c r="X32" s="27" t="s">
        <v>12</v>
      </c>
      <c r="Y32" s="17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s="6" customFormat="1" ht="49.5" customHeight="1">
      <c r="A33" s="28" t="s">
        <v>62</v>
      </c>
      <c r="B33" s="45">
        <f aca="true" t="shared" si="4" ref="B33:L33">SUM(B27:B32)</f>
        <v>25</v>
      </c>
      <c r="C33" s="46">
        <f t="shared" si="4"/>
        <v>14</v>
      </c>
      <c r="D33" s="48">
        <f t="shared" si="4"/>
        <v>159</v>
      </c>
      <c r="E33" s="48">
        <f t="shared" si="4"/>
        <v>26</v>
      </c>
      <c r="F33" s="48">
        <f t="shared" si="4"/>
        <v>99</v>
      </c>
      <c r="G33" s="48">
        <f t="shared" si="4"/>
        <v>34</v>
      </c>
      <c r="H33" s="48">
        <f t="shared" si="4"/>
        <v>456</v>
      </c>
      <c r="I33" s="48">
        <f t="shared" si="4"/>
        <v>15</v>
      </c>
      <c r="J33" s="48">
        <f t="shared" si="4"/>
        <v>1031</v>
      </c>
      <c r="K33" s="46">
        <f t="shared" si="4"/>
        <v>0</v>
      </c>
      <c r="L33" s="55">
        <f t="shared" si="4"/>
        <v>1859</v>
      </c>
      <c r="M33" s="28" t="s">
        <v>45</v>
      </c>
      <c r="N33" s="28" t="s">
        <v>45</v>
      </c>
      <c r="O33" s="64">
        <f aca="true" t="shared" si="5" ref="O33:W33">SUM(O27:O32)</f>
        <v>1838</v>
      </c>
      <c r="P33" s="65">
        <f t="shared" si="5"/>
        <v>701</v>
      </c>
      <c r="Q33" s="84">
        <f t="shared" si="5"/>
        <v>37492</v>
      </c>
      <c r="R33" s="47">
        <f t="shared" si="5"/>
        <v>3</v>
      </c>
      <c r="S33" s="85">
        <f t="shared" si="5"/>
        <v>37495</v>
      </c>
      <c r="T33" s="90">
        <f t="shared" si="5"/>
        <v>0</v>
      </c>
      <c r="U33" s="47">
        <f t="shared" si="5"/>
        <v>0</v>
      </c>
      <c r="V33" s="64">
        <f t="shared" si="5"/>
        <v>33476</v>
      </c>
      <c r="W33" s="89">
        <f t="shared" si="5"/>
        <v>38316</v>
      </c>
      <c r="X33" s="28" t="s">
        <v>45</v>
      </c>
      <c r="Y33" s="17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s="6" customFormat="1" ht="49.5" customHeight="1" thickBot="1">
      <c r="A34" s="29" t="s">
        <v>13</v>
      </c>
      <c r="B34" s="52">
        <f>B33+B26</f>
        <v>311</v>
      </c>
      <c r="C34" s="53">
        <f aca="true" t="shared" si="6" ref="C34:L34">C26+C33</f>
        <v>110</v>
      </c>
      <c r="D34" s="54">
        <f t="shared" si="6"/>
        <v>1887</v>
      </c>
      <c r="E34" s="54">
        <f t="shared" si="6"/>
        <v>243</v>
      </c>
      <c r="F34" s="54">
        <f t="shared" si="6"/>
        <v>1340</v>
      </c>
      <c r="G34" s="54">
        <f t="shared" si="6"/>
        <v>471</v>
      </c>
      <c r="H34" s="54">
        <f t="shared" si="6"/>
        <v>6332</v>
      </c>
      <c r="I34" s="54">
        <f t="shared" si="6"/>
        <v>250</v>
      </c>
      <c r="J34" s="56">
        <f t="shared" si="6"/>
        <v>20537</v>
      </c>
      <c r="K34" s="56">
        <f t="shared" si="6"/>
        <v>0</v>
      </c>
      <c r="L34" s="57">
        <f t="shared" si="6"/>
        <v>31481</v>
      </c>
      <c r="M34" s="29" t="s">
        <v>13</v>
      </c>
      <c r="N34" s="29" t="s">
        <v>13</v>
      </c>
      <c r="O34" s="66">
        <f aca="true" t="shared" si="7" ref="O34:W34">O26+O33</f>
        <v>30900</v>
      </c>
      <c r="P34" s="67">
        <f t="shared" si="7"/>
        <v>10413</v>
      </c>
      <c r="Q34" s="91">
        <f t="shared" si="7"/>
        <v>660703</v>
      </c>
      <c r="R34" s="66">
        <f t="shared" si="7"/>
        <v>1613</v>
      </c>
      <c r="S34" s="92">
        <f t="shared" si="7"/>
        <v>662316</v>
      </c>
      <c r="T34" s="93">
        <f t="shared" si="7"/>
        <v>0</v>
      </c>
      <c r="U34" s="94">
        <f t="shared" si="7"/>
        <v>0</v>
      </c>
      <c r="V34" s="67">
        <f t="shared" si="7"/>
        <v>607409</v>
      </c>
      <c r="W34" s="98">
        <f t="shared" si="7"/>
        <v>564694</v>
      </c>
      <c r="X34" s="29" t="s">
        <v>13</v>
      </c>
      <c r="Y34" s="17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6" customHeight="1">
      <c r="A35" s="1"/>
      <c r="B35" s="1"/>
      <c r="C35" s="1"/>
      <c r="D35" s="1"/>
      <c r="E35" s="1"/>
      <c r="F35" s="1"/>
      <c r="G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4.25">
      <c r="A36" s="99"/>
      <c r="C36" s="1"/>
      <c r="D36" s="1"/>
      <c r="E36" s="1"/>
      <c r="F36" s="1"/>
      <c r="G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4.25">
      <c r="A37" s="1"/>
      <c r="B37" s="1"/>
      <c r="C37" s="1"/>
      <c r="D37" s="1"/>
      <c r="E37" s="1"/>
      <c r="F37" s="1"/>
      <c r="G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4.25">
      <c r="A38" s="1"/>
      <c r="B38" s="1"/>
      <c r="C38" s="1"/>
      <c r="D38" s="1"/>
      <c r="E38" s="1"/>
      <c r="F38" s="1"/>
      <c r="G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4.25">
      <c r="A39" s="1"/>
      <c r="B39" s="1"/>
      <c r="C39" s="1"/>
      <c r="D39" s="1"/>
      <c r="E39" s="1"/>
      <c r="F39" s="1"/>
      <c r="G39" s="1"/>
      <c r="N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4.25">
      <c r="A40" s="1"/>
      <c r="B40" s="1"/>
      <c r="C40" s="1"/>
      <c r="D40" s="1"/>
      <c r="E40" s="1"/>
      <c r="F40" s="1"/>
      <c r="G40" s="1"/>
      <c r="N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4.25">
      <c r="A41" s="1"/>
      <c r="B41" s="1"/>
      <c r="C41" s="1"/>
      <c r="D41" s="1"/>
      <c r="E41" s="1"/>
      <c r="F41" s="1"/>
      <c r="G41" s="1"/>
      <c r="N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4.25">
      <c r="A42" s="1"/>
      <c r="B42" s="1"/>
      <c r="C42" s="1"/>
      <c r="D42" s="1"/>
      <c r="E42" s="1"/>
      <c r="F42" s="1"/>
      <c r="G42" s="1"/>
      <c r="N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4.25">
      <c r="A43" s="1"/>
      <c r="B43" s="1"/>
      <c r="C43" s="1"/>
      <c r="D43" s="1"/>
      <c r="E43" s="1"/>
      <c r="F43" s="1"/>
      <c r="G43" s="1"/>
      <c r="N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4.25">
      <c r="A44" s="1"/>
      <c r="B44" s="1"/>
      <c r="C44" s="1"/>
      <c r="D44" s="1"/>
      <c r="E44" s="1"/>
      <c r="F44" s="1"/>
      <c r="G44" s="1"/>
      <c r="N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4.25">
      <c r="A45" s="1"/>
      <c r="B45" s="1"/>
      <c r="C45" s="1"/>
      <c r="D45" s="1"/>
      <c r="E45" s="1"/>
      <c r="F45" s="1"/>
      <c r="G45" s="1"/>
      <c r="N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4.25">
      <c r="A46" s="1"/>
      <c r="B46" s="1"/>
      <c r="C46" s="1"/>
      <c r="D46" s="1"/>
      <c r="E46" s="1"/>
      <c r="F46" s="1"/>
      <c r="G46" s="1"/>
      <c r="N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4.25">
      <c r="A47" s="1"/>
      <c r="B47" s="1"/>
      <c r="C47" s="1"/>
      <c r="D47" s="1"/>
      <c r="E47" s="1"/>
      <c r="F47" s="1"/>
      <c r="G47" s="1"/>
      <c r="N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4.25">
      <c r="A48" s="1"/>
      <c r="B48" s="1"/>
      <c r="C48" s="1"/>
      <c r="D48" s="1"/>
      <c r="E48" s="1"/>
      <c r="F48" s="1"/>
      <c r="G48" s="1"/>
      <c r="N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4.25">
      <c r="A49" s="1"/>
      <c r="B49" s="1"/>
      <c r="C49" s="1"/>
      <c r="D49" s="1"/>
      <c r="E49" s="1"/>
      <c r="F49" s="1"/>
      <c r="G49" s="1"/>
      <c r="N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4.25">
      <c r="A50" s="1"/>
      <c r="B50" s="1"/>
      <c r="C50" s="1"/>
      <c r="D50" s="1"/>
      <c r="E50" s="1"/>
      <c r="F50" s="1"/>
      <c r="G50" s="1"/>
      <c r="N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4.25">
      <c r="A51" s="1"/>
      <c r="B51" s="1"/>
      <c r="C51" s="1"/>
      <c r="D51" s="1"/>
      <c r="E51" s="1"/>
      <c r="F51" s="1"/>
      <c r="G51" s="1"/>
      <c r="N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4.25">
      <c r="A52" s="1"/>
      <c r="B52" s="1"/>
      <c r="C52" s="1"/>
      <c r="D52" s="1"/>
      <c r="E52" s="1"/>
      <c r="F52" s="1"/>
      <c r="G52" s="1"/>
      <c r="N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4.25">
      <c r="A53" s="1"/>
      <c r="B53" s="1"/>
      <c r="C53" s="1"/>
      <c r="D53" s="1"/>
      <c r="E53" s="1"/>
      <c r="F53" s="1"/>
      <c r="G53" s="1"/>
      <c r="N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4.25">
      <c r="A54" s="1"/>
      <c r="B54" s="1"/>
      <c r="C54" s="1"/>
      <c r="D54" s="1"/>
      <c r="E54" s="1"/>
      <c r="F54" s="1"/>
      <c r="G54" s="1"/>
      <c r="N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4.25">
      <c r="A55" s="1"/>
      <c r="B55" s="1"/>
      <c r="C55" s="1"/>
      <c r="D55" s="1"/>
      <c r="E55" s="1"/>
      <c r="F55" s="1"/>
      <c r="G55" s="1"/>
      <c r="N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4.25">
      <c r="A56" s="1"/>
      <c r="B56" s="1"/>
      <c r="C56" s="1"/>
      <c r="D56" s="1"/>
      <c r="E56" s="1"/>
      <c r="F56" s="1"/>
      <c r="G56" s="1"/>
      <c r="N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4.25">
      <c r="A57" s="1"/>
      <c r="B57" s="1"/>
      <c r="C57" s="1"/>
      <c r="D57" s="1"/>
      <c r="E57" s="1"/>
      <c r="F57" s="1"/>
      <c r="G57" s="1"/>
      <c r="N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4.25">
      <c r="A58" s="1"/>
      <c r="B58" s="1"/>
      <c r="C58" s="1"/>
      <c r="D58" s="1"/>
      <c r="E58" s="1"/>
      <c r="F58" s="1"/>
      <c r="G58" s="1"/>
      <c r="N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4.25">
      <c r="A59" s="1"/>
      <c r="B59" s="1"/>
      <c r="C59" s="1"/>
      <c r="D59" s="1"/>
      <c r="E59" s="1"/>
      <c r="F59" s="1"/>
      <c r="G59" s="1"/>
      <c r="N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4.25">
      <c r="A60" s="1"/>
      <c r="B60" s="1"/>
      <c r="C60" s="1"/>
      <c r="D60" s="1"/>
      <c r="E60" s="1"/>
      <c r="F60" s="1"/>
      <c r="G60" s="1"/>
      <c r="N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4.25">
      <c r="A61" s="1"/>
      <c r="B61" s="1"/>
      <c r="C61" s="1"/>
      <c r="D61" s="1"/>
      <c r="E61" s="1"/>
      <c r="F61" s="1"/>
      <c r="G61" s="1"/>
      <c r="N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4.25">
      <c r="A62" s="1"/>
      <c r="B62" s="1"/>
      <c r="C62" s="1"/>
      <c r="D62" s="1"/>
      <c r="E62" s="1"/>
      <c r="F62" s="1"/>
      <c r="G62" s="1"/>
      <c r="N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4.25">
      <c r="A63" s="1"/>
      <c r="B63" s="1"/>
      <c r="C63" s="1"/>
      <c r="D63" s="1"/>
      <c r="E63" s="1"/>
      <c r="F63" s="1"/>
      <c r="G63" s="1"/>
      <c r="N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4.25">
      <c r="A64" s="1"/>
      <c r="B64" s="1"/>
      <c r="C64" s="1"/>
      <c r="D64" s="1"/>
      <c r="E64" s="1"/>
      <c r="F64" s="1"/>
      <c r="G64" s="1"/>
      <c r="N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4.25">
      <c r="A65" s="1"/>
      <c r="B65" s="1"/>
      <c r="C65" s="1"/>
      <c r="D65" s="1"/>
      <c r="E65" s="1"/>
      <c r="F65" s="1"/>
      <c r="G65" s="1"/>
      <c r="N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4.25">
      <c r="A66" s="1"/>
      <c r="B66" s="1"/>
      <c r="C66" s="1"/>
      <c r="D66" s="1"/>
      <c r="E66" s="1"/>
      <c r="F66" s="1"/>
      <c r="G66" s="1"/>
      <c r="N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4.25">
      <c r="A67" s="1"/>
      <c r="B67" s="1"/>
      <c r="C67" s="1"/>
      <c r="D67" s="1"/>
      <c r="E67" s="1"/>
      <c r="F67" s="1"/>
      <c r="G67" s="1"/>
      <c r="N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4.25">
      <c r="A68" s="1"/>
      <c r="B68" s="1"/>
      <c r="C68" s="1"/>
      <c r="D68" s="1"/>
      <c r="E68" s="1"/>
      <c r="F68" s="1"/>
      <c r="G68" s="1"/>
      <c r="N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4.25">
      <c r="A69" s="1"/>
      <c r="B69" s="1"/>
      <c r="C69" s="1"/>
      <c r="D69" s="1"/>
      <c r="E69" s="1"/>
      <c r="F69" s="1"/>
      <c r="G69" s="1"/>
      <c r="N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4.25">
      <c r="A70" s="1"/>
      <c r="B70" s="1"/>
      <c r="C70" s="1"/>
      <c r="D70" s="1"/>
      <c r="E70" s="1"/>
      <c r="F70" s="1"/>
      <c r="G70" s="1"/>
      <c r="N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4.25">
      <c r="A71" s="1"/>
      <c r="B71" s="1"/>
      <c r="C71" s="1"/>
      <c r="D71" s="1"/>
      <c r="E71" s="1"/>
      <c r="F71" s="1"/>
      <c r="G71" s="1"/>
      <c r="N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4.25">
      <c r="A72" s="1"/>
      <c r="B72" s="1"/>
      <c r="C72" s="1"/>
      <c r="D72" s="1"/>
      <c r="E72" s="1"/>
      <c r="F72" s="1"/>
      <c r="G72" s="1"/>
      <c r="N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4.25">
      <c r="A73" s="1"/>
      <c r="B73" s="1"/>
      <c r="C73" s="1"/>
      <c r="D73" s="1"/>
      <c r="E73" s="1"/>
      <c r="F73" s="1"/>
      <c r="G73" s="1"/>
      <c r="N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4.25">
      <c r="A74" s="1"/>
      <c r="B74" s="1"/>
      <c r="C74" s="1"/>
      <c r="D74" s="1"/>
      <c r="E74" s="1"/>
      <c r="F74" s="1"/>
      <c r="G74" s="1"/>
      <c r="N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4.25">
      <c r="A75" s="1"/>
      <c r="B75" s="1"/>
      <c r="C75" s="1"/>
      <c r="D75" s="1"/>
      <c r="E75" s="1"/>
      <c r="F75" s="1"/>
      <c r="G75" s="1"/>
      <c r="N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4.25">
      <c r="A76" s="1"/>
      <c r="B76" s="1"/>
      <c r="C76" s="1"/>
      <c r="D76" s="1"/>
      <c r="E76" s="1"/>
      <c r="F76" s="1"/>
      <c r="G76" s="1"/>
      <c r="N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4.25">
      <c r="A77" s="1"/>
      <c r="B77" s="1"/>
      <c r="C77" s="1"/>
      <c r="D77" s="1"/>
      <c r="E77" s="1"/>
      <c r="F77" s="1"/>
      <c r="G77" s="1"/>
      <c r="N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4.25">
      <c r="A78" s="1"/>
      <c r="B78" s="1"/>
      <c r="C78" s="1"/>
      <c r="D78" s="1"/>
      <c r="E78" s="1"/>
      <c r="F78" s="1"/>
      <c r="G78" s="1"/>
      <c r="N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4.25">
      <c r="A79" s="1"/>
      <c r="B79" s="1"/>
      <c r="C79" s="1"/>
      <c r="D79" s="1"/>
      <c r="E79" s="1"/>
      <c r="F79" s="1"/>
      <c r="G79" s="1"/>
      <c r="N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4.25">
      <c r="A80" s="1"/>
      <c r="B80" s="1"/>
      <c r="C80" s="1"/>
      <c r="D80" s="1"/>
      <c r="E80" s="1"/>
      <c r="F80" s="1"/>
      <c r="G80" s="1"/>
      <c r="N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4.25">
      <c r="A81" s="1"/>
      <c r="B81" s="1"/>
      <c r="C81" s="1"/>
      <c r="D81" s="1"/>
      <c r="E81" s="1"/>
      <c r="F81" s="1"/>
      <c r="G81" s="1"/>
      <c r="N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4.25">
      <c r="A82" s="1"/>
      <c r="B82" s="1"/>
      <c r="C82" s="1"/>
      <c r="D82" s="1"/>
      <c r="E82" s="1"/>
      <c r="F82" s="1"/>
      <c r="G82" s="1"/>
      <c r="N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4.25">
      <c r="A83" s="1"/>
      <c r="B83" s="1"/>
      <c r="C83" s="1"/>
      <c r="D83" s="1"/>
      <c r="E83" s="1"/>
      <c r="F83" s="1"/>
      <c r="G83" s="1"/>
      <c r="N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4.25">
      <c r="A84" s="1"/>
      <c r="B84" s="1"/>
      <c r="C84" s="1"/>
      <c r="D84" s="1"/>
      <c r="E84" s="1"/>
      <c r="F84" s="1"/>
      <c r="G84" s="1"/>
      <c r="N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4.25">
      <c r="A85" s="1"/>
      <c r="B85" s="1"/>
      <c r="C85" s="1"/>
      <c r="D85" s="1"/>
      <c r="E85" s="1"/>
      <c r="F85" s="1"/>
      <c r="G85" s="1"/>
      <c r="N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4.25">
      <c r="A86" s="1"/>
      <c r="B86" s="1"/>
      <c r="C86" s="1"/>
      <c r="D86" s="1"/>
      <c r="E86" s="1"/>
      <c r="F86" s="1"/>
      <c r="G86" s="1"/>
      <c r="N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4.25">
      <c r="A87" s="1"/>
      <c r="B87" s="1"/>
      <c r="C87" s="1"/>
      <c r="D87" s="1"/>
      <c r="E87" s="1"/>
      <c r="F87" s="1"/>
      <c r="G87" s="1"/>
      <c r="N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4.25">
      <c r="A88" s="1"/>
      <c r="B88" s="1"/>
      <c r="C88" s="1"/>
      <c r="D88" s="1"/>
      <c r="E88" s="1"/>
      <c r="F88" s="1"/>
      <c r="G88" s="1"/>
      <c r="N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4.25">
      <c r="A89" s="1"/>
      <c r="B89" s="1"/>
      <c r="C89" s="1"/>
      <c r="D89" s="1"/>
      <c r="E89" s="1"/>
      <c r="F89" s="1"/>
      <c r="G89" s="1"/>
      <c r="N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4.25">
      <c r="A90" s="1"/>
      <c r="B90" s="1"/>
      <c r="C90" s="1"/>
      <c r="D90" s="1"/>
      <c r="E90" s="1"/>
      <c r="F90" s="1"/>
      <c r="G90" s="1"/>
      <c r="N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</sheetData>
  <mergeCells count="3">
    <mergeCell ref="Q7:U7"/>
    <mergeCell ref="B7:F7"/>
    <mergeCell ref="G7:K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75" r:id="rId1"/>
  <colBreaks count="3" manualBreakCount="3">
    <brk id="6" max="65535" man="1"/>
    <brk id="13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2013-03-28T05:38:46Z</dcterms:modified>
  <cp:category/>
  <cp:version/>
  <cp:contentType/>
  <cp:contentStatus/>
</cp:coreProperties>
</file>