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060" windowHeight="8100" tabRatio="831" activeTab="0"/>
  </bookViews>
  <sheets>
    <sheet name="住民基本台帳人口（平成27年1月1日現在）" sheetId="1" r:id="rId1"/>
    <sheet name="【参考】住民基本台帳人口（平成26年1月1日現在）" sheetId="2" r:id="rId2"/>
    <sheet name="前年度からの増減" sheetId="3" r:id="rId3"/>
    <sheet name="年齢階級別人口" sheetId="4" r:id="rId4"/>
  </sheets>
  <definedNames>
    <definedName name="\A" localSheetId="1">#REF!</definedName>
    <definedName name="\A" localSheetId="3">#REF!</definedName>
    <definedName name="\A">#REF!</definedName>
    <definedName name="\B" localSheetId="1">#REF!</definedName>
    <definedName name="\B" localSheetId="3">#REF!</definedName>
    <definedName name="\B">#REF!</definedName>
    <definedName name="_xlnm.Print_Area" localSheetId="1">'【参考】住民基本台帳人口（平成26年1月1日現在）'!$A$1:$N$30</definedName>
    <definedName name="_xlnm.Print_Area" localSheetId="0">'住民基本台帳人口（平成27年1月1日現在）'!$A$1:$N$30</definedName>
    <definedName name="_xlnm.Print_Area" localSheetId="2">'前年度からの増減'!$A$1:$N$28</definedName>
    <definedName name="_xlnm.Print_Area" localSheetId="3">'年齢階級別人口'!$A$1:$BQ$74</definedName>
    <definedName name="_xlnm.Print_Titles" localSheetId="3">'年齢階級別人口'!$6:$6</definedName>
  </definedNames>
  <calcPr fullCalcOnLoad="1"/>
</workbook>
</file>

<file path=xl/sharedStrings.xml><?xml version="1.0" encoding="utf-8"?>
<sst xmlns="http://schemas.openxmlformats.org/spreadsheetml/2006/main" count="309" uniqueCount="80">
  <si>
    <t>男</t>
  </si>
  <si>
    <t>女</t>
  </si>
  <si>
    <t>計</t>
  </si>
  <si>
    <t>県　　計</t>
  </si>
  <si>
    <t>大津市</t>
  </si>
  <si>
    <t>彦根市</t>
  </si>
  <si>
    <t>長浜市</t>
  </si>
  <si>
    <t>近江八幡市</t>
  </si>
  <si>
    <t>草津市</t>
  </si>
  <si>
    <t>守山市</t>
  </si>
  <si>
    <t>栗東市</t>
  </si>
  <si>
    <t>野洲市</t>
  </si>
  <si>
    <t>湖南市</t>
  </si>
  <si>
    <t>高島市</t>
  </si>
  <si>
    <t>東近江市</t>
  </si>
  <si>
    <t>米原市</t>
  </si>
  <si>
    <t>日野町</t>
  </si>
  <si>
    <t>竜王町</t>
  </si>
  <si>
    <t>愛荘町</t>
  </si>
  <si>
    <t>豊郷町</t>
  </si>
  <si>
    <t>甲良町</t>
  </si>
  <si>
    <t>多賀町</t>
  </si>
  <si>
    <t>性</t>
  </si>
  <si>
    <t>総　　数</t>
  </si>
  <si>
    <t>0～4歳</t>
  </si>
  <si>
    <t>5～9歳</t>
  </si>
  <si>
    <t>10～14歳</t>
  </si>
  <si>
    <t>15～19歳</t>
  </si>
  <si>
    <t>20～24歳</t>
  </si>
  <si>
    <t>25～29歳</t>
  </si>
  <si>
    <t>30～34歳</t>
  </si>
  <si>
    <t>35～39歳</t>
  </si>
  <si>
    <t>40～44歳</t>
  </si>
  <si>
    <t>45～49歳</t>
  </si>
  <si>
    <t>50～54歳</t>
  </si>
  <si>
    <t>55～59歳</t>
  </si>
  <si>
    <t>60～64歳</t>
  </si>
  <si>
    <t>65～69歳</t>
  </si>
  <si>
    <t>70～74歳</t>
  </si>
  <si>
    <t>75～79歳</t>
  </si>
  <si>
    <t>別</t>
  </si>
  <si>
    <t>甲賀市</t>
  </si>
  <si>
    <t>大津市</t>
  </si>
  <si>
    <t>湖南市</t>
  </si>
  <si>
    <t>米原市</t>
  </si>
  <si>
    <t>竜王町</t>
  </si>
  <si>
    <t>男</t>
  </si>
  <si>
    <t>愛荘町</t>
  </si>
  <si>
    <t>豊郷町</t>
  </si>
  <si>
    <t>甲良町</t>
  </si>
  <si>
    <t>市町，男女，年齢５歳階級別人口</t>
  </si>
  <si>
    <t>市　計</t>
  </si>
  <si>
    <t>人　　口　　(人)</t>
  </si>
  <si>
    <t>女</t>
  </si>
  <si>
    <t>合計</t>
  </si>
  <si>
    <t>日本人</t>
  </si>
  <si>
    <t>外国人</t>
  </si>
  <si>
    <t>計</t>
  </si>
  <si>
    <t>世　　帯　　数</t>
  </si>
  <si>
    <t>複数国籍</t>
  </si>
  <si>
    <t>市　　計</t>
  </si>
  <si>
    <t>町　　計</t>
  </si>
  <si>
    <t xml:space="preserve"> 計</t>
  </si>
  <si>
    <t>県  計</t>
  </si>
  <si>
    <t>町　計</t>
  </si>
  <si>
    <t>日本人</t>
  </si>
  <si>
    <t>複数国籍</t>
  </si>
  <si>
    <t>※1　「住民基本台帳法の一部を改正する法律」が平成24年7月9日に施行され、外国人住民についても住民基本台帳制度が適用されることとなりました。
　　そのため、平成24年7月9日以降の住民基本台帳人口には外国人住民が含まれます。</t>
  </si>
  <si>
    <t>※2　平成26年の調査からは、調査期日を3月31日現在から1月1日現在に変更しています。</t>
  </si>
  <si>
    <t>前年度からの増減（「平成27年1月1日現在」－「平成26年1月1日現在」）</t>
  </si>
  <si>
    <t>【参考】住民基本台帳人口(平成26年1月1日現在)</t>
  </si>
  <si>
    <t>住民基本台帳人口（平成27年1月1日現在）</t>
  </si>
  <si>
    <t>(平成27年1月1日現在)－男，女，計</t>
  </si>
  <si>
    <t>80～84歳</t>
  </si>
  <si>
    <t>85～89歳</t>
  </si>
  <si>
    <t>90～94歳</t>
  </si>
  <si>
    <t>100歳以上</t>
  </si>
  <si>
    <t>95～99歳</t>
  </si>
  <si>
    <t>※平成26年の調査までは、80歳以上を一区分としていましたが、平成27年の調査からは80歳以上99歳以下についても5歳刻みで集計しています。</t>
  </si>
  <si>
    <t>住民基本台帳人口(平成27年1月1日現在)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</si>
</sst>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37">
    <font>
      <sz val="14"/>
      <name val="ＭＳ 明朝"/>
      <family val="1"/>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明朝"/>
      <family val="1"/>
    </font>
    <font>
      <sz val="12"/>
      <name val="ＭＳ 明朝"/>
      <family val="1"/>
    </font>
    <font>
      <sz val="10"/>
      <name val="ＭＳ 明朝"/>
      <family val="1"/>
    </font>
    <font>
      <sz val="14"/>
      <color indexed="12"/>
      <name val="ＭＳ ゴシック"/>
      <family val="3"/>
    </font>
    <font>
      <sz val="12"/>
      <color indexed="12"/>
      <name val="ＭＳ ゴシック"/>
      <family val="3"/>
    </font>
    <font>
      <sz val="14"/>
      <color indexed="12"/>
      <name val="ＭＳ 明朝"/>
      <family val="1"/>
    </font>
    <font>
      <sz val="14"/>
      <color indexed="8"/>
      <name val="ＭＳ 明朝"/>
      <family val="1"/>
    </font>
    <font>
      <sz val="14"/>
      <color indexed="30"/>
      <name val="ＭＳ 明朝"/>
      <family val="1"/>
    </font>
    <font>
      <sz val="14"/>
      <color indexed="39"/>
      <name val="ＭＳ 明朝"/>
      <family val="1"/>
    </font>
    <font>
      <sz val="14"/>
      <color indexed="48"/>
      <name val="ＭＳ ゴシック"/>
      <family val="3"/>
    </font>
    <font>
      <sz val="14"/>
      <color indexed="62"/>
      <name val="ＭＳ 明朝"/>
      <family val="1"/>
    </font>
    <font>
      <sz val="7"/>
      <name val="ＭＳ 明朝"/>
      <family val="1"/>
    </font>
    <font>
      <b/>
      <sz val="18"/>
      <name val="ＭＳ 明朝"/>
      <family val="1"/>
    </font>
    <font>
      <b/>
      <sz val="18"/>
      <name val="ＭＳ ゴシック"/>
      <family val="3"/>
    </font>
    <font>
      <sz val="10"/>
      <color indexed="12"/>
      <name val="ＭＳ 明朝"/>
      <family val="1"/>
    </font>
    <font>
      <sz val="10"/>
      <color indexed="30"/>
      <name val="ＭＳ 明朝"/>
      <family val="1"/>
    </font>
    <font>
      <sz val="15"/>
      <name val="ＭＳ 明朝"/>
      <family val="1"/>
    </font>
    <font>
      <sz val="14"/>
      <color theme="1"/>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8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color indexed="8"/>
      </left>
      <right style="thin">
        <color indexed="8"/>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medium">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color indexed="63"/>
      </right>
      <top style="thin">
        <color indexed="8"/>
      </top>
      <bottom style="hair">
        <color indexed="8"/>
      </bottom>
    </border>
    <border>
      <left style="thin">
        <color indexed="8"/>
      </left>
      <right style="thin">
        <color indexed="8"/>
      </right>
      <top style="thin">
        <color indexed="8"/>
      </top>
      <bottom style="hair">
        <color indexed="8"/>
      </bottom>
    </border>
    <border>
      <left style="medium">
        <color indexed="8"/>
      </left>
      <right>
        <color indexed="63"/>
      </right>
      <top>
        <color indexed="63"/>
      </top>
      <bottom style="hair">
        <color indexed="8"/>
      </bottom>
    </border>
    <border>
      <left style="thin">
        <color indexed="8"/>
      </left>
      <right style="thin">
        <color indexed="8"/>
      </right>
      <top>
        <color indexed="63"/>
      </top>
      <bottom style="hair">
        <color indexed="8"/>
      </bottom>
    </border>
    <border>
      <left style="thin">
        <color indexed="8"/>
      </left>
      <right>
        <color indexed="63"/>
      </right>
      <top>
        <color indexed="63"/>
      </top>
      <bottom style="hair">
        <color indexed="8"/>
      </bottom>
    </border>
    <border>
      <left style="medium">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color indexed="63"/>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double">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style="hair">
        <color indexed="8"/>
      </bottom>
    </border>
    <border>
      <left>
        <color indexed="63"/>
      </left>
      <right>
        <color indexed="63"/>
      </right>
      <top>
        <color indexed="63"/>
      </top>
      <bottom style="hair">
        <color indexed="8"/>
      </bottom>
    </border>
    <border>
      <left style="medium">
        <color indexed="8"/>
      </left>
      <right>
        <color indexed="63"/>
      </right>
      <top style="thin">
        <color indexed="8"/>
      </top>
      <bottom style="thin">
        <color indexed="8"/>
      </bottom>
    </border>
    <border>
      <left style="medium">
        <color indexed="8"/>
      </left>
      <right style="thin">
        <color indexed="8"/>
      </right>
      <top style="hair">
        <color indexed="8"/>
      </top>
      <bottom style="medium">
        <color indexed="8"/>
      </bottom>
    </border>
    <border>
      <left style="thin">
        <color indexed="8"/>
      </left>
      <right style="thin">
        <color indexed="8"/>
      </right>
      <top style="hair">
        <color indexed="8"/>
      </top>
      <bottom style="medium">
        <color indexed="8"/>
      </bottom>
    </border>
    <border>
      <left style="thin">
        <color indexed="8"/>
      </left>
      <right>
        <color indexed="63"/>
      </right>
      <top style="hair">
        <color indexed="8"/>
      </top>
      <bottom style="medium">
        <color indexed="8"/>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double">
        <color indexed="8"/>
      </bottom>
    </border>
    <border>
      <left style="medium">
        <color indexed="8"/>
      </left>
      <right style="thin">
        <color indexed="8"/>
      </right>
      <top style="thin">
        <color indexed="8"/>
      </top>
      <bottom style="thin">
        <color indexed="8"/>
      </bottom>
    </border>
    <border>
      <left style="medium">
        <color indexed="8"/>
      </left>
      <right>
        <color indexed="63"/>
      </right>
      <top style="hair">
        <color indexed="8"/>
      </top>
      <bottom style="hair">
        <color indexed="8"/>
      </bottom>
    </border>
    <border>
      <left style="medium">
        <color indexed="8"/>
      </left>
      <right>
        <color indexed="63"/>
      </right>
      <top style="hair">
        <color indexed="8"/>
      </top>
      <bottom style="medium">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double">
        <color indexed="8"/>
      </bottom>
    </border>
    <border>
      <left>
        <color indexed="63"/>
      </left>
      <right style="medium">
        <color indexed="8"/>
      </right>
      <top style="thin">
        <color indexed="8"/>
      </top>
      <bottom style="thin">
        <color indexed="8"/>
      </bottom>
    </border>
    <border>
      <left style="thin">
        <color indexed="8"/>
      </left>
      <right style="medium">
        <color indexed="8"/>
      </right>
      <top style="thin">
        <color indexed="8"/>
      </top>
      <bottom style="hair">
        <color indexed="8"/>
      </bottom>
    </border>
    <border>
      <left style="thin">
        <color indexed="8"/>
      </left>
      <right style="medium">
        <color indexed="8"/>
      </right>
      <top>
        <color indexed="63"/>
      </top>
      <bottom style="hair">
        <color indexed="8"/>
      </bottom>
    </border>
    <border>
      <left style="thin">
        <color indexed="8"/>
      </left>
      <right style="medium">
        <color indexed="8"/>
      </right>
      <top style="hair">
        <color indexed="8"/>
      </top>
      <bottom style="hair">
        <color indexed="8"/>
      </bottom>
    </border>
    <border>
      <left style="thin">
        <color indexed="8"/>
      </left>
      <right style="medium">
        <color indexed="8"/>
      </right>
      <top style="hair">
        <color indexed="8"/>
      </top>
      <bottom style="medium">
        <color indexed="8"/>
      </bottom>
    </border>
    <border>
      <left style="medium">
        <color indexed="8"/>
      </left>
      <right>
        <color indexed="63"/>
      </right>
      <top>
        <color indexed="63"/>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color indexed="63"/>
      </top>
      <bottom style="medium"/>
    </border>
    <border>
      <left style="medium">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color indexed="8"/>
      </bottom>
    </border>
    <border>
      <left style="thin">
        <color indexed="8"/>
      </left>
      <right style="medium">
        <color indexed="8"/>
      </right>
      <top style="medium">
        <color indexed="8"/>
      </top>
      <bottom>
        <color indexed="63"/>
      </bottom>
    </border>
    <border>
      <left style="thin">
        <color indexed="8"/>
      </left>
      <right style="medium">
        <color indexed="8"/>
      </right>
      <top style="thin">
        <color indexed="8"/>
      </top>
      <bottom style="thin">
        <color indexed="8"/>
      </bottom>
    </border>
    <border>
      <left style="medium">
        <color indexed="8"/>
      </left>
      <right style="medium">
        <color indexed="8"/>
      </right>
      <top>
        <color indexed="63"/>
      </top>
      <bottom style="medium">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medium">
        <color indexed="8"/>
      </bottom>
    </border>
    <border>
      <left>
        <color indexed="63"/>
      </left>
      <right>
        <color indexed="63"/>
      </right>
      <top style="medium">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style="medium">
        <color indexed="8"/>
      </bottom>
    </border>
    <border>
      <left style="thin">
        <color indexed="8"/>
      </left>
      <right style="thin"/>
      <top style="thin">
        <color indexed="8"/>
      </top>
      <bottom style="medium">
        <color indexed="8"/>
      </bottom>
    </border>
    <border>
      <left style="thin">
        <color indexed="8"/>
      </left>
      <right style="thin"/>
      <top style="medium">
        <color indexed="8"/>
      </top>
      <bottom>
        <color indexed="63"/>
      </bottom>
    </border>
    <border>
      <left style="thin">
        <color indexed="8"/>
      </left>
      <right style="thin"/>
      <top style="thin">
        <color indexed="8"/>
      </top>
      <bottom style="thin">
        <color indexed="8"/>
      </bottom>
    </border>
    <border>
      <left>
        <color indexed="63"/>
      </left>
      <right>
        <color indexed="63"/>
      </right>
      <top style="medium"/>
      <bottom>
        <color indexed="63"/>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s>
  <cellStyleXfs count="64">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1" fillId="0" borderId="0" applyFon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7" fillId="7" borderId="4" applyNumberFormat="0" applyAlignment="0" applyProtection="0"/>
    <xf numFmtId="1" fontId="0" fillId="0" borderId="0">
      <alignment/>
      <protection/>
    </xf>
    <xf numFmtId="0" fontId="0" fillId="0" borderId="0">
      <alignment/>
      <protection/>
    </xf>
    <xf numFmtId="0" fontId="18" fillId="4" borderId="0" applyNumberFormat="0" applyBorder="0" applyAlignment="0" applyProtection="0"/>
  </cellStyleXfs>
  <cellXfs count="159">
    <xf numFmtId="1" fontId="0" fillId="0" borderId="0" xfId="0" applyAlignment="1">
      <alignment/>
    </xf>
    <xf numFmtId="49" fontId="22" fillId="0" borderId="0" xfId="0" applyNumberFormat="1" applyFont="1" applyAlignment="1" applyProtection="1">
      <alignment/>
      <protection hidden="1"/>
    </xf>
    <xf numFmtId="1" fontId="22" fillId="0" borderId="0" xfId="0" applyFont="1" applyAlignment="1">
      <alignment/>
    </xf>
    <xf numFmtId="1" fontId="23" fillId="0" borderId="0" xfId="0" applyFont="1" applyBorder="1" applyAlignment="1">
      <alignment/>
    </xf>
    <xf numFmtId="1" fontId="20" fillId="0" borderId="0" xfId="0" applyFont="1" applyBorder="1" applyAlignment="1">
      <alignment/>
    </xf>
    <xf numFmtId="1" fontId="22" fillId="0" borderId="0" xfId="0" applyFont="1" applyAlignment="1">
      <alignment horizontal="left"/>
    </xf>
    <xf numFmtId="1" fontId="0" fillId="0" borderId="0" xfId="0" applyAlignment="1">
      <alignment horizontal="center"/>
    </xf>
    <xf numFmtId="1" fontId="22" fillId="0" borderId="0" xfId="0" applyFont="1" applyAlignment="1">
      <alignment/>
    </xf>
    <xf numFmtId="1" fontId="0" fillId="0" borderId="0" xfId="0" applyFill="1" applyAlignment="1">
      <alignment/>
    </xf>
    <xf numFmtId="1" fontId="21" fillId="0" borderId="0" xfId="0" applyFont="1" applyFill="1" applyAlignment="1">
      <alignment/>
    </xf>
    <xf numFmtId="1" fontId="0" fillId="0" borderId="10" xfId="0" applyBorder="1" applyAlignment="1">
      <alignment horizontal="center"/>
    </xf>
    <xf numFmtId="1" fontId="0" fillId="0" borderId="11" xfId="0" applyBorder="1" applyAlignment="1">
      <alignment horizontal="center"/>
    </xf>
    <xf numFmtId="1" fontId="0" fillId="0" borderId="12" xfId="0" applyFill="1" applyBorder="1" applyAlignment="1">
      <alignment horizontal="center"/>
    </xf>
    <xf numFmtId="38" fontId="24" fillId="0" borderId="13" xfId="48" applyFont="1" applyFill="1" applyBorder="1" applyAlignment="1">
      <alignment/>
    </xf>
    <xf numFmtId="38" fontId="24" fillId="0" borderId="14" xfId="48" applyFont="1" applyFill="1" applyBorder="1" applyAlignment="1">
      <alignment/>
    </xf>
    <xf numFmtId="38" fontId="24" fillId="0" borderId="15" xfId="48" applyFont="1" applyFill="1" applyBorder="1" applyAlignment="1">
      <alignment/>
    </xf>
    <xf numFmtId="38" fontId="24" fillId="0" borderId="15" xfId="48" applyFont="1" applyFill="1" applyBorder="1" applyAlignment="1" applyProtection="1">
      <alignment/>
      <protection/>
    </xf>
    <xf numFmtId="38" fontId="0" fillId="0" borderId="16" xfId="48" applyFont="1" applyFill="1" applyBorder="1" applyAlignment="1" applyProtection="1">
      <alignment/>
      <protection locked="0"/>
    </xf>
    <xf numFmtId="38" fontId="0" fillId="0" borderId="17" xfId="48" applyFont="1" applyFill="1" applyBorder="1" applyAlignment="1" applyProtection="1">
      <alignment/>
      <protection locked="0"/>
    </xf>
    <xf numFmtId="38" fontId="24" fillId="0" borderId="17" xfId="48" applyFont="1" applyFill="1" applyBorder="1" applyAlignment="1">
      <alignment/>
    </xf>
    <xf numFmtId="38" fontId="26" fillId="0" borderId="17" xfId="48" applyFont="1" applyFill="1" applyBorder="1" applyAlignment="1" applyProtection="1">
      <alignment/>
      <protection/>
    </xf>
    <xf numFmtId="38" fontId="27" fillId="0" borderId="17" xfId="48" applyFont="1" applyFill="1" applyBorder="1" applyAlignment="1" applyProtection="1">
      <alignment/>
      <protection/>
    </xf>
    <xf numFmtId="38" fontId="0" fillId="0" borderId="18" xfId="48" applyFont="1" applyFill="1" applyBorder="1" applyAlignment="1" applyProtection="1">
      <alignment/>
      <protection locked="0"/>
    </xf>
    <xf numFmtId="38" fontId="0" fillId="0" borderId="19" xfId="48" applyFont="1" applyFill="1" applyBorder="1" applyAlignment="1" applyProtection="1">
      <alignment/>
      <protection locked="0"/>
    </xf>
    <xf numFmtId="38" fontId="24" fillId="0" borderId="19" xfId="48" applyFont="1" applyFill="1" applyBorder="1" applyAlignment="1">
      <alignment/>
    </xf>
    <xf numFmtId="38" fontId="26" fillId="0" borderId="19" xfId="48" applyFont="1" applyFill="1" applyBorder="1" applyAlignment="1" applyProtection="1">
      <alignment/>
      <protection/>
    </xf>
    <xf numFmtId="38" fontId="27" fillId="0" borderId="20" xfId="48" applyFont="1" applyFill="1" applyBorder="1" applyAlignment="1" applyProtection="1">
      <alignment/>
      <protection/>
    </xf>
    <xf numFmtId="38" fontId="0" fillId="0" borderId="21" xfId="48" applyFont="1" applyFill="1" applyBorder="1" applyAlignment="1" applyProtection="1">
      <alignment/>
      <protection locked="0"/>
    </xf>
    <xf numFmtId="38" fontId="0" fillId="0" borderId="22" xfId="48" applyFont="1" applyFill="1" applyBorder="1" applyAlignment="1" applyProtection="1">
      <alignment/>
      <protection locked="0"/>
    </xf>
    <xf numFmtId="38" fontId="24" fillId="0" borderId="22" xfId="48" applyFont="1" applyFill="1" applyBorder="1" applyAlignment="1">
      <alignment/>
    </xf>
    <xf numFmtId="38" fontId="26" fillId="0" borderId="22" xfId="48" applyFont="1" applyFill="1" applyBorder="1" applyAlignment="1" applyProtection="1">
      <alignment/>
      <protection/>
    </xf>
    <xf numFmtId="38" fontId="27" fillId="0" borderId="23" xfId="48" applyFont="1" applyFill="1" applyBorder="1" applyAlignment="1" applyProtection="1">
      <alignment/>
      <protection/>
    </xf>
    <xf numFmtId="1" fontId="0" fillId="0" borderId="24" xfId="0" applyFill="1" applyBorder="1" applyAlignment="1">
      <alignment horizontal="center"/>
    </xf>
    <xf numFmtId="1" fontId="0" fillId="0" borderId="25" xfId="0" applyFill="1" applyBorder="1" applyAlignment="1">
      <alignment horizontal="center"/>
    </xf>
    <xf numFmtId="38" fontId="24" fillId="0" borderId="26" xfId="48" applyFont="1" applyFill="1" applyBorder="1" applyAlignment="1">
      <alignment/>
    </xf>
    <xf numFmtId="38" fontId="0" fillId="0" borderId="27" xfId="48" applyFont="1" applyFill="1" applyBorder="1" applyAlignment="1" applyProtection="1">
      <alignment/>
      <protection locked="0"/>
    </xf>
    <xf numFmtId="38" fontId="0" fillId="0" borderId="28" xfId="48" applyFont="1" applyFill="1" applyBorder="1" applyAlignment="1" applyProtection="1">
      <alignment/>
      <protection locked="0"/>
    </xf>
    <xf numFmtId="38" fontId="0" fillId="0" borderId="23" xfId="48" applyFont="1" applyFill="1" applyBorder="1" applyAlignment="1" applyProtection="1">
      <alignment/>
      <protection locked="0"/>
    </xf>
    <xf numFmtId="38" fontId="24" fillId="0" borderId="29" xfId="48" applyFont="1" applyFill="1" applyBorder="1" applyAlignment="1">
      <alignment/>
    </xf>
    <xf numFmtId="38" fontId="0" fillId="0" borderId="30" xfId="48" applyFont="1" applyFill="1" applyBorder="1" applyAlignment="1" applyProtection="1">
      <alignment/>
      <protection locked="0"/>
    </xf>
    <xf numFmtId="38" fontId="0" fillId="0" borderId="31" xfId="48" applyFont="1" applyFill="1" applyBorder="1" applyAlignment="1" applyProtection="1">
      <alignment/>
      <protection locked="0"/>
    </xf>
    <xf numFmtId="38" fontId="24" fillId="0" borderId="31" xfId="48" applyFont="1" applyFill="1" applyBorder="1" applyAlignment="1">
      <alignment/>
    </xf>
    <xf numFmtId="38" fontId="26" fillId="0" borderId="31" xfId="48" applyFont="1" applyFill="1" applyBorder="1" applyAlignment="1" applyProtection="1">
      <alignment/>
      <protection/>
    </xf>
    <xf numFmtId="38" fontId="27" fillId="0" borderId="32" xfId="48" applyFont="1" applyFill="1" applyBorder="1" applyAlignment="1" applyProtection="1">
      <alignment/>
      <protection/>
    </xf>
    <xf numFmtId="38" fontId="0" fillId="0" borderId="32" xfId="48" applyFont="1" applyFill="1" applyBorder="1" applyAlignment="1" applyProtection="1">
      <alignment/>
      <protection locked="0"/>
    </xf>
    <xf numFmtId="1" fontId="28" fillId="0" borderId="0" xfId="0" applyFont="1" applyFill="1" applyAlignment="1">
      <alignment/>
    </xf>
    <xf numFmtId="1" fontId="0" fillId="0" borderId="0" xfId="0" applyFill="1" applyAlignment="1" applyProtection="1">
      <alignment/>
      <protection/>
    </xf>
    <xf numFmtId="1" fontId="24" fillId="0" borderId="0" xfId="0" applyFont="1" applyFill="1" applyAlignment="1" applyProtection="1">
      <alignment/>
      <protection/>
    </xf>
    <xf numFmtId="1" fontId="0" fillId="0" borderId="33" xfId="0" applyFont="1" applyFill="1" applyBorder="1" applyAlignment="1" applyProtection="1">
      <alignment/>
      <protection locked="0"/>
    </xf>
    <xf numFmtId="1" fontId="0" fillId="0" borderId="34" xfId="0" applyFont="1" applyFill="1" applyBorder="1" applyAlignment="1">
      <alignment/>
    </xf>
    <xf numFmtId="1" fontId="0" fillId="0" borderId="35" xfId="0" applyFont="1" applyFill="1" applyBorder="1" applyAlignment="1" applyProtection="1">
      <alignment/>
      <protection locked="0"/>
    </xf>
    <xf numFmtId="1" fontId="29" fillId="0" borderId="36" xfId="0" applyFont="1" applyFill="1" applyBorder="1" applyAlignment="1">
      <alignment horizontal="center"/>
    </xf>
    <xf numFmtId="1" fontId="0" fillId="0" borderId="16" xfId="0" applyFont="1" applyFill="1" applyBorder="1" applyAlignment="1">
      <alignment horizontal="center"/>
    </xf>
    <xf numFmtId="1" fontId="0" fillId="0" borderId="18" xfId="0" applyFont="1" applyFill="1" applyBorder="1" applyAlignment="1">
      <alignment horizontal="center"/>
    </xf>
    <xf numFmtId="1" fontId="0" fillId="0" borderId="37" xfId="0" applyFont="1" applyFill="1" applyBorder="1" applyAlignment="1">
      <alignment horizontal="center"/>
    </xf>
    <xf numFmtId="38" fontId="0" fillId="0" borderId="21" xfId="48" applyFont="1" applyFill="1" applyBorder="1" applyAlignment="1" applyProtection="1">
      <alignment/>
      <protection locked="0"/>
    </xf>
    <xf numFmtId="38" fontId="0" fillId="0" borderId="22" xfId="48" applyFont="1" applyFill="1" applyBorder="1" applyAlignment="1" applyProtection="1">
      <alignment/>
      <protection locked="0"/>
    </xf>
    <xf numFmtId="38" fontId="0" fillId="0" borderId="23" xfId="48" applyFont="1" applyFill="1" applyBorder="1" applyAlignment="1" applyProtection="1">
      <alignment/>
      <protection locked="0"/>
    </xf>
    <xf numFmtId="1" fontId="0" fillId="0" borderId="38" xfId="0" applyFont="1" applyFill="1" applyBorder="1" applyAlignment="1">
      <alignment horizontal="center"/>
    </xf>
    <xf numFmtId="1" fontId="0" fillId="0" borderId="39" xfId="0" applyFill="1" applyBorder="1" applyAlignment="1">
      <alignment horizontal="center"/>
    </xf>
    <xf numFmtId="1" fontId="0" fillId="0" borderId="40" xfId="0" applyFill="1" applyBorder="1" applyAlignment="1">
      <alignment horizontal="center"/>
    </xf>
    <xf numFmtId="38" fontId="24" fillId="0" borderId="41" xfId="48" applyFont="1" applyFill="1" applyBorder="1" applyAlignment="1">
      <alignment/>
    </xf>
    <xf numFmtId="38" fontId="24" fillId="0" borderId="42" xfId="48" applyFont="1" applyFill="1" applyBorder="1" applyAlignment="1" applyProtection="1">
      <alignment/>
      <protection/>
    </xf>
    <xf numFmtId="38" fontId="24" fillId="0" borderId="43" xfId="48" applyFont="1" applyFill="1" applyBorder="1" applyAlignment="1" applyProtection="1">
      <alignment/>
      <protection/>
    </xf>
    <xf numFmtId="38" fontId="24" fillId="0" borderId="44" xfId="48" applyFont="1" applyFill="1" applyBorder="1" applyAlignment="1" applyProtection="1">
      <alignment/>
      <protection/>
    </xf>
    <xf numFmtId="38" fontId="24" fillId="0" borderId="45" xfId="48" applyFont="1" applyFill="1" applyBorder="1" applyAlignment="1" applyProtection="1">
      <alignment/>
      <protection/>
    </xf>
    <xf numFmtId="1" fontId="29" fillId="0" borderId="29" xfId="0" applyFont="1" applyFill="1" applyBorder="1" applyAlignment="1">
      <alignment horizontal="center"/>
    </xf>
    <xf numFmtId="1" fontId="31" fillId="0" borderId="0" xfId="0" applyFont="1" applyFill="1" applyAlignment="1">
      <alignment/>
    </xf>
    <xf numFmtId="1" fontId="31" fillId="0" borderId="0" xfId="0" applyFont="1" applyFill="1" applyAlignment="1" applyProtection="1">
      <alignment/>
      <protection/>
    </xf>
    <xf numFmtId="1" fontId="32" fillId="0" borderId="0" xfId="0" applyFont="1" applyFill="1" applyAlignment="1">
      <alignment/>
    </xf>
    <xf numFmtId="1" fontId="0" fillId="0" borderId="0" xfId="0" applyAlignment="1" applyProtection="1">
      <alignment/>
      <protection/>
    </xf>
    <xf numFmtId="1" fontId="0" fillId="0" borderId="33" xfId="0" applyBorder="1" applyAlignment="1" applyProtection="1">
      <alignment/>
      <protection/>
    </xf>
    <xf numFmtId="1" fontId="0" fillId="0" borderId="33" xfId="0" applyBorder="1" applyAlignment="1" applyProtection="1">
      <alignment horizontal="center"/>
      <protection/>
    </xf>
    <xf numFmtId="1" fontId="0" fillId="0" borderId="46" xfId="0" applyBorder="1" applyAlignment="1" applyProtection="1">
      <alignment/>
      <protection/>
    </xf>
    <xf numFmtId="1" fontId="0" fillId="0" borderId="46" xfId="0" applyBorder="1" applyAlignment="1" applyProtection="1">
      <alignment horizontal="center"/>
      <protection/>
    </xf>
    <xf numFmtId="1" fontId="24" fillId="0" borderId="34" xfId="0" applyFont="1" applyFill="1" applyBorder="1" applyAlignment="1" applyProtection="1">
      <alignment horizontal="center"/>
      <protection/>
    </xf>
    <xf numFmtId="1" fontId="25" fillId="0" borderId="47" xfId="0" applyFont="1" applyFill="1" applyBorder="1" applyAlignment="1" applyProtection="1">
      <alignment horizontal="center"/>
      <protection/>
    </xf>
    <xf numFmtId="1" fontId="25" fillId="0" borderId="48" xfId="0" applyFont="1" applyFill="1" applyBorder="1" applyAlignment="1" applyProtection="1">
      <alignment horizontal="center"/>
      <protection/>
    </xf>
    <xf numFmtId="1" fontId="24" fillId="0" borderId="46" xfId="0" applyFont="1" applyFill="1" applyBorder="1" applyAlignment="1" applyProtection="1">
      <alignment horizontal="center"/>
      <protection/>
    </xf>
    <xf numFmtId="1" fontId="25" fillId="0" borderId="49" xfId="0" applyFont="1" applyFill="1" applyBorder="1" applyAlignment="1" applyProtection="1">
      <alignment horizontal="center"/>
      <protection/>
    </xf>
    <xf numFmtId="1" fontId="25" fillId="0" borderId="34" xfId="0" applyFont="1" applyFill="1" applyBorder="1" applyAlignment="1" applyProtection="1">
      <alignment horizontal="center"/>
      <protection/>
    </xf>
    <xf numFmtId="1" fontId="25" fillId="0" borderId="50" xfId="0" applyFont="1" applyFill="1" applyBorder="1" applyAlignment="1" applyProtection="1">
      <alignment horizontal="center"/>
      <protection/>
    </xf>
    <xf numFmtId="37" fontId="33" fillId="0" borderId="51" xfId="0" applyNumberFormat="1" applyFont="1" applyBorder="1" applyAlignment="1" applyProtection="1">
      <alignment/>
      <protection/>
    </xf>
    <xf numFmtId="37" fontId="33" fillId="0" borderId="52" xfId="0" applyNumberFormat="1" applyFont="1" applyBorder="1" applyAlignment="1" applyProtection="1">
      <alignment/>
      <protection/>
    </xf>
    <xf numFmtId="37" fontId="33" fillId="0" borderId="36" xfId="0" applyNumberFormat="1" applyFont="1" applyBorder="1" applyAlignment="1" applyProtection="1">
      <alignment/>
      <protection/>
    </xf>
    <xf numFmtId="37" fontId="33" fillId="0" borderId="14" xfId="0" applyNumberFormat="1" applyFont="1" applyBorder="1" applyAlignment="1" applyProtection="1">
      <alignment/>
      <protection/>
    </xf>
    <xf numFmtId="37" fontId="33" fillId="0" borderId="15" xfId="0" applyNumberFormat="1" applyFont="1" applyBorder="1" applyAlignment="1" applyProtection="1">
      <alignment/>
      <protection/>
    </xf>
    <xf numFmtId="37" fontId="33" fillId="0" borderId="53" xfId="0" applyNumberFormat="1" applyFont="1" applyBorder="1" applyAlignment="1" applyProtection="1">
      <alignment/>
      <protection/>
    </xf>
    <xf numFmtId="37" fontId="33" fillId="0" borderId="54" xfId="0" applyNumberFormat="1" applyFont="1" applyBorder="1" applyAlignment="1" applyProtection="1">
      <alignment/>
      <protection/>
    </xf>
    <xf numFmtId="37" fontId="33" fillId="0" borderId="55" xfId="0" applyNumberFormat="1" applyFont="1" applyBorder="1" applyAlignment="1" applyProtection="1">
      <alignment/>
      <protection/>
    </xf>
    <xf numFmtId="37" fontId="33" fillId="0" borderId="56" xfId="0" applyNumberFormat="1" applyFont="1" applyBorder="1" applyAlignment="1" applyProtection="1">
      <alignment/>
      <protection/>
    </xf>
    <xf numFmtId="37" fontId="33" fillId="0" borderId="57" xfId="0" applyNumberFormat="1" applyFont="1" applyBorder="1" applyAlignment="1" applyProtection="1">
      <alignment/>
      <protection/>
    </xf>
    <xf numFmtId="37" fontId="34" fillId="0" borderId="58" xfId="0" applyNumberFormat="1" applyFont="1" applyFill="1" applyBorder="1" applyAlignment="1" applyProtection="1">
      <alignment/>
      <protection/>
    </xf>
    <xf numFmtId="37" fontId="21" fillId="0" borderId="58" xfId="0" applyNumberFormat="1" applyFont="1" applyBorder="1" applyAlignment="1" applyProtection="1">
      <alignment/>
      <protection locked="0"/>
    </xf>
    <xf numFmtId="37" fontId="33" fillId="0" borderId="59" xfId="0" applyNumberFormat="1" applyFont="1" applyBorder="1" applyAlignment="1" applyProtection="1">
      <alignment/>
      <protection/>
    </xf>
    <xf numFmtId="37" fontId="33" fillId="0" borderId="58" xfId="0" applyNumberFormat="1" applyFont="1" applyBorder="1" applyAlignment="1" applyProtection="1">
      <alignment/>
      <protection/>
    </xf>
    <xf numFmtId="37" fontId="34" fillId="0" borderId="15" xfId="0" applyNumberFormat="1" applyFont="1" applyFill="1" applyBorder="1" applyAlignment="1" applyProtection="1">
      <alignment/>
      <protection/>
    </xf>
    <xf numFmtId="37" fontId="34" fillId="0" borderId="60" xfId="0" applyNumberFormat="1" applyFont="1" applyFill="1" applyBorder="1" applyAlignment="1" applyProtection="1">
      <alignment/>
      <protection/>
    </xf>
    <xf numFmtId="37" fontId="34" fillId="0" borderId="24" xfId="0" applyNumberFormat="1" applyFont="1" applyFill="1" applyBorder="1" applyAlignment="1" applyProtection="1">
      <alignment/>
      <protection/>
    </xf>
    <xf numFmtId="37" fontId="34" fillId="0" borderId="61" xfId="0" applyNumberFormat="1" applyFont="1" applyFill="1" applyBorder="1" applyAlignment="1" applyProtection="1">
      <alignment/>
      <protection/>
    </xf>
    <xf numFmtId="37" fontId="34" fillId="0" borderId="55" xfId="0" applyNumberFormat="1" applyFont="1" applyFill="1" applyBorder="1" applyAlignment="1" applyProtection="1">
      <alignment/>
      <protection/>
    </xf>
    <xf numFmtId="37" fontId="34" fillId="0" borderId="57" xfId="0" applyNumberFormat="1" applyFont="1" applyFill="1" applyBorder="1" applyAlignment="1" applyProtection="1">
      <alignment/>
      <protection/>
    </xf>
    <xf numFmtId="1" fontId="20" fillId="0" borderId="53" xfId="0" applyFont="1" applyBorder="1" applyAlignment="1" applyProtection="1">
      <alignment horizontal="center"/>
      <protection/>
    </xf>
    <xf numFmtId="1" fontId="20" fillId="0" borderId="55" xfId="0" applyFont="1" applyBorder="1" applyAlignment="1" applyProtection="1">
      <alignment horizontal="center"/>
      <protection/>
    </xf>
    <xf numFmtId="1" fontId="20" fillId="0" borderId="62" xfId="0" applyFont="1" applyBorder="1" applyAlignment="1" applyProtection="1">
      <alignment horizontal="center"/>
      <protection/>
    </xf>
    <xf numFmtId="37" fontId="33" fillId="0" borderId="63" xfId="0" applyNumberFormat="1" applyFont="1" applyBorder="1" applyAlignment="1" applyProtection="1">
      <alignment/>
      <protection/>
    </xf>
    <xf numFmtId="37" fontId="33" fillId="0" borderId="64" xfId="0" applyNumberFormat="1" applyFont="1" applyBorder="1" applyAlignment="1" applyProtection="1">
      <alignment/>
      <protection/>
    </xf>
    <xf numFmtId="37" fontId="33" fillId="0" borderId="62" xfId="0" applyNumberFormat="1" applyFont="1" applyBorder="1" applyAlignment="1" applyProtection="1">
      <alignment/>
      <protection/>
    </xf>
    <xf numFmtId="1" fontId="25" fillId="0" borderId="65" xfId="0" applyFont="1" applyFill="1" applyBorder="1" applyAlignment="1" applyProtection="1">
      <alignment horizontal="center"/>
      <protection/>
    </xf>
    <xf numFmtId="38" fontId="24" fillId="0" borderId="17" xfId="48" applyFont="1" applyFill="1" applyBorder="1" applyAlignment="1" applyProtection="1">
      <alignment/>
      <protection/>
    </xf>
    <xf numFmtId="38" fontId="24" fillId="0" borderId="19" xfId="48" applyFont="1" applyFill="1" applyBorder="1" applyAlignment="1" applyProtection="1">
      <alignment/>
      <protection/>
    </xf>
    <xf numFmtId="38" fontId="24" fillId="0" borderId="22" xfId="48" applyFont="1" applyFill="1" applyBorder="1" applyAlignment="1" applyProtection="1">
      <alignment/>
      <protection/>
    </xf>
    <xf numFmtId="38" fontId="24" fillId="0" borderId="31" xfId="48" applyFont="1" applyFill="1" applyBorder="1" applyAlignment="1" applyProtection="1">
      <alignment/>
      <protection/>
    </xf>
    <xf numFmtId="1" fontId="32" fillId="0" borderId="0" xfId="0" applyFont="1" applyFill="1" applyAlignment="1">
      <alignment horizontal="center"/>
    </xf>
    <xf numFmtId="38" fontId="0" fillId="0" borderId="66" xfId="48" applyFont="1" applyFill="1" applyBorder="1" applyAlignment="1" applyProtection="1">
      <alignment/>
      <protection locked="0"/>
    </xf>
    <xf numFmtId="38" fontId="0" fillId="0" borderId="20" xfId="48" applyFont="1" applyFill="1" applyBorder="1" applyAlignment="1" applyProtection="1">
      <alignment/>
      <protection locked="0"/>
    </xf>
    <xf numFmtId="38" fontId="36" fillId="0" borderId="16" xfId="48" applyFont="1" applyFill="1" applyBorder="1" applyAlignment="1" applyProtection="1">
      <alignment/>
      <protection locked="0"/>
    </xf>
    <xf numFmtId="38" fontId="36" fillId="0" borderId="17" xfId="48" applyFont="1" applyFill="1" applyBorder="1" applyAlignment="1" applyProtection="1">
      <alignment/>
      <protection locked="0"/>
    </xf>
    <xf numFmtId="38" fontId="36" fillId="0" borderId="18" xfId="48" applyFont="1" applyFill="1" applyBorder="1" applyAlignment="1" applyProtection="1">
      <alignment/>
      <protection locked="0"/>
    </xf>
    <xf numFmtId="38" fontId="36" fillId="0" borderId="19" xfId="48" applyFont="1" applyFill="1" applyBorder="1" applyAlignment="1" applyProtection="1">
      <alignment/>
      <protection locked="0"/>
    </xf>
    <xf numFmtId="38" fontId="36" fillId="0" borderId="21" xfId="48" applyFont="1" applyFill="1" applyBorder="1" applyAlignment="1" applyProtection="1">
      <alignment/>
      <protection locked="0"/>
    </xf>
    <xf numFmtId="38" fontId="36" fillId="0" borderId="22" xfId="48" applyFont="1" applyFill="1" applyBorder="1" applyAlignment="1" applyProtection="1">
      <alignment/>
      <protection locked="0"/>
    </xf>
    <xf numFmtId="38" fontId="36" fillId="0" borderId="21" xfId="48" applyFont="1" applyFill="1" applyBorder="1" applyAlignment="1" applyProtection="1">
      <alignment/>
      <protection locked="0"/>
    </xf>
    <xf numFmtId="38" fontId="36" fillId="0" borderId="22" xfId="48" applyFont="1" applyFill="1" applyBorder="1" applyAlignment="1" applyProtection="1">
      <alignment/>
      <protection locked="0"/>
    </xf>
    <xf numFmtId="38" fontId="36" fillId="0" borderId="30" xfId="48" applyFont="1" applyFill="1" applyBorder="1" applyAlignment="1" applyProtection="1">
      <alignment/>
      <protection locked="0"/>
    </xf>
    <xf numFmtId="38" fontId="36" fillId="0" borderId="31" xfId="48" applyFont="1" applyFill="1" applyBorder="1" applyAlignment="1" applyProtection="1">
      <alignment/>
      <protection locked="0"/>
    </xf>
    <xf numFmtId="1" fontId="20" fillId="0" borderId="67" xfId="0" applyFont="1" applyBorder="1" applyAlignment="1" applyProtection="1">
      <alignment horizontal="center"/>
      <protection/>
    </xf>
    <xf numFmtId="37" fontId="33" fillId="0" borderId="68" xfId="0" applyNumberFormat="1" applyFont="1" applyBorder="1" applyAlignment="1" applyProtection="1">
      <alignment/>
      <protection/>
    </xf>
    <xf numFmtId="37" fontId="33" fillId="0" borderId="69" xfId="0" applyNumberFormat="1" applyFont="1" applyBorder="1" applyAlignment="1" applyProtection="1">
      <alignment/>
      <protection/>
    </xf>
    <xf numFmtId="37" fontId="33" fillId="0" borderId="70" xfId="0" applyNumberFormat="1" applyFont="1" applyBorder="1" applyAlignment="1" applyProtection="1">
      <alignment/>
      <protection/>
    </xf>
    <xf numFmtId="1" fontId="20" fillId="0" borderId="71" xfId="0" applyFont="1" applyBorder="1" applyAlignment="1" applyProtection="1">
      <alignment horizontal="center"/>
      <protection/>
    </xf>
    <xf numFmtId="37" fontId="33" fillId="0" borderId="72" xfId="0" applyNumberFormat="1" applyFont="1" applyBorder="1" applyAlignment="1" applyProtection="1">
      <alignment/>
      <protection/>
    </xf>
    <xf numFmtId="37" fontId="33" fillId="0" borderId="73" xfId="0" applyNumberFormat="1" applyFont="1" applyBorder="1" applyAlignment="1" applyProtection="1">
      <alignment/>
      <protection/>
    </xf>
    <xf numFmtId="37" fontId="33" fillId="0" borderId="71" xfId="0" applyNumberFormat="1" applyFont="1" applyBorder="1" applyAlignment="1" applyProtection="1">
      <alignment/>
      <protection/>
    </xf>
    <xf numFmtId="1" fontId="0" fillId="0" borderId="74" xfId="0" applyBorder="1" applyAlignment="1">
      <alignment/>
    </xf>
    <xf numFmtId="1" fontId="0" fillId="0" borderId="0" xfId="0" applyAlignment="1">
      <alignment horizontal="left" vertical="center"/>
    </xf>
    <xf numFmtId="1" fontId="35" fillId="0" borderId="0" xfId="0" applyFont="1" applyFill="1" applyAlignment="1">
      <alignment horizontal="left" vertical="center"/>
    </xf>
    <xf numFmtId="1" fontId="35" fillId="0" borderId="68" xfId="0" applyFont="1" applyFill="1" applyBorder="1" applyAlignment="1">
      <alignment vertical="center" wrapText="1"/>
    </xf>
    <xf numFmtId="1" fontId="32" fillId="0" borderId="0" xfId="0" applyFont="1" applyFill="1" applyAlignment="1">
      <alignment horizontal="center"/>
    </xf>
    <xf numFmtId="1" fontId="0" fillId="0" borderId="75" xfId="0" applyFill="1" applyBorder="1" applyAlignment="1">
      <alignment horizontal="center"/>
    </xf>
    <xf numFmtId="1" fontId="0" fillId="0" borderId="76" xfId="0" applyFill="1" applyBorder="1" applyAlignment="1">
      <alignment horizontal="center"/>
    </xf>
    <xf numFmtId="1" fontId="0" fillId="0" borderId="77" xfId="0" applyFill="1" applyBorder="1" applyAlignment="1">
      <alignment horizontal="center"/>
    </xf>
    <xf numFmtId="1" fontId="0" fillId="0" borderId="78" xfId="0" applyFill="1" applyBorder="1" applyAlignment="1">
      <alignment horizontal="center"/>
    </xf>
    <xf numFmtId="1" fontId="0" fillId="0" borderId="79" xfId="0" applyFill="1" applyBorder="1" applyAlignment="1">
      <alignment horizontal="center"/>
    </xf>
    <xf numFmtId="1" fontId="0" fillId="0" borderId="36" xfId="0" applyFont="1" applyFill="1" applyBorder="1" applyAlignment="1" applyProtection="1">
      <alignment horizontal="center"/>
      <protection locked="0"/>
    </xf>
    <xf numFmtId="1" fontId="0" fillId="0" borderId="15" xfId="0" applyFont="1" applyFill="1" applyBorder="1" applyAlignment="1" applyProtection="1">
      <alignment horizontal="center"/>
      <protection locked="0"/>
    </xf>
    <xf numFmtId="1" fontId="0" fillId="0" borderId="14" xfId="0" applyFont="1" applyFill="1" applyBorder="1" applyAlignment="1" applyProtection="1">
      <alignment horizontal="center"/>
      <protection locked="0"/>
    </xf>
    <xf numFmtId="1" fontId="0" fillId="0" borderId="14" xfId="0" applyFill="1" applyBorder="1" applyAlignment="1">
      <alignment horizontal="center"/>
    </xf>
    <xf numFmtId="1" fontId="0" fillId="0" borderId="69" xfId="0" applyFill="1" applyBorder="1" applyAlignment="1">
      <alignment horizontal="center"/>
    </xf>
    <xf numFmtId="1" fontId="0" fillId="0" borderId="26" xfId="0" applyFill="1" applyBorder="1" applyAlignment="1">
      <alignment horizontal="center"/>
    </xf>
    <xf numFmtId="1" fontId="0" fillId="0" borderId="24" xfId="0" applyFill="1" applyBorder="1" applyAlignment="1">
      <alignment horizontal="center" vertical="center"/>
    </xf>
    <xf numFmtId="1" fontId="0" fillId="0" borderId="25" xfId="0" applyFill="1" applyBorder="1" applyAlignment="1">
      <alignment horizontal="center" vertical="center"/>
    </xf>
    <xf numFmtId="1" fontId="0" fillId="0" borderId="39" xfId="0" applyFill="1" applyBorder="1" applyAlignment="1">
      <alignment horizontal="center" vertical="center"/>
    </xf>
    <xf numFmtId="1" fontId="0" fillId="0" borderId="40" xfId="0" applyFill="1" applyBorder="1" applyAlignment="1">
      <alignment horizontal="center" vertical="center"/>
    </xf>
    <xf numFmtId="1" fontId="35" fillId="0" borderId="68" xfId="0" applyFont="1" applyFill="1" applyBorder="1" applyAlignment="1">
      <alignment horizontal="left" vertical="center" wrapText="1"/>
    </xf>
    <xf numFmtId="1" fontId="0" fillId="0" borderId="78" xfId="0" applyBorder="1" applyAlignment="1" applyProtection="1">
      <alignment horizontal="center"/>
      <protection/>
    </xf>
    <xf numFmtId="1" fontId="0" fillId="0" borderId="76" xfId="0" applyBorder="1" applyAlignment="1" applyProtection="1">
      <alignment horizontal="center"/>
      <protection/>
    </xf>
    <xf numFmtId="1" fontId="0" fillId="0" borderId="77" xfId="0" applyBorder="1" applyAlignment="1" applyProtection="1">
      <alignment horizontal="center"/>
      <protection/>
    </xf>
    <xf numFmtId="1" fontId="0" fillId="0" borderId="75" xfId="0" applyBorder="1" applyAlignment="1" applyProtection="1">
      <alignment horizont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未定義"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K30"/>
  <sheetViews>
    <sheetView tabSelected="1" view="pageBreakPreview" zoomScale="60" zoomScaleNormal="70" zoomScalePageLayoutView="0" workbookViewId="0" topLeftCell="A1">
      <selection activeCell="B3" sqref="B3"/>
    </sheetView>
  </sheetViews>
  <sheetFormatPr defaultColWidth="10.66015625" defaultRowHeight="18"/>
  <cols>
    <col min="1" max="1" width="15.66015625" style="8" customWidth="1"/>
    <col min="2" max="9" width="10.66015625" style="8" customWidth="1"/>
    <col min="10" max="10" width="11.08203125" style="8" bestFit="1" customWidth="1"/>
    <col min="11" max="13" width="11.08203125" style="8" customWidth="1"/>
    <col min="14" max="14" width="11" style="8" bestFit="1" customWidth="1"/>
    <col min="15" max="23" width="2.66015625" style="8" customWidth="1"/>
    <col min="24" max="25" width="3.66015625" style="8" customWidth="1"/>
    <col min="26" max="27" width="9.66015625" style="8" customWidth="1"/>
    <col min="28" max="28" width="7.66015625" style="8" customWidth="1"/>
    <col min="29" max="31" width="9.66015625" style="8" customWidth="1"/>
    <col min="32" max="32" width="8.66015625" style="8" customWidth="1"/>
    <col min="33" max="33" width="9.66015625" style="8" customWidth="1"/>
    <col min="34" max="37" width="10.66015625" style="8" customWidth="1"/>
    <col min="38" max="40" width="18.66015625" style="8" customWidth="1"/>
    <col min="41" max="42" width="10.66015625" style="8" customWidth="1"/>
    <col min="43" max="52" width="2.66015625" style="8" customWidth="1"/>
    <col min="53" max="54" width="3.66015625" style="8" customWidth="1"/>
    <col min="55" max="55" width="10.66015625" style="8" customWidth="1"/>
    <col min="56" max="63" width="9.66015625" style="8" customWidth="1"/>
    <col min="64" max="16384" width="10.66015625" style="8" customWidth="1"/>
  </cols>
  <sheetData>
    <row r="1" spans="1:14" s="46" customFormat="1" ht="17.25">
      <c r="A1" s="45"/>
      <c r="B1" s="8"/>
      <c r="C1" s="8"/>
      <c r="D1" s="8"/>
      <c r="E1" s="8"/>
      <c r="F1" s="8"/>
      <c r="G1" s="8"/>
      <c r="H1" s="8"/>
      <c r="I1" s="8"/>
      <c r="J1" s="8"/>
      <c r="K1" s="8"/>
      <c r="L1" s="8"/>
      <c r="M1" s="8"/>
      <c r="N1" s="8"/>
    </row>
    <row r="2" spans="1:14" s="68" customFormat="1" ht="21">
      <c r="A2" s="69"/>
      <c r="B2" s="138" t="s">
        <v>79</v>
      </c>
      <c r="C2" s="138"/>
      <c r="D2" s="138"/>
      <c r="E2" s="138"/>
      <c r="F2" s="138"/>
      <c r="G2" s="138"/>
      <c r="H2" s="138"/>
      <c r="I2" s="138"/>
      <c r="J2" s="138"/>
      <c r="K2" s="138"/>
      <c r="L2" s="138"/>
      <c r="M2" s="138"/>
      <c r="N2" s="67"/>
    </row>
    <row r="3" spans="1:14" s="46" customFormat="1" ht="19.5" customHeight="1" thickBot="1">
      <c r="A3" s="8"/>
      <c r="B3" s="8"/>
      <c r="C3" s="8"/>
      <c r="D3" s="8"/>
      <c r="E3" s="8"/>
      <c r="F3" s="8"/>
      <c r="G3" s="8"/>
      <c r="H3" s="9"/>
      <c r="I3" s="9"/>
      <c r="J3" s="9"/>
      <c r="K3" s="9"/>
      <c r="L3" s="9"/>
      <c r="M3" s="9"/>
      <c r="N3" s="9"/>
    </row>
    <row r="4" spans="1:63" s="46" customFormat="1" ht="19.5" customHeight="1">
      <c r="A4" s="48"/>
      <c r="B4" s="139" t="s">
        <v>52</v>
      </c>
      <c r="C4" s="140"/>
      <c r="D4" s="140"/>
      <c r="E4" s="140"/>
      <c r="F4" s="140"/>
      <c r="G4" s="140"/>
      <c r="H4" s="140"/>
      <c r="I4" s="140"/>
      <c r="J4" s="141"/>
      <c r="K4" s="142" t="s">
        <v>58</v>
      </c>
      <c r="L4" s="140"/>
      <c r="M4" s="140"/>
      <c r="N4" s="143"/>
      <c r="Z4" s="47"/>
      <c r="AA4" s="47"/>
      <c r="AB4" s="47"/>
      <c r="AC4" s="47"/>
      <c r="AD4" s="47"/>
      <c r="AE4" s="47"/>
      <c r="AF4" s="47"/>
      <c r="AG4" s="47"/>
      <c r="AH4" s="47"/>
      <c r="AI4" s="47"/>
      <c r="AJ4" s="47"/>
      <c r="AK4" s="47"/>
      <c r="AL4" s="47"/>
      <c r="AM4" s="47"/>
      <c r="AN4" s="47"/>
      <c r="AO4" s="47"/>
      <c r="AP4" s="47"/>
      <c r="BC4" s="47"/>
      <c r="BD4" s="47"/>
      <c r="BE4" s="47"/>
      <c r="BF4" s="47"/>
      <c r="BG4" s="47"/>
      <c r="BH4" s="47"/>
      <c r="BI4" s="47"/>
      <c r="BJ4" s="47"/>
      <c r="BK4" s="47"/>
    </row>
    <row r="5" spans="1:63" s="46" customFormat="1" ht="19.5" customHeight="1">
      <c r="A5" s="49"/>
      <c r="B5" s="144" t="s">
        <v>46</v>
      </c>
      <c r="C5" s="145"/>
      <c r="D5" s="145"/>
      <c r="E5" s="145" t="s">
        <v>53</v>
      </c>
      <c r="F5" s="145"/>
      <c r="G5" s="146"/>
      <c r="H5" s="147" t="s">
        <v>54</v>
      </c>
      <c r="I5" s="148"/>
      <c r="J5" s="149"/>
      <c r="K5" s="32"/>
      <c r="L5" s="32"/>
      <c r="M5" s="32"/>
      <c r="N5" s="59"/>
      <c r="Z5" s="47"/>
      <c r="AA5" s="47"/>
      <c r="AB5" s="47"/>
      <c r="AC5" s="47"/>
      <c r="AD5" s="47"/>
      <c r="AE5" s="47"/>
      <c r="AF5" s="47"/>
      <c r="AG5" s="47"/>
      <c r="AH5" s="47"/>
      <c r="AI5" s="47"/>
      <c r="AJ5" s="47"/>
      <c r="AK5" s="47"/>
      <c r="AL5" s="47"/>
      <c r="AM5" s="47"/>
      <c r="AN5" s="47"/>
      <c r="AO5" s="47"/>
      <c r="AP5" s="47"/>
      <c r="BC5" s="47"/>
      <c r="BD5" s="47"/>
      <c r="BE5" s="47"/>
      <c r="BF5" s="47"/>
      <c r="BG5" s="47"/>
      <c r="BH5" s="47"/>
      <c r="BI5" s="47"/>
      <c r="BJ5" s="47"/>
      <c r="BK5" s="47"/>
    </row>
    <row r="6" spans="1:14" s="46" customFormat="1" ht="19.5" customHeight="1" thickBot="1">
      <c r="A6" s="50"/>
      <c r="B6" s="10" t="s">
        <v>55</v>
      </c>
      <c r="C6" s="11" t="s">
        <v>56</v>
      </c>
      <c r="D6" s="11" t="s">
        <v>57</v>
      </c>
      <c r="E6" s="11" t="s">
        <v>55</v>
      </c>
      <c r="F6" s="11" t="s">
        <v>56</v>
      </c>
      <c r="G6" s="11" t="s">
        <v>57</v>
      </c>
      <c r="H6" s="11" t="s">
        <v>55</v>
      </c>
      <c r="I6" s="11" t="s">
        <v>56</v>
      </c>
      <c r="J6" s="12" t="s">
        <v>57</v>
      </c>
      <c r="K6" s="33" t="s">
        <v>55</v>
      </c>
      <c r="L6" s="33" t="s">
        <v>56</v>
      </c>
      <c r="M6" s="33" t="s">
        <v>59</v>
      </c>
      <c r="N6" s="60" t="s">
        <v>62</v>
      </c>
    </row>
    <row r="7" spans="1:14" s="46" customFormat="1" ht="30" customHeight="1" thickTop="1">
      <c r="A7" s="51" t="s">
        <v>3</v>
      </c>
      <c r="B7" s="13">
        <f aca="true" t="shared" si="0" ref="B7:N7">SUM(B10:B28)</f>
        <v>688730</v>
      </c>
      <c r="C7" s="14">
        <f t="shared" si="0"/>
        <v>11768</v>
      </c>
      <c r="D7" s="15">
        <f t="shared" si="0"/>
        <v>700498</v>
      </c>
      <c r="E7" s="15">
        <f t="shared" si="0"/>
        <v>709053</v>
      </c>
      <c r="F7" s="15">
        <f t="shared" si="0"/>
        <v>11791</v>
      </c>
      <c r="G7" s="15">
        <f t="shared" si="0"/>
        <v>720844</v>
      </c>
      <c r="H7" s="16">
        <f t="shared" si="0"/>
        <v>1397783</v>
      </c>
      <c r="I7" s="16">
        <f t="shared" si="0"/>
        <v>23559</v>
      </c>
      <c r="J7" s="15">
        <f t="shared" si="0"/>
        <v>1421342</v>
      </c>
      <c r="K7" s="15">
        <f t="shared" si="0"/>
        <v>538263</v>
      </c>
      <c r="L7" s="15">
        <f t="shared" si="0"/>
        <v>11948</v>
      </c>
      <c r="M7" s="15">
        <f t="shared" si="0"/>
        <v>3898</v>
      </c>
      <c r="N7" s="61">
        <f t="shared" si="0"/>
        <v>554109</v>
      </c>
    </row>
    <row r="8" spans="1:14" s="46" customFormat="1" ht="30" customHeight="1">
      <c r="A8" s="66" t="s">
        <v>60</v>
      </c>
      <c r="B8" s="38">
        <f>SUM(B10:B22)</f>
        <v>650642</v>
      </c>
      <c r="C8" s="14">
        <f aca="true" t="shared" si="1" ref="C8:N8">SUM(C10:C22)</f>
        <v>11018</v>
      </c>
      <c r="D8" s="15">
        <f t="shared" si="1"/>
        <v>661660</v>
      </c>
      <c r="E8" s="15">
        <f t="shared" si="1"/>
        <v>669983</v>
      </c>
      <c r="F8" s="15">
        <f t="shared" si="1"/>
        <v>11152</v>
      </c>
      <c r="G8" s="15">
        <f t="shared" si="1"/>
        <v>681135</v>
      </c>
      <c r="H8" s="16">
        <f t="shared" si="1"/>
        <v>1320625</v>
      </c>
      <c r="I8" s="16">
        <f t="shared" si="1"/>
        <v>22170</v>
      </c>
      <c r="J8" s="15">
        <f t="shared" si="1"/>
        <v>1342795</v>
      </c>
      <c r="K8" s="15">
        <f t="shared" si="1"/>
        <v>511508</v>
      </c>
      <c r="L8" s="15">
        <f t="shared" si="1"/>
        <v>11260</v>
      </c>
      <c r="M8" s="34">
        <f t="shared" si="1"/>
        <v>3689</v>
      </c>
      <c r="N8" s="61">
        <f t="shared" si="1"/>
        <v>526457</v>
      </c>
    </row>
    <row r="9" spans="1:14" s="46" customFormat="1" ht="30" customHeight="1">
      <c r="A9" s="66" t="s">
        <v>61</v>
      </c>
      <c r="B9" s="38">
        <f>SUM(B23:B28)</f>
        <v>38088</v>
      </c>
      <c r="C9" s="14">
        <f aca="true" t="shared" si="2" ref="C9:N9">SUM(C23:C28)</f>
        <v>750</v>
      </c>
      <c r="D9" s="15">
        <f t="shared" si="2"/>
        <v>38838</v>
      </c>
      <c r="E9" s="15">
        <f t="shared" si="2"/>
        <v>39070</v>
      </c>
      <c r="F9" s="15">
        <f t="shared" si="2"/>
        <v>639</v>
      </c>
      <c r="G9" s="15">
        <f t="shared" si="2"/>
        <v>39709</v>
      </c>
      <c r="H9" s="16">
        <f t="shared" si="2"/>
        <v>77158</v>
      </c>
      <c r="I9" s="16">
        <f t="shared" si="2"/>
        <v>1389</v>
      </c>
      <c r="J9" s="15">
        <f t="shared" si="2"/>
        <v>78547</v>
      </c>
      <c r="K9" s="15">
        <f t="shared" si="2"/>
        <v>26755</v>
      </c>
      <c r="L9" s="15">
        <f t="shared" si="2"/>
        <v>688</v>
      </c>
      <c r="M9" s="34">
        <f t="shared" si="2"/>
        <v>209</v>
      </c>
      <c r="N9" s="61">
        <f t="shared" si="2"/>
        <v>27652</v>
      </c>
    </row>
    <row r="10" spans="1:63" s="46" customFormat="1" ht="30" customHeight="1">
      <c r="A10" s="52" t="s">
        <v>4</v>
      </c>
      <c r="B10" s="17">
        <v>164161</v>
      </c>
      <c r="C10" s="18">
        <v>1867</v>
      </c>
      <c r="D10" s="19">
        <f aca="true" t="shared" si="3" ref="D10:D28">B10+C10</f>
        <v>166028</v>
      </c>
      <c r="E10" s="18">
        <v>174717</v>
      </c>
      <c r="F10" s="18">
        <v>2087</v>
      </c>
      <c r="G10" s="19">
        <f aca="true" t="shared" si="4" ref="G10:G28">E10+F10</f>
        <v>176804</v>
      </c>
      <c r="H10" s="20">
        <f aca="true" t="shared" si="5" ref="H10:I28">B10+E10</f>
        <v>338878</v>
      </c>
      <c r="I10" s="20">
        <f t="shared" si="5"/>
        <v>3954</v>
      </c>
      <c r="J10" s="21">
        <f aca="true" t="shared" si="6" ref="J10:J28">H10+I10</f>
        <v>342832</v>
      </c>
      <c r="K10" s="18">
        <v>139880</v>
      </c>
      <c r="L10" s="18">
        <v>1741</v>
      </c>
      <c r="M10" s="35">
        <v>975</v>
      </c>
      <c r="N10" s="62">
        <f aca="true" t="shared" si="7" ref="N10:N28">K10+L10+M10</f>
        <v>142596</v>
      </c>
      <c r="Z10" s="47"/>
      <c r="AA10" s="47"/>
      <c r="AB10" s="47"/>
      <c r="AC10" s="47"/>
      <c r="AD10" s="47"/>
      <c r="AE10" s="47"/>
      <c r="AF10" s="47"/>
      <c r="AG10" s="47"/>
      <c r="AH10" s="47"/>
      <c r="AI10" s="47"/>
      <c r="AJ10" s="47"/>
      <c r="AK10" s="47"/>
      <c r="AL10" s="47"/>
      <c r="AM10" s="47"/>
      <c r="AN10" s="47"/>
      <c r="AO10" s="47"/>
      <c r="AP10" s="47"/>
      <c r="BC10" s="47"/>
      <c r="BD10" s="47"/>
      <c r="BE10" s="47"/>
      <c r="BF10" s="47"/>
      <c r="BG10" s="47"/>
      <c r="BH10" s="47"/>
      <c r="BI10" s="47"/>
      <c r="BJ10" s="47"/>
      <c r="BK10" s="47"/>
    </row>
    <row r="11" spans="1:63" s="46" customFormat="1" ht="30" customHeight="1">
      <c r="A11" s="53" t="s">
        <v>5</v>
      </c>
      <c r="B11" s="22">
        <v>54745</v>
      </c>
      <c r="C11" s="23">
        <v>909</v>
      </c>
      <c r="D11" s="24">
        <f t="shared" si="3"/>
        <v>55654</v>
      </c>
      <c r="E11" s="23">
        <v>56038</v>
      </c>
      <c r="F11" s="23">
        <v>1058</v>
      </c>
      <c r="G11" s="24">
        <f t="shared" si="4"/>
        <v>57096</v>
      </c>
      <c r="H11" s="25">
        <f t="shared" si="5"/>
        <v>110783</v>
      </c>
      <c r="I11" s="25">
        <f t="shared" si="5"/>
        <v>1967</v>
      </c>
      <c r="J11" s="26">
        <f t="shared" si="6"/>
        <v>112750</v>
      </c>
      <c r="K11" s="23">
        <v>43928</v>
      </c>
      <c r="L11" s="23">
        <v>1114</v>
      </c>
      <c r="M11" s="36">
        <v>361</v>
      </c>
      <c r="N11" s="63">
        <f t="shared" si="7"/>
        <v>45403</v>
      </c>
      <c r="Z11" s="47"/>
      <c r="AA11" s="47"/>
      <c r="AB11" s="47"/>
      <c r="AC11" s="47"/>
      <c r="AD11" s="47"/>
      <c r="AE11" s="47"/>
      <c r="AF11" s="47"/>
      <c r="AG11" s="47"/>
      <c r="AH11" s="47"/>
      <c r="AI11" s="47"/>
      <c r="AJ11" s="47"/>
      <c r="AK11" s="47"/>
      <c r="AL11" s="47"/>
      <c r="AM11" s="47"/>
      <c r="AN11" s="47"/>
      <c r="AO11" s="47"/>
      <c r="AP11" s="47"/>
      <c r="BC11" s="47"/>
      <c r="BD11" s="47"/>
      <c r="BE11" s="47"/>
      <c r="BF11" s="47"/>
      <c r="BG11" s="47"/>
      <c r="BH11" s="47"/>
      <c r="BI11" s="47"/>
      <c r="BJ11" s="47"/>
      <c r="BK11" s="47"/>
    </row>
    <row r="12" spans="1:63" s="46" customFormat="1" ht="30" customHeight="1">
      <c r="A12" s="53" t="s">
        <v>6</v>
      </c>
      <c r="B12" s="22">
        <v>58196</v>
      </c>
      <c r="C12" s="23">
        <v>1334</v>
      </c>
      <c r="D12" s="24">
        <f t="shared" si="3"/>
        <v>59530</v>
      </c>
      <c r="E12" s="23">
        <v>60721</v>
      </c>
      <c r="F12" s="23">
        <v>1567</v>
      </c>
      <c r="G12" s="24">
        <f t="shared" si="4"/>
        <v>62288</v>
      </c>
      <c r="H12" s="25">
        <f t="shared" si="5"/>
        <v>118917</v>
      </c>
      <c r="I12" s="25">
        <f t="shared" si="5"/>
        <v>2901</v>
      </c>
      <c r="J12" s="26">
        <f t="shared" si="6"/>
        <v>121818</v>
      </c>
      <c r="K12" s="23">
        <v>42665</v>
      </c>
      <c r="L12" s="23">
        <v>1490</v>
      </c>
      <c r="M12" s="36">
        <v>343</v>
      </c>
      <c r="N12" s="63">
        <f t="shared" si="7"/>
        <v>44498</v>
      </c>
      <c r="Z12" s="47"/>
      <c r="AA12" s="47"/>
      <c r="AB12" s="47"/>
      <c r="AC12" s="47"/>
      <c r="AD12" s="47"/>
      <c r="AE12" s="47"/>
      <c r="AF12" s="47"/>
      <c r="AG12" s="47"/>
      <c r="AH12" s="47"/>
      <c r="AI12" s="47"/>
      <c r="AJ12" s="47"/>
      <c r="AK12" s="47"/>
      <c r="AL12" s="47"/>
      <c r="AM12" s="47"/>
      <c r="AN12" s="47"/>
      <c r="AO12" s="47"/>
      <c r="AP12" s="47"/>
      <c r="BC12" s="47"/>
      <c r="BD12" s="47"/>
      <c r="BE12" s="47"/>
      <c r="BF12" s="47"/>
      <c r="BG12" s="47"/>
      <c r="BH12" s="47"/>
      <c r="BI12" s="47"/>
      <c r="BJ12" s="47"/>
      <c r="BK12" s="47"/>
    </row>
    <row r="13" spans="1:63" s="46" customFormat="1" ht="30" customHeight="1">
      <c r="A13" s="54" t="s">
        <v>7</v>
      </c>
      <c r="B13" s="27">
        <v>39900</v>
      </c>
      <c r="C13" s="28">
        <v>589</v>
      </c>
      <c r="D13" s="29">
        <f t="shared" si="3"/>
        <v>40489</v>
      </c>
      <c r="E13" s="28">
        <v>41471</v>
      </c>
      <c r="F13" s="28">
        <v>538</v>
      </c>
      <c r="G13" s="29">
        <f t="shared" si="4"/>
        <v>42009</v>
      </c>
      <c r="H13" s="30">
        <f t="shared" si="5"/>
        <v>81371</v>
      </c>
      <c r="I13" s="30">
        <f t="shared" si="5"/>
        <v>1127</v>
      </c>
      <c r="J13" s="31">
        <f t="shared" si="6"/>
        <v>82498</v>
      </c>
      <c r="K13" s="28">
        <v>31450</v>
      </c>
      <c r="L13" s="28">
        <v>544</v>
      </c>
      <c r="M13" s="37">
        <v>243</v>
      </c>
      <c r="N13" s="64">
        <f t="shared" si="7"/>
        <v>32237</v>
      </c>
      <c r="Z13" s="47"/>
      <c r="AA13" s="47"/>
      <c r="AB13" s="47"/>
      <c r="AC13" s="47"/>
      <c r="AD13" s="47"/>
      <c r="AE13" s="47"/>
      <c r="AF13" s="47"/>
      <c r="AG13" s="47"/>
      <c r="AH13" s="47"/>
      <c r="AI13" s="47"/>
      <c r="AJ13" s="47"/>
      <c r="AK13" s="47"/>
      <c r="AL13" s="47"/>
      <c r="AM13" s="47"/>
      <c r="AN13" s="47"/>
      <c r="AO13" s="47"/>
      <c r="AP13" s="47"/>
      <c r="BC13" s="47"/>
      <c r="BD13" s="47"/>
      <c r="BE13" s="47"/>
      <c r="BF13" s="47"/>
      <c r="BG13" s="47"/>
      <c r="BH13" s="47"/>
      <c r="BI13" s="47"/>
      <c r="BJ13" s="47"/>
      <c r="BK13" s="47"/>
    </row>
    <row r="14" spans="1:63" s="46" customFormat="1" ht="30" customHeight="1">
      <c r="A14" s="54" t="s">
        <v>8</v>
      </c>
      <c r="B14" s="27">
        <v>63563</v>
      </c>
      <c r="C14" s="28">
        <v>1024</v>
      </c>
      <c r="D14" s="29">
        <f t="shared" si="3"/>
        <v>64587</v>
      </c>
      <c r="E14" s="28">
        <v>63386</v>
      </c>
      <c r="F14" s="28">
        <v>870</v>
      </c>
      <c r="G14" s="29">
        <f t="shared" si="4"/>
        <v>64256</v>
      </c>
      <c r="H14" s="30">
        <f t="shared" si="5"/>
        <v>126949</v>
      </c>
      <c r="I14" s="30">
        <f t="shared" si="5"/>
        <v>1894</v>
      </c>
      <c r="J14" s="31">
        <f t="shared" si="6"/>
        <v>128843</v>
      </c>
      <c r="K14" s="28">
        <v>52854</v>
      </c>
      <c r="L14" s="28">
        <v>1121</v>
      </c>
      <c r="M14" s="37">
        <v>324</v>
      </c>
      <c r="N14" s="64">
        <f t="shared" si="7"/>
        <v>54299</v>
      </c>
      <c r="Z14" s="47"/>
      <c r="AA14" s="47"/>
      <c r="AB14" s="47"/>
      <c r="AC14" s="47"/>
      <c r="AD14" s="47"/>
      <c r="AE14" s="47"/>
      <c r="AF14" s="47"/>
      <c r="AG14" s="47"/>
      <c r="AH14" s="47"/>
      <c r="AI14" s="47"/>
      <c r="AJ14" s="47"/>
      <c r="AK14" s="47"/>
      <c r="AL14" s="47"/>
      <c r="AM14" s="47"/>
      <c r="AN14" s="47"/>
      <c r="AO14" s="47"/>
      <c r="AP14" s="47"/>
      <c r="BC14" s="47"/>
      <c r="BD14" s="47"/>
      <c r="BE14" s="47"/>
      <c r="BF14" s="47"/>
      <c r="BG14" s="47"/>
      <c r="BH14" s="47"/>
      <c r="BI14" s="47"/>
      <c r="BJ14" s="47"/>
      <c r="BK14" s="47"/>
    </row>
    <row r="15" spans="1:63" s="46" customFormat="1" ht="30" customHeight="1">
      <c r="A15" s="54" t="s">
        <v>9</v>
      </c>
      <c r="B15" s="27">
        <v>39542</v>
      </c>
      <c r="C15" s="28">
        <v>333</v>
      </c>
      <c r="D15" s="29">
        <f t="shared" si="3"/>
        <v>39875</v>
      </c>
      <c r="E15" s="28">
        <v>40420</v>
      </c>
      <c r="F15" s="28">
        <v>389</v>
      </c>
      <c r="G15" s="29">
        <f t="shared" si="4"/>
        <v>40809</v>
      </c>
      <c r="H15" s="30">
        <f t="shared" si="5"/>
        <v>79962</v>
      </c>
      <c r="I15" s="30">
        <f t="shared" si="5"/>
        <v>722</v>
      </c>
      <c r="J15" s="31">
        <f t="shared" si="6"/>
        <v>80684</v>
      </c>
      <c r="K15" s="28">
        <v>29303</v>
      </c>
      <c r="L15" s="28">
        <v>352</v>
      </c>
      <c r="M15" s="37">
        <v>176</v>
      </c>
      <c r="N15" s="64">
        <f t="shared" si="7"/>
        <v>29831</v>
      </c>
      <c r="Z15" s="47"/>
      <c r="AA15" s="47"/>
      <c r="AB15" s="47"/>
      <c r="AC15" s="47"/>
      <c r="AD15" s="47"/>
      <c r="AE15" s="47"/>
      <c r="AF15" s="47"/>
      <c r="AG15" s="47"/>
      <c r="AH15" s="47"/>
      <c r="AI15" s="47"/>
      <c r="AJ15" s="47"/>
      <c r="AK15" s="47"/>
      <c r="AL15" s="47"/>
      <c r="AM15" s="47"/>
      <c r="AN15" s="47"/>
      <c r="AO15" s="47"/>
      <c r="AP15" s="47"/>
      <c r="BC15" s="47"/>
      <c r="BD15" s="47"/>
      <c r="BE15" s="47"/>
      <c r="BF15" s="47"/>
      <c r="BG15" s="47"/>
      <c r="BH15" s="47"/>
      <c r="BI15" s="47"/>
      <c r="BJ15" s="47"/>
      <c r="BK15" s="47"/>
    </row>
    <row r="16" spans="1:63" s="46" customFormat="1" ht="30" customHeight="1">
      <c r="A16" s="54" t="s">
        <v>10</v>
      </c>
      <c r="B16" s="27">
        <v>33041</v>
      </c>
      <c r="C16" s="28">
        <v>517</v>
      </c>
      <c r="D16" s="29">
        <f t="shared" si="3"/>
        <v>33558</v>
      </c>
      <c r="E16" s="28">
        <v>33255</v>
      </c>
      <c r="F16" s="28">
        <v>471</v>
      </c>
      <c r="G16" s="29">
        <f t="shared" si="4"/>
        <v>33726</v>
      </c>
      <c r="H16" s="30">
        <f t="shared" si="5"/>
        <v>66296</v>
      </c>
      <c r="I16" s="30">
        <f t="shared" si="5"/>
        <v>988</v>
      </c>
      <c r="J16" s="31">
        <f t="shared" si="6"/>
        <v>67284</v>
      </c>
      <c r="K16" s="28">
        <v>25360</v>
      </c>
      <c r="L16" s="28">
        <v>438</v>
      </c>
      <c r="M16" s="37">
        <v>187</v>
      </c>
      <c r="N16" s="64">
        <f t="shared" si="7"/>
        <v>25985</v>
      </c>
      <c r="Z16" s="47"/>
      <c r="AA16" s="47"/>
      <c r="AB16" s="47"/>
      <c r="AC16" s="47"/>
      <c r="AD16" s="47"/>
      <c r="AE16" s="47"/>
      <c r="AF16" s="47"/>
      <c r="AG16" s="47"/>
      <c r="AH16" s="47"/>
      <c r="AI16" s="47"/>
      <c r="AJ16" s="47"/>
      <c r="AK16" s="47"/>
      <c r="AL16" s="47"/>
      <c r="AM16" s="47"/>
      <c r="AN16" s="47"/>
      <c r="AO16" s="47"/>
      <c r="AP16" s="47"/>
      <c r="BC16" s="47"/>
      <c r="BD16" s="47"/>
      <c r="BE16" s="47"/>
      <c r="BF16" s="47"/>
      <c r="BG16" s="47"/>
      <c r="BH16" s="47"/>
      <c r="BI16" s="47"/>
      <c r="BJ16" s="47"/>
      <c r="BK16" s="47"/>
    </row>
    <row r="17" spans="1:63" s="46" customFormat="1" ht="30" customHeight="1">
      <c r="A17" s="54" t="s">
        <v>41</v>
      </c>
      <c r="B17" s="55">
        <v>44732</v>
      </c>
      <c r="C17" s="56">
        <v>1425</v>
      </c>
      <c r="D17" s="29">
        <f t="shared" si="3"/>
        <v>46157</v>
      </c>
      <c r="E17" s="56">
        <v>45551</v>
      </c>
      <c r="F17" s="56">
        <v>1128</v>
      </c>
      <c r="G17" s="29">
        <f t="shared" si="4"/>
        <v>46679</v>
      </c>
      <c r="H17" s="30">
        <f t="shared" si="5"/>
        <v>90283</v>
      </c>
      <c r="I17" s="30">
        <f t="shared" si="5"/>
        <v>2553</v>
      </c>
      <c r="J17" s="31">
        <f t="shared" si="6"/>
        <v>92836</v>
      </c>
      <c r="K17" s="56">
        <v>32192</v>
      </c>
      <c r="L17" s="56">
        <v>1354</v>
      </c>
      <c r="M17" s="57">
        <v>281</v>
      </c>
      <c r="N17" s="64">
        <f t="shared" si="7"/>
        <v>33827</v>
      </c>
      <c r="Z17" s="47"/>
      <c r="AA17" s="47"/>
      <c r="AB17" s="47"/>
      <c r="AC17" s="47"/>
      <c r="AD17" s="47"/>
      <c r="AE17" s="47"/>
      <c r="AF17" s="47"/>
      <c r="AG17" s="47"/>
      <c r="AH17" s="47"/>
      <c r="AI17" s="47"/>
      <c r="AJ17" s="47"/>
      <c r="AK17" s="47"/>
      <c r="AL17" s="47"/>
      <c r="AM17" s="47"/>
      <c r="AN17" s="47"/>
      <c r="AO17" s="47"/>
      <c r="AP17" s="47"/>
      <c r="BC17" s="47"/>
      <c r="BD17" s="47"/>
      <c r="BE17" s="47"/>
      <c r="BF17" s="47"/>
      <c r="BG17" s="47"/>
      <c r="BH17" s="47"/>
      <c r="BI17" s="47"/>
      <c r="BJ17" s="47"/>
      <c r="BK17" s="47"/>
    </row>
    <row r="18" spans="1:63" s="46" customFormat="1" ht="30" customHeight="1">
      <c r="A18" s="54" t="s">
        <v>11</v>
      </c>
      <c r="B18" s="27">
        <v>25008</v>
      </c>
      <c r="C18" s="28">
        <v>197</v>
      </c>
      <c r="D18" s="29">
        <f t="shared" si="3"/>
        <v>25205</v>
      </c>
      <c r="E18" s="28">
        <v>25401</v>
      </c>
      <c r="F18" s="28">
        <v>261</v>
      </c>
      <c r="G18" s="29">
        <f t="shared" si="4"/>
        <v>25662</v>
      </c>
      <c r="H18" s="30">
        <f t="shared" si="5"/>
        <v>50409</v>
      </c>
      <c r="I18" s="30">
        <f t="shared" si="5"/>
        <v>458</v>
      </c>
      <c r="J18" s="31">
        <f t="shared" si="6"/>
        <v>50867</v>
      </c>
      <c r="K18" s="28">
        <v>18655</v>
      </c>
      <c r="L18" s="28">
        <v>242</v>
      </c>
      <c r="M18" s="37">
        <v>106</v>
      </c>
      <c r="N18" s="64">
        <f t="shared" si="7"/>
        <v>19003</v>
      </c>
      <c r="Z18" s="47"/>
      <c r="AA18" s="47"/>
      <c r="AB18" s="47"/>
      <c r="AC18" s="47"/>
      <c r="AD18" s="47"/>
      <c r="AE18" s="47"/>
      <c r="AF18" s="47"/>
      <c r="AG18" s="47"/>
      <c r="AH18" s="47"/>
      <c r="AI18" s="47"/>
      <c r="AJ18" s="47"/>
      <c r="AK18" s="47"/>
      <c r="AL18" s="47"/>
      <c r="AM18" s="47"/>
      <c r="AN18" s="47"/>
      <c r="AO18" s="47"/>
      <c r="AP18" s="47"/>
      <c r="BC18" s="47"/>
      <c r="BD18" s="47"/>
      <c r="BE18" s="47"/>
      <c r="BF18" s="47"/>
      <c r="BG18" s="47"/>
      <c r="BH18" s="47"/>
      <c r="BI18" s="47"/>
      <c r="BJ18" s="47"/>
      <c r="BK18" s="47"/>
    </row>
    <row r="19" spans="1:63" s="46" customFormat="1" ht="30" customHeight="1">
      <c r="A19" s="54" t="s">
        <v>12</v>
      </c>
      <c r="B19" s="27">
        <v>27241</v>
      </c>
      <c r="C19" s="28">
        <v>1144</v>
      </c>
      <c r="D19" s="29">
        <f t="shared" si="3"/>
        <v>28385</v>
      </c>
      <c r="E19" s="28">
        <v>25541</v>
      </c>
      <c r="F19" s="28">
        <v>1027</v>
      </c>
      <c r="G19" s="29">
        <f t="shared" si="4"/>
        <v>26568</v>
      </c>
      <c r="H19" s="30">
        <f t="shared" si="5"/>
        <v>52782</v>
      </c>
      <c r="I19" s="30">
        <f t="shared" si="5"/>
        <v>2171</v>
      </c>
      <c r="J19" s="31">
        <f t="shared" si="6"/>
        <v>54953</v>
      </c>
      <c r="K19" s="28">
        <v>21274</v>
      </c>
      <c r="L19" s="28">
        <v>1120</v>
      </c>
      <c r="M19" s="37">
        <v>218</v>
      </c>
      <c r="N19" s="64">
        <f t="shared" si="7"/>
        <v>22612</v>
      </c>
      <c r="Z19" s="47"/>
      <c r="AA19" s="47"/>
      <c r="AB19" s="47"/>
      <c r="AC19" s="47"/>
      <c r="AD19" s="47"/>
      <c r="AE19" s="47"/>
      <c r="AF19" s="47"/>
      <c r="AG19" s="47"/>
      <c r="AH19" s="47"/>
      <c r="AI19" s="47"/>
      <c r="AJ19" s="47"/>
      <c r="AK19" s="47"/>
      <c r="AL19" s="47"/>
      <c r="AM19" s="47"/>
      <c r="AN19" s="47"/>
      <c r="AO19" s="47"/>
      <c r="AP19" s="47"/>
      <c r="BC19" s="47"/>
      <c r="BD19" s="47"/>
      <c r="BE19" s="47"/>
      <c r="BF19" s="47"/>
      <c r="BG19" s="47"/>
      <c r="BH19" s="47"/>
      <c r="BI19" s="47"/>
      <c r="BJ19" s="47"/>
      <c r="BK19" s="47"/>
    </row>
    <row r="20" spans="1:63" s="46" customFormat="1" ht="30" customHeight="1">
      <c r="A20" s="54" t="s">
        <v>13</v>
      </c>
      <c r="B20" s="27">
        <v>25016</v>
      </c>
      <c r="C20" s="28">
        <v>185</v>
      </c>
      <c r="D20" s="29">
        <f t="shared" si="3"/>
        <v>25201</v>
      </c>
      <c r="E20" s="28">
        <v>26164</v>
      </c>
      <c r="F20" s="28">
        <v>233</v>
      </c>
      <c r="G20" s="29">
        <f t="shared" si="4"/>
        <v>26397</v>
      </c>
      <c r="H20" s="30">
        <f t="shared" si="5"/>
        <v>51180</v>
      </c>
      <c r="I20" s="30">
        <f t="shared" si="5"/>
        <v>418</v>
      </c>
      <c r="J20" s="31">
        <f t="shared" si="6"/>
        <v>51598</v>
      </c>
      <c r="K20" s="28">
        <v>19858</v>
      </c>
      <c r="L20" s="28">
        <v>213</v>
      </c>
      <c r="M20" s="37">
        <v>90</v>
      </c>
      <c r="N20" s="64">
        <f t="shared" si="7"/>
        <v>20161</v>
      </c>
      <c r="Z20" s="47"/>
      <c r="AA20" s="47"/>
      <c r="AB20" s="47"/>
      <c r="AC20" s="47"/>
      <c r="AD20" s="47"/>
      <c r="AE20" s="47"/>
      <c r="AF20" s="47"/>
      <c r="AG20" s="47"/>
      <c r="AH20" s="47"/>
      <c r="AI20" s="47"/>
      <c r="AJ20" s="47"/>
      <c r="AK20" s="47"/>
      <c r="AL20" s="47"/>
      <c r="AM20" s="47"/>
      <c r="AN20" s="47"/>
      <c r="AO20" s="47"/>
      <c r="AP20" s="47"/>
      <c r="BC20" s="47"/>
      <c r="BD20" s="47"/>
      <c r="BE20" s="47"/>
      <c r="BF20" s="47"/>
      <c r="BG20" s="47"/>
      <c r="BH20" s="47"/>
      <c r="BI20" s="47"/>
      <c r="BJ20" s="47"/>
      <c r="BK20" s="47"/>
    </row>
    <row r="21" spans="1:63" s="46" customFormat="1" ht="30" customHeight="1">
      <c r="A21" s="54" t="s">
        <v>14</v>
      </c>
      <c r="B21" s="27">
        <v>56029</v>
      </c>
      <c r="C21" s="28">
        <v>1320</v>
      </c>
      <c r="D21" s="29">
        <f t="shared" si="3"/>
        <v>57349</v>
      </c>
      <c r="E21" s="28">
        <v>57097</v>
      </c>
      <c r="F21" s="28">
        <v>1258</v>
      </c>
      <c r="G21" s="29">
        <f t="shared" si="4"/>
        <v>58355</v>
      </c>
      <c r="H21" s="30">
        <f t="shared" si="5"/>
        <v>113126</v>
      </c>
      <c r="I21" s="30">
        <f t="shared" si="5"/>
        <v>2578</v>
      </c>
      <c r="J21" s="31">
        <f t="shared" si="6"/>
        <v>115704</v>
      </c>
      <c r="K21" s="28">
        <v>40463</v>
      </c>
      <c r="L21" s="28">
        <v>1267</v>
      </c>
      <c r="M21" s="37">
        <v>309</v>
      </c>
      <c r="N21" s="64">
        <f t="shared" si="7"/>
        <v>42039</v>
      </c>
      <c r="Z21" s="47"/>
      <c r="AA21" s="47"/>
      <c r="AB21" s="47"/>
      <c r="AC21" s="47"/>
      <c r="AD21" s="47"/>
      <c r="AE21" s="47"/>
      <c r="AF21" s="47"/>
      <c r="AG21" s="47"/>
      <c r="AH21" s="47"/>
      <c r="AI21" s="47"/>
      <c r="AJ21" s="47"/>
      <c r="AK21" s="47"/>
      <c r="AL21" s="47"/>
      <c r="AM21" s="47"/>
      <c r="AN21" s="47"/>
      <c r="AO21" s="47"/>
      <c r="AP21" s="47"/>
      <c r="BC21" s="47"/>
      <c r="BD21" s="47"/>
      <c r="BE21" s="47"/>
      <c r="BF21" s="47"/>
      <c r="BG21" s="47"/>
      <c r="BH21" s="47"/>
      <c r="BI21" s="47"/>
      <c r="BJ21" s="47"/>
      <c r="BK21" s="47"/>
    </row>
    <row r="22" spans="1:63" s="46" customFormat="1" ht="30" customHeight="1">
      <c r="A22" s="54" t="s">
        <v>15</v>
      </c>
      <c r="B22" s="27">
        <v>19468</v>
      </c>
      <c r="C22" s="28">
        <v>174</v>
      </c>
      <c r="D22" s="29">
        <f t="shared" si="3"/>
        <v>19642</v>
      </c>
      <c r="E22" s="28">
        <v>20221</v>
      </c>
      <c r="F22" s="28">
        <v>265</v>
      </c>
      <c r="G22" s="29">
        <f t="shared" si="4"/>
        <v>20486</v>
      </c>
      <c r="H22" s="30">
        <f t="shared" si="5"/>
        <v>39689</v>
      </c>
      <c r="I22" s="30">
        <f t="shared" si="5"/>
        <v>439</v>
      </c>
      <c r="J22" s="31">
        <f t="shared" si="6"/>
        <v>40128</v>
      </c>
      <c r="K22" s="28">
        <v>13626</v>
      </c>
      <c r="L22" s="28">
        <v>264</v>
      </c>
      <c r="M22" s="37">
        <v>76</v>
      </c>
      <c r="N22" s="64">
        <f t="shared" si="7"/>
        <v>13966</v>
      </c>
      <c r="Z22" s="47"/>
      <c r="AA22" s="47"/>
      <c r="AB22" s="47"/>
      <c r="AC22" s="47"/>
      <c r="AD22" s="47"/>
      <c r="AE22" s="47"/>
      <c r="AF22" s="47"/>
      <c r="AG22" s="47"/>
      <c r="AH22" s="47"/>
      <c r="AI22" s="47"/>
      <c r="AJ22" s="47"/>
      <c r="AK22" s="47"/>
      <c r="AL22" s="47"/>
      <c r="AM22" s="47"/>
      <c r="AN22" s="47"/>
      <c r="AO22" s="47"/>
      <c r="AP22" s="47"/>
      <c r="BC22" s="47"/>
      <c r="BD22" s="47"/>
      <c r="BE22" s="47"/>
      <c r="BF22" s="47"/>
      <c r="BG22" s="47"/>
      <c r="BH22" s="47"/>
      <c r="BI22" s="47"/>
      <c r="BJ22" s="47"/>
      <c r="BK22" s="47"/>
    </row>
    <row r="23" spans="1:63" s="46" customFormat="1" ht="30" customHeight="1">
      <c r="A23" s="54" t="s">
        <v>16</v>
      </c>
      <c r="B23" s="27">
        <v>10726</v>
      </c>
      <c r="C23" s="28">
        <v>216</v>
      </c>
      <c r="D23" s="29">
        <f t="shared" si="3"/>
        <v>10942</v>
      </c>
      <c r="E23" s="28">
        <v>11144</v>
      </c>
      <c r="F23" s="28">
        <v>170</v>
      </c>
      <c r="G23" s="29">
        <f t="shared" si="4"/>
        <v>11314</v>
      </c>
      <c r="H23" s="30">
        <f t="shared" si="5"/>
        <v>21870</v>
      </c>
      <c r="I23" s="30">
        <f t="shared" si="5"/>
        <v>386</v>
      </c>
      <c r="J23" s="31">
        <f t="shared" si="6"/>
        <v>22256</v>
      </c>
      <c r="K23" s="28">
        <v>7631</v>
      </c>
      <c r="L23" s="28">
        <v>192</v>
      </c>
      <c r="M23" s="37">
        <v>81</v>
      </c>
      <c r="N23" s="64">
        <f t="shared" si="7"/>
        <v>7904</v>
      </c>
      <c r="Z23" s="47"/>
      <c r="AA23" s="47"/>
      <c r="AB23" s="47"/>
      <c r="AC23" s="47"/>
      <c r="AD23" s="47"/>
      <c r="AE23" s="47"/>
      <c r="AF23" s="47"/>
      <c r="AG23" s="47"/>
      <c r="AH23" s="47"/>
      <c r="AI23" s="47"/>
      <c r="AJ23" s="47"/>
      <c r="AK23" s="47"/>
      <c r="AL23" s="47"/>
      <c r="AM23" s="47"/>
      <c r="AN23" s="47"/>
      <c r="AO23" s="47"/>
      <c r="AP23" s="47"/>
      <c r="BC23" s="47"/>
      <c r="BD23" s="47"/>
      <c r="BE23" s="47"/>
      <c r="BF23" s="47"/>
      <c r="BG23" s="47"/>
      <c r="BH23" s="47"/>
      <c r="BI23" s="47"/>
      <c r="BJ23" s="47"/>
      <c r="BK23" s="47"/>
    </row>
    <row r="24" spans="1:63" s="46" customFormat="1" ht="30" customHeight="1">
      <c r="A24" s="54" t="s">
        <v>17</v>
      </c>
      <c r="B24" s="27">
        <v>6400</v>
      </c>
      <c r="C24" s="28">
        <v>83</v>
      </c>
      <c r="D24" s="29">
        <f t="shared" si="3"/>
        <v>6483</v>
      </c>
      <c r="E24" s="28">
        <v>5984</v>
      </c>
      <c r="F24" s="28">
        <v>40</v>
      </c>
      <c r="G24" s="29">
        <f t="shared" si="4"/>
        <v>6024</v>
      </c>
      <c r="H24" s="30">
        <f t="shared" si="5"/>
        <v>12384</v>
      </c>
      <c r="I24" s="30">
        <f t="shared" si="5"/>
        <v>123</v>
      </c>
      <c r="J24" s="31">
        <f t="shared" si="6"/>
        <v>12507</v>
      </c>
      <c r="K24" s="28">
        <v>4103</v>
      </c>
      <c r="L24" s="28">
        <v>84</v>
      </c>
      <c r="M24" s="37">
        <v>17</v>
      </c>
      <c r="N24" s="64">
        <f t="shared" si="7"/>
        <v>4204</v>
      </c>
      <c r="Z24" s="47"/>
      <c r="AA24" s="47"/>
      <c r="AB24" s="47"/>
      <c r="AC24" s="47"/>
      <c r="AD24" s="47"/>
      <c r="AE24" s="47"/>
      <c r="AF24" s="47"/>
      <c r="AG24" s="47"/>
      <c r="AH24" s="47"/>
      <c r="AI24" s="47"/>
      <c r="AJ24" s="47"/>
      <c r="AK24" s="47"/>
      <c r="AL24" s="47"/>
      <c r="AM24" s="47"/>
      <c r="AN24" s="47"/>
      <c r="AO24" s="47"/>
      <c r="AP24" s="47"/>
      <c r="BC24" s="47"/>
      <c r="BD24" s="47"/>
      <c r="BE24" s="47"/>
      <c r="BF24" s="47"/>
      <c r="BG24" s="47"/>
      <c r="BH24" s="47"/>
      <c r="BI24" s="47"/>
      <c r="BJ24" s="47"/>
      <c r="BK24" s="47"/>
    </row>
    <row r="25" spans="1:63" s="46" customFormat="1" ht="30" customHeight="1">
      <c r="A25" s="54" t="s">
        <v>18</v>
      </c>
      <c r="B25" s="27">
        <v>10152</v>
      </c>
      <c r="C25" s="28">
        <v>372</v>
      </c>
      <c r="D25" s="29">
        <f t="shared" si="3"/>
        <v>10524</v>
      </c>
      <c r="E25" s="28">
        <v>10370</v>
      </c>
      <c r="F25" s="28">
        <v>315</v>
      </c>
      <c r="G25" s="29">
        <f t="shared" si="4"/>
        <v>10685</v>
      </c>
      <c r="H25" s="30">
        <f t="shared" si="5"/>
        <v>20522</v>
      </c>
      <c r="I25" s="30">
        <f t="shared" si="5"/>
        <v>687</v>
      </c>
      <c r="J25" s="31">
        <f t="shared" si="6"/>
        <v>21209</v>
      </c>
      <c r="K25" s="28">
        <v>7056</v>
      </c>
      <c r="L25" s="28">
        <v>322</v>
      </c>
      <c r="M25" s="37">
        <v>62</v>
      </c>
      <c r="N25" s="64">
        <f t="shared" si="7"/>
        <v>7440</v>
      </c>
      <c r="Z25" s="47"/>
      <c r="AA25" s="47"/>
      <c r="AB25" s="47"/>
      <c r="AC25" s="47"/>
      <c r="AD25" s="47"/>
      <c r="AE25" s="47"/>
      <c r="AF25" s="47"/>
      <c r="AG25" s="47"/>
      <c r="AH25" s="47"/>
      <c r="AI25" s="47"/>
      <c r="AJ25" s="47"/>
      <c r="AK25" s="47"/>
      <c r="AL25" s="47"/>
      <c r="AM25" s="47"/>
      <c r="AN25" s="47"/>
      <c r="AO25" s="47"/>
      <c r="AP25" s="47"/>
      <c r="BC25" s="47"/>
      <c r="BD25" s="47"/>
      <c r="BE25" s="47"/>
      <c r="BF25" s="47"/>
      <c r="BG25" s="47"/>
      <c r="BH25" s="47"/>
      <c r="BI25" s="47"/>
      <c r="BJ25" s="47"/>
      <c r="BK25" s="47"/>
    </row>
    <row r="26" spans="1:63" s="46" customFormat="1" ht="30" customHeight="1">
      <c r="A26" s="54" t="s">
        <v>19</v>
      </c>
      <c r="B26" s="27">
        <v>3550</v>
      </c>
      <c r="C26" s="28">
        <v>52</v>
      </c>
      <c r="D26" s="29">
        <f t="shared" si="3"/>
        <v>3602</v>
      </c>
      <c r="E26" s="28">
        <v>3693</v>
      </c>
      <c r="F26" s="28">
        <v>62</v>
      </c>
      <c r="G26" s="29">
        <f t="shared" si="4"/>
        <v>3755</v>
      </c>
      <c r="H26" s="30">
        <f t="shared" si="5"/>
        <v>7243</v>
      </c>
      <c r="I26" s="30">
        <f t="shared" si="5"/>
        <v>114</v>
      </c>
      <c r="J26" s="31">
        <f t="shared" si="6"/>
        <v>7357</v>
      </c>
      <c r="K26" s="28">
        <v>2749</v>
      </c>
      <c r="L26" s="28">
        <v>44</v>
      </c>
      <c r="M26" s="37">
        <v>19</v>
      </c>
      <c r="N26" s="64">
        <f t="shared" si="7"/>
        <v>2812</v>
      </c>
      <c r="Z26" s="47"/>
      <c r="AA26" s="47"/>
      <c r="AB26" s="47"/>
      <c r="AC26" s="47"/>
      <c r="AD26" s="47"/>
      <c r="AE26" s="47"/>
      <c r="AF26" s="47"/>
      <c r="AG26" s="47"/>
      <c r="AH26" s="47"/>
      <c r="AI26" s="47"/>
      <c r="AJ26" s="47"/>
      <c r="AK26" s="47"/>
      <c r="AL26" s="47"/>
      <c r="AM26" s="47"/>
      <c r="AN26" s="47"/>
      <c r="AO26" s="47"/>
      <c r="AP26" s="47"/>
      <c r="BC26" s="47"/>
      <c r="BD26" s="47"/>
      <c r="BE26" s="47"/>
      <c r="BF26" s="47"/>
      <c r="BG26" s="47"/>
      <c r="BH26" s="47"/>
      <c r="BI26" s="47"/>
      <c r="BJ26" s="47"/>
      <c r="BK26" s="47"/>
    </row>
    <row r="27" spans="1:63" s="46" customFormat="1" ht="30" customHeight="1">
      <c r="A27" s="54" t="s">
        <v>20</v>
      </c>
      <c r="B27" s="27">
        <v>3562</v>
      </c>
      <c r="C27" s="28">
        <v>20</v>
      </c>
      <c r="D27" s="29">
        <f t="shared" si="3"/>
        <v>3582</v>
      </c>
      <c r="E27" s="28">
        <v>3895</v>
      </c>
      <c r="F27" s="28">
        <v>28</v>
      </c>
      <c r="G27" s="29">
        <f t="shared" si="4"/>
        <v>3923</v>
      </c>
      <c r="H27" s="30">
        <f t="shared" si="5"/>
        <v>7457</v>
      </c>
      <c r="I27" s="30">
        <f t="shared" si="5"/>
        <v>48</v>
      </c>
      <c r="J27" s="31">
        <f t="shared" si="6"/>
        <v>7505</v>
      </c>
      <c r="K27" s="28">
        <v>2521</v>
      </c>
      <c r="L27" s="28">
        <v>29</v>
      </c>
      <c r="M27" s="37">
        <v>16</v>
      </c>
      <c r="N27" s="64">
        <f t="shared" si="7"/>
        <v>2566</v>
      </c>
      <c r="Z27" s="47"/>
      <c r="AA27" s="47"/>
      <c r="AB27" s="47"/>
      <c r="AC27" s="47"/>
      <c r="AD27" s="47"/>
      <c r="AE27" s="47"/>
      <c r="AF27" s="47"/>
      <c r="AG27" s="47"/>
      <c r="AH27" s="47"/>
      <c r="AI27" s="47"/>
      <c r="AJ27" s="47"/>
      <c r="AK27" s="47"/>
      <c r="AL27" s="47"/>
      <c r="AM27" s="47"/>
      <c r="AN27" s="47"/>
      <c r="AO27" s="47"/>
      <c r="AP27" s="47"/>
      <c r="BC27" s="47"/>
      <c r="BD27" s="47"/>
      <c r="BE27" s="47"/>
      <c r="BF27" s="47"/>
      <c r="BG27" s="47"/>
      <c r="BH27" s="47"/>
      <c r="BI27" s="47"/>
      <c r="BJ27" s="47"/>
      <c r="BK27" s="47"/>
    </row>
    <row r="28" spans="1:63" s="46" customFormat="1" ht="30" customHeight="1" thickBot="1">
      <c r="A28" s="58" t="s">
        <v>21</v>
      </c>
      <c r="B28" s="39">
        <v>3698</v>
      </c>
      <c r="C28" s="40">
        <v>7</v>
      </c>
      <c r="D28" s="41">
        <f t="shared" si="3"/>
        <v>3705</v>
      </c>
      <c r="E28" s="40">
        <v>3984</v>
      </c>
      <c r="F28" s="40">
        <v>24</v>
      </c>
      <c r="G28" s="41">
        <f t="shared" si="4"/>
        <v>4008</v>
      </c>
      <c r="H28" s="42">
        <f t="shared" si="5"/>
        <v>7682</v>
      </c>
      <c r="I28" s="42">
        <f t="shared" si="5"/>
        <v>31</v>
      </c>
      <c r="J28" s="43">
        <f t="shared" si="6"/>
        <v>7713</v>
      </c>
      <c r="K28" s="40">
        <v>2695</v>
      </c>
      <c r="L28" s="40">
        <v>17</v>
      </c>
      <c r="M28" s="44">
        <v>14</v>
      </c>
      <c r="N28" s="65">
        <f t="shared" si="7"/>
        <v>2726</v>
      </c>
      <c r="Z28" s="47"/>
      <c r="AA28" s="47"/>
      <c r="AB28" s="47"/>
      <c r="AC28" s="47"/>
      <c r="AD28" s="47"/>
      <c r="AE28" s="47"/>
      <c r="AF28" s="47"/>
      <c r="AG28" s="47"/>
      <c r="AH28" s="47"/>
      <c r="AI28" s="47"/>
      <c r="AJ28" s="47"/>
      <c r="AK28" s="47"/>
      <c r="AL28" s="47"/>
      <c r="AM28" s="47"/>
      <c r="AN28" s="47"/>
      <c r="AO28" s="47"/>
      <c r="AP28" s="47"/>
      <c r="BC28" s="47"/>
      <c r="BD28" s="47"/>
      <c r="BE28" s="47"/>
      <c r="BF28" s="47"/>
      <c r="BG28" s="47"/>
      <c r="BH28" s="47"/>
      <c r="BI28" s="47"/>
      <c r="BJ28" s="47"/>
      <c r="BK28" s="47"/>
    </row>
    <row r="29" spans="1:14" ht="49.5" customHeight="1">
      <c r="A29" s="137" t="s">
        <v>67</v>
      </c>
      <c r="B29" s="137"/>
      <c r="C29" s="137"/>
      <c r="D29" s="137"/>
      <c r="E29" s="137"/>
      <c r="F29" s="137"/>
      <c r="G29" s="137"/>
      <c r="H29" s="137"/>
      <c r="I29" s="137"/>
      <c r="J29" s="137"/>
      <c r="K29" s="137"/>
      <c r="L29" s="137"/>
      <c r="M29" s="137"/>
      <c r="N29" s="137"/>
    </row>
    <row r="30" spans="1:14" ht="30.75" customHeight="1">
      <c r="A30" s="136" t="s">
        <v>68</v>
      </c>
      <c r="B30" s="136"/>
      <c r="C30" s="136"/>
      <c r="D30" s="136"/>
      <c r="E30" s="136"/>
      <c r="F30" s="136"/>
      <c r="G30" s="136"/>
      <c r="H30" s="136"/>
      <c r="I30" s="136"/>
      <c r="J30" s="136"/>
      <c r="K30" s="136"/>
      <c r="L30" s="136"/>
      <c r="M30" s="136"/>
      <c r="N30" s="136"/>
    </row>
  </sheetData>
  <sheetProtection/>
  <mergeCells count="8">
    <mergeCell ref="A30:N30"/>
    <mergeCell ref="A29:N29"/>
    <mergeCell ref="B2:M2"/>
    <mergeCell ref="B4:J4"/>
    <mergeCell ref="K4:N4"/>
    <mergeCell ref="B5:D5"/>
    <mergeCell ref="E5:G5"/>
    <mergeCell ref="H5:J5"/>
  </mergeCells>
  <printOptions/>
  <pageMargins left="0.7874015748031497" right="0.7874015748031497" top="0.7480314960629921" bottom="0.7480314960629921" header="0.5118110236220472" footer="0.5118110236220472"/>
  <pageSetup horizontalDpi="600" verticalDpi="600" orientation="landscape" paperSize="9" scale="64" r:id="rId1"/>
</worksheet>
</file>

<file path=xl/worksheets/sheet2.xml><?xml version="1.0" encoding="utf-8"?>
<worksheet xmlns="http://schemas.openxmlformats.org/spreadsheetml/2006/main" xmlns:r="http://schemas.openxmlformats.org/officeDocument/2006/relationships">
  <dimension ref="A1:BK30"/>
  <sheetViews>
    <sheetView view="pageBreakPreview" zoomScale="60" zoomScaleNormal="70" zoomScalePageLayoutView="0" workbookViewId="0" topLeftCell="A1">
      <selection activeCell="E33" sqref="E33"/>
    </sheetView>
  </sheetViews>
  <sheetFormatPr defaultColWidth="10.66015625" defaultRowHeight="18"/>
  <cols>
    <col min="1" max="1" width="15.66015625" style="8" customWidth="1"/>
    <col min="2" max="9" width="10.66015625" style="8" customWidth="1"/>
    <col min="10" max="10" width="11.08203125" style="8" bestFit="1" customWidth="1"/>
    <col min="11" max="13" width="11.08203125" style="8" customWidth="1"/>
    <col min="14" max="14" width="11" style="8" bestFit="1" customWidth="1"/>
    <col min="15" max="23" width="2.66015625" style="8" customWidth="1"/>
    <col min="24" max="25" width="3.66015625" style="8" customWidth="1"/>
    <col min="26" max="27" width="9.66015625" style="8" customWidth="1"/>
    <col min="28" max="28" width="7.66015625" style="8" customWidth="1"/>
    <col min="29" max="31" width="9.66015625" style="8" customWidth="1"/>
    <col min="32" max="32" width="8.66015625" style="8" customWidth="1"/>
    <col min="33" max="33" width="9.66015625" style="8" customWidth="1"/>
    <col min="34" max="37" width="10.66015625" style="8" customWidth="1"/>
    <col min="38" max="40" width="18.66015625" style="8" customWidth="1"/>
    <col min="41" max="42" width="10.66015625" style="8" customWidth="1"/>
    <col min="43" max="52" width="2.66015625" style="8" customWidth="1"/>
    <col min="53" max="54" width="3.66015625" style="8" customWidth="1"/>
    <col min="55" max="55" width="10.66015625" style="8" customWidth="1"/>
    <col min="56" max="63" width="9.66015625" style="8" customWidth="1"/>
    <col min="64" max="16384" width="10.66015625" style="8" customWidth="1"/>
  </cols>
  <sheetData>
    <row r="1" spans="1:14" s="46" customFormat="1" ht="17.25">
      <c r="A1" s="45"/>
      <c r="B1" s="8"/>
      <c r="C1" s="8"/>
      <c r="D1" s="8"/>
      <c r="E1" s="8"/>
      <c r="F1" s="8"/>
      <c r="G1" s="8"/>
      <c r="H1" s="8"/>
      <c r="I1" s="8"/>
      <c r="J1" s="8"/>
      <c r="K1" s="8"/>
      <c r="L1" s="8"/>
      <c r="M1" s="8"/>
      <c r="N1" s="8"/>
    </row>
    <row r="2" spans="1:14" s="68" customFormat="1" ht="21">
      <c r="A2" s="69"/>
      <c r="B2" s="138" t="s">
        <v>70</v>
      </c>
      <c r="C2" s="138"/>
      <c r="D2" s="138"/>
      <c r="E2" s="138"/>
      <c r="F2" s="138"/>
      <c r="G2" s="138"/>
      <c r="H2" s="138"/>
      <c r="I2" s="138"/>
      <c r="J2" s="138"/>
      <c r="K2" s="138"/>
      <c r="L2" s="138"/>
      <c r="M2" s="138"/>
      <c r="N2" s="67"/>
    </row>
    <row r="3" spans="1:14" s="46" customFormat="1" ht="19.5" customHeight="1" thickBot="1">
      <c r="A3" s="8"/>
      <c r="B3" s="8"/>
      <c r="C3" s="8"/>
      <c r="D3" s="8"/>
      <c r="E3" s="8"/>
      <c r="F3" s="8"/>
      <c r="G3" s="8"/>
      <c r="H3" s="9"/>
      <c r="I3" s="9"/>
      <c r="J3" s="9"/>
      <c r="K3" s="9"/>
      <c r="L3" s="9"/>
      <c r="M3" s="9"/>
      <c r="N3" s="9"/>
    </row>
    <row r="4" spans="1:63" s="46" customFormat="1" ht="19.5" customHeight="1">
      <c r="A4" s="48"/>
      <c r="B4" s="139" t="s">
        <v>52</v>
      </c>
      <c r="C4" s="140"/>
      <c r="D4" s="140"/>
      <c r="E4" s="140"/>
      <c r="F4" s="140"/>
      <c r="G4" s="140"/>
      <c r="H4" s="140"/>
      <c r="I4" s="140"/>
      <c r="J4" s="141"/>
      <c r="K4" s="142" t="s">
        <v>58</v>
      </c>
      <c r="L4" s="140"/>
      <c r="M4" s="140"/>
      <c r="N4" s="143"/>
      <c r="Z4" s="47"/>
      <c r="AA4" s="47"/>
      <c r="AB4" s="47"/>
      <c r="AC4" s="47"/>
      <c r="AD4" s="47"/>
      <c r="AE4" s="47"/>
      <c r="AF4" s="47"/>
      <c r="AG4" s="47"/>
      <c r="AH4" s="47"/>
      <c r="AI4" s="47"/>
      <c r="AJ4" s="47"/>
      <c r="AK4" s="47"/>
      <c r="AL4" s="47"/>
      <c r="AM4" s="47"/>
      <c r="AN4" s="47"/>
      <c r="AO4" s="47"/>
      <c r="AP4" s="47"/>
      <c r="BC4" s="47"/>
      <c r="BD4" s="47"/>
      <c r="BE4" s="47"/>
      <c r="BF4" s="47"/>
      <c r="BG4" s="47"/>
      <c r="BH4" s="47"/>
      <c r="BI4" s="47"/>
      <c r="BJ4" s="47"/>
      <c r="BK4" s="47"/>
    </row>
    <row r="5" spans="1:63" s="46" customFormat="1" ht="19.5" customHeight="1">
      <c r="A5" s="49"/>
      <c r="B5" s="144" t="s">
        <v>46</v>
      </c>
      <c r="C5" s="145"/>
      <c r="D5" s="145"/>
      <c r="E5" s="145" t="s">
        <v>53</v>
      </c>
      <c r="F5" s="145"/>
      <c r="G5" s="146"/>
      <c r="H5" s="147" t="s">
        <v>54</v>
      </c>
      <c r="I5" s="148"/>
      <c r="J5" s="149"/>
      <c r="K5" s="32"/>
      <c r="L5" s="32"/>
      <c r="M5" s="32"/>
      <c r="N5" s="59"/>
      <c r="Z5" s="47"/>
      <c r="AA5" s="47"/>
      <c r="AB5" s="47"/>
      <c r="AC5" s="47"/>
      <c r="AD5" s="47"/>
      <c r="AE5" s="47"/>
      <c r="AF5" s="47"/>
      <c r="AG5" s="47"/>
      <c r="AH5" s="47"/>
      <c r="AI5" s="47"/>
      <c r="AJ5" s="47"/>
      <c r="AK5" s="47"/>
      <c r="AL5" s="47"/>
      <c r="AM5" s="47"/>
      <c r="AN5" s="47"/>
      <c r="AO5" s="47"/>
      <c r="AP5" s="47"/>
      <c r="BC5" s="47"/>
      <c r="BD5" s="47"/>
      <c r="BE5" s="47"/>
      <c r="BF5" s="47"/>
      <c r="BG5" s="47"/>
      <c r="BH5" s="47"/>
      <c r="BI5" s="47"/>
      <c r="BJ5" s="47"/>
      <c r="BK5" s="47"/>
    </row>
    <row r="6" spans="1:14" s="46" customFormat="1" ht="19.5" customHeight="1" thickBot="1">
      <c r="A6" s="50"/>
      <c r="B6" s="10" t="s">
        <v>55</v>
      </c>
      <c r="C6" s="11" t="s">
        <v>56</v>
      </c>
      <c r="D6" s="11" t="s">
        <v>57</v>
      </c>
      <c r="E6" s="11" t="s">
        <v>55</v>
      </c>
      <c r="F6" s="11" t="s">
        <v>56</v>
      </c>
      <c r="G6" s="11" t="s">
        <v>57</v>
      </c>
      <c r="H6" s="11" t="s">
        <v>55</v>
      </c>
      <c r="I6" s="11" t="s">
        <v>56</v>
      </c>
      <c r="J6" s="12" t="s">
        <v>57</v>
      </c>
      <c r="K6" s="33" t="s">
        <v>55</v>
      </c>
      <c r="L6" s="33" t="s">
        <v>56</v>
      </c>
      <c r="M6" s="33" t="s">
        <v>59</v>
      </c>
      <c r="N6" s="60" t="s">
        <v>62</v>
      </c>
    </row>
    <row r="7" spans="1:14" s="46" customFormat="1" ht="30" customHeight="1" thickTop="1">
      <c r="A7" s="51" t="s">
        <v>3</v>
      </c>
      <c r="B7" s="13">
        <f aca="true" t="shared" si="0" ref="B7:N7">SUM(B10:B28)</f>
        <v>688819</v>
      </c>
      <c r="C7" s="14">
        <f t="shared" si="0"/>
        <v>11822</v>
      </c>
      <c r="D7" s="15">
        <f t="shared" si="0"/>
        <v>700641</v>
      </c>
      <c r="E7" s="15">
        <f t="shared" si="0"/>
        <v>709136</v>
      </c>
      <c r="F7" s="15">
        <f t="shared" si="0"/>
        <v>12002</v>
      </c>
      <c r="G7" s="15">
        <f t="shared" si="0"/>
        <v>721138</v>
      </c>
      <c r="H7" s="16">
        <f t="shared" si="0"/>
        <v>1397955</v>
      </c>
      <c r="I7" s="16">
        <f t="shared" si="0"/>
        <v>23824</v>
      </c>
      <c r="J7" s="15">
        <f t="shared" si="0"/>
        <v>1421779</v>
      </c>
      <c r="K7" s="15">
        <f t="shared" si="0"/>
        <v>532632</v>
      </c>
      <c r="L7" s="15">
        <f t="shared" si="0"/>
        <v>11959</v>
      </c>
      <c r="M7" s="15">
        <f t="shared" si="0"/>
        <v>3887</v>
      </c>
      <c r="N7" s="61">
        <f t="shared" si="0"/>
        <v>548478</v>
      </c>
    </row>
    <row r="8" spans="1:14" s="46" customFormat="1" ht="30" customHeight="1">
      <c r="A8" s="66" t="s">
        <v>60</v>
      </c>
      <c r="B8" s="38">
        <f>SUM(B10:B22)</f>
        <v>650498</v>
      </c>
      <c r="C8" s="14">
        <f aca="true" t="shared" si="1" ref="C8:N8">SUM(C10:C22)</f>
        <v>11046</v>
      </c>
      <c r="D8" s="15">
        <f t="shared" si="1"/>
        <v>661544</v>
      </c>
      <c r="E8" s="15">
        <f t="shared" si="1"/>
        <v>669755</v>
      </c>
      <c r="F8" s="15">
        <f t="shared" si="1"/>
        <v>11352</v>
      </c>
      <c r="G8" s="15">
        <f t="shared" si="1"/>
        <v>681107</v>
      </c>
      <c r="H8" s="16">
        <f t="shared" si="1"/>
        <v>1320253</v>
      </c>
      <c r="I8" s="16">
        <f t="shared" si="1"/>
        <v>22398</v>
      </c>
      <c r="J8" s="15">
        <f t="shared" si="1"/>
        <v>1342651</v>
      </c>
      <c r="K8" s="15">
        <f t="shared" si="1"/>
        <v>505961</v>
      </c>
      <c r="L8" s="15">
        <f t="shared" si="1"/>
        <v>11252</v>
      </c>
      <c r="M8" s="34">
        <f t="shared" si="1"/>
        <v>3674</v>
      </c>
      <c r="N8" s="61">
        <f t="shared" si="1"/>
        <v>520887</v>
      </c>
    </row>
    <row r="9" spans="1:14" s="46" customFormat="1" ht="30" customHeight="1">
      <c r="A9" s="66" t="s">
        <v>61</v>
      </c>
      <c r="B9" s="38">
        <f>SUM(B23:B28)</f>
        <v>38321</v>
      </c>
      <c r="C9" s="14">
        <f aca="true" t="shared" si="2" ref="C9:N9">SUM(C23:C28)</f>
        <v>776</v>
      </c>
      <c r="D9" s="15">
        <f t="shared" si="2"/>
        <v>39097</v>
      </c>
      <c r="E9" s="15">
        <f t="shared" si="2"/>
        <v>39381</v>
      </c>
      <c r="F9" s="15">
        <f t="shared" si="2"/>
        <v>650</v>
      </c>
      <c r="G9" s="15">
        <f t="shared" si="2"/>
        <v>40031</v>
      </c>
      <c r="H9" s="16">
        <f t="shared" si="2"/>
        <v>77702</v>
      </c>
      <c r="I9" s="16">
        <f t="shared" si="2"/>
        <v>1426</v>
      </c>
      <c r="J9" s="15">
        <f t="shared" si="2"/>
        <v>79128</v>
      </c>
      <c r="K9" s="15">
        <f t="shared" si="2"/>
        <v>26671</v>
      </c>
      <c r="L9" s="15">
        <f t="shared" si="2"/>
        <v>707</v>
      </c>
      <c r="M9" s="34">
        <f t="shared" si="2"/>
        <v>213</v>
      </c>
      <c r="N9" s="61">
        <f t="shared" si="2"/>
        <v>27591</v>
      </c>
    </row>
    <row r="10" spans="1:63" s="46" customFormat="1" ht="30" customHeight="1">
      <c r="A10" s="52" t="s">
        <v>4</v>
      </c>
      <c r="B10" s="17">
        <v>164128</v>
      </c>
      <c r="C10" s="18">
        <v>1881</v>
      </c>
      <c r="D10" s="19">
        <f aca="true" t="shared" si="3" ref="D10:D28">B10+C10</f>
        <v>166009</v>
      </c>
      <c r="E10" s="18">
        <v>174496</v>
      </c>
      <c r="F10" s="18">
        <v>2098</v>
      </c>
      <c r="G10" s="19">
        <f aca="true" t="shared" si="4" ref="G10:G28">E10+F10</f>
        <v>176594</v>
      </c>
      <c r="H10" s="20">
        <f aca="true" t="shared" si="5" ref="H10:I28">B10+E10</f>
        <v>338624</v>
      </c>
      <c r="I10" s="20">
        <f t="shared" si="5"/>
        <v>3979</v>
      </c>
      <c r="J10" s="21">
        <f aca="true" t="shared" si="6" ref="J10:J28">H10+I10</f>
        <v>342603</v>
      </c>
      <c r="K10" s="18">
        <v>138469</v>
      </c>
      <c r="L10" s="18">
        <v>1706</v>
      </c>
      <c r="M10" s="35">
        <v>968</v>
      </c>
      <c r="N10" s="62">
        <f aca="true" t="shared" si="7" ref="N10:N28">K10+L10+M10</f>
        <v>141143</v>
      </c>
      <c r="Z10" s="47"/>
      <c r="AA10" s="47"/>
      <c r="AB10" s="47"/>
      <c r="AC10" s="47"/>
      <c r="AD10" s="47"/>
      <c r="AE10" s="47"/>
      <c r="AF10" s="47"/>
      <c r="AG10" s="47"/>
      <c r="AH10" s="47"/>
      <c r="AI10" s="47"/>
      <c r="AJ10" s="47"/>
      <c r="AK10" s="47"/>
      <c r="AL10" s="47"/>
      <c r="AM10" s="47"/>
      <c r="AN10" s="47"/>
      <c r="AO10" s="47"/>
      <c r="AP10" s="47"/>
      <c r="BC10" s="47"/>
      <c r="BD10" s="47"/>
      <c r="BE10" s="47"/>
      <c r="BF10" s="47"/>
      <c r="BG10" s="47"/>
      <c r="BH10" s="47"/>
      <c r="BI10" s="47"/>
      <c r="BJ10" s="47"/>
      <c r="BK10" s="47"/>
    </row>
    <row r="11" spans="1:63" s="46" customFormat="1" ht="30" customHeight="1">
      <c r="A11" s="53" t="s">
        <v>5</v>
      </c>
      <c r="B11" s="22">
        <v>54781</v>
      </c>
      <c r="C11" s="23">
        <v>923</v>
      </c>
      <c r="D11" s="24">
        <f t="shared" si="3"/>
        <v>55704</v>
      </c>
      <c r="E11" s="23">
        <v>55960</v>
      </c>
      <c r="F11" s="23">
        <v>1070</v>
      </c>
      <c r="G11" s="24">
        <f t="shared" si="4"/>
        <v>57030</v>
      </c>
      <c r="H11" s="25">
        <f t="shared" si="5"/>
        <v>110741</v>
      </c>
      <c r="I11" s="25">
        <f t="shared" si="5"/>
        <v>1993</v>
      </c>
      <c r="J11" s="26">
        <f t="shared" si="6"/>
        <v>112734</v>
      </c>
      <c r="K11" s="23">
        <v>43555</v>
      </c>
      <c r="L11" s="23">
        <v>1125</v>
      </c>
      <c r="M11" s="36">
        <v>358</v>
      </c>
      <c r="N11" s="63">
        <f t="shared" si="7"/>
        <v>45038</v>
      </c>
      <c r="Z11" s="47"/>
      <c r="AA11" s="47"/>
      <c r="AB11" s="47"/>
      <c r="AC11" s="47"/>
      <c r="AD11" s="47"/>
      <c r="AE11" s="47"/>
      <c r="AF11" s="47"/>
      <c r="AG11" s="47"/>
      <c r="AH11" s="47"/>
      <c r="AI11" s="47"/>
      <c r="AJ11" s="47"/>
      <c r="AK11" s="47"/>
      <c r="AL11" s="47"/>
      <c r="AM11" s="47"/>
      <c r="AN11" s="47"/>
      <c r="AO11" s="47"/>
      <c r="AP11" s="47"/>
      <c r="BC11" s="47"/>
      <c r="BD11" s="47"/>
      <c r="BE11" s="47"/>
      <c r="BF11" s="47"/>
      <c r="BG11" s="47"/>
      <c r="BH11" s="47"/>
      <c r="BI11" s="47"/>
      <c r="BJ11" s="47"/>
      <c r="BK11" s="47"/>
    </row>
    <row r="12" spans="1:63" s="46" customFormat="1" ht="30" customHeight="1">
      <c r="A12" s="53" t="s">
        <v>6</v>
      </c>
      <c r="B12" s="22">
        <v>58646</v>
      </c>
      <c r="C12" s="23">
        <v>1388</v>
      </c>
      <c r="D12" s="24">
        <f t="shared" si="3"/>
        <v>60034</v>
      </c>
      <c r="E12" s="23">
        <v>61166</v>
      </c>
      <c r="F12" s="23">
        <v>1583</v>
      </c>
      <c r="G12" s="24">
        <f t="shared" si="4"/>
        <v>62749</v>
      </c>
      <c r="H12" s="25">
        <f t="shared" si="5"/>
        <v>119812</v>
      </c>
      <c r="I12" s="25">
        <f t="shared" si="5"/>
        <v>2971</v>
      </c>
      <c r="J12" s="26">
        <f t="shared" si="6"/>
        <v>122783</v>
      </c>
      <c r="K12" s="23">
        <v>42491</v>
      </c>
      <c r="L12" s="23">
        <v>1528</v>
      </c>
      <c r="M12" s="36">
        <v>341</v>
      </c>
      <c r="N12" s="63">
        <f t="shared" si="7"/>
        <v>44360</v>
      </c>
      <c r="Z12" s="47"/>
      <c r="AA12" s="47"/>
      <c r="AB12" s="47"/>
      <c r="AC12" s="47"/>
      <c r="AD12" s="47"/>
      <c r="AE12" s="47"/>
      <c r="AF12" s="47"/>
      <c r="AG12" s="47"/>
      <c r="AH12" s="47"/>
      <c r="AI12" s="47"/>
      <c r="AJ12" s="47"/>
      <c r="AK12" s="47"/>
      <c r="AL12" s="47"/>
      <c r="AM12" s="47"/>
      <c r="AN12" s="47"/>
      <c r="AO12" s="47"/>
      <c r="AP12" s="47"/>
      <c r="BC12" s="47"/>
      <c r="BD12" s="47"/>
      <c r="BE12" s="47"/>
      <c r="BF12" s="47"/>
      <c r="BG12" s="47"/>
      <c r="BH12" s="47"/>
      <c r="BI12" s="47"/>
      <c r="BJ12" s="47"/>
      <c r="BK12" s="47"/>
    </row>
    <row r="13" spans="1:63" s="46" customFormat="1" ht="30" customHeight="1">
      <c r="A13" s="54" t="s">
        <v>7</v>
      </c>
      <c r="B13" s="27">
        <v>39896</v>
      </c>
      <c r="C13" s="28">
        <v>581</v>
      </c>
      <c r="D13" s="29">
        <f t="shared" si="3"/>
        <v>40477</v>
      </c>
      <c r="E13" s="28">
        <v>41399</v>
      </c>
      <c r="F13" s="28">
        <v>553</v>
      </c>
      <c r="G13" s="29">
        <f t="shared" si="4"/>
        <v>41952</v>
      </c>
      <c r="H13" s="30">
        <f t="shared" si="5"/>
        <v>81295</v>
      </c>
      <c r="I13" s="30">
        <f t="shared" si="5"/>
        <v>1134</v>
      </c>
      <c r="J13" s="31">
        <f t="shared" si="6"/>
        <v>82429</v>
      </c>
      <c r="K13" s="28">
        <v>31064</v>
      </c>
      <c r="L13" s="28">
        <v>542</v>
      </c>
      <c r="M13" s="37">
        <v>240</v>
      </c>
      <c r="N13" s="64">
        <f t="shared" si="7"/>
        <v>31846</v>
      </c>
      <c r="Z13" s="47"/>
      <c r="AA13" s="47"/>
      <c r="AB13" s="47"/>
      <c r="AC13" s="47"/>
      <c r="AD13" s="47"/>
      <c r="AE13" s="47"/>
      <c r="AF13" s="47"/>
      <c r="AG13" s="47"/>
      <c r="AH13" s="47"/>
      <c r="AI13" s="47"/>
      <c r="AJ13" s="47"/>
      <c r="AK13" s="47"/>
      <c r="AL13" s="47"/>
      <c r="AM13" s="47"/>
      <c r="AN13" s="47"/>
      <c r="AO13" s="47"/>
      <c r="AP13" s="47"/>
      <c r="BC13" s="47"/>
      <c r="BD13" s="47"/>
      <c r="BE13" s="47"/>
      <c r="BF13" s="47"/>
      <c r="BG13" s="47"/>
      <c r="BH13" s="47"/>
      <c r="BI13" s="47"/>
      <c r="BJ13" s="47"/>
      <c r="BK13" s="47"/>
    </row>
    <row r="14" spans="1:63" s="46" customFormat="1" ht="30" customHeight="1">
      <c r="A14" s="54" t="s">
        <v>8</v>
      </c>
      <c r="B14" s="27">
        <v>62865</v>
      </c>
      <c r="C14" s="28">
        <v>1016</v>
      </c>
      <c r="D14" s="29">
        <f t="shared" si="3"/>
        <v>63881</v>
      </c>
      <c r="E14" s="28">
        <v>62695</v>
      </c>
      <c r="F14" s="28">
        <v>868</v>
      </c>
      <c r="G14" s="29">
        <f t="shared" si="4"/>
        <v>63563</v>
      </c>
      <c r="H14" s="30">
        <f t="shared" si="5"/>
        <v>125560</v>
      </c>
      <c r="I14" s="30">
        <f t="shared" si="5"/>
        <v>1884</v>
      </c>
      <c r="J14" s="31">
        <f t="shared" si="6"/>
        <v>127444</v>
      </c>
      <c r="K14" s="28">
        <v>52282</v>
      </c>
      <c r="L14" s="28">
        <v>1125</v>
      </c>
      <c r="M14" s="37">
        <v>310</v>
      </c>
      <c r="N14" s="64">
        <f t="shared" si="7"/>
        <v>53717</v>
      </c>
      <c r="Z14" s="47"/>
      <c r="AA14" s="47"/>
      <c r="AB14" s="47"/>
      <c r="AC14" s="47"/>
      <c r="AD14" s="47"/>
      <c r="AE14" s="47"/>
      <c r="AF14" s="47"/>
      <c r="AG14" s="47"/>
      <c r="AH14" s="47"/>
      <c r="AI14" s="47"/>
      <c r="AJ14" s="47"/>
      <c r="AK14" s="47"/>
      <c r="AL14" s="47"/>
      <c r="AM14" s="47"/>
      <c r="AN14" s="47"/>
      <c r="AO14" s="47"/>
      <c r="AP14" s="47"/>
      <c r="BC14" s="47"/>
      <c r="BD14" s="47"/>
      <c r="BE14" s="47"/>
      <c r="BF14" s="47"/>
      <c r="BG14" s="47"/>
      <c r="BH14" s="47"/>
      <c r="BI14" s="47"/>
      <c r="BJ14" s="47"/>
      <c r="BK14" s="47"/>
    </row>
    <row r="15" spans="1:63" s="46" customFormat="1" ht="30" customHeight="1">
      <c r="A15" s="54" t="s">
        <v>9</v>
      </c>
      <c r="B15" s="27">
        <v>39196</v>
      </c>
      <c r="C15" s="28">
        <v>317</v>
      </c>
      <c r="D15" s="29">
        <f t="shared" si="3"/>
        <v>39513</v>
      </c>
      <c r="E15" s="28">
        <v>40097</v>
      </c>
      <c r="F15" s="28">
        <v>412</v>
      </c>
      <c r="G15" s="29">
        <f t="shared" si="4"/>
        <v>40509</v>
      </c>
      <c r="H15" s="30">
        <f t="shared" si="5"/>
        <v>79293</v>
      </c>
      <c r="I15" s="30">
        <f t="shared" si="5"/>
        <v>729</v>
      </c>
      <c r="J15" s="31">
        <f t="shared" si="6"/>
        <v>80022</v>
      </c>
      <c r="K15" s="28">
        <v>28821</v>
      </c>
      <c r="L15" s="28">
        <v>353</v>
      </c>
      <c r="M15" s="37">
        <v>181</v>
      </c>
      <c r="N15" s="64">
        <f t="shared" si="7"/>
        <v>29355</v>
      </c>
      <c r="Z15" s="47"/>
      <c r="AA15" s="47"/>
      <c r="AB15" s="47"/>
      <c r="AC15" s="47"/>
      <c r="AD15" s="47"/>
      <c r="AE15" s="47"/>
      <c r="AF15" s="47"/>
      <c r="AG15" s="47"/>
      <c r="AH15" s="47"/>
      <c r="AI15" s="47"/>
      <c r="AJ15" s="47"/>
      <c r="AK15" s="47"/>
      <c r="AL15" s="47"/>
      <c r="AM15" s="47"/>
      <c r="AN15" s="47"/>
      <c r="AO15" s="47"/>
      <c r="AP15" s="47"/>
      <c r="BC15" s="47"/>
      <c r="BD15" s="47"/>
      <c r="BE15" s="47"/>
      <c r="BF15" s="47"/>
      <c r="BG15" s="47"/>
      <c r="BH15" s="47"/>
      <c r="BI15" s="47"/>
      <c r="BJ15" s="47"/>
      <c r="BK15" s="47"/>
    </row>
    <row r="16" spans="1:63" s="46" customFormat="1" ht="30" customHeight="1">
      <c r="A16" s="54" t="s">
        <v>10</v>
      </c>
      <c r="B16" s="27">
        <v>32826</v>
      </c>
      <c r="C16" s="28">
        <v>523</v>
      </c>
      <c r="D16" s="29">
        <f t="shared" si="3"/>
        <v>33349</v>
      </c>
      <c r="E16" s="28">
        <v>32992</v>
      </c>
      <c r="F16" s="28">
        <v>469</v>
      </c>
      <c r="G16" s="29">
        <f t="shared" si="4"/>
        <v>33461</v>
      </c>
      <c r="H16" s="30">
        <f t="shared" si="5"/>
        <v>65818</v>
      </c>
      <c r="I16" s="30">
        <f t="shared" si="5"/>
        <v>992</v>
      </c>
      <c r="J16" s="31">
        <f t="shared" si="6"/>
        <v>66810</v>
      </c>
      <c r="K16" s="28">
        <v>24786</v>
      </c>
      <c r="L16" s="28">
        <v>436</v>
      </c>
      <c r="M16" s="37">
        <v>192</v>
      </c>
      <c r="N16" s="64">
        <f t="shared" si="7"/>
        <v>25414</v>
      </c>
      <c r="Z16" s="47"/>
      <c r="AA16" s="47"/>
      <c r="AB16" s="47"/>
      <c r="AC16" s="47"/>
      <c r="AD16" s="47"/>
      <c r="AE16" s="47"/>
      <c r="AF16" s="47"/>
      <c r="AG16" s="47"/>
      <c r="AH16" s="47"/>
      <c r="AI16" s="47"/>
      <c r="AJ16" s="47"/>
      <c r="AK16" s="47"/>
      <c r="AL16" s="47"/>
      <c r="AM16" s="47"/>
      <c r="AN16" s="47"/>
      <c r="AO16" s="47"/>
      <c r="AP16" s="47"/>
      <c r="BC16" s="47"/>
      <c r="BD16" s="47"/>
      <c r="BE16" s="47"/>
      <c r="BF16" s="47"/>
      <c r="BG16" s="47"/>
      <c r="BH16" s="47"/>
      <c r="BI16" s="47"/>
      <c r="BJ16" s="47"/>
      <c r="BK16" s="47"/>
    </row>
    <row r="17" spans="1:63" s="46" customFormat="1" ht="30" customHeight="1">
      <c r="A17" s="54" t="s">
        <v>41</v>
      </c>
      <c r="B17" s="55">
        <v>44961</v>
      </c>
      <c r="C17" s="56">
        <v>1421</v>
      </c>
      <c r="D17" s="29">
        <f t="shared" si="3"/>
        <v>46382</v>
      </c>
      <c r="E17" s="56">
        <v>45813</v>
      </c>
      <c r="F17" s="56">
        <v>1173</v>
      </c>
      <c r="G17" s="29">
        <f t="shared" si="4"/>
        <v>46986</v>
      </c>
      <c r="H17" s="30">
        <f t="shared" si="5"/>
        <v>90774</v>
      </c>
      <c r="I17" s="30">
        <f t="shared" si="5"/>
        <v>2594</v>
      </c>
      <c r="J17" s="31">
        <f t="shared" si="6"/>
        <v>93368</v>
      </c>
      <c r="K17" s="56">
        <v>31808</v>
      </c>
      <c r="L17" s="56">
        <v>1353</v>
      </c>
      <c r="M17" s="57">
        <v>274</v>
      </c>
      <c r="N17" s="64">
        <f t="shared" si="7"/>
        <v>33435</v>
      </c>
      <c r="Z17" s="47"/>
      <c r="AA17" s="47"/>
      <c r="AB17" s="47"/>
      <c r="AC17" s="47"/>
      <c r="AD17" s="47"/>
      <c r="AE17" s="47"/>
      <c r="AF17" s="47"/>
      <c r="AG17" s="47"/>
      <c r="AH17" s="47"/>
      <c r="AI17" s="47"/>
      <c r="AJ17" s="47"/>
      <c r="AK17" s="47"/>
      <c r="AL17" s="47"/>
      <c r="AM17" s="47"/>
      <c r="AN17" s="47"/>
      <c r="AO17" s="47"/>
      <c r="AP17" s="47"/>
      <c r="BC17" s="47"/>
      <c r="BD17" s="47"/>
      <c r="BE17" s="47"/>
      <c r="BF17" s="47"/>
      <c r="BG17" s="47"/>
      <c r="BH17" s="47"/>
      <c r="BI17" s="47"/>
      <c r="BJ17" s="47"/>
      <c r="BK17" s="47"/>
    </row>
    <row r="18" spans="1:63" s="46" customFormat="1" ht="30" customHeight="1">
      <c r="A18" s="54" t="s">
        <v>11</v>
      </c>
      <c r="B18" s="27">
        <v>24965</v>
      </c>
      <c r="C18" s="28">
        <v>195</v>
      </c>
      <c r="D18" s="29">
        <f t="shared" si="3"/>
        <v>25160</v>
      </c>
      <c r="E18" s="28">
        <v>25390</v>
      </c>
      <c r="F18" s="28">
        <v>298</v>
      </c>
      <c r="G18" s="29">
        <f t="shared" si="4"/>
        <v>25688</v>
      </c>
      <c r="H18" s="30">
        <f t="shared" si="5"/>
        <v>50355</v>
      </c>
      <c r="I18" s="30">
        <f t="shared" si="5"/>
        <v>493</v>
      </c>
      <c r="J18" s="31">
        <f t="shared" si="6"/>
        <v>50848</v>
      </c>
      <c r="K18" s="28">
        <v>18451</v>
      </c>
      <c r="L18" s="28">
        <v>290</v>
      </c>
      <c r="M18" s="37">
        <v>104</v>
      </c>
      <c r="N18" s="64">
        <f t="shared" si="7"/>
        <v>18845</v>
      </c>
      <c r="Z18" s="47"/>
      <c r="AA18" s="47"/>
      <c r="AB18" s="47"/>
      <c r="AC18" s="47"/>
      <c r="AD18" s="47"/>
      <c r="AE18" s="47"/>
      <c r="AF18" s="47"/>
      <c r="AG18" s="47"/>
      <c r="AH18" s="47"/>
      <c r="AI18" s="47"/>
      <c r="AJ18" s="47"/>
      <c r="AK18" s="47"/>
      <c r="AL18" s="47"/>
      <c r="AM18" s="47"/>
      <c r="AN18" s="47"/>
      <c r="AO18" s="47"/>
      <c r="AP18" s="47"/>
      <c r="BC18" s="47"/>
      <c r="BD18" s="47"/>
      <c r="BE18" s="47"/>
      <c r="BF18" s="47"/>
      <c r="BG18" s="47"/>
      <c r="BH18" s="47"/>
      <c r="BI18" s="47"/>
      <c r="BJ18" s="47"/>
      <c r="BK18" s="47"/>
    </row>
    <row r="19" spans="1:63" s="46" customFormat="1" ht="30" customHeight="1">
      <c r="A19" s="54" t="s">
        <v>12</v>
      </c>
      <c r="B19" s="27">
        <v>27196</v>
      </c>
      <c r="C19" s="28">
        <v>1125</v>
      </c>
      <c r="D19" s="29">
        <f t="shared" si="3"/>
        <v>28321</v>
      </c>
      <c r="E19" s="28">
        <v>25563</v>
      </c>
      <c r="F19" s="28">
        <v>1009</v>
      </c>
      <c r="G19" s="29">
        <f t="shared" si="4"/>
        <v>26572</v>
      </c>
      <c r="H19" s="30">
        <f t="shared" si="5"/>
        <v>52759</v>
      </c>
      <c r="I19" s="30">
        <f t="shared" si="5"/>
        <v>2134</v>
      </c>
      <c r="J19" s="31">
        <f t="shared" si="6"/>
        <v>54893</v>
      </c>
      <c r="K19" s="28">
        <v>20836</v>
      </c>
      <c r="L19" s="28">
        <v>1034</v>
      </c>
      <c r="M19" s="37">
        <v>222</v>
      </c>
      <c r="N19" s="64">
        <f t="shared" si="7"/>
        <v>22092</v>
      </c>
      <c r="Z19" s="47"/>
      <c r="AA19" s="47"/>
      <c r="AB19" s="47"/>
      <c r="AC19" s="47"/>
      <c r="AD19" s="47"/>
      <c r="AE19" s="47"/>
      <c r="AF19" s="47"/>
      <c r="AG19" s="47"/>
      <c r="AH19" s="47"/>
      <c r="AI19" s="47"/>
      <c r="AJ19" s="47"/>
      <c r="AK19" s="47"/>
      <c r="AL19" s="47"/>
      <c r="AM19" s="47"/>
      <c r="AN19" s="47"/>
      <c r="AO19" s="47"/>
      <c r="AP19" s="47"/>
      <c r="BC19" s="47"/>
      <c r="BD19" s="47"/>
      <c r="BE19" s="47"/>
      <c r="BF19" s="47"/>
      <c r="BG19" s="47"/>
      <c r="BH19" s="47"/>
      <c r="BI19" s="47"/>
      <c r="BJ19" s="47"/>
      <c r="BK19" s="47"/>
    </row>
    <row r="20" spans="1:63" s="46" customFormat="1" ht="30" customHeight="1">
      <c r="A20" s="54" t="s">
        <v>13</v>
      </c>
      <c r="B20" s="27">
        <v>25234</v>
      </c>
      <c r="C20" s="28">
        <v>191</v>
      </c>
      <c r="D20" s="29">
        <f t="shared" si="3"/>
        <v>25425</v>
      </c>
      <c r="E20" s="28">
        <v>26445</v>
      </c>
      <c r="F20" s="28">
        <v>246</v>
      </c>
      <c r="G20" s="29">
        <f t="shared" si="4"/>
        <v>26691</v>
      </c>
      <c r="H20" s="30">
        <f t="shared" si="5"/>
        <v>51679</v>
      </c>
      <c r="I20" s="30">
        <f t="shared" si="5"/>
        <v>437</v>
      </c>
      <c r="J20" s="31">
        <f t="shared" si="6"/>
        <v>52116</v>
      </c>
      <c r="K20" s="28">
        <v>19725</v>
      </c>
      <c r="L20" s="28">
        <v>219</v>
      </c>
      <c r="M20" s="37">
        <v>95</v>
      </c>
      <c r="N20" s="64">
        <f t="shared" si="7"/>
        <v>20039</v>
      </c>
      <c r="Z20" s="47"/>
      <c r="AA20" s="47"/>
      <c r="AB20" s="47"/>
      <c r="AC20" s="47"/>
      <c r="AD20" s="47"/>
      <c r="AE20" s="47"/>
      <c r="AF20" s="47"/>
      <c r="AG20" s="47"/>
      <c r="AH20" s="47"/>
      <c r="AI20" s="47"/>
      <c r="AJ20" s="47"/>
      <c r="AK20" s="47"/>
      <c r="AL20" s="47"/>
      <c r="AM20" s="47"/>
      <c r="AN20" s="47"/>
      <c r="AO20" s="47"/>
      <c r="AP20" s="47"/>
      <c r="BC20" s="47"/>
      <c r="BD20" s="47"/>
      <c r="BE20" s="47"/>
      <c r="BF20" s="47"/>
      <c r="BG20" s="47"/>
      <c r="BH20" s="47"/>
      <c r="BI20" s="47"/>
      <c r="BJ20" s="47"/>
      <c r="BK20" s="47"/>
    </row>
    <row r="21" spans="1:63" s="46" customFormat="1" ht="30" customHeight="1">
      <c r="A21" s="54" t="s">
        <v>14</v>
      </c>
      <c r="B21" s="27">
        <v>56177</v>
      </c>
      <c r="C21" s="28">
        <v>1290</v>
      </c>
      <c r="D21" s="29">
        <f t="shared" si="3"/>
        <v>57467</v>
      </c>
      <c r="E21" s="28">
        <v>57306</v>
      </c>
      <c r="F21" s="28">
        <v>1315</v>
      </c>
      <c r="G21" s="29">
        <f t="shared" si="4"/>
        <v>58621</v>
      </c>
      <c r="H21" s="30">
        <f t="shared" si="5"/>
        <v>113483</v>
      </c>
      <c r="I21" s="30">
        <f t="shared" si="5"/>
        <v>2605</v>
      </c>
      <c r="J21" s="31">
        <f t="shared" si="6"/>
        <v>116088</v>
      </c>
      <c r="K21" s="28">
        <v>40031</v>
      </c>
      <c r="L21" s="28">
        <v>1285</v>
      </c>
      <c r="M21" s="37">
        <v>313</v>
      </c>
      <c r="N21" s="64">
        <f t="shared" si="7"/>
        <v>41629</v>
      </c>
      <c r="Z21" s="47"/>
      <c r="AA21" s="47"/>
      <c r="AB21" s="47"/>
      <c r="AC21" s="47"/>
      <c r="AD21" s="47"/>
      <c r="AE21" s="47"/>
      <c r="AF21" s="47"/>
      <c r="AG21" s="47"/>
      <c r="AH21" s="47"/>
      <c r="AI21" s="47"/>
      <c r="AJ21" s="47"/>
      <c r="AK21" s="47"/>
      <c r="AL21" s="47"/>
      <c r="AM21" s="47"/>
      <c r="AN21" s="47"/>
      <c r="AO21" s="47"/>
      <c r="AP21" s="47"/>
      <c r="BC21" s="47"/>
      <c r="BD21" s="47"/>
      <c r="BE21" s="47"/>
      <c r="BF21" s="47"/>
      <c r="BG21" s="47"/>
      <c r="BH21" s="47"/>
      <c r="BI21" s="47"/>
      <c r="BJ21" s="47"/>
      <c r="BK21" s="47"/>
    </row>
    <row r="22" spans="1:63" s="46" customFormat="1" ht="30" customHeight="1">
      <c r="A22" s="54" t="s">
        <v>15</v>
      </c>
      <c r="B22" s="27">
        <v>19627</v>
      </c>
      <c r="C22" s="28">
        <v>195</v>
      </c>
      <c r="D22" s="29">
        <f t="shared" si="3"/>
        <v>19822</v>
      </c>
      <c r="E22" s="28">
        <v>20433</v>
      </c>
      <c r="F22" s="28">
        <v>258</v>
      </c>
      <c r="G22" s="29">
        <f t="shared" si="4"/>
        <v>20691</v>
      </c>
      <c r="H22" s="30">
        <f t="shared" si="5"/>
        <v>40060</v>
      </c>
      <c r="I22" s="30">
        <f t="shared" si="5"/>
        <v>453</v>
      </c>
      <c r="J22" s="31">
        <f t="shared" si="6"/>
        <v>40513</v>
      </c>
      <c r="K22" s="28">
        <v>13642</v>
      </c>
      <c r="L22" s="28">
        <v>256</v>
      </c>
      <c r="M22" s="37">
        <v>76</v>
      </c>
      <c r="N22" s="64">
        <f t="shared" si="7"/>
        <v>13974</v>
      </c>
      <c r="Z22" s="47"/>
      <c r="AA22" s="47"/>
      <c r="AB22" s="47"/>
      <c r="AC22" s="47"/>
      <c r="AD22" s="47"/>
      <c r="AE22" s="47"/>
      <c r="AF22" s="47"/>
      <c r="AG22" s="47"/>
      <c r="AH22" s="47"/>
      <c r="AI22" s="47"/>
      <c r="AJ22" s="47"/>
      <c r="AK22" s="47"/>
      <c r="AL22" s="47"/>
      <c r="AM22" s="47"/>
      <c r="AN22" s="47"/>
      <c r="AO22" s="47"/>
      <c r="AP22" s="47"/>
      <c r="BC22" s="47"/>
      <c r="BD22" s="47"/>
      <c r="BE22" s="47"/>
      <c r="BF22" s="47"/>
      <c r="BG22" s="47"/>
      <c r="BH22" s="47"/>
      <c r="BI22" s="47"/>
      <c r="BJ22" s="47"/>
      <c r="BK22" s="47"/>
    </row>
    <row r="23" spans="1:63" s="46" customFormat="1" ht="30" customHeight="1">
      <c r="A23" s="54" t="s">
        <v>16</v>
      </c>
      <c r="B23" s="27">
        <v>10780</v>
      </c>
      <c r="C23" s="28">
        <v>220</v>
      </c>
      <c r="D23" s="29">
        <f t="shared" si="3"/>
        <v>11000</v>
      </c>
      <c r="E23" s="28">
        <v>11229</v>
      </c>
      <c r="F23" s="28">
        <v>171</v>
      </c>
      <c r="G23" s="29">
        <f t="shared" si="4"/>
        <v>11400</v>
      </c>
      <c r="H23" s="30">
        <f t="shared" si="5"/>
        <v>22009</v>
      </c>
      <c r="I23" s="30">
        <f t="shared" si="5"/>
        <v>391</v>
      </c>
      <c r="J23" s="31">
        <f t="shared" si="6"/>
        <v>22400</v>
      </c>
      <c r="K23" s="28">
        <v>7582</v>
      </c>
      <c r="L23" s="28">
        <v>195</v>
      </c>
      <c r="M23" s="37">
        <v>82</v>
      </c>
      <c r="N23" s="64">
        <f t="shared" si="7"/>
        <v>7859</v>
      </c>
      <c r="Z23" s="47"/>
      <c r="AA23" s="47"/>
      <c r="AB23" s="47"/>
      <c r="AC23" s="47"/>
      <c r="AD23" s="47"/>
      <c r="AE23" s="47"/>
      <c r="AF23" s="47"/>
      <c r="AG23" s="47"/>
      <c r="AH23" s="47"/>
      <c r="AI23" s="47"/>
      <c r="AJ23" s="47"/>
      <c r="AK23" s="47"/>
      <c r="AL23" s="47"/>
      <c r="AM23" s="47"/>
      <c r="AN23" s="47"/>
      <c r="AO23" s="47"/>
      <c r="AP23" s="47"/>
      <c r="BC23" s="47"/>
      <c r="BD23" s="47"/>
      <c r="BE23" s="47"/>
      <c r="BF23" s="47"/>
      <c r="BG23" s="47"/>
      <c r="BH23" s="47"/>
      <c r="BI23" s="47"/>
      <c r="BJ23" s="47"/>
      <c r="BK23" s="47"/>
    </row>
    <row r="24" spans="1:63" s="46" customFormat="1" ht="30" customHeight="1">
      <c r="A24" s="54" t="s">
        <v>17</v>
      </c>
      <c r="B24" s="27">
        <v>6492</v>
      </c>
      <c r="C24" s="28">
        <v>89</v>
      </c>
      <c r="D24" s="29">
        <f t="shared" si="3"/>
        <v>6581</v>
      </c>
      <c r="E24" s="28">
        <v>6092</v>
      </c>
      <c r="F24" s="28">
        <v>38</v>
      </c>
      <c r="G24" s="29">
        <f t="shared" si="4"/>
        <v>6130</v>
      </c>
      <c r="H24" s="30">
        <f t="shared" si="5"/>
        <v>12584</v>
      </c>
      <c r="I24" s="30">
        <f t="shared" si="5"/>
        <v>127</v>
      </c>
      <c r="J24" s="31">
        <f t="shared" si="6"/>
        <v>12711</v>
      </c>
      <c r="K24" s="28">
        <v>4118</v>
      </c>
      <c r="L24" s="28">
        <v>89</v>
      </c>
      <c r="M24" s="37">
        <v>14</v>
      </c>
      <c r="N24" s="64">
        <f t="shared" si="7"/>
        <v>4221</v>
      </c>
      <c r="Z24" s="47"/>
      <c r="AA24" s="47"/>
      <c r="AB24" s="47"/>
      <c r="AC24" s="47"/>
      <c r="AD24" s="47"/>
      <c r="AE24" s="47"/>
      <c r="AF24" s="47"/>
      <c r="AG24" s="47"/>
      <c r="AH24" s="47"/>
      <c r="AI24" s="47"/>
      <c r="AJ24" s="47"/>
      <c r="AK24" s="47"/>
      <c r="AL24" s="47"/>
      <c r="AM24" s="47"/>
      <c r="AN24" s="47"/>
      <c r="AO24" s="47"/>
      <c r="AP24" s="47"/>
      <c r="BC24" s="47"/>
      <c r="BD24" s="47"/>
      <c r="BE24" s="47"/>
      <c r="BF24" s="47"/>
      <c r="BG24" s="47"/>
      <c r="BH24" s="47"/>
      <c r="BI24" s="47"/>
      <c r="BJ24" s="47"/>
      <c r="BK24" s="47"/>
    </row>
    <row r="25" spans="1:63" s="46" customFormat="1" ht="30" customHeight="1">
      <c r="A25" s="54" t="s">
        <v>18</v>
      </c>
      <c r="B25" s="27">
        <v>10205</v>
      </c>
      <c r="C25" s="28">
        <v>384</v>
      </c>
      <c r="D25" s="29">
        <f t="shared" si="3"/>
        <v>10589</v>
      </c>
      <c r="E25" s="28">
        <v>10380</v>
      </c>
      <c r="F25" s="28">
        <v>338</v>
      </c>
      <c r="G25" s="29">
        <f t="shared" si="4"/>
        <v>10718</v>
      </c>
      <c r="H25" s="30">
        <f t="shared" si="5"/>
        <v>20585</v>
      </c>
      <c r="I25" s="30">
        <f t="shared" si="5"/>
        <v>722</v>
      </c>
      <c r="J25" s="31">
        <f t="shared" si="6"/>
        <v>21307</v>
      </c>
      <c r="K25" s="28">
        <v>7053</v>
      </c>
      <c r="L25" s="28">
        <v>337</v>
      </c>
      <c r="M25" s="37">
        <v>67</v>
      </c>
      <c r="N25" s="64">
        <f t="shared" si="7"/>
        <v>7457</v>
      </c>
      <c r="Z25" s="47"/>
      <c r="AA25" s="47"/>
      <c r="AB25" s="47"/>
      <c r="AC25" s="47"/>
      <c r="AD25" s="47"/>
      <c r="AE25" s="47"/>
      <c r="AF25" s="47"/>
      <c r="AG25" s="47"/>
      <c r="AH25" s="47"/>
      <c r="AI25" s="47"/>
      <c r="AJ25" s="47"/>
      <c r="AK25" s="47"/>
      <c r="AL25" s="47"/>
      <c r="AM25" s="47"/>
      <c r="AN25" s="47"/>
      <c r="AO25" s="47"/>
      <c r="AP25" s="47"/>
      <c r="BC25" s="47"/>
      <c r="BD25" s="47"/>
      <c r="BE25" s="47"/>
      <c r="BF25" s="47"/>
      <c r="BG25" s="47"/>
      <c r="BH25" s="47"/>
      <c r="BI25" s="47"/>
      <c r="BJ25" s="47"/>
      <c r="BK25" s="47"/>
    </row>
    <row r="26" spans="1:63" s="46" customFormat="1" ht="30" customHeight="1">
      <c r="A26" s="54" t="s">
        <v>19</v>
      </c>
      <c r="B26" s="27">
        <v>3530</v>
      </c>
      <c r="C26" s="28">
        <v>54</v>
      </c>
      <c r="D26" s="29">
        <f t="shared" si="3"/>
        <v>3584</v>
      </c>
      <c r="E26" s="28">
        <v>3708</v>
      </c>
      <c r="F26" s="28">
        <v>58</v>
      </c>
      <c r="G26" s="29">
        <f t="shared" si="4"/>
        <v>3766</v>
      </c>
      <c r="H26" s="30">
        <f t="shared" si="5"/>
        <v>7238</v>
      </c>
      <c r="I26" s="30">
        <f t="shared" si="5"/>
        <v>112</v>
      </c>
      <c r="J26" s="31">
        <f t="shared" si="6"/>
        <v>7350</v>
      </c>
      <c r="K26" s="28">
        <v>2726</v>
      </c>
      <c r="L26" s="28">
        <v>46</v>
      </c>
      <c r="M26" s="37">
        <v>19</v>
      </c>
      <c r="N26" s="64">
        <f t="shared" si="7"/>
        <v>2791</v>
      </c>
      <c r="Z26" s="47"/>
      <c r="AA26" s="47"/>
      <c r="AB26" s="47"/>
      <c r="AC26" s="47"/>
      <c r="AD26" s="47"/>
      <c r="AE26" s="47"/>
      <c r="AF26" s="47"/>
      <c r="AG26" s="47"/>
      <c r="AH26" s="47"/>
      <c r="AI26" s="47"/>
      <c r="AJ26" s="47"/>
      <c r="AK26" s="47"/>
      <c r="AL26" s="47"/>
      <c r="AM26" s="47"/>
      <c r="AN26" s="47"/>
      <c r="AO26" s="47"/>
      <c r="AP26" s="47"/>
      <c r="BC26" s="47"/>
      <c r="BD26" s="47"/>
      <c r="BE26" s="47"/>
      <c r="BF26" s="47"/>
      <c r="BG26" s="47"/>
      <c r="BH26" s="47"/>
      <c r="BI26" s="47"/>
      <c r="BJ26" s="47"/>
      <c r="BK26" s="47"/>
    </row>
    <row r="27" spans="1:63" s="46" customFormat="1" ht="30" customHeight="1">
      <c r="A27" s="54" t="s">
        <v>20</v>
      </c>
      <c r="B27" s="27">
        <v>3593</v>
      </c>
      <c r="C27" s="28">
        <v>23</v>
      </c>
      <c r="D27" s="29">
        <f t="shared" si="3"/>
        <v>3616</v>
      </c>
      <c r="E27" s="28">
        <v>3933</v>
      </c>
      <c r="F27" s="28">
        <v>30</v>
      </c>
      <c r="G27" s="29">
        <f t="shared" si="4"/>
        <v>3963</v>
      </c>
      <c r="H27" s="30">
        <f t="shared" si="5"/>
        <v>7526</v>
      </c>
      <c r="I27" s="30">
        <f t="shared" si="5"/>
        <v>53</v>
      </c>
      <c r="J27" s="31">
        <f t="shared" si="6"/>
        <v>7579</v>
      </c>
      <c r="K27" s="28">
        <v>2494</v>
      </c>
      <c r="L27" s="28">
        <v>34</v>
      </c>
      <c r="M27" s="37">
        <v>17</v>
      </c>
      <c r="N27" s="64">
        <f t="shared" si="7"/>
        <v>2545</v>
      </c>
      <c r="Z27" s="47"/>
      <c r="AA27" s="47"/>
      <c r="AB27" s="47"/>
      <c r="AC27" s="47"/>
      <c r="AD27" s="47"/>
      <c r="AE27" s="47"/>
      <c r="AF27" s="47"/>
      <c r="AG27" s="47"/>
      <c r="AH27" s="47"/>
      <c r="AI27" s="47"/>
      <c r="AJ27" s="47"/>
      <c r="AK27" s="47"/>
      <c r="AL27" s="47"/>
      <c r="AM27" s="47"/>
      <c r="AN27" s="47"/>
      <c r="AO27" s="47"/>
      <c r="AP27" s="47"/>
      <c r="BC27" s="47"/>
      <c r="BD27" s="47"/>
      <c r="BE27" s="47"/>
      <c r="BF27" s="47"/>
      <c r="BG27" s="47"/>
      <c r="BH27" s="47"/>
      <c r="BI27" s="47"/>
      <c r="BJ27" s="47"/>
      <c r="BK27" s="47"/>
    </row>
    <row r="28" spans="1:63" s="46" customFormat="1" ht="30" customHeight="1" thickBot="1">
      <c r="A28" s="58" t="s">
        <v>21</v>
      </c>
      <c r="B28" s="39">
        <v>3721</v>
      </c>
      <c r="C28" s="40">
        <v>6</v>
      </c>
      <c r="D28" s="41">
        <f t="shared" si="3"/>
        <v>3727</v>
      </c>
      <c r="E28" s="40">
        <v>4039</v>
      </c>
      <c r="F28" s="40">
        <v>15</v>
      </c>
      <c r="G28" s="41">
        <f t="shared" si="4"/>
        <v>4054</v>
      </c>
      <c r="H28" s="42">
        <f t="shared" si="5"/>
        <v>7760</v>
      </c>
      <c r="I28" s="42">
        <f t="shared" si="5"/>
        <v>21</v>
      </c>
      <c r="J28" s="43">
        <f t="shared" si="6"/>
        <v>7781</v>
      </c>
      <c r="K28" s="40">
        <v>2698</v>
      </c>
      <c r="L28" s="40">
        <v>6</v>
      </c>
      <c r="M28" s="44">
        <v>14</v>
      </c>
      <c r="N28" s="65">
        <f t="shared" si="7"/>
        <v>2718</v>
      </c>
      <c r="Z28" s="47"/>
      <c r="AA28" s="47"/>
      <c r="AB28" s="47"/>
      <c r="AC28" s="47"/>
      <c r="AD28" s="47"/>
      <c r="AE28" s="47"/>
      <c r="AF28" s="47"/>
      <c r="AG28" s="47"/>
      <c r="AH28" s="47"/>
      <c r="AI28" s="47"/>
      <c r="AJ28" s="47"/>
      <c r="AK28" s="47"/>
      <c r="AL28" s="47"/>
      <c r="AM28" s="47"/>
      <c r="AN28" s="47"/>
      <c r="AO28" s="47"/>
      <c r="AP28" s="47"/>
      <c r="BC28" s="47"/>
      <c r="BD28" s="47"/>
      <c r="BE28" s="47"/>
      <c r="BF28" s="47"/>
      <c r="BG28" s="47"/>
      <c r="BH28" s="47"/>
      <c r="BI28" s="47"/>
      <c r="BJ28" s="47"/>
      <c r="BK28" s="47"/>
    </row>
    <row r="29" spans="1:14" ht="49.5" customHeight="1">
      <c r="A29" s="137" t="s">
        <v>67</v>
      </c>
      <c r="B29" s="137"/>
      <c r="C29" s="137"/>
      <c r="D29" s="137"/>
      <c r="E29" s="137"/>
      <c r="F29" s="137"/>
      <c r="G29" s="137"/>
      <c r="H29" s="137"/>
      <c r="I29" s="137"/>
      <c r="J29" s="137"/>
      <c r="K29" s="137"/>
      <c r="L29" s="137"/>
      <c r="M29" s="137"/>
      <c r="N29" s="137"/>
    </row>
    <row r="30" spans="1:14" ht="31.5" customHeight="1">
      <c r="A30" s="136" t="s">
        <v>68</v>
      </c>
      <c r="B30" s="136"/>
      <c r="C30" s="136"/>
      <c r="D30" s="136"/>
      <c r="E30" s="136"/>
      <c r="F30" s="136"/>
      <c r="G30" s="136"/>
      <c r="H30" s="136"/>
      <c r="I30" s="136"/>
      <c r="J30" s="136"/>
      <c r="K30" s="136"/>
      <c r="L30" s="136"/>
      <c r="M30" s="136"/>
      <c r="N30" s="136"/>
    </row>
  </sheetData>
  <sheetProtection/>
  <mergeCells count="8">
    <mergeCell ref="A30:N30"/>
    <mergeCell ref="A29:N29"/>
    <mergeCell ref="B2:M2"/>
    <mergeCell ref="B4:J4"/>
    <mergeCell ref="K4:N4"/>
    <mergeCell ref="B5:D5"/>
    <mergeCell ref="E5:G5"/>
    <mergeCell ref="H5:J5"/>
  </mergeCells>
  <printOptions/>
  <pageMargins left="0.7874015748031497" right="0.7874015748031497" top="0.7480314960629921" bottom="0.7480314960629921" header="0.5118110236220472" footer="0.5118110236220472"/>
  <pageSetup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dimension ref="A1:AQ29"/>
  <sheetViews>
    <sheetView view="pageBreakPreview" zoomScale="60" zoomScaleNormal="70" zoomScalePageLayoutView="0" workbookViewId="0" topLeftCell="A1">
      <selection activeCell="AN9" sqref="AN9"/>
    </sheetView>
  </sheetViews>
  <sheetFormatPr defaultColWidth="10.66015625" defaultRowHeight="18"/>
  <cols>
    <col min="1" max="1" width="15.66015625" style="8" customWidth="1"/>
    <col min="2" max="9" width="10.66015625" style="8" customWidth="1"/>
    <col min="10" max="10" width="11.08203125" style="8" bestFit="1" customWidth="1"/>
    <col min="11" max="13" width="11.08203125" style="8" customWidth="1"/>
    <col min="14" max="14" width="11" style="8" bestFit="1" customWidth="1"/>
    <col min="15" max="23" width="2.66015625" style="8" customWidth="1"/>
    <col min="24" max="25" width="3.66015625" style="8" customWidth="1"/>
    <col min="26" max="32" width="2.66015625" style="8" customWidth="1"/>
    <col min="33" max="34" width="3.66015625" style="8" customWidth="1"/>
    <col min="35" max="35" width="10.66015625" style="8" customWidth="1"/>
    <col min="36" max="43" width="9.66015625" style="8" customWidth="1"/>
    <col min="44" max="16384" width="10.66015625" style="8" customWidth="1"/>
  </cols>
  <sheetData>
    <row r="1" spans="1:14" s="46" customFormat="1" ht="17.25">
      <c r="A1" s="45"/>
      <c r="B1" s="8"/>
      <c r="C1" s="8"/>
      <c r="D1" s="8"/>
      <c r="E1" s="8"/>
      <c r="F1" s="8"/>
      <c r="G1" s="8"/>
      <c r="H1" s="8"/>
      <c r="I1" s="8"/>
      <c r="J1" s="8"/>
      <c r="K1" s="8"/>
      <c r="L1" s="8"/>
      <c r="M1" s="8"/>
      <c r="N1" s="8"/>
    </row>
    <row r="2" spans="1:14" s="68" customFormat="1" ht="21">
      <c r="A2" s="69"/>
      <c r="B2" s="138" t="s">
        <v>69</v>
      </c>
      <c r="C2" s="138"/>
      <c r="D2" s="138"/>
      <c r="E2" s="138"/>
      <c r="F2" s="138"/>
      <c r="G2" s="138"/>
      <c r="H2" s="138"/>
      <c r="I2" s="138"/>
      <c r="J2" s="138"/>
      <c r="K2" s="138"/>
      <c r="L2" s="138"/>
      <c r="M2" s="113"/>
      <c r="N2" s="67"/>
    </row>
    <row r="3" spans="1:14" s="46" customFormat="1" ht="19.5" customHeight="1" thickBot="1">
      <c r="A3" s="8"/>
      <c r="B3" s="8"/>
      <c r="C3" s="8"/>
      <c r="D3" s="8"/>
      <c r="E3" s="8"/>
      <c r="F3" s="8"/>
      <c r="G3" s="8"/>
      <c r="H3" s="9"/>
      <c r="I3" s="9"/>
      <c r="J3" s="9"/>
      <c r="K3" s="9"/>
      <c r="L3" s="9"/>
      <c r="M3" s="9"/>
      <c r="N3" s="9"/>
    </row>
    <row r="4" spans="1:43" s="46" customFormat="1" ht="19.5" customHeight="1">
      <c r="A4" s="48"/>
      <c r="B4" s="139" t="s">
        <v>52</v>
      </c>
      <c r="C4" s="140"/>
      <c r="D4" s="140"/>
      <c r="E4" s="140"/>
      <c r="F4" s="140"/>
      <c r="G4" s="140"/>
      <c r="H4" s="140"/>
      <c r="I4" s="140"/>
      <c r="J4" s="141"/>
      <c r="K4" s="142" t="s">
        <v>58</v>
      </c>
      <c r="L4" s="140"/>
      <c r="M4" s="140"/>
      <c r="N4" s="143"/>
      <c r="AI4" s="47"/>
      <c r="AJ4" s="47"/>
      <c r="AK4" s="47"/>
      <c r="AL4" s="47"/>
      <c r="AM4" s="47"/>
      <c r="AN4" s="47"/>
      <c r="AO4" s="47"/>
      <c r="AP4" s="47"/>
      <c r="AQ4" s="47"/>
    </row>
    <row r="5" spans="1:43" s="46" customFormat="1" ht="19.5" customHeight="1">
      <c r="A5" s="49"/>
      <c r="B5" s="144" t="s">
        <v>46</v>
      </c>
      <c r="C5" s="145"/>
      <c r="D5" s="145"/>
      <c r="E5" s="145" t="s">
        <v>53</v>
      </c>
      <c r="F5" s="145"/>
      <c r="G5" s="146"/>
      <c r="H5" s="147" t="s">
        <v>54</v>
      </c>
      <c r="I5" s="148"/>
      <c r="J5" s="149"/>
      <c r="K5" s="150" t="s">
        <v>65</v>
      </c>
      <c r="L5" s="150" t="s">
        <v>56</v>
      </c>
      <c r="M5" s="150" t="s">
        <v>66</v>
      </c>
      <c r="N5" s="152" t="s">
        <v>62</v>
      </c>
      <c r="AI5" s="47"/>
      <c r="AJ5" s="47"/>
      <c r="AK5" s="47"/>
      <c r="AL5" s="47"/>
      <c r="AM5" s="47"/>
      <c r="AN5" s="47"/>
      <c r="AO5" s="47"/>
      <c r="AP5" s="47"/>
      <c r="AQ5" s="47"/>
    </row>
    <row r="6" spans="1:14" s="46" customFormat="1" ht="19.5" customHeight="1" thickBot="1">
      <c r="A6" s="50"/>
      <c r="B6" s="10" t="s">
        <v>55</v>
      </c>
      <c r="C6" s="11" t="s">
        <v>56</v>
      </c>
      <c r="D6" s="11" t="s">
        <v>57</v>
      </c>
      <c r="E6" s="11" t="s">
        <v>55</v>
      </c>
      <c r="F6" s="11" t="s">
        <v>56</v>
      </c>
      <c r="G6" s="11" t="s">
        <v>57</v>
      </c>
      <c r="H6" s="11" t="s">
        <v>55</v>
      </c>
      <c r="I6" s="11" t="s">
        <v>56</v>
      </c>
      <c r="J6" s="12" t="s">
        <v>57</v>
      </c>
      <c r="K6" s="151"/>
      <c r="L6" s="151"/>
      <c r="M6" s="151"/>
      <c r="N6" s="153"/>
    </row>
    <row r="7" spans="1:14" s="46" customFormat="1" ht="30" customHeight="1" thickTop="1">
      <c r="A7" s="51" t="s">
        <v>3</v>
      </c>
      <c r="B7" s="13">
        <f aca="true" t="shared" si="0" ref="B7:M7">SUM(B10:B28)</f>
        <v>-89</v>
      </c>
      <c r="C7" s="14">
        <f t="shared" si="0"/>
        <v>-54</v>
      </c>
      <c r="D7" s="15">
        <f t="shared" si="0"/>
        <v>-143</v>
      </c>
      <c r="E7" s="15">
        <f t="shared" si="0"/>
        <v>-83</v>
      </c>
      <c r="F7" s="15">
        <f t="shared" si="0"/>
        <v>-211</v>
      </c>
      <c r="G7" s="15">
        <f t="shared" si="0"/>
        <v>-294</v>
      </c>
      <c r="H7" s="16">
        <f t="shared" si="0"/>
        <v>-172</v>
      </c>
      <c r="I7" s="16">
        <f t="shared" si="0"/>
        <v>-265</v>
      </c>
      <c r="J7" s="15">
        <f t="shared" si="0"/>
        <v>-437</v>
      </c>
      <c r="K7" s="15">
        <f t="shared" si="0"/>
        <v>5631</v>
      </c>
      <c r="L7" s="15">
        <f t="shared" si="0"/>
        <v>-11</v>
      </c>
      <c r="M7" s="15">
        <f t="shared" si="0"/>
        <v>11</v>
      </c>
      <c r="N7" s="61">
        <f>K7+L7+M7</f>
        <v>5631</v>
      </c>
    </row>
    <row r="8" spans="1:14" s="46" customFormat="1" ht="30" customHeight="1">
      <c r="A8" s="66" t="s">
        <v>60</v>
      </c>
      <c r="B8" s="38">
        <f aca="true" t="shared" si="1" ref="B8:M8">SUM(B10:B22)</f>
        <v>144</v>
      </c>
      <c r="C8" s="14">
        <f t="shared" si="1"/>
        <v>-28</v>
      </c>
      <c r="D8" s="15">
        <f t="shared" si="1"/>
        <v>116</v>
      </c>
      <c r="E8" s="15">
        <f t="shared" si="1"/>
        <v>228</v>
      </c>
      <c r="F8" s="15">
        <f t="shared" si="1"/>
        <v>-200</v>
      </c>
      <c r="G8" s="15">
        <f t="shared" si="1"/>
        <v>28</v>
      </c>
      <c r="H8" s="16">
        <f t="shared" si="1"/>
        <v>372</v>
      </c>
      <c r="I8" s="16">
        <f t="shared" si="1"/>
        <v>-228</v>
      </c>
      <c r="J8" s="15">
        <f t="shared" si="1"/>
        <v>144</v>
      </c>
      <c r="K8" s="15">
        <f t="shared" si="1"/>
        <v>5547</v>
      </c>
      <c r="L8" s="15">
        <f t="shared" si="1"/>
        <v>8</v>
      </c>
      <c r="M8" s="15">
        <f t="shared" si="1"/>
        <v>15</v>
      </c>
      <c r="N8" s="61">
        <f>K8+L8+M8</f>
        <v>5570</v>
      </c>
    </row>
    <row r="9" spans="1:14" s="46" customFormat="1" ht="30" customHeight="1">
      <c r="A9" s="66" t="s">
        <v>61</v>
      </c>
      <c r="B9" s="38">
        <f aca="true" t="shared" si="2" ref="B9:M9">SUM(B23:B28)</f>
        <v>-233</v>
      </c>
      <c r="C9" s="14">
        <f t="shared" si="2"/>
        <v>-26</v>
      </c>
      <c r="D9" s="15">
        <f t="shared" si="2"/>
        <v>-259</v>
      </c>
      <c r="E9" s="15">
        <f t="shared" si="2"/>
        <v>-311</v>
      </c>
      <c r="F9" s="15">
        <f t="shared" si="2"/>
        <v>-11</v>
      </c>
      <c r="G9" s="15">
        <f t="shared" si="2"/>
        <v>-322</v>
      </c>
      <c r="H9" s="16">
        <f t="shared" si="2"/>
        <v>-544</v>
      </c>
      <c r="I9" s="16">
        <f t="shared" si="2"/>
        <v>-37</v>
      </c>
      <c r="J9" s="15">
        <f t="shared" si="2"/>
        <v>-581</v>
      </c>
      <c r="K9" s="15">
        <f t="shared" si="2"/>
        <v>84</v>
      </c>
      <c r="L9" s="15">
        <f t="shared" si="2"/>
        <v>-19</v>
      </c>
      <c r="M9" s="15">
        <f t="shared" si="2"/>
        <v>-4</v>
      </c>
      <c r="N9" s="61">
        <f>K9+L9+M9</f>
        <v>61</v>
      </c>
    </row>
    <row r="10" spans="1:43" s="46" customFormat="1" ht="30" customHeight="1">
      <c r="A10" s="52" t="s">
        <v>4</v>
      </c>
      <c r="B10" s="116">
        <v>33</v>
      </c>
      <c r="C10" s="117">
        <v>-14</v>
      </c>
      <c r="D10" s="19">
        <f aca="true" t="shared" si="3" ref="D10:D28">B10+C10</f>
        <v>19</v>
      </c>
      <c r="E10" s="18">
        <v>221</v>
      </c>
      <c r="F10" s="18">
        <v>-11</v>
      </c>
      <c r="G10" s="19">
        <f aca="true" t="shared" si="4" ref="G10:G28">E10+F10</f>
        <v>210</v>
      </c>
      <c r="H10" s="109">
        <f aca="true" t="shared" si="5" ref="H10:H28">B10+E10</f>
        <v>254</v>
      </c>
      <c r="I10" s="109">
        <f aca="true" t="shared" si="6" ref="I10:I28">C10+F10</f>
        <v>-25</v>
      </c>
      <c r="J10" s="21">
        <f aca="true" t="shared" si="7" ref="J10:J28">H10+I10</f>
        <v>229</v>
      </c>
      <c r="K10" s="18">
        <v>1411</v>
      </c>
      <c r="L10" s="18">
        <v>35</v>
      </c>
      <c r="M10" s="114">
        <v>7</v>
      </c>
      <c r="N10" s="62">
        <f>K10+L10+M10</f>
        <v>1453</v>
      </c>
      <c r="AI10" s="47"/>
      <c r="AJ10" s="47"/>
      <c r="AK10" s="47"/>
      <c r="AL10" s="47"/>
      <c r="AM10" s="47"/>
      <c r="AN10" s="47"/>
      <c r="AO10" s="47"/>
      <c r="AP10" s="47"/>
      <c r="AQ10" s="47"/>
    </row>
    <row r="11" spans="1:43" s="46" customFormat="1" ht="30" customHeight="1">
      <c r="A11" s="53" t="s">
        <v>5</v>
      </c>
      <c r="B11" s="118">
        <v>-36</v>
      </c>
      <c r="C11" s="119">
        <v>-14</v>
      </c>
      <c r="D11" s="24">
        <f t="shared" si="3"/>
        <v>-50</v>
      </c>
      <c r="E11" s="23">
        <v>78</v>
      </c>
      <c r="F11" s="23">
        <v>-12</v>
      </c>
      <c r="G11" s="24">
        <f t="shared" si="4"/>
        <v>66</v>
      </c>
      <c r="H11" s="110">
        <f t="shared" si="5"/>
        <v>42</v>
      </c>
      <c r="I11" s="110">
        <f t="shared" si="6"/>
        <v>-26</v>
      </c>
      <c r="J11" s="26">
        <f>H11+I11</f>
        <v>16</v>
      </c>
      <c r="K11" s="23">
        <v>373</v>
      </c>
      <c r="L11" s="23">
        <v>-11</v>
      </c>
      <c r="M11" s="115">
        <v>3</v>
      </c>
      <c r="N11" s="63">
        <f>K11+L11+M11</f>
        <v>365</v>
      </c>
      <c r="AI11" s="47"/>
      <c r="AJ11" s="47"/>
      <c r="AK11" s="47"/>
      <c r="AL11" s="47"/>
      <c r="AM11" s="47"/>
      <c r="AN11" s="47"/>
      <c r="AO11" s="47"/>
      <c r="AP11" s="47"/>
      <c r="AQ11" s="47"/>
    </row>
    <row r="12" spans="1:43" s="46" customFormat="1" ht="30" customHeight="1">
      <c r="A12" s="53" t="s">
        <v>6</v>
      </c>
      <c r="B12" s="118">
        <v>-450</v>
      </c>
      <c r="C12" s="119">
        <v>-54</v>
      </c>
      <c r="D12" s="24">
        <f t="shared" si="3"/>
        <v>-504</v>
      </c>
      <c r="E12" s="23">
        <v>-445</v>
      </c>
      <c r="F12" s="23">
        <v>-16</v>
      </c>
      <c r="G12" s="24">
        <f t="shared" si="4"/>
        <v>-461</v>
      </c>
      <c r="H12" s="110">
        <f t="shared" si="5"/>
        <v>-895</v>
      </c>
      <c r="I12" s="110">
        <f t="shared" si="6"/>
        <v>-70</v>
      </c>
      <c r="J12" s="26">
        <f t="shared" si="7"/>
        <v>-965</v>
      </c>
      <c r="K12" s="23">
        <v>174</v>
      </c>
      <c r="L12" s="23">
        <v>-38</v>
      </c>
      <c r="M12" s="115">
        <v>2</v>
      </c>
      <c r="N12" s="63">
        <f aca="true" t="shared" si="8" ref="N12:N27">K12+L12+M12</f>
        <v>138</v>
      </c>
      <c r="AI12" s="47"/>
      <c r="AJ12" s="47"/>
      <c r="AK12" s="47"/>
      <c r="AL12" s="47"/>
      <c r="AM12" s="47"/>
      <c r="AN12" s="47"/>
      <c r="AO12" s="47"/>
      <c r="AP12" s="47"/>
      <c r="AQ12" s="47"/>
    </row>
    <row r="13" spans="1:43" s="46" customFormat="1" ht="30" customHeight="1">
      <c r="A13" s="54" t="s">
        <v>7</v>
      </c>
      <c r="B13" s="120">
        <v>4</v>
      </c>
      <c r="C13" s="121">
        <v>8</v>
      </c>
      <c r="D13" s="29">
        <f t="shared" si="3"/>
        <v>12</v>
      </c>
      <c r="E13" s="28">
        <v>72</v>
      </c>
      <c r="F13" s="28">
        <v>-15</v>
      </c>
      <c r="G13" s="29">
        <f t="shared" si="4"/>
        <v>57</v>
      </c>
      <c r="H13" s="111">
        <f t="shared" si="5"/>
        <v>76</v>
      </c>
      <c r="I13" s="111">
        <f t="shared" si="6"/>
        <v>-7</v>
      </c>
      <c r="J13" s="31">
        <f t="shared" si="7"/>
        <v>69</v>
      </c>
      <c r="K13" s="28">
        <v>386</v>
      </c>
      <c r="L13" s="28">
        <v>2</v>
      </c>
      <c r="M13" s="37">
        <v>3</v>
      </c>
      <c r="N13" s="63">
        <f t="shared" si="8"/>
        <v>391</v>
      </c>
      <c r="AI13" s="47"/>
      <c r="AJ13" s="47"/>
      <c r="AK13" s="47"/>
      <c r="AL13" s="47"/>
      <c r="AM13" s="47"/>
      <c r="AN13" s="47"/>
      <c r="AO13" s="47"/>
      <c r="AP13" s="47"/>
      <c r="AQ13" s="47"/>
    </row>
    <row r="14" spans="1:43" s="46" customFormat="1" ht="30" customHeight="1">
      <c r="A14" s="54" t="s">
        <v>8</v>
      </c>
      <c r="B14" s="120">
        <v>698</v>
      </c>
      <c r="C14" s="121">
        <v>8</v>
      </c>
      <c r="D14" s="29">
        <f t="shared" si="3"/>
        <v>706</v>
      </c>
      <c r="E14" s="28">
        <v>691</v>
      </c>
      <c r="F14" s="28">
        <v>2</v>
      </c>
      <c r="G14" s="29">
        <f t="shared" si="4"/>
        <v>693</v>
      </c>
      <c r="H14" s="111">
        <f t="shared" si="5"/>
        <v>1389</v>
      </c>
      <c r="I14" s="111">
        <f t="shared" si="6"/>
        <v>10</v>
      </c>
      <c r="J14" s="31">
        <f t="shared" si="7"/>
        <v>1399</v>
      </c>
      <c r="K14" s="28">
        <v>572</v>
      </c>
      <c r="L14" s="28">
        <v>-4</v>
      </c>
      <c r="M14" s="37">
        <v>14</v>
      </c>
      <c r="N14" s="63">
        <f t="shared" si="8"/>
        <v>582</v>
      </c>
      <c r="AI14" s="47"/>
      <c r="AJ14" s="47"/>
      <c r="AK14" s="47"/>
      <c r="AL14" s="47"/>
      <c r="AM14" s="47"/>
      <c r="AN14" s="47"/>
      <c r="AO14" s="47"/>
      <c r="AP14" s="47"/>
      <c r="AQ14" s="47"/>
    </row>
    <row r="15" spans="1:43" s="46" customFormat="1" ht="30" customHeight="1">
      <c r="A15" s="54" t="s">
        <v>9</v>
      </c>
      <c r="B15" s="120">
        <v>346</v>
      </c>
      <c r="C15" s="121">
        <v>16</v>
      </c>
      <c r="D15" s="29">
        <f t="shared" si="3"/>
        <v>362</v>
      </c>
      <c r="E15" s="28">
        <v>323</v>
      </c>
      <c r="F15" s="28">
        <v>-23</v>
      </c>
      <c r="G15" s="29">
        <f t="shared" si="4"/>
        <v>300</v>
      </c>
      <c r="H15" s="111">
        <f t="shared" si="5"/>
        <v>669</v>
      </c>
      <c r="I15" s="111">
        <f t="shared" si="6"/>
        <v>-7</v>
      </c>
      <c r="J15" s="31">
        <f t="shared" si="7"/>
        <v>662</v>
      </c>
      <c r="K15" s="28">
        <v>482</v>
      </c>
      <c r="L15" s="28">
        <v>-1</v>
      </c>
      <c r="M15" s="37">
        <v>-5</v>
      </c>
      <c r="N15" s="63">
        <f t="shared" si="8"/>
        <v>476</v>
      </c>
      <c r="AI15" s="47"/>
      <c r="AJ15" s="47"/>
      <c r="AK15" s="47"/>
      <c r="AL15" s="47"/>
      <c r="AM15" s="47"/>
      <c r="AN15" s="47"/>
      <c r="AO15" s="47"/>
      <c r="AP15" s="47"/>
      <c r="AQ15" s="47"/>
    </row>
    <row r="16" spans="1:43" s="46" customFormat="1" ht="30" customHeight="1">
      <c r="A16" s="54" t="s">
        <v>10</v>
      </c>
      <c r="B16" s="120">
        <v>215</v>
      </c>
      <c r="C16" s="121">
        <v>-6</v>
      </c>
      <c r="D16" s="29">
        <f t="shared" si="3"/>
        <v>209</v>
      </c>
      <c r="E16" s="28">
        <v>263</v>
      </c>
      <c r="F16" s="28">
        <v>2</v>
      </c>
      <c r="G16" s="29">
        <f t="shared" si="4"/>
        <v>265</v>
      </c>
      <c r="H16" s="111">
        <f t="shared" si="5"/>
        <v>478</v>
      </c>
      <c r="I16" s="111">
        <f t="shared" si="6"/>
        <v>-4</v>
      </c>
      <c r="J16" s="31">
        <f t="shared" si="7"/>
        <v>474</v>
      </c>
      <c r="K16" s="28">
        <v>574</v>
      </c>
      <c r="L16" s="28">
        <v>2</v>
      </c>
      <c r="M16" s="37">
        <v>-5</v>
      </c>
      <c r="N16" s="63">
        <f t="shared" si="8"/>
        <v>571</v>
      </c>
      <c r="AI16" s="47"/>
      <c r="AJ16" s="47"/>
      <c r="AK16" s="47"/>
      <c r="AL16" s="47"/>
      <c r="AM16" s="47"/>
      <c r="AN16" s="47"/>
      <c r="AO16" s="47"/>
      <c r="AP16" s="47"/>
      <c r="AQ16" s="47"/>
    </row>
    <row r="17" spans="1:43" s="46" customFormat="1" ht="30" customHeight="1">
      <c r="A17" s="54" t="s">
        <v>41</v>
      </c>
      <c r="B17" s="122">
        <v>-229</v>
      </c>
      <c r="C17" s="123">
        <v>4</v>
      </c>
      <c r="D17" s="29">
        <f t="shared" si="3"/>
        <v>-225</v>
      </c>
      <c r="E17" s="56">
        <v>-262</v>
      </c>
      <c r="F17" s="56">
        <v>-45</v>
      </c>
      <c r="G17" s="29">
        <f t="shared" si="4"/>
        <v>-307</v>
      </c>
      <c r="H17" s="111">
        <f t="shared" si="5"/>
        <v>-491</v>
      </c>
      <c r="I17" s="111">
        <f t="shared" si="6"/>
        <v>-41</v>
      </c>
      <c r="J17" s="31">
        <f t="shared" si="7"/>
        <v>-532</v>
      </c>
      <c r="K17" s="56">
        <v>384</v>
      </c>
      <c r="L17" s="56">
        <v>1</v>
      </c>
      <c r="M17" s="57">
        <v>7</v>
      </c>
      <c r="N17" s="63">
        <f t="shared" si="8"/>
        <v>392</v>
      </c>
      <c r="AI17" s="47"/>
      <c r="AJ17" s="47"/>
      <c r="AK17" s="47"/>
      <c r="AL17" s="47"/>
      <c r="AM17" s="47"/>
      <c r="AN17" s="47"/>
      <c r="AO17" s="47"/>
      <c r="AP17" s="47"/>
      <c r="AQ17" s="47"/>
    </row>
    <row r="18" spans="1:43" s="46" customFormat="1" ht="30" customHeight="1">
      <c r="A18" s="54" t="s">
        <v>11</v>
      </c>
      <c r="B18" s="120">
        <v>43</v>
      </c>
      <c r="C18" s="121">
        <v>2</v>
      </c>
      <c r="D18" s="29">
        <f t="shared" si="3"/>
        <v>45</v>
      </c>
      <c r="E18" s="28">
        <v>11</v>
      </c>
      <c r="F18" s="28">
        <v>-37</v>
      </c>
      <c r="G18" s="29">
        <f t="shared" si="4"/>
        <v>-26</v>
      </c>
      <c r="H18" s="111">
        <f t="shared" si="5"/>
        <v>54</v>
      </c>
      <c r="I18" s="111">
        <f t="shared" si="6"/>
        <v>-35</v>
      </c>
      <c r="J18" s="31">
        <f t="shared" si="7"/>
        <v>19</v>
      </c>
      <c r="K18" s="28">
        <v>204</v>
      </c>
      <c r="L18" s="28">
        <v>-48</v>
      </c>
      <c r="M18" s="37">
        <v>2</v>
      </c>
      <c r="N18" s="63">
        <f t="shared" si="8"/>
        <v>158</v>
      </c>
      <c r="AI18" s="47"/>
      <c r="AJ18" s="47"/>
      <c r="AK18" s="47"/>
      <c r="AL18" s="47"/>
      <c r="AM18" s="47"/>
      <c r="AN18" s="47"/>
      <c r="AO18" s="47"/>
      <c r="AP18" s="47"/>
      <c r="AQ18" s="47"/>
    </row>
    <row r="19" spans="1:43" s="46" customFormat="1" ht="30" customHeight="1">
      <c r="A19" s="54" t="s">
        <v>12</v>
      </c>
      <c r="B19" s="120">
        <v>45</v>
      </c>
      <c r="C19" s="121">
        <v>19</v>
      </c>
      <c r="D19" s="29">
        <f t="shared" si="3"/>
        <v>64</v>
      </c>
      <c r="E19" s="28">
        <v>-22</v>
      </c>
      <c r="F19" s="28">
        <v>18</v>
      </c>
      <c r="G19" s="29">
        <f t="shared" si="4"/>
        <v>-4</v>
      </c>
      <c r="H19" s="111">
        <f t="shared" si="5"/>
        <v>23</v>
      </c>
      <c r="I19" s="111">
        <f t="shared" si="6"/>
        <v>37</v>
      </c>
      <c r="J19" s="31">
        <f t="shared" si="7"/>
        <v>60</v>
      </c>
      <c r="K19" s="28">
        <v>438</v>
      </c>
      <c r="L19" s="28">
        <v>86</v>
      </c>
      <c r="M19" s="37">
        <v>-4</v>
      </c>
      <c r="N19" s="63">
        <f t="shared" si="8"/>
        <v>520</v>
      </c>
      <c r="AI19" s="47"/>
      <c r="AJ19" s="47"/>
      <c r="AK19" s="47"/>
      <c r="AL19" s="47"/>
      <c r="AM19" s="47"/>
      <c r="AN19" s="47"/>
      <c r="AO19" s="47"/>
      <c r="AP19" s="47"/>
      <c r="AQ19" s="47"/>
    </row>
    <row r="20" spans="1:43" s="46" customFormat="1" ht="30" customHeight="1">
      <c r="A20" s="54" t="s">
        <v>13</v>
      </c>
      <c r="B20" s="120">
        <v>-218</v>
      </c>
      <c r="C20" s="121">
        <v>-6</v>
      </c>
      <c r="D20" s="29">
        <f t="shared" si="3"/>
        <v>-224</v>
      </c>
      <c r="E20" s="28">
        <v>-281</v>
      </c>
      <c r="F20" s="28">
        <v>-13</v>
      </c>
      <c r="G20" s="29">
        <f t="shared" si="4"/>
        <v>-294</v>
      </c>
      <c r="H20" s="111">
        <f t="shared" si="5"/>
        <v>-499</v>
      </c>
      <c r="I20" s="111">
        <f t="shared" si="6"/>
        <v>-19</v>
      </c>
      <c r="J20" s="31">
        <f t="shared" si="7"/>
        <v>-518</v>
      </c>
      <c r="K20" s="28">
        <v>133</v>
      </c>
      <c r="L20" s="28">
        <v>-6</v>
      </c>
      <c r="M20" s="37">
        <v>-5</v>
      </c>
      <c r="N20" s="63">
        <f t="shared" si="8"/>
        <v>122</v>
      </c>
      <c r="AI20" s="47"/>
      <c r="AJ20" s="47"/>
      <c r="AK20" s="47"/>
      <c r="AL20" s="47"/>
      <c r="AM20" s="47"/>
      <c r="AN20" s="47"/>
      <c r="AO20" s="47"/>
      <c r="AP20" s="47"/>
      <c r="AQ20" s="47"/>
    </row>
    <row r="21" spans="1:43" s="46" customFormat="1" ht="30" customHeight="1">
      <c r="A21" s="54" t="s">
        <v>14</v>
      </c>
      <c r="B21" s="120">
        <v>-148</v>
      </c>
      <c r="C21" s="121">
        <v>30</v>
      </c>
      <c r="D21" s="29">
        <f t="shared" si="3"/>
        <v>-118</v>
      </c>
      <c r="E21" s="28">
        <v>-209</v>
      </c>
      <c r="F21" s="28">
        <v>-57</v>
      </c>
      <c r="G21" s="29">
        <f t="shared" si="4"/>
        <v>-266</v>
      </c>
      <c r="H21" s="111">
        <f t="shared" si="5"/>
        <v>-357</v>
      </c>
      <c r="I21" s="111">
        <f t="shared" si="6"/>
        <v>-27</v>
      </c>
      <c r="J21" s="31">
        <f t="shared" si="7"/>
        <v>-384</v>
      </c>
      <c r="K21" s="28">
        <v>432</v>
      </c>
      <c r="L21" s="28">
        <v>-18</v>
      </c>
      <c r="M21" s="37">
        <v>-4</v>
      </c>
      <c r="N21" s="63">
        <f t="shared" si="8"/>
        <v>410</v>
      </c>
      <c r="AI21" s="47"/>
      <c r="AJ21" s="47"/>
      <c r="AK21" s="47"/>
      <c r="AL21" s="47"/>
      <c r="AM21" s="47"/>
      <c r="AN21" s="47"/>
      <c r="AO21" s="47"/>
      <c r="AP21" s="47"/>
      <c r="AQ21" s="47"/>
    </row>
    <row r="22" spans="1:43" s="46" customFormat="1" ht="30" customHeight="1">
      <c r="A22" s="54" t="s">
        <v>15</v>
      </c>
      <c r="B22" s="120">
        <v>-159</v>
      </c>
      <c r="C22" s="121">
        <v>-21</v>
      </c>
      <c r="D22" s="29">
        <f t="shared" si="3"/>
        <v>-180</v>
      </c>
      <c r="E22" s="28">
        <v>-212</v>
      </c>
      <c r="F22" s="28">
        <v>7</v>
      </c>
      <c r="G22" s="29">
        <f t="shared" si="4"/>
        <v>-205</v>
      </c>
      <c r="H22" s="111">
        <f t="shared" si="5"/>
        <v>-371</v>
      </c>
      <c r="I22" s="111">
        <f t="shared" si="6"/>
        <v>-14</v>
      </c>
      <c r="J22" s="31">
        <f t="shared" si="7"/>
        <v>-385</v>
      </c>
      <c r="K22" s="28">
        <v>-16</v>
      </c>
      <c r="L22" s="28">
        <v>8</v>
      </c>
      <c r="M22" s="37">
        <v>0</v>
      </c>
      <c r="N22" s="63">
        <f t="shared" si="8"/>
        <v>-8</v>
      </c>
      <c r="AI22" s="47"/>
      <c r="AJ22" s="47"/>
      <c r="AK22" s="47"/>
      <c r="AL22" s="47"/>
      <c r="AM22" s="47"/>
      <c r="AN22" s="47"/>
      <c r="AO22" s="47"/>
      <c r="AP22" s="47"/>
      <c r="AQ22" s="47"/>
    </row>
    <row r="23" spans="1:43" s="46" customFormat="1" ht="30" customHeight="1">
      <c r="A23" s="54" t="s">
        <v>16</v>
      </c>
      <c r="B23" s="120">
        <v>-54</v>
      </c>
      <c r="C23" s="121">
        <v>-4</v>
      </c>
      <c r="D23" s="29">
        <f t="shared" si="3"/>
        <v>-58</v>
      </c>
      <c r="E23" s="28">
        <v>-85</v>
      </c>
      <c r="F23" s="28">
        <v>-1</v>
      </c>
      <c r="G23" s="29">
        <f t="shared" si="4"/>
        <v>-86</v>
      </c>
      <c r="H23" s="111">
        <f t="shared" si="5"/>
        <v>-139</v>
      </c>
      <c r="I23" s="111">
        <f t="shared" si="6"/>
        <v>-5</v>
      </c>
      <c r="J23" s="31">
        <f t="shared" si="7"/>
        <v>-144</v>
      </c>
      <c r="K23" s="28">
        <v>49</v>
      </c>
      <c r="L23" s="28">
        <v>-3</v>
      </c>
      <c r="M23" s="37">
        <v>-1</v>
      </c>
      <c r="N23" s="63">
        <f t="shared" si="8"/>
        <v>45</v>
      </c>
      <c r="AI23" s="47"/>
      <c r="AJ23" s="47"/>
      <c r="AK23" s="47"/>
      <c r="AL23" s="47"/>
      <c r="AM23" s="47"/>
      <c r="AN23" s="47"/>
      <c r="AO23" s="47"/>
      <c r="AP23" s="47"/>
      <c r="AQ23" s="47"/>
    </row>
    <row r="24" spans="1:43" s="46" customFormat="1" ht="30" customHeight="1">
      <c r="A24" s="54" t="s">
        <v>17</v>
      </c>
      <c r="B24" s="120">
        <v>-92</v>
      </c>
      <c r="C24" s="121">
        <v>-6</v>
      </c>
      <c r="D24" s="29">
        <f t="shared" si="3"/>
        <v>-98</v>
      </c>
      <c r="E24" s="28">
        <v>-108</v>
      </c>
      <c r="F24" s="28">
        <v>2</v>
      </c>
      <c r="G24" s="29">
        <f t="shared" si="4"/>
        <v>-106</v>
      </c>
      <c r="H24" s="111">
        <f t="shared" si="5"/>
        <v>-200</v>
      </c>
      <c r="I24" s="111">
        <f t="shared" si="6"/>
        <v>-4</v>
      </c>
      <c r="J24" s="31">
        <f t="shared" si="7"/>
        <v>-204</v>
      </c>
      <c r="K24" s="28">
        <v>-15</v>
      </c>
      <c r="L24" s="28">
        <v>-5</v>
      </c>
      <c r="M24" s="37">
        <v>3</v>
      </c>
      <c r="N24" s="63">
        <f t="shared" si="8"/>
        <v>-17</v>
      </c>
      <c r="AI24" s="47"/>
      <c r="AJ24" s="47"/>
      <c r="AK24" s="47"/>
      <c r="AL24" s="47"/>
      <c r="AM24" s="47"/>
      <c r="AN24" s="47"/>
      <c r="AO24" s="47"/>
      <c r="AP24" s="47"/>
      <c r="AQ24" s="47"/>
    </row>
    <row r="25" spans="1:43" s="46" customFormat="1" ht="30" customHeight="1">
      <c r="A25" s="54" t="s">
        <v>18</v>
      </c>
      <c r="B25" s="120">
        <v>-53</v>
      </c>
      <c r="C25" s="121">
        <v>-12</v>
      </c>
      <c r="D25" s="29">
        <f t="shared" si="3"/>
        <v>-65</v>
      </c>
      <c r="E25" s="28">
        <v>-10</v>
      </c>
      <c r="F25" s="28">
        <v>-23</v>
      </c>
      <c r="G25" s="29">
        <f t="shared" si="4"/>
        <v>-33</v>
      </c>
      <c r="H25" s="111">
        <f t="shared" si="5"/>
        <v>-63</v>
      </c>
      <c r="I25" s="111">
        <f t="shared" si="6"/>
        <v>-35</v>
      </c>
      <c r="J25" s="31">
        <f t="shared" si="7"/>
        <v>-98</v>
      </c>
      <c r="K25" s="28">
        <v>3</v>
      </c>
      <c r="L25" s="28">
        <v>-15</v>
      </c>
      <c r="M25" s="37">
        <v>-5</v>
      </c>
      <c r="N25" s="63">
        <f t="shared" si="8"/>
        <v>-17</v>
      </c>
      <c r="AI25" s="47"/>
      <c r="AJ25" s="47"/>
      <c r="AK25" s="47"/>
      <c r="AL25" s="47"/>
      <c r="AM25" s="47"/>
      <c r="AN25" s="47"/>
      <c r="AO25" s="47"/>
      <c r="AP25" s="47"/>
      <c r="AQ25" s="47"/>
    </row>
    <row r="26" spans="1:43" s="46" customFormat="1" ht="30" customHeight="1">
      <c r="A26" s="54" t="s">
        <v>19</v>
      </c>
      <c r="B26" s="120">
        <v>20</v>
      </c>
      <c r="C26" s="121">
        <v>-2</v>
      </c>
      <c r="D26" s="29">
        <f t="shared" si="3"/>
        <v>18</v>
      </c>
      <c r="E26" s="28">
        <v>-15</v>
      </c>
      <c r="F26" s="28">
        <v>4</v>
      </c>
      <c r="G26" s="29">
        <f t="shared" si="4"/>
        <v>-11</v>
      </c>
      <c r="H26" s="111">
        <f t="shared" si="5"/>
        <v>5</v>
      </c>
      <c r="I26" s="111">
        <f t="shared" si="6"/>
        <v>2</v>
      </c>
      <c r="J26" s="31">
        <f t="shared" si="7"/>
        <v>7</v>
      </c>
      <c r="K26" s="28">
        <v>23</v>
      </c>
      <c r="L26" s="28">
        <v>-2</v>
      </c>
      <c r="M26" s="37">
        <v>0</v>
      </c>
      <c r="N26" s="63">
        <f t="shared" si="8"/>
        <v>21</v>
      </c>
      <c r="AI26" s="47"/>
      <c r="AJ26" s="47"/>
      <c r="AK26" s="47"/>
      <c r="AL26" s="47"/>
      <c r="AM26" s="47"/>
      <c r="AN26" s="47"/>
      <c r="AO26" s="47"/>
      <c r="AP26" s="47"/>
      <c r="AQ26" s="47"/>
    </row>
    <row r="27" spans="1:43" s="46" customFormat="1" ht="30" customHeight="1">
      <c r="A27" s="54" t="s">
        <v>20</v>
      </c>
      <c r="B27" s="120">
        <v>-31</v>
      </c>
      <c r="C27" s="121">
        <v>-3</v>
      </c>
      <c r="D27" s="29">
        <f t="shared" si="3"/>
        <v>-34</v>
      </c>
      <c r="E27" s="28">
        <v>-38</v>
      </c>
      <c r="F27" s="28">
        <v>-2</v>
      </c>
      <c r="G27" s="29">
        <f t="shared" si="4"/>
        <v>-40</v>
      </c>
      <c r="H27" s="111">
        <f t="shared" si="5"/>
        <v>-69</v>
      </c>
      <c r="I27" s="111">
        <f t="shared" si="6"/>
        <v>-5</v>
      </c>
      <c r="J27" s="31">
        <f t="shared" si="7"/>
        <v>-74</v>
      </c>
      <c r="K27" s="28">
        <v>27</v>
      </c>
      <c r="L27" s="28">
        <v>-5</v>
      </c>
      <c r="M27" s="37">
        <v>-1</v>
      </c>
      <c r="N27" s="63">
        <f t="shared" si="8"/>
        <v>21</v>
      </c>
      <c r="AI27" s="47"/>
      <c r="AJ27" s="47"/>
      <c r="AK27" s="47"/>
      <c r="AL27" s="47"/>
      <c r="AM27" s="47"/>
      <c r="AN27" s="47"/>
      <c r="AO27" s="47"/>
      <c r="AP27" s="47"/>
      <c r="AQ27" s="47"/>
    </row>
    <row r="28" spans="1:43" s="46" customFormat="1" ht="30" customHeight="1" thickBot="1">
      <c r="A28" s="58" t="s">
        <v>21</v>
      </c>
      <c r="B28" s="124">
        <v>-23</v>
      </c>
      <c r="C28" s="125">
        <v>1</v>
      </c>
      <c r="D28" s="41">
        <f t="shared" si="3"/>
        <v>-22</v>
      </c>
      <c r="E28" s="40">
        <v>-55</v>
      </c>
      <c r="F28" s="40">
        <v>9</v>
      </c>
      <c r="G28" s="41">
        <f t="shared" si="4"/>
        <v>-46</v>
      </c>
      <c r="H28" s="112">
        <f t="shared" si="5"/>
        <v>-78</v>
      </c>
      <c r="I28" s="112">
        <f t="shared" si="6"/>
        <v>10</v>
      </c>
      <c r="J28" s="43">
        <f t="shared" si="7"/>
        <v>-68</v>
      </c>
      <c r="K28" s="40">
        <v>-3</v>
      </c>
      <c r="L28" s="40">
        <v>11</v>
      </c>
      <c r="M28" s="44">
        <v>0</v>
      </c>
      <c r="N28" s="65">
        <f>K28+L28+M28</f>
        <v>8</v>
      </c>
      <c r="AI28" s="47"/>
      <c r="AJ28" s="47"/>
      <c r="AK28" s="47"/>
      <c r="AL28" s="47"/>
      <c r="AM28" s="47"/>
      <c r="AN28" s="47"/>
      <c r="AO28" s="47"/>
      <c r="AP28" s="47"/>
      <c r="AQ28" s="47"/>
    </row>
    <row r="29" spans="1:14" ht="50.25" customHeight="1">
      <c r="A29" s="154"/>
      <c r="B29" s="154"/>
      <c r="C29" s="154"/>
      <c r="D29" s="154"/>
      <c r="E29" s="154"/>
      <c r="F29" s="154"/>
      <c r="G29" s="154"/>
      <c r="H29" s="154"/>
      <c r="I29" s="154"/>
      <c r="J29" s="154"/>
      <c r="K29" s="154"/>
      <c r="L29" s="154"/>
      <c r="M29" s="154"/>
      <c r="N29" s="154"/>
    </row>
  </sheetData>
  <sheetProtection/>
  <mergeCells count="11">
    <mergeCell ref="B2:L2"/>
    <mergeCell ref="B4:J4"/>
    <mergeCell ref="K4:N4"/>
    <mergeCell ref="B5:D5"/>
    <mergeCell ref="E5:G5"/>
    <mergeCell ref="H5:J5"/>
    <mergeCell ref="L5:L6"/>
    <mergeCell ref="N5:N6"/>
    <mergeCell ref="K5:K6"/>
    <mergeCell ref="M5:M6"/>
    <mergeCell ref="A29:N29"/>
  </mergeCells>
  <printOptions/>
  <pageMargins left="0.7874015748031497" right="0.7874015748031497" top="0.7480314960629921" bottom="0.7480314960629921" header="0.5118110236220472" footer="0.5118110236220472"/>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dimension ref="A1:BQ95"/>
  <sheetViews>
    <sheetView view="pageBreakPreview" zoomScale="70" zoomScaleSheetLayoutView="70" zoomScalePageLayoutView="0" workbookViewId="0" topLeftCell="A1">
      <pane xSplit="3" ySplit="6" topLeftCell="D7" activePane="bottomRight" state="frozen"/>
      <selection pane="topLeft" activeCell="A1" sqref="A1"/>
      <selection pane="topRight" activeCell="C1" sqref="C1"/>
      <selection pane="bottomLeft" activeCell="A8" sqref="A8"/>
      <selection pane="bottomRight" activeCell="B74" sqref="B74"/>
    </sheetView>
  </sheetViews>
  <sheetFormatPr defaultColWidth="10.66015625" defaultRowHeight="18"/>
  <cols>
    <col min="1" max="1" width="1.91015625" style="0" customWidth="1"/>
    <col min="2" max="2" width="10.33203125" style="0" customWidth="1"/>
    <col min="3" max="3" width="2.66015625" style="0" customWidth="1"/>
    <col min="4" max="6" width="7.66015625" style="0" customWidth="1"/>
    <col min="7" max="69" width="6" style="0" customWidth="1"/>
  </cols>
  <sheetData>
    <row r="1" spans="2:5" ht="17.25">
      <c r="B1" s="1"/>
      <c r="E1" s="2" t="s">
        <v>71</v>
      </c>
    </row>
    <row r="2" ht="17.25">
      <c r="B2" s="1"/>
    </row>
    <row r="3" spans="2:11" ht="17.25">
      <c r="B3" s="7" t="s">
        <v>50</v>
      </c>
      <c r="C3" s="7"/>
      <c r="D3" s="7"/>
      <c r="E3" s="7"/>
      <c r="F3" s="7"/>
      <c r="J3" s="3"/>
      <c r="K3" s="4"/>
    </row>
    <row r="4" spans="2:11" ht="17.25">
      <c r="B4" s="7" t="s">
        <v>72</v>
      </c>
      <c r="C4" s="7"/>
      <c r="D4" s="5"/>
      <c r="E4" s="5"/>
      <c r="F4" s="5"/>
      <c r="J4" s="3"/>
      <c r="K4" s="4"/>
    </row>
    <row r="5" ht="18" thickBot="1"/>
    <row r="6" spans="1:69" ht="17.25">
      <c r="A6" s="70"/>
      <c r="B6" s="71"/>
      <c r="C6" s="72" t="s">
        <v>22</v>
      </c>
      <c r="D6" s="158" t="s">
        <v>23</v>
      </c>
      <c r="E6" s="156"/>
      <c r="F6" s="157"/>
      <c r="G6" s="155" t="s">
        <v>24</v>
      </c>
      <c r="H6" s="156"/>
      <c r="I6" s="157"/>
      <c r="J6" s="155" t="s">
        <v>25</v>
      </c>
      <c r="K6" s="156"/>
      <c r="L6" s="157"/>
      <c r="M6" s="155" t="s">
        <v>26</v>
      </c>
      <c r="N6" s="156"/>
      <c r="O6" s="157"/>
      <c r="P6" s="155" t="s">
        <v>27</v>
      </c>
      <c r="Q6" s="156"/>
      <c r="R6" s="157"/>
      <c r="S6" s="155" t="s">
        <v>28</v>
      </c>
      <c r="T6" s="156"/>
      <c r="U6" s="157"/>
      <c r="V6" s="155" t="s">
        <v>29</v>
      </c>
      <c r="W6" s="156"/>
      <c r="X6" s="157"/>
      <c r="Y6" s="155" t="s">
        <v>30</v>
      </c>
      <c r="Z6" s="156"/>
      <c r="AA6" s="157"/>
      <c r="AB6" s="155" t="s">
        <v>31</v>
      </c>
      <c r="AC6" s="156"/>
      <c r="AD6" s="157"/>
      <c r="AE6" s="155" t="s">
        <v>32</v>
      </c>
      <c r="AF6" s="156"/>
      <c r="AG6" s="157"/>
      <c r="AH6" s="155" t="s">
        <v>33</v>
      </c>
      <c r="AI6" s="156"/>
      <c r="AJ6" s="157"/>
      <c r="AK6" s="155" t="s">
        <v>34</v>
      </c>
      <c r="AL6" s="156"/>
      <c r="AM6" s="157"/>
      <c r="AN6" s="155" t="s">
        <v>35</v>
      </c>
      <c r="AO6" s="156"/>
      <c r="AP6" s="157"/>
      <c r="AQ6" s="155" t="s">
        <v>36</v>
      </c>
      <c r="AR6" s="156"/>
      <c r="AS6" s="157"/>
      <c r="AT6" s="155" t="s">
        <v>37</v>
      </c>
      <c r="AU6" s="156"/>
      <c r="AV6" s="157"/>
      <c r="AW6" s="155" t="s">
        <v>38</v>
      </c>
      <c r="AX6" s="156"/>
      <c r="AY6" s="157"/>
      <c r="AZ6" s="155" t="s">
        <v>39</v>
      </c>
      <c r="BA6" s="156"/>
      <c r="BB6" s="157"/>
      <c r="BC6" s="155" t="s">
        <v>73</v>
      </c>
      <c r="BD6" s="156"/>
      <c r="BE6" s="157"/>
      <c r="BF6" s="155" t="s">
        <v>74</v>
      </c>
      <c r="BG6" s="156"/>
      <c r="BH6" s="157"/>
      <c r="BI6" s="155" t="s">
        <v>75</v>
      </c>
      <c r="BJ6" s="156"/>
      <c r="BK6" s="157"/>
      <c r="BL6" s="155" t="s">
        <v>77</v>
      </c>
      <c r="BM6" s="156"/>
      <c r="BN6" s="157"/>
      <c r="BO6" s="155" t="s">
        <v>76</v>
      </c>
      <c r="BP6" s="156"/>
      <c r="BQ6" s="157"/>
    </row>
    <row r="7" spans="1:69" ht="18" thickBot="1">
      <c r="A7" s="70"/>
      <c r="B7" s="73"/>
      <c r="C7" s="74" t="s">
        <v>40</v>
      </c>
      <c r="D7" s="102" t="s">
        <v>55</v>
      </c>
      <c r="E7" s="103" t="s">
        <v>56</v>
      </c>
      <c r="F7" s="103" t="s">
        <v>57</v>
      </c>
      <c r="G7" s="103" t="s">
        <v>55</v>
      </c>
      <c r="H7" s="103" t="s">
        <v>56</v>
      </c>
      <c r="I7" s="103" t="s">
        <v>57</v>
      </c>
      <c r="J7" s="103" t="s">
        <v>55</v>
      </c>
      <c r="K7" s="103" t="s">
        <v>56</v>
      </c>
      <c r="L7" s="103" t="s">
        <v>57</v>
      </c>
      <c r="M7" s="103" t="s">
        <v>55</v>
      </c>
      <c r="N7" s="103" t="s">
        <v>56</v>
      </c>
      <c r="O7" s="103" t="s">
        <v>57</v>
      </c>
      <c r="P7" s="103" t="s">
        <v>55</v>
      </c>
      <c r="Q7" s="103" t="s">
        <v>56</v>
      </c>
      <c r="R7" s="103" t="s">
        <v>57</v>
      </c>
      <c r="S7" s="103" t="s">
        <v>55</v>
      </c>
      <c r="T7" s="103" t="s">
        <v>56</v>
      </c>
      <c r="U7" s="103" t="s">
        <v>57</v>
      </c>
      <c r="V7" s="103" t="s">
        <v>55</v>
      </c>
      <c r="W7" s="103" t="s">
        <v>56</v>
      </c>
      <c r="X7" s="103" t="s">
        <v>57</v>
      </c>
      <c r="Y7" s="103" t="s">
        <v>55</v>
      </c>
      <c r="Z7" s="103" t="s">
        <v>56</v>
      </c>
      <c r="AA7" s="103" t="s">
        <v>57</v>
      </c>
      <c r="AB7" s="103" t="s">
        <v>55</v>
      </c>
      <c r="AC7" s="103" t="s">
        <v>56</v>
      </c>
      <c r="AD7" s="103" t="s">
        <v>57</v>
      </c>
      <c r="AE7" s="103" t="s">
        <v>55</v>
      </c>
      <c r="AF7" s="103" t="s">
        <v>56</v>
      </c>
      <c r="AG7" s="103" t="s">
        <v>57</v>
      </c>
      <c r="AH7" s="103" t="s">
        <v>55</v>
      </c>
      <c r="AI7" s="103" t="s">
        <v>56</v>
      </c>
      <c r="AJ7" s="103" t="s">
        <v>57</v>
      </c>
      <c r="AK7" s="103" t="s">
        <v>55</v>
      </c>
      <c r="AL7" s="103" t="s">
        <v>56</v>
      </c>
      <c r="AM7" s="103" t="s">
        <v>57</v>
      </c>
      <c r="AN7" s="103" t="s">
        <v>55</v>
      </c>
      <c r="AO7" s="103" t="s">
        <v>56</v>
      </c>
      <c r="AP7" s="103" t="s">
        <v>57</v>
      </c>
      <c r="AQ7" s="103" t="s">
        <v>55</v>
      </c>
      <c r="AR7" s="103" t="s">
        <v>56</v>
      </c>
      <c r="AS7" s="103" t="s">
        <v>57</v>
      </c>
      <c r="AT7" s="103" t="s">
        <v>55</v>
      </c>
      <c r="AU7" s="103" t="s">
        <v>56</v>
      </c>
      <c r="AV7" s="103" t="s">
        <v>57</v>
      </c>
      <c r="AW7" s="103" t="s">
        <v>55</v>
      </c>
      <c r="AX7" s="103" t="s">
        <v>56</v>
      </c>
      <c r="AY7" s="103" t="s">
        <v>57</v>
      </c>
      <c r="AZ7" s="103" t="s">
        <v>55</v>
      </c>
      <c r="BA7" s="103" t="s">
        <v>56</v>
      </c>
      <c r="BB7" s="103" t="s">
        <v>57</v>
      </c>
      <c r="BC7" s="103" t="s">
        <v>55</v>
      </c>
      <c r="BD7" s="103" t="s">
        <v>56</v>
      </c>
      <c r="BE7" s="130" t="s">
        <v>57</v>
      </c>
      <c r="BF7" s="126" t="s">
        <v>55</v>
      </c>
      <c r="BG7" s="103" t="s">
        <v>56</v>
      </c>
      <c r="BH7" s="130" t="s">
        <v>57</v>
      </c>
      <c r="BI7" s="126" t="s">
        <v>55</v>
      </c>
      <c r="BJ7" s="103" t="s">
        <v>56</v>
      </c>
      <c r="BK7" s="130" t="s">
        <v>57</v>
      </c>
      <c r="BL7" s="126" t="s">
        <v>55</v>
      </c>
      <c r="BM7" s="103" t="s">
        <v>56</v>
      </c>
      <c r="BN7" s="130" t="s">
        <v>57</v>
      </c>
      <c r="BO7" s="126" t="s">
        <v>55</v>
      </c>
      <c r="BP7" s="103" t="s">
        <v>56</v>
      </c>
      <c r="BQ7" s="104" t="s">
        <v>57</v>
      </c>
    </row>
    <row r="8" spans="1:69" ht="26.25" customHeight="1">
      <c r="A8" s="70"/>
      <c r="B8" s="75"/>
      <c r="C8" s="76" t="s">
        <v>0</v>
      </c>
      <c r="D8" s="82">
        <f>D11+D14</f>
        <v>688730</v>
      </c>
      <c r="E8" s="83">
        <f aca="true" t="shared" si="0" ref="E8:BE8">E11+E14</f>
        <v>11768</v>
      </c>
      <c r="F8" s="83">
        <f t="shared" si="0"/>
        <v>700498</v>
      </c>
      <c r="G8" s="83">
        <f t="shared" si="0"/>
        <v>34019</v>
      </c>
      <c r="H8" s="83">
        <f t="shared" si="0"/>
        <v>500</v>
      </c>
      <c r="I8" s="83">
        <f t="shared" si="0"/>
        <v>34519</v>
      </c>
      <c r="J8" s="83">
        <f t="shared" si="0"/>
        <v>35429</v>
      </c>
      <c r="K8" s="83">
        <f t="shared" si="0"/>
        <v>479</v>
      </c>
      <c r="L8" s="83">
        <f t="shared" si="0"/>
        <v>35908</v>
      </c>
      <c r="M8" s="83">
        <f t="shared" si="0"/>
        <v>36980</v>
      </c>
      <c r="N8" s="83">
        <f t="shared" si="0"/>
        <v>454</v>
      </c>
      <c r="O8" s="83">
        <f t="shared" si="0"/>
        <v>37434</v>
      </c>
      <c r="P8" s="83">
        <f t="shared" si="0"/>
        <v>37266</v>
      </c>
      <c r="Q8" s="83">
        <f t="shared" si="0"/>
        <v>546</v>
      </c>
      <c r="R8" s="83">
        <f t="shared" si="0"/>
        <v>37812</v>
      </c>
      <c r="S8" s="83">
        <f t="shared" si="0"/>
        <v>37040</v>
      </c>
      <c r="T8" s="83">
        <f t="shared" si="0"/>
        <v>1539</v>
      </c>
      <c r="U8" s="83">
        <f t="shared" si="0"/>
        <v>38579</v>
      </c>
      <c r="V8" s="83">
        <f t="shared" si="0"/>
        <v>39122</v>
      </c>
      <c r="W8" s="83">
        <f t="shared" si="0"/>
        <v>1647</v>
      </c>
      <c r="X8" s="83">
        <f t="shared" si="0"/>
        <v>40769</v>
      </c>
      <c r="Y8" s="83">
        <f t="shared" si="0"/>
        <v>43512</v>
      </c>
      <c r="Z8" s="83">
        <f t="shared" si="0"/>
        <v>1312</v>
      </c>
      <c r="AA8" s="83">
        <f t="shared" si="0"/>
        <v>44824</v>
      </c>
      <c r="AB8" s="83">
        <f t="shared" si="0"/>
        <v>49743</v>
      </c>
      <c r="AC8" s="83">
        <f t="shared" si="0"/>
        <v>1001</v>
      </c>
      <c r="AD8" s="83">
        <f t="shared" si="0"/>
        <v>50744</v>
      </c>
      <c r="AE8" s="83">
        <f t="shared" si="0"/>
        <v>56229</v>
      </c>
      <c r="AF8" s="83">
        <f t="shared" si="0"/>
        <v>959</v>
      </c>
      <c r="AG8" s="83">
        <f t="shared" si="0"/>
        <v>57188</v>
      </c>
      <c r="AH8" s="83">
        <f t="shared" si="0"/>
        <v>46042</v>
      </c>
      <c r="AI8" s="83">
        <f t="shared" si="0"/>
        <v>810</v>
      </c>
      <c r="AJ8" s="83">
        <f t="shared" si="0"/>
        <v>46852</v>
      </c>
      <c r="AK8" s="83">
        <f t="shared" si="0"/>
        <v>41591</v>
      </c>
      <c r="AL8" s="83">
        <f t="shared" si="0"/>
        <v>730</v>
      </c>
      <c r="AM8" s="83">
        <f t="shared" si="0"/>
        <v>42321</v>
      </c>
      <c r="AN8" s="83">
        <f t="shared" si="0"/>
        <v>40418</v>
      </c>
      <c r="AO8" s="83">
        <f t="shared" si="0"/>
        <v>559</v>
      </c>
      <c r="AP8" s="83">
        <f t="shared" si="0"/>
        <v>40977</v>
      </c>
      <c r="AQ8" s="83">
        <f t="shared" si="0"/>
        <v>45805</v>
      </c>
      <c r="AR8" s="83">
        <f t="shared" si="0"/>
        <v>432</v>
      </c>
      <c r="AS8" s="83">
        <f t="shared" si="0"/>
        <v>46237</v>
      </c>
      <c r="AT8" s="83">
        <f t="shared" si="0"/>
        <v>47145</v>
      </c>
      <c r="AU8" s="83">
        <f t="shared" si="0"/>
        <v>336</v>
      </c>
      <c r="AV8" s="83">
        <f t="shared" si="0"/>
        <v>47481</v>
      </c>
      <c r="AW8" s="83">
        <f t="shared" si="0"/>
        <v>38077</v>
      </c>
      <c r="AX8" s="83">
        <f t="shared" si="0"/>
        <v>211</v>
      </c>
      <c r="AY8" s="83">
        <f t="shared" si="0"/>
        <v>38288</v>
      </c>
      <c r="AZ8" s="83">
        <f t="shared" si="0"/>
        <v>26625</v>
      </c>
      <c r="BA8" s="83">
        <f t="shared" si="0"/>
        <v>152</v>
      </c>
      <c r="BB8" s="83">
        <f t="shared" si="0"/>
        <v>26777</v>
      </c>
      <c r="BC8" s="83">
        <f t="shared" si="0"/>
        <v>19445</v>
      </c>
      <c r="BD8" s="83">
        <f t="shared" si="0"/>
        <v>57</v>
      </c>
      <c r="BE8" s="131">
        <f t="shared" si="0"/>
        <v>19502</v>
      </c>
      <c r="BF8" s="127">
        <f aca="true" t="shared" si="1" ref="BF8:BQ8">BF11+BF14</f>
        <v>10723</v>
      </c>
      <c r="BG8" s="83">
        <f t="shared" si="1"/>
        <v>31</v>
      </c>
      <c r="BH8" s="131">
        <f t="shared" si="1"/>
        <v>10754</v>
      </c>
      <c r="BI8" s="127">
        <f t="shared" si="1"/>
        <v>2926</v>
      </c>
      <c r="BJ8" s="83">
        <f t="shared" si="1"/>
        <v>11</v>
      </c>
      <c r="BK8" s="131">
        <f t="shared" si="1"/>
        <v>2937</v>
      </c>
      <c r="BL8" s="127">
        <f t="shared" si="1"/>
        <v>530</v>
      </c>
      <c r="BM8" s="83">
        <f t="shared" si="1"/>
        <v>2</v>
      </c>
      <c r="BN8" s="131">
        <f t="shared" si="1"/>
        <v>532</v>
      </c>
      <c r="BO8" s="127">
        <f t="shared" si="1"/>
        <v>63</v>
      </c>
      <c r="BP8" s="83">
        <f t="shared" si="1"/>
        <v>0</v>
      </c>
      <c r="BQ8" s="105">
        <f t="shared" si="1"/>
        <v>63</v>
      </c>
    </row>
    <row r="9" spans="1:69" ht="26.25" customHeight="1">
      <c r="A9" s="70"/>
      <c r="B9" s="75" t="s">
        <v>63</v>
      </c>
      <c r="C9" s="77" t="s">
        <v>1</v>
      </c>
      <c r="D9" s="84">
        <f aca="true" t="shared" si="2" ref="D9:BE9">D12+D15</f>
        <v>709053</v>
      </c>
      <c r="E9" s="85">
        <f t="shared" si="2"/>
        <v>11791</v>
      </c>
      <c r="F9" s="86">
        <f t="shared" si="2"/>
        <v>720844</v>
      </c>
      <c r="G9" s="85">
        <f t="shared" si="2"/>
        <v>32326</v>
      </c>
      <c r="H9" s="85">
        <f t="shared" si="2"/>
        <v>425</v>
      </c>
      <c r="I9" s="86">
        <f t="shared" si="2"/>
        <v>32751</v>
      </c>
      <c r="J9" s="85">
        <f t="shared" si="2"/>
        <v>33229</v>
      </c>
      <c r="K9" s="85">
        <f t="shared" si="2"/>
        <v>446</v>
      </c>
      <c r="L9" s="86">
        <f t="shared" si="2"/>
        <v>33675</v>
      </c>
      <c r="M9" s="85">
        <f t="shared" si="2"/>
        <v>35015</v>
      </c>
      <c r="N9" s="85">
        <f t="shared" si="2"/>
        <v>411</v>
      </c>
      <c r="O9" s="86">
        <f t="shared" si="2"/>
        <v>35426</v>
      </c>
      <c r="P9" s="85">
        <f t="shared" si="2"/>
        <v>34919</v>
      </c>
      <c r="Q9" s="85">
        <f t="shared" si="2"/>
        <v>542</v>
      </c>
      <c r="R9" s="86">
        <f t="shared" si="2"/>
        <v>35461</v>
      </c>
      <c r="S9" s="85">
        <f t="shared" si="2"/>
        <v>34187</v>
      </c>
      <c r="T9" s="85">
        <f t="shared" si="2"/>
        <v>1195</v>
      </c>
      <c r="U9" s="86">
        <f t="shared" si="2"/>
        <v>35382</v>
      </c>
      <c r="V9" s="85">
        <f t="shared" si="2"/>
        <v>36399</v>
      </c>
      <c r="W9" s="85">
        <f t="shared" si="2"/>
        <v>1327</v>
      </c>
      <c r="X9" s="86">
        <f t="shared" si="2"/>
        <v>37726</v>
      </c>
      <c r="Y9" s="85">
        <f t="shared" si="2"/>
        <v>41470</v>
      </c>
      <c r="Z9" s="85">
        <f t="shared" si="2"/>
        <v>1406</v>
      </c>
      <c r="AA9" s="86">
        <f t="shared" si="2"/>
        <v>42876</v>
      </c>
      <c r="AB9" s="85">
        <f t="shared" si="2"/>
        <v>48707</v>
      </c>
      <c r="AC9" s="85">
        <f t="shared" si="2"/>
        <v>1274</v>
      </c>
      <c r="AD9" s="86">
        <f t="shared" si="2"/>
        <v>49981</v>
      </c>
      <c r="AE9" s="85">
        <f t="shared" si="2"/>
        <v>53719</v>
      </c>
      <c r="AF9" s="85">
        <f t="shared" si="2"/>
        <v>1222</v>
      </c>
      <c r="AG9" s="86">
        <f t="shared" si="2"/>
        <v>54941</v>
      </c>
      <c r="AH9" s="85">
        <f t="shared" si="2"/>
        <v>45151</v>
      </c>
      <c r="AI9" s="85">
        <f t="shared" si="2"/>
        <v>993</v>
      </c>
      <c r="AJ9" s="86">
        <f t="shared" si="2"/>
        <v>46144</v>
      </c>
      <c r="AK9" s="85">
        <f t="shared" si="2"/>
        <v>42243</v>
      </c>
      <c r="AL9" s="85">
        <f t="shared" si="2"/>
        <v>727</v>
      </c>
      <c r="AM9" s="86">
        <f t="shared" si="2"/>
        <v>42970</v>
      </c>
      <c r="AN9" s="85">
        <f t="shared" si="2"/>
        <v>41071</v>
      </c>
      <c r="AO9" s="85">
        <f t="shared" si="2"/>
        <v>540</v>
      </c>
      <c r="AP9" s="86">
        <f t="shared" si="2"/>
        <v>41611</v>
      </c>
      <c r="AQ9" s="85">
        <f t="shared" si="2"/>
        <v>46880</v>
      </c>
      <c r="AR9" s="85">
        <f t="shared" si="2"/>
        <v>387</v>
      </c>
      <c r="AS9" s="86">
        <f t="shared" si="2"/>
        <v>47267</v>
      </c>
      <c r="AT9" s="85">
        <f t="shared" si="2"/>
        <v>49270</v>
      </c>
      <c r="AU9" s="85">
        <f t="shared" si="2"/>
        <v>312</v>
      </c>
      <c r="AV9" s="86">
        <f t="shared" si="2"/>
        <v>49582</v>
      </c>
      <c r="AW9" s="85">
        <f t="shared" si="2"/>
        <v>40907</v>
      </c>
      <c r="AX9" s="85">
        <f t="shared" si="2"/>
        <v>243</v>
      </c>
      <c r="AY9" s="86">
        <f t="shared" si="2"/>
        <v>41150</v>
      </c>
      <c r="AZ9" s="85">
        <f t="shared" si="2"/>
        <v>31883</v>
      </c>
      <c r="BA9" s="85">
        <f t="shared" si="2"/>
        <v>138</v>
      </c>
      <c r="BB9" s="86">
        <f t="shared" si="2"/>
        <v>32021</v>
      </c>
      <c r="BC9" s="85">
        <f t="shared" si="2"/>
        <v>27908</v>
      </c>
      <c r="BD9" s="85">
        <f t="shared" si="2"/>
        <v>109</v>
      </c>
      <c r="BE9" s="132">
        <f t="shared" si="2"/>
        <v>28017</v>
      </c>
      <c r="BF9" s="128">
        <f aca="true" t="shared" si="3" ref="BF9:BQ9">BF12+BF15</f>
        <v>19999</v>
      </c>
      <c r="BG9" s="85">
        <f t="shared" si="3"/>
        <v>53</v>
      </c>
      <c r="BH9" s="132">
        <f t="shared" si="3"/>
        <v>20052</v>
      </c>
      <c r="BI9" s="128">
        <f t="shared" si="3"/>
        <v>10235</v>
      </c>
      <c r="BJ9" s="85">
        <f t="shared" si="3"/>
        <v>28</v>
      </c>
      <c r="BK9" s="132">
        <f t="shared" si="3"/>
        <v>10263</v>
      </c>
      <c r="BL9" s="128">
        <f t="shared" si="3"/>
        <v>3042</v>
      </c>
      <c r="BM9" s="85">
        <f t="shared" si="3"/>
        <v>11</v>
      </c>
      <c r="BN9" s="132">
        <f t="shared" si="3"/>
        <v>3053</v>
      </c>
      <c r="BO9" s="128">
        <f t="shared" si="3"/>
        <v>493</v>
      </c>
      <c r="BP9" s="85">
        <f t="shared" si="3"/>
        <v>2</v>
      </c>
      <c r="BQ9" s="106">
        <f t="shared" si="3"/>
        <v>495</v>
      </c>
    </row>
    <row r="10" spans="1:69" ht="26.25" customHeight="1" thickBot="1">
      <c r="A10" s="70"/>
      <c r="B10" s="78"/>
      <c r="C10" s="79" t="s">
        <v>2</v>
      </c>
      <c r="D10" s="87">
        <f aca="true" t="shared" si="4" ref="D10:BE10">D13+D16</f>
        <v>1397783</v>
      </c>
      <c r="E10" s="88">
        <f t="shared" si="4"/>
        <v>23559</v>
      </c>
      <c r="F10" s="89">
        <f t="shared" si="4"/>
        <v>1421342</v>
      </c>
      <c r="G10" s="88">
        <f t="shared" si="4"/>
        <v>66345</v>
      </c>
      <c r="H10" s="88">
        <f t="shared" si="4"/>
        <v>925</v>
      </c>
      <c r="I10" s="89">
        <f t="shared" si="4"/>
        <v>67270</v>
      </c>
      <c r="J10" s="88">
        <f t="shared" si="4"/>
        <v>68658</v>
      </c>
      <c r="K10" s="88">
        <f t="shared" si="4"/>
        <v>925</v>
      </c>
      <c r="L10" s="89">
        <f t="shared" si="4"/>
        <v>69583</v>
      </c>
      <c r="M10" s="88">
        <f t="shared" si="4"/>
        <v>71995</v>
      </c>
      <c r="N10" s="88">
        <f t="shared" si="4"/>
        <v>865</v>
      </c>
      <c r="O10" s="89">
        <f t="shared" si="4"/>
        <v>72860</v>
      </c>
      <c r="P10" s="88">
        <f t="shared" si="4"/>
        <v>72185</v>
      </c>
      <c r="Q10" s="88">
        <f t="shared" si="4"/>
        <v>1088</v>
      </c>
      <c r="R10" s="89">
        <f t="shared" si="4"/>
        <v>73273</v>
      </c>
      <c r="S10" s="88">
        <f t="shared" si="4"/>
        <v>71227</v>
      </c>
      <c r="T10" s="88">
        <f t="shared" si="4"/>
        <v>2734</v>
      </c>
      <c r="U10" s="89">
        <f t="shared" si="4"/>
        <v>73961</v>
      </c>
      <c r="V10" s="88">
        <f t="shared" si="4"/>
        <v>75521</v>
      </c>
      <c r="W10" s="88">
        <f t="shared" si="4"/>
        <v>2974</v>
      </c>
      <c r="X10" s="89">
        <f t="shared" si="4"/>
        <v>78495</v>
      </c>
      <c r="Y10" s="88">
        <f t="shared" si="4"/>
        <v>84982</v>
      </c>
      <c r="Z10" s="88">
        <f t="shared" si="4"/>
        <v>2718</v>
      </c>
      <c r="AA10" s="89">
        <f t="shared" si="4"/>
        <v>87700</v>
      </c>
      <c r="AB10" s="88">
        <f t="shared" si="4"/>
        <v>98450</v>
      </c>
      <c r="AC10" s="88">
        <f t="shared" si="4"/>
        <v>2275</v>
      </c>
      <c r="AD10" s="89">
        <f t="shared" si="4"/>
        <v>100725</v>
      </c>
      <c r="AE10" s="88">
        <f t="shared" si="4"/>
        <v>109948</v>
      </c>
      <c r="AF10" s="88">
        <f t="shared" si="4"/>
        <v>2181</v>
      </c>
      <c r="AG10" s="89">
        <f t="shared" si="4"/>
        <v>112129</v>
      </c>
      <c r="AH10" s="88">
        <f t="shared" si="4"/>
        <v>91193</v>
      </c>
      <c r="AI10" s="88">
        <f t="shared" si="4"/>
        <v>1803</v>
      </c>
      <c r="AJ10" s="89">
        <f t="shared" si="4"/>
        <v>92996</v>
      </c>
      <c r="AK10" s="88">
        <f t="shared" si="4"/>
        <v>83834</v>
      </c>
      <c r="AL10" s="88">
        <f t="shared" si="4"/>
        <v>1457</v>
      </c>
      <c r="AM10" s="89">
        <f t="shared" si="4"/>
        <v>85291</v>
      </c>
      <c r="AN10" s="88">
        <f t="shared" si="4"/>
        <v>81489</v>
      </c>
      <c r="AO10" s="88">
        <f t="shared" si="4"/>
        <v>1099</v>
      </c>
      <c r="AP10" s="89">
        <f t="shared" si="4"/>
        <v>82588</v>
      </c>
      <c r="AQ10" s="88">
        <f t="shared" si="4"/>
        <v>92685</v>
      </c>
      <c r="AR10" s="88">
        <f t="shared" si="4"/>
        <v>819</v>
      </c>
      <c r="AS10" s="89">
        <f t="shared" si="4"/>
        <v>93504</v>
      </c>
      <c r="AT10" s="88">
        <f t="shared" si="4"/>
        <v>96415</v>
      </c>
      <c r="AU10" s="88">
        <f t="shared" si="4"/>
        <v>648</v>
      </c>
      <c r="AV10" s="89">
        <f t="shared" si="4"/>
        <v>97063</v>
      </c>
      <c r="AW10" s="88">
        <f t="shared" si="4"/>
        <v>78984</v>
      </c>
      <c r="AX10" s="88">
        <f t="shared" si="4"/>
        <v>454</v>
      </c>
      <c r="AY10" s="89">
        <f t="shared" si="4"/>
        <v>79438</v>
      </c>
      <c r="AZ10" s="88">
        <f t="shared" si="4"/>
        <v>58508</v>
      </c>
      <c r="BA10" s="88">
        <f t="shared" si="4"/>
        <v>290</v>
      </c>
      <c r="BB10" s="89">
        <f t="shared" si="4"/>
        <v>58798</v>
      </c>
      <c r="BC10" s="88">
        <f t="shared" si="4"/>
        <v>47353</v>
      </c>
      <c r="BD10" s="88">
        <f t="shared" si="4"/>
        <v>166</v>
      </c>
      <c r="BE10" s="133">
        <f t="shared" si="4"/>
        <v>47519</v>
      </c>
      <c r="BF10" s="129">
        <f aca="true" t="shared" si="5" ref="BF10:BQ10">BF13+BF16</f>
        <v>30722</v>
      </c>
      <c r="BG10" s="88">
        <f t="shared" si="5"/>
        <v>84</v>
      </c>
      <c r="BH10" s="133">
        <f t="shared" si="5"/>
        <v>30806</v>
      </c>
      <c r="BI10" s="129">
        <f t="shared" si="5"/>
        <v>13161</v>
      </c>
      <c r="BJ10" s="88">
        <f t="shared" si="5"/>
        <v>39</v>
      </c>
      <c r="BK10" s="133">
        <f t="shared" si="5"/>
        <v>13200</v>
      </c>
      <c r="BL10" s="129">
        <f t="shared" si="5"/>
        <v>3572</v>
      </c>
      <c r="BM10" s="88">
        <f t="shared" si="5"/>
        <v>13</v>
      </c>
      <c r="BN10" s="133">
        <f t="shared" si="5"/>
        <v>3585</v>
      </c>
      <c r="BO10" s="129">
        <f t="shared" si="5"/>
        <v>556</v>
      </c>
      <c r="BP10" s="88">
        <f t="shared" si="5"/>
        <v>2</v>
      </c>
      <c r="BQ10" s="107">
        <f t="shared" si="5"/>
        <v>558</v>
      </c>
    </row>
    <row r="11" spans="1:69" ht="26.25" customHeight="1">
      <c r="A11" s="70"/>
      <c r="B11" s="75"/>
      <c r="C11" s="76" t="s">
        <v>0</v>
      </c>
      <c r="D11" s="82">
        <f>D17+D20+D23+D26+D29+D32+D35+D38+D41+D44+D47+D50+D53</f>
        <v>650642</v>
      </c>
      <c r="E11" s="83">
        <f aca="true" t="shared" si="6" ref="E11:BE11">E17+E20+E23+E26+E29+E32+E35+E38+E41+E44+E47+E50+E53</f>
        <v>11018</v>
      </c>
      <c r="F11" s="83">
        <f t="shared" si="6"/>
        <v>661660</v>
      </c>
      <c r="G11" s="83">
        <f t="shared" si="6"/>
        <v>32167</v>
      </c>
      <c r="H11" s="83">
        <f t="shared" si="6"/>
        <v>474</v>
      </c>
      <c r="I11" s="83">
        <f t="shared" si="6"/>
        <v>32641</v>
      </c>
      <c r="J11" s="83">
        <f t="shared" si="6"/>
        <v>33480</v>
      </c>
      <c r="K11" s="83">
        <f t="shared" si="6"/>
        <v>457</v>
      </c>
      <c r="L11" s="83">
        <f t="shared" si="6"/>
        <v>33937</v>
      </c>
      <c r="M11" s="83">
        <f t="shared" si="6"/>
        <v>35004</v>
      </c>
      <c r="N11" s="83">
        <f t="shared" si="6"/>
        <v>426</v>
      </c>
      <c r="O11" s="83">
        <f t="shared" si="6"/>
        <v>35430</v>
      </c>
      <c r="P11" s="83">
        <f t="shared" si="6"/>
        <v>35292</v>
      </c>
      <c r="Q11" s="83">
        <f t="shared" si="6"/>
        <v>502</v>
      </c>
      <c r="R11" s="83">
        <f t="shared" si="6"/>
        <v>35794</v>
      </c>
      <c r="S11" s="83">
        <f t="shared" si="6"/>
        <v>34897</v>
      </c>
      <c r="T11" s="83">
        <f t="shared" si="6"/>
        <v>1443</v>
      </c>
      <c r="U11" s="83">
        <f t="shared" si="6"/>
        <v>36340</v>
      </c>
      <c r="V11" s="83">
        <f t="shared" si="6"/>
        <v>36823</v>
      </c>
      <c r="W11" s="83">
        <f t="shared" si="6"/>
        <v>1524</v>
      </c>
      <c r="X11" s="83">
        <f t="shared" si="6"/>
        <v>38347</v>
      </c>
      <c r="Y11" s="83">
        <f t="shared" si="6"/>
        <v>41020</v>
      </c>
      <c r="Z11" s="83">
        <f t="shared" si="6"/>
        <v>1222</v>
      </c>
      <c r="AA11" s="83">
        <f t="shared" si="6"/>
        <v>42242</v>
      </c>
      <c r="AB11" s="83">
        <f t="shared" si="6"/>
        <v>47086</v>
      </c>
      <c r="AC11" s="83">
        <f t="shared" si="6"/>
        <v>938</v>
      </c>
      <c r="AD11" s="83">
        <f t="shared" si="6"/>
        <v>48024</v>
      </c>
      <c r="AE11" s="83">
        <f t="shared" si="6"/>
        <v>53459</v>
      </c>
      <c r="AF11" s="83">
        <f t="shared" si="6"/>
        <v>886</v>
      </c>
      <c r="AG11" s="83">
        <f t="shared" si="6"/>
        <v>54345</v>
      </c>
      <c r="AH11" s="83">
        <f t="shared" si="6"/>
        <v>43839</v>
      </c>
      <c r="AI11" s="83">
        <f t="shared" si="6"/>
        <v>755</v>
      </c>
      <c r="AJ11" s="83">
        <f t="shared" si="6"/>
        <v>44594</v>
      </c>
      <c r="AK11" s="83">
        <f t="shared" si="6"/>
        <v>39442</v>
      </c>
      <c r="AL11" s="83">
        <f t="shared" si="6"/>
        <v>683</v>
      </c>
      <c r="AM11" s="83">
        <f t="shared" si="6"/>
        <v>40125</v>
      </c>
      <c r="AN11" s="83">
        <f t="shared" si="6"/>
        <v>38053</v>
      </c>
      <c r="AO11" s="83">
        <f t="shared" si="6"/>
        <v>530</v>
      </c>
      <c r="AP11" s="83">
        <f t="shared" si="6"/>
        <v>38583</v>
      </c>
      <c r="AQ11" s="83">
        <f t="shared" si="6"/>
        <v>43082</v>
      </c>
      <c r="AR11" s="83">
        <f t="shared" si="6"/>
        <v>408</v>
      </c>
      <c r="AS11" s="83">
        <f t="shared" si="6"/>
        <v>43490</v>
      </c>
      <c r="AT11" s="83">
        <f t="shared" si="6"/>
        <v>44379</v>
      </c>
      <c r="AU11" s="83">
        <f t="shared" si="6"/>
        <v>320</v>
      </c>
      <c r="AV11" s="83">
        <f t="shared" si="6"/>
        <v>44699</v>
      </c>
      <c r="AW11" s="83">
        <f t="shared" si="6"/>
        <v>35997</v>
      </c>
      <c r="AX11" s="83">
        <f t="shared" si="6"/>
        <v>204</v>
      </c>
      <c r="AY11" s="83">
        <f t="shared" si="6"/>
        <v>36201</v>
      </c>
      <c r="AZ11" s="83">
        <f t="shared" si="6"/>
        <v>25115</v>
      </c>
      <c r="BA11" s="83">
        <f t="shared" si="6"/>
        <v>149</v>
      </c>
      <c r="BB11" s="83">
        <f t="shared" si="6"/>
        <v>25264</v>
      </c>
      <c r="BC11" s="83">
        <f t="shared" si="6"/>
        <v>18259</v>
      </c>
      <c r="BD11" s="83">
        <f t="shared" si="6"/>
        <v>54</v>
      </c>
      <c r="BE11" s="131">
        <f t="shared" si="6"/>
        <v>18313</v>
      </c>
      <c r="BF11" s="127">
        <f aca="true" t="shared" si="7" ref="BF11:BQ11">BF17+BF20+BF23+BF26+BF29+BF32+BF35+BF38+BF41+BF44+BF47+BF50+BF53</f>
        <v>9991</v>
      </c>
      <c r="BG11" s="83">
        <f t="shared" si="7"/>
        <v>31</v>
      </c>
      <c r="BH11" s="131">
        <f t="shared" si="7"/>
        <v>10022</v>
      </c>
      <c r="BI11" s="127">
        <f t="shared" si="7"/>
        <v>2699</v>
      </c>
      <c r="BJ11" s="83">
        <f t="shared" si="7"/>
        <v>10</v>
      </c>
      <c r="BK11" s="131">
        <f t="shared" si="7"/>
        <v>2709</v>
      </c>
      <c r="BL11" s="127">
        <f t="shared" si="7"/>
        <v>502</v>
      </c>
      <c r="BM11" s="83">
        <f t="shared" si="7"/>
        <v>2</v>
      </c>
      <c r="BN11" s="131">
        <f t="shared" si="7"/>
        <v>504</v>
      </c>
      <c r="BO11" s="127">
        <f t="shared" si="7"/>
        <v>56</v>
      </c>
      <c r="BP11" s="83">
        <f t="shared" si="7"/>
        <v>0</v>
      </c>
      <c r="BQ11" s="105">
        <f t="shared" si="7"/>
        <v>56</v>
      </c>
    </row>
    <row r="12" spans="1:69" ht="26.25" customHeight="1">
      <c r="A12" s="70"/>
      <c r="B12" s="75" t="s">
        <v>51</v>
      </c>
      <c r="C12" s="77" t="s">
        <v>1</v>
      </c>
      <c r="D12" s="84">
        <f aca="true" t="shared" si="8" ref="D12:BE12">D18+D21+D24+D27+D30+D33+D36+D39+D42+D45+D48+D51+D54</f>
        <v>669983</v>
      </c>
      <c r="E12" s="85">
        <f t="shared" si="8"/>
        <v>11152</v>
      </c>
      <c r="F12" s="86">
        <f t="shared" si="8"/>
        <v>681135</v>
      </c>
      <c r="G12" s="85">
        <f t="shared" si="8"/>
        <v>30583</v>
      </c>
      <c r="H12" s="85">
        <f t="shared" si="8"/>
        <v>395</v>
      </c>
      <c r="I12" s="86">
        <f t="shared" si="8"/>
        <v>30978</v>
      </c>
      <c r="J12" s="85">
        <f t="shared" si="8"/>
        <v>31377</v>
      </c>
      <c r="K12" s="85">
        <f t="shared" si="8"/>
        <v>426</v>
      </c>
      <c r="L12" s="86">
        <f t="shared" si="8"/>
        <v>31803</v>
      </c>
      <c r="M12" s="85">
        <f t="shared" si="8"/>
        <v>33125</v>
      </c>
      <c r="N12" s="85">
        <f t="shared" si="8"/>
        <v>381</v>
      </c>
      <c r="O12" s="86">
        <f t="shared" si="8"/>
        <v>33506</v>
      </c>
      <c r="P12" s="85">
        <f t="shared" si="8"/>
        <v>33099</v>
      </c>
      <c r="Q12" s="85">
        <f t="shared" si="8"/>
        <v>512</v>
      </c>
      <c r="R12" s="86">
        <f t="shared" si="8"/>
        <v>33611</v>
      </c>
      <c r="S12" s="85">
        <f t="shared" si="8"/>
        <v>32275</v>
      </c>
      <c r="T12" s="85">
        <f t="shared" si="8"/>
        <v>1146</v>
      </c>
      <c r="U12" s="86">
        <f t="shared" si="8"/>
        <v>33421</v>
      </c>
      <c r="V12" s="85">
        <f t="shared" si="8"/>
        <v>34301</v>
      </c>
      <c r="W12" s="85">
        <f t="shared" si="8"/>
        <v>1273</v>
      </c>
      <c r="X12" s="86">
        <f t="shared" si="8"/>
        <v>35574</v>
      </c>
      <c r="Y12" s="85">
        <f t="shared" si="8"/>
        <v>39255</v>
      </c>
      <c r="Z12" s="85">
        <f t="shared" si="8"/>
        <v>1317</v>
      </c>
      <c r="AA12" s="86">
        <f t="shared" si="8"/>
        <v>40572</v>
      </c>
      <c r="AB12" s="85">
        <f t="shared" si="8"/>
        <v>46282</v>
      </c>
      <c r="AC12" s="85">
        <f t="shared" si="8"/>
        <v>1201</v>
      </c>
      <c r="AD12" s="86">
        <f t="shared" si="8"/>
        <v>47483</v>
      </c>
      <c r="AE12" s="85">
        <f t="shared" si="8"/>
        <v>51248</v>
      </c>
      <c r="AF12" s="85">
        <f t="shared" si="8"/>
        <v>1144</v>
      </c>
      <c r="AG12" s="86">
        <f t="shared" si="8"/>
        <v>52392</v>
      </c>
      <c r="AH12" s="85">
        <f t="shared" si="8"/>
        <v>43031</v>
      </c>
      <c r="AI12" s="85">
        <f t="shared" si="8"/>
        <v>930</v>
      </c>
      <c r="AJ12" s="86">
        <f t="shared" si="8"/>
        <v>43961</v>
      </c>
      <c r="AK12" s="85">
        <f t="shared" si="8"/>
        <v>39971</v>
      </c>
      <c r="AL12" s="85">
        <f t="shared" si="8"/>
        <v>673</v>
      </c>
      <c r="AM12" s="86">
        <f t="shared" si="8"/>
        <v>40644</v>
      </c>
      <c r="AN12" s="85">
        <f t="shared" si="8"/>
        <v>38696</v>
      </c>
      <c r="AO12" s="85">
        <f t="shared" si="8"/>
        <v>514</v>
      </c>
      <c r="AP12" s="86">
        <f t="shared" si="8"/>
        <v>39210</v>
      </c>
      <c r="AQ12" s="85">
        <f t="shared" si="8"/>
        <v>44126</v>
      </c>
      <c r="AR12" s="85">
        <f t="shared" si="8"/>
        <v>367</v>
      </c>
      <c r="AS12" s="86">
        <f t="shared" si="8"/>
        <v>44493</v>
      </c>
      <c r="AT12" s="85">
        <f t="shared" si="8"/>
        <v>46678</v>
      </c>
      <c r="AU12" s="85">
        <f t="shared" si="8"/>
        <v>303</v>
      </c>
      <c r="AV12" s="86">
        <f t="shared" si="8"/>
        <v>46981</v>
      </c>
      <c r="AW12" s="85">
        <f t="shared" si="8"/>
        <v>38676</v>
      </c>
      <c r="AX12" s="85">
        <f t="shared" si="8"/>
        <v>237</v>
      </c>
      <c r="AY12" s="86">
        <f t="shared" si="8"/>
        <v>38913</v>
      </c>
      <c r="AZ12" s="85">
        <f t="shared" si="8"/>
        <v>29979</v>
      </c>
      <c r="BA12" s="85">
        <f t="shared" si="8"/>
        <v>134</v>
      </c>
      <c r="BB12" s="86">
        <f t="shared" si="8"/>
        <v>30113</v>
      </c>
      <c r="BC12" s="85">
        <f t="shared" si="8"/>
        <v>26004</v>
      </c>
      <c r="BD12" s="85">
        <f t="shared" si="8"/>
        <v>108</v>
      </c>
      <c r="BE12" s="132">
        <f t="shared" si="8"/>
        <v>26112</v>
      </c>
      <c r="BF12" s="128">
        <f aca="true" t="shared" si="9" ref="BF12:BQ12">BF18+BF21+BF24+BF27+BF30+BF33+BF36+BF39+BF42+BF45+BF48+BF51+BF54</f>
        <v>18546</v>
      </c>
      <c r="BG12" s="85">
        <f t="shared" si="9"/>
        <v>52</v>
      </c>
      <c r="BH12" s="132">
        <f t="shared" si="9"/>
        <v>18598</v>
      </c>
      <c r="BI12" s="128">
        <f t="shared" si="9"/>
        <v>9450</v>
      </c>
      <c r="BJ12" s="85">
        <f t="shared" si="9"/>
        <v>26</v>
      </c>
      <c r="BK12" s="132">
        <f t="shared" si="9"/>
        <v>9476</v>
      </c>
      <c r="BL12" s="128">
        <f t="shared" si="9"/>
        <v>2814</v>
      </c>
      <c r="BM12" s="85">
        <f t="shared" si="9"/>
        <v>11</v>
      </c>
      <c r="BN12" s="132">
        <f t="shared" si="9"/>
        <v>2825</v>
      </c>
      <c r="BO12" s="128">
        <f t="shared" si="9"/>
        <v>467</v>
      </c>
      <c r="BP12" s="85">
        <f t="shared" si="9"/>
        <v>2</v>
      </c>
      <c r="BQ12" s="106">
        <f t="shared" si="9"/>
        <v>469</v>
      </c>
    </row>
    <row r="13" spans="1:69" ht="26.25" customHeight="1" thickBot="1">
      <c r="A13" s="70"/>
      <c r="B13" s="78"/>
      <c r="C13" s="79" t="s">
        <v>2</v>
      </c>
      <c r="D13" s="87">
        <f aca="true" t="shared" si="10" ref="D13:BE13">D19+D22+D25+D28+D31+D34+D37+D40+D43+D46+D49+D52+D55</f>
        <v>1320625</v>
      </c>
      <c r="E13" s="88">
        <f t="shared" si="10"/>
        <v>22170</v>
      </c>
      <c r="F13" s="89">
        <f t="shared" si="10"/>
        <v>1342795</v>
      </c>
      <c r="G13" s="88">
        <f t="shared" si="10"/>
        <v>62750</v>
      </c>
      <c r="H13" s="88">
        <f t="shared" si="10"/>
        <v>869</v>
      </c>
      <c r="I13" s="89">
        <f t="shared" si="10"/>
        <v>63619</v>
      </c>
      <c r="J13" s="88">
        <f t="shared" si="10"/>
        <v>64857</v>
      </c>
      <c r="K13" s="88">
        <f t="shared" si="10"/>
        <v>883</v>
      </c>
      <c r="L13" s="89">
        <f t="shared" si="10"/>
        <v>65740</v>
      </c>
      <c r="M13" s="88">
        <f t="shared" si="10"/>
        <v>68129</v>
      </c>
      <c r="N13" s="88">
        <f t="shared" si="10"/>
        <v>807</v>
      </c>
      <c r="O13" s="89">
        <f t="shared" si="10"/>
        <v>68936</v>
      </c>
      <c r="P13" s="88">
        <f t="shared" si="10"/>
        <v>68391</v>
      </c>
      <c r="Q13" s="88">
        <f t="shared" si="10"/>
        <v>1014</v>
      </c>
      <c r="R13" s="89">
        <f t="shared" si="10"/>
        <v>69405</v>
      </c>
      <c r="S13" s="88">
        <f t="shared" si="10"/>
        <v>67172</v>
      </c>
      <c r="T13" s="88">
        <f t="shared" si="10"/>
        <v>2589</v>
      </c>
      <c r="U13" s="89">
        <f t="shared" si="10"/>
        <v>69761</v>
      </c>
      <c r="V13" s="88">
        <f t="shared" si="10"/>
        <v>71124</v>
      </c>
      <c r="W13" s="88">
        <f t="shared" si="10"/>
        <v>2797</v>
      </c>
      <c r="X13" s="89">
        <f t="shared" si="10"/>
        <v>73921</v>
      </c>
      <c r="Y13" s="88">
        <f t="shared" si="10"/>
        <v>80275</v>
      </c>
      <c r="Z13" s="88">
        <f t="shared" si="10"/>
        <v>2539</v>
      </c>
      <c r="AA13" s="89">
        <f t="shared" si="10"/>
        <v>82814</v>
      </c>
      <c r="AB13" s="88">
        <f t="shared" si="10"/>
        <v>93368</v>
      </c>
      <c r="AC13" s="88">
        <f t="shared" si="10"/>
        <v>2139</v>
      </c>
      <c r="AD13" s="89">
        <f t="shared" si="10"/>
        <v>95507</v>
      </c>
      <c r="AE13" s="88">
        <f t="shared" si="10"/>
        <v>104707</v>
      </c>
      <c r="AF13" s="88">
        <f t="shared" si="10"/>
        <v>2030</v>
      </c>
      <c r="AG13" s="89">
        <f t="shared" si="10"/>
        <v>106737</v>
      </c>
      <c r="AH13" s="88">
        <f t="shared" si="10"/>
        <v>86870</v>
      </c>
      <c r="AI13" s="88">
        <f t="shared" si="10"/>
        <v>1685</v>
      </c>
      <c r="AJ13" s="89">
        <f t="shared" si="10"/>
        <v>88555</v>
      </c>
      <c r="AK13" s="88">
        <f t="shared" si="10"/>
        <v>79413</v>
      </c>
      <c r="AL13" s="88">
        <f t="shared" si="10"/>
        <v>1356</v>
      </c>
      <c r="AM13" s="89">
        <f t="shared" si="10"/>
        <v>80769</v>
      </c>
      <c r="AN13" s="88">
        <f t="shared" si="10"/>
        <v>76749</v>
      </c>
      <c r="AO13" s="88">
        <f t="shared" si="10"/>
        <v>1044</v>
      </c>
      <c r="AP13" s="89">
        <f t="shared" si="10"/>
        <v>77793</v>
      </c>
      <c r="AQ13" s="88">
        <f t="shared" si="10"/>
        <v>87208</v>
      </c>
      <c r="AR13" s="88">
        <f t="shared" si="10"/>
        <v>775</v>
      </c>
      <c r="AS13" s="89">
        <f t="shared" si="10"/>
        <v>87983</v>
      </c>
      <c r="AT13" s="88">
        <f t="shared" si="10"/>
        <v>91057</v>
      </c>
      <c r="AU13" s="88">
        <f t="shared" si="10"/>
        <v>623</v>
      </c>
      <c r="AV13" s="89">
        <f t="shared" si="10"/>
        <v>91680</v>
      </c>
      <c r="AW13" s="88">
        <f t="shared" si="10"/>
        <v>74673</v>
      </c>
      <c r="AX13" s="88">
        <f t="shared" si="10"/>
        <v>441</v>
      </c>
      <c r="AY13" s="89">
        <f t="shared" si="10"/>
        <v>75114</v>
      </c>
      <c r="AZ13" s="88">
        <f t="shared" si="10"/>
        <v>55094</v>
      </c>
      <c r="BA13" s="88">
        <f t="shared" si="10"/>
        <v>283</v>
      </c>
      <c r="BB13" s="89">
        <f t="shared" si="10"/>
        <v>55377</v>
      </c>
      <c r="BC13" s="88">
        <f t="shared" si="10"/>
        <v>44263</v>
      </c>
      <c r="BD13" s="88">
        <f t="shared" si="10"/>
        <v>162</v>
      </c>
      <c r="BE13" s="133">
        <f t="shared" si="10"/>
        <v>44425</v>
      </c>
      <c r="BF13" s="129">
        <f aca="true" t="shared" si="11" ref="BF13:BQ13">BF19+BF22+BF25+BF28+BF31+BF34+BF37+BF40+BF43+BF46+BF49+BF52+BF55</f>
        <v>28537</v>
      </c>
      <c r="BG13" s="88">
        <f t="shared" si="11"/>
        <v>83</v>
      </c>
      <c r="BH13" s="133">
        <f t="shared" si="11"/>
        <v>28620</v>
      </c>
      <c r="BI13" s="129">
        <f t="shared" si="11"/>
        <v>12149</v>
      </c>
      <c r="BJ13" s="88">
        <f t="shared" si="11"/>
        <v>36</v>
      </c>
      <c r="BK13" s="133">
        <f t="shared" si="11"/>
        <v>12185</v>
      </c>
      <c r="BL13" s="129">
        <f t="shared" si="11"/>
        <v>3316</v>
      </c>
      <c r="BM13" s="88">
        <f t="shared" si="11"/>
        <v>13</v>
      </c>
      <c r="BN13" s="133">
        <f t="shared" si="11"/>
        <v>3329</v>
      </c>
      <c r="BO13" s="129">
        <f t="shared" si="11"/>
        <v>523</v>
      </c>
      <c r="BP13" s="88">
        <f t="shared" si="11"/>
        <v>2</v>
      </c>
      <c r="BQ13" s="107">
        <f t="shared" si="11"/>
        <v>525</v>
      </c>
    </row>
    <row r="14" spans="1:69" ht="26.25" customHeight="1">
      <c r="A14" s="70"/>
      <c r="B14" s="75"/>
      <c r="C14" s="76" t="s">
        <v>0</v>
      </c>
      <c r="D14" s="82">
        <f>D56+D59+D62+D65+D68+D71</f>
        <v>38088</v>
      </c>
      <c r="E14" s="83">
        <f aca="true" t="shared" si="12" ref="E14:BE14">E56+E59+E62+E65+E68+E71</f>
        <v>750</v>
      </c>
      <c r="F14" s="83">
        <f t="shared" si="12"/>
        <v>38838</v>
      </c>
      <c r="G14" s="83">
        <f t="shared" si="12"/>
        <v>1852</v>
      </c>
      <c r="H14" s="83">
        <f t="shared" si="12"/>
        <v>26</v>
      </c>
      <c r="I14" s="83">
        <f t="shared" si="12"/>
        <v>1878</v>
      </c>
      <c r="J14" s="83">
        <f t="shared" si="12"/>
        <v>1949</v>
      </c>
      <c r="K14" s="83">
        <f t="shared" si="12"/>
        <v>22</v>
      </c>
      <c r="L14" s="83">
        <f t="shared" si="12"/>
        <v>1971</v>
      </c>
      <c r="M14" s="83">
        <f t="shared" si="12"/>
        <v>1976</v>
      </c>
      <c r="N14" s="83">
        <f t="shared" si="12"/>
        <v>28</v>
      </c>
      <c r="O14" s="83">
        <f t="shared" si="12"/>
        <v>2004</v>
      </c>
      <c r="P14" s="83">
        <f t="shared" si="12"/>
        <v>1974</v>
      </c>
      <c r="Q14" s="83">
        <f t="shared" si="12"/>
        <v>44</v>
      </c>
      <c r="R14" s="83">
        <f t="shared" si="12"/>
        <v>2018</v>
      </c>
      <c r="S14" s="83">
        <f t="shared" si="12"/>
        <v>2143</v>
      </c>
      <c r="T14" s="83">
        <f t="shared" si="12"/>
        <v>96</v>
      </c>
      <c r="U14" s="83">
        <f t="shared" si="12"/>
        <v>2239</v>
      </c>
      <c r="V14" s="83">
        <f t="shared" si="12"/>
        <v>2299</v>
      </c>
      <c r="W14" s="83">
        <f t="shared" si="12"/>
        <v>123</v>
      </c>
      <c r="X14" s="83">
        <f t="shared" si="12"/>
        <v>2422</v>
      </c>
      <c r="Y14" s="83">
        <f t="shared" si="12"/>
        <v>2492</v>
      </c>
      <c r="Z14" s="83">
        <f t="shared" si="12"/>
        <v>90</v>
      </c>
      <c r="AA14" s="83">
        <f t="shared" si="12"/>
        <v>2582</v>
      </c>
      <c r="AB14" s="83">
        <f t="shared" si="12"/>
        <v>2657</v>
      </c>
      <c r="AC14" s="83">
        <f t="shared" si="12"/>
        <v>63</v>
      </c>
      <c r="AD14" s="83">
        <f t="shared" si="12"/>
        <v>2720</v>
      </c>
      <c r="AE14" s="83">
        <f t="shared" si="12"/>
        <v>2770</v>
      </c>
      <c r="AF14" s="83">
        <f t="shared" si="12"/>
        <v>73</v>
      </c>
      <c r="AG14" s="83">
        <f t="shared" si="12"/>
        <v>2843</v>
      </c>
      <c r="AH14" s="83">
        <f t="shared" si="12"/>
        <v>2203</v>
      </c>
      <c r="AI14" s="83">
        <f t="shared" si="12"/>
        <v>55</v>
      </c>
      <c r="AJ14" s="83">
        <f t="shared" si="12"/>
        <v>2258</v>
      </c>
      <c r="AK14" s="83">
        <f t="shared" si="12"/>
        <v>2149</v>
      </c>
      <c r="AL14" s="83">
        <f t="shared" si="12"/>
        <v>47</v>
      </c>
      <c r="AM14" s="83">
        <f t="shared" si="12"/>
        <v>2196</v>
      </c>
      <c r="AN14" s="83">
        <f t="shared" si="12"/>
        <v>2365</v>
      </c>
      <c r="AO14" s="83">
        <f t="shared" si="12"/>
        <v>29</v>
      </c>
      <c r="AP14" s="83">
        <f t="shared" si="12"/>
        <v>2394</v>
      </c>
      <c r="AQ14" s="83">
        <f t="shared" si="12"/>
        <v>2723</v>
      </c>
      <c r="AR14" s="83">
        <f t="shared" si="12"/>
        <v>24</v>
      </c>
      <c r="AS14" s="83">
        <f t="shared" si="12"/>
        <v>2747</v>
      </c>
      <c r="AT14" s="83">
        <f t="shared" si="12"/>
        <v>2766</v>
      </c>
      <c r="AU14" s="83">
        <f t="shared" si="12"/>
        <v>16</v>
      </c>
      <c r="AV14" s="83">
        <f t="shared" si="12"/>
        <v>2782</v>
      </c>
      <c r="AW14" s="83">
        <f t="shared" si="12"/>
        <v>2080</v>
      </c>
      <c r="AX14" s="83">
        <f t="shared" si="12"/>
        <v>7</v>
      </c>
      <c r="AY14" s="83">
        <f t="shared" si="12"/>
        <v>2087</v>
      </c>
      <c r="AZ14" s="83">
        <f t="shared" si="12"/>
        <v>1510</v>
      </c>
      <c r="BA14" s="83">
        <f t="shared" si="12"/>
        <v>3</v>
      </c>
      <c r="BB14" s="83">
        <f t="shared" si="12"/>
        <v>1513</v>
      </c>
      <c r="BC14" s="83">
        <f t="shared" si="12"/>
        <v>1186</v>
      </c>
      <c r="BD14" s="83">
        <f t="shared" si="12"/>
        <v>3</v>
      </c>
      <c r="BE14" s="131">
        <f t="shared" si="12"/>
        <v>1189</v>
      </c>
      <c r="BF14" s="127">
        <f aca="true" t="shared" si="13" ref="BF14:BQ14">BF56+BF59+BF62+BF65+BF68+BF71</f>
        <v>732</v>
      </c>
      <c r="BG14" s="83">
        <f t="shared" si="13"/>
        <v>0</v>
      </c>
      <c r="BH14" s="131">
        <f t="shared" si="13"/>
        <v>732</v>
      </c>
      <c r="BI14" s="127">
        <f t="shared" si="13"/>
        <v>227</v>
      </c>
      <c r="BJ14" s="83">
        <f t="shared" si="13"/>
        <v>1</v>
      </c>
      <c r="BK14" s="131">
        <f t="shared" si="13"/>
        <v>228</v>
      </c>
      <c r="BL14" s="127">
        <f t="shared" si="13"/>
        <v>28</v>
      </c>
      <c r="BM14" s="83">
        <f t="shared" si="13"/>
        <v>0</v>
      </c>
      <c r="BN14" s="131">
        <f t="shared" si="13"/>
        <v>28</v>
      </c>
      <c r="BO14" s="127">
        <f t="shared" si="13"/>
        <v>7</v>
      </c>
      <c r="BP14" s="83">
        <f t="shared" si="13"/>
        <v>0</v>
      </c>
      <c r="BQ14" s="105">
        <f t="shared" si="13"/>
        <v>7</v>
      </c>
    </row>
    <row r="15" spans="1:69" ht="26.25" customHeight="1">
      <c r="A15" s="70"/>
      <c r="B15" s="75" t="s">
        <v>64</v>
      </c>
      <c r="C15" s="77" t="s">
        <v>1</v>
      </c>
      <c r="D15" s="84">
        <f aca="true" t="shared" si="14" ref="D15:BE15">D57+D60+D63+D66+D69+D72</f>
        <v>39070</v>
      </c>
      <c r="E15" s="85">
        <f t="shared" si="14"/>
        <v>639</v>
      </c>
      <c r="F15" s="86">
        <f t="shared" si="14"/>
        <v>39709</v>
      </c>
      <c r="G15" s="85">
        <f t="shared" si="14"/>
        <v>1743</v>
      </c>
      <c r="H15" s="85">
        <f t="shared" si="14"/>
        <v>30</v>
      </c>
      <c r="I15" s="86">
        <f t="shared" si="14"/>
        <v>1773</v>
      </c>
      <c r="J15" s="85">
        <f t="shared" si="14"/>
        <v>1852</v>
      </c>
      <c r="K15" s="85">
        <f t="shared" si="14"/>
        <v>20</v>
      </c>
      <c r="L15" s="86">
        <f t="shared" si="14"/>
        <v>1872</v>
      </c>
      <c r="M15" s="85">
        <f t="shared" si="14"/>
        <v>1890</v>
      </c>
      <c r="N15" s="85">
        <f t="shared" si="14"/>
        <v>30</v>
      </c>
      <c r="O15" s="86">
        <f t="shared" si="14"/>
        <v>1920</v>
      </c>
      <c r="P15" s="85">
        <f t="shared" si="14"/>
        <v>1820</v>
      </c>
      <c r="Q15" s="85">
        <f t="shared" si="14"/>
        <v>30</v>
      </c>
      <c r="R15" s="86">
        <f t="shared" si="14"/>
        <v>1850</v>
      </c>
      <c r="S15" s="85">
        <f t="shared" si="14"/>
        <v>1912</v>
      </c>
      <c r="T15" s="85">
        <f t="shared" si="14"/>
        <v>49</v>
      </c>
      <c r="U15" s="86">
        <f t="shared" si="14"/>
        <v>1961</v>
      </c>
      <c r="V15" s="85">
        <f t="shared" si="14"/>
        <v>2098</v>
      </c>
      <c r="W15" s="85">
        <f t="shared" si="14"/>
        <v>54</v>
      </c>
      <c r="X15" s="86">
        <f t="shared" si="14"/>
        <v>2152</v>
      </c>
      <c r="Y15" s="85">
        <f t="shared" si="14"/>
        <v>2215</v>
      </c>
      <c r="Z15" s="85">
        <f t="shared" si="14"/>
        <v>89</v>
      </c>
      <c r="AA15" s="86">
        <f t="shared" si="14"/>
        <v>2304</v>
      </c>
      <c r="AB15" s="85">
        <f t="shared" si="14"/>
        <v>2425</v>
      </c>
      <c r="AC15" s="85">
        <f t="shared" si="14"/>
        <v>73</v>
      </c>
      <c r="AD15" s="86">
        <f t="shared" si="14"/>
        <v>2498</v>
      </c>
      <c r="AE15" s="85">
        <f t="shared" si="14"/>
        <v>2471</v>
      </c>
      <c r="AF15" s="85">
        <f t="shared" si="14"/>
        <v>78</v>
      </c>
      <c r="AG15" s="86">
        <f t="shared" si="14"/>
        <v>2549</v>
      </c>
      <c r="AH15" s="85">
        <f t="shared" si="14"/>
        <v>2120</v>
      </c>
      <c r="AI15" s="85">
        <f t="shared" si="14"/>
        <v>63</v>
      </c>
      <c r="AJ15" s="86">
        <f t="shared" si="14"/>
        <v>2183</v>
      </c>
      <c r="AK15" s="85">
        <f t="shared" si="14"/>
        <v>2272</v>
      </c>
      <c r="AL15" s="85">
        <f t="shared" si="14"/>
        <v>54</v>
      </c>
      <c r="AM15" s="86">
        <f t="shared" si="14"/>
        <v>2326</v>
      </c>
      <c r="AN15" s="85">
        <f t="shared" si="14"/>
        <v>2375</v>
      </c>
      <c r="AO15" s="85">
        <f t="shared" si="14"/>
        <v>26</v>
      </c>
      <c r="AP15" s="86">
        <f t="shared" si="14"/>
        <v>2401</v>
      </c>
      <c r="AQ15" s="85">
        <f t="shared" si="14"/>
        <v>2754</v>
      </c>
      <c r="AR15" s="85">
        <f t="shared" si="14"/>
        <v>20</v>
      </c>
      <c r="AS15" s="86">
        <f t="shared" si="14"/>
        <v>2774</v>
      </c>
      <c r="AT15" s="85">
        <f t="shared" si="14"/>
        <v>2592</v>
      </c>
      <c r="AU15" s="85">
        <f t="shared" si="14"/>
        <v>9</v>
      </c>
      <c r="AV15" s="86">
        <f t="shared" si="14"/>
        <v>2601</v>
      </c>
      <c r="AW15" s="85">
        <f t="shared" si="14"/>
        <v>2231</v>
      </c>
      <c r="AX15" s="85">
        <f t="shared" si="14"/>
        <v>6</v>
      </c>
      <c r="AY15" s="86">
        <f t="shared" si="14"/>
        <v>2237</v>
      </c>
      <c r="AZ15" s="85">
        <f t="shared" si="14"/>
        <v>1904</v>
      </c>
      <c r="BA15" s="85">
        <f t="shared" si="14"/>
        <v>4</v>
      </c>
      <c r="BB15" s="86">
        <f t="shared" si="14"/>
        <v>1908</v>
      </c>
      <c r="BC15" s="85">
        <f t="shared" si="14"/>
        <v>1904</v>
      </c>
      <c r="BD15" s="85">
        <f t="shared" si="14"/>
        <v>1</v>
      </c>
      <c r="BE15" s="132">
        <f t="shared" si="14"/>
        <v>1905</v>
      </c>
      <c r="BF15" s="128">
        <f aca="true" t="shared" si="15" ref="BF15:BQ15">BF57+BF60+BF63+BF66+BF69+BF72</f>
        <v>1453</v>
      </c>
      <c r="BG15" s="85">
        <f t="shared" si="15"/>
        <v>1</v>
      </c>
      <c r="BH15" s="132">
        <f t="shared" si="15"/>
        <v>1454</v>
      </c>
      <c r="BI15" s="128">
        <f t="shared" si="15"/>
        <v>785</v>
      </c>
      <c r="BJ15" s="85">
        <f t="shared" si="15"/>
        <v>2</v>
      </c>
      <c r="BK15" s="132">
        <f t="shared" si="15"/>
        <v>787</v>
      </c>
      <c r="BL15" s="128">
        <f t="shared" si="15"/>
        <v>228</v>
      </c>
      <c r="BM15" s="85">
        <f t="shared" si="15"/>
        <v>0</v>
      </c>
      <c r="BN15" s="132">
        <f t="shared" si="15"/>
        <v>228</v>
      </c>
      <c r="BO15" s="128">
        <f t="shared" si="15"/>
        <v>26</v>
      </c>
      <c r="BP15" s="85">
        <f t="shared" si="15"/>
        <v>0</v>
      </c>
      <c r="BQ15" s="106">
        <f t="shared" si="15"/>
        <v>26</v>
      </c>
    </row>
    <row r="16" spans="1:69" ht="26.25" customHeight="1" thickBot="1">
      <c r="A16" s="70"/>
      <c r="B16" s="78"/>
      <c r="C16" s="79" t="s">
        <v>2</v>
      </c>
      <c r="D16" s="87">
        <f aca="true" t="shared" si="16" ref="D16:BE16">D58+D61+D64+D67+D70+D73</f>
        <v>77158</v>
      </c>
      <c r="E16" s="88">
        <f t="shared" si="16"/>
        <v>1389</v>
      </c>
      <c r="F16" s="89">
        <f t="shared" si="16"/>
        <v>78547</v>
      </c>
      <c r="G16" s="88">
        <f t="shared" si="16"/>
        <v>3595</v>
      </c>
      <c r="H16" s="88">
        <f t="shared" si="16"/>
        <v>56</v>
      </c>
      <c r="I16" s="89">
        <f t="shared" si="16"/>
        <v>3651</v>
      </c>
      <c r="J16" s="88">
        <f t="shared" si="16"/>
        <v>3801</v>
      </c>
      <c r="K16" s="88">
        <f t="shared" si="16"/>
        <v>42</v>
      </c>
      <c r="L16" s="89">
        <f t="shared" si="16"/>
        <v>3843</v>
      </c>
      <c r="M16" s="88">
        <f t="shared" si="16"/>
        <v>3866</v>
      </c>
      <c r="N16" s="88">
        <f t="shared" si="16"/>
        <v>58</v>
      </c>
      <c r="O16" s="89">
        <f t="shared" si="16"/>
        <v>3924</v>
      </c>
      <c r="P16" s="88">
        <f t="shared" si="16"/>
        <v>3794</v>
      </c>
      <c r="Q16" s="88">
        <f t="shared" si="16"/>
        <v>74</v>
      </c>
      <c r="R16" s="89">
        <f t="shared" si="16"/>
        <v>3868</v>
      </c>
      <c r="S16" s="88">
        <f t="shared" si="16"/>
        <v>4055</v>
      </c>
      <c r="T16" s="88">
        <f t="shared" si="16"/>
        <v>145</v>
      </c>
      <c r="U16" s="89">
        <f t="shared" si="16"/>
        <v>4200</v>
      </c>
      <c r="V16" s="88">
        <f t="shared" si="16"/>
        <v>4397</v>
      </c>
      <c r="W16" s="88">
        <f t="shared" si="16"/>
        <v>177</v>
      </c>
      <c r="X16" s="89">
        <f t="shared" si="16"/>
        <v>4574</v>
      </c>
      <c r="Y16" s="88">
        <f t="shared" si="16"/>
        <v>4707</v>
      </c>
      <c r="Z16" s="88">
        <f t="shared" si="16"/>
        <v>179</v>
      </c>
      <c r="AA16" s="89">
        <f t="shared" si="16"/>
        <v>4886</v>
      </c>
      <c r="AB16" s="88">
        <f t="shared" si="16"/>
        <v>5082</v>
      </c>
      <c r="AC16" s="88">
        <f t="shared" si="16"/>
        <v>136</v>
      </c>
      <c r="AD16" s="89">
        <f t="shared" si="16"/>
        <v>5218</v>
      </c>
      <c r="AE16" s="88">
        <f t="shared" si="16"/>
        <v>5241</v>
      </c>
      <c r="AF16" s="88">
        <f t="shared" si="16"/>
        <v>151</v>
      </c>
      <c r="AG16" s="89">
        <f t="shared" si="16"/>
        <v>5392</v>
      </c>
      <c r="AH16" s="88">
        <f t="shared" si="16"/>
        <v>4323</v>
      </c>
      <c r="AI16" s="88">
        <f t="shared" si="16"/>
        <v>118</v>
      </c>
      <c r="AJ16" s="89">
        <f t="shared" si="16"/>
        <v>4441</v>
      </c>
      <c r="AK16" s="88">
        <f t="shared" si="16"/>
        <v>4421</v>
      </c>
      <c r="AL16" s="88">
        <f t="shared" si="16"/>
        <v>101</v>
      </c>
      <c r="AM16" s="89">
        <f t="shared" si="16"/>
        <v>4522</v>
      </c>
      <c r="AN16" s="88">
        <f t="shared" si="16"/>
        <v>4740</v>
      </c>
      <c r="AO16" s="88">
        <f t="shared" si="16"/>
        <v>55</v>
      </c>
      <c r="AP16" s="89">
        <f t="shared" si="16"/>
        <v>4795</v>
      </c>
      <c r="AQ16" s="88">
        <f t="shared" si="16"/>
        <v>5477</v>
      </c>
      <c r="AR16" s="88">
        <f t="shared" si="16"/>
        <v>44</v>
      </c>
      <c r="AS16" s="89">
        <f t="shared" si="16"/>
        <v>5521</v>
      </c>
      <c r="AT16" s="88">
        <f t="shared" si="16"/>
        <v>5358</v>
      </c>
      <c r="AU16" s="88">
        <f t="shared" si="16"/>
        <v>25</v>
      </c>
      <c r="AV16" s="89">
        <f t="shared" si="16"/>
        <v>5383</v>
      </c>
      <c r="AW16" s="88">
        <f t="shared" si="16"/>
        <v>4311</v>
      </c>
      <c r="AX16" s="88">
        <f t="shared" si="16"/>
        <v>13</v>
      </c>
      <c r="AY16" s="89">
        <f t="shared" si="16"/>
        <v>4324</v>
      </c>
      <c r="AZ16" s="88">
        <f t="shared" si="16"/>
        <v>3414</v>
      </c>
      <c r="BA16" s="88">
        <f t="shared" si="16"/>
        <v>7</v>
      </c>
      <c r="BB16" s="89">
        <f t="shared" si="16"/>
        <v>3421</v>
      </c>
      <c r="BC16" s="88">
        <f t="shared" si="16"/>
        <v>3090</v>
      </c>
      <c r="BD16" s="88">
        <f t="shared" si="16"/>
        <v>4</v>
      </c>
      <c r="BE16" s="133">
        <f t="shared" si="16"/>
        <v>3094</v>
      </c>
      <c r="BF16" s="129">
        <f aca="true" t="shared" si="17" ref="BF16:BQ16">BF58+BF61+BF64+BF67+BF70+BF73</f>
        <v>2185</v>
      </c>
      <c r="BG16" s="88">
        <f t="shared" si="17"/>
        <v>1</v>
      </c>
      <c r="BH16" s="133">
        <f t="shared" si="17"/>
        <v>2186</v>
      </c>
      <c r="BI16" s="129">
        <f t="shared" si="17"/>
        <v>1012</v>
      </c>
      <c r="BJ16" s="88">
        <f t="shared" si="17"/>
        <v>3</v>
      </c>
      <c r="BK16" s="133">
        <f t="shared" si="17"/>
        <v>1015</v>
      </c>
      <c r="BL16" s="129">
        <f t="shared" si="17"/>
        <v>256</v>
      </c>
      <c r="BM16" s="88">
        <f t="shared" si="17"/>
        <v>0</v>
      </c>
      <c r="BN16" s="133">
        <f t="shared" si="17"/>
        <v>256</v>
      </c>
      <c r="BO16" s="129">
        <f t="shared" si="17"/>
        <v>33</v>
      </c>
      <c r="BP16" s="88">
        <f t="shared" si="17"/>
        <v>0</v>
      </c>
      <c r="BQ16" s="107">
        <f t="shared" si="17"/>
        <v>33</v>
      </c>
    </row>
    <row r="17" spans="1:69" ht="26.25" customHeight="1">
      <c r="A17" s="70"/>
      <c r="B17" s="80"/>
      <c r="C17" s="76" t="s">
        <v>0</v>
      </c>
      <c r="D17" s="90">
        <f>G17+J17+M17+P17+S17+V17+Y17+AB17+AE17+AH17+AK17+AN17+AQ17+AT17+AW17+AZ17+BC17+BF17+BI17+BL17+BO17</f>
        <v>164161</v>
      </c>
      <c r="E17" s="91">
        <f>H17+K17+N17+Q17+T17+W17+Z17+AC17+AF17+AI17+AL17+AO17+AR17+AU17+AX17+BA17+BD17+BG17+BJ17+BM17+BP17</f>
        <v>1867</v>
      </c>
      <c r="F17" s="92">
        <f aca="true" t="shared" si="18" ref="F17:F73">D17+E17</f>
        <v>166028</v>
      </c>
      <c r="G17" s="93">
        <v>7957</v>
      </c>
      <c r="H17" s="93">
        <v>46</v>
      </c>
      <c r="I17" s="92">
        <f aca="true" t="shared" si="19" ref="I17:I73">G17+H17</f>
        <v>8003</v>
      </c>
      <c r="J17" s="93">
        <v>8247</v>
      </c>
      <c r="K17" s="93">
        <v>58</v>
      </c>
      <c r="L17" s="92">
        <f aca="true" t="shared" si="20" ref="L17:L73">J17+K17</f>
        <v>8305</v>
      </c>
      <c r="M17" s="93">
        <v>8754</v>
      </c>
      <c r="N17" s="93">
        <v>46</v>
      </c>
      <c r="O17" s="92">
        <f aca="true" t="shared" si="21" ref="O17:O73">M17+N17</f>
        <v>8800</v>
      </c>
      <c r="P17" s="93">
        <v>8913</v>
      </c>
      <c r="Q17" s="93">
        <v>87</v>
      </c>
      <c r="R17" s="92">
        <f aca="true" t="shared" si="22" ref="R17:R73">P17+Q17</f>
        <v>9000</v>
      </c>
      <c r="S17" s="93">
        <v>8376</v>
      </c>
      <c r="T17" s="93">
        <v>154</v>
      </c>
      <c r="U17" s="92">
        <f aca="true" t="shared" si="23" ref="U17:U73">S17+T17</f>
        <v>8530</v>
      </c>
      <c r="V17" s="93">
        <v>8524</v>
      </c>
      <c r="W17" s="93">
        <v>182</v>
      </c>
      <c r="X17" s="92">
        <f aca="true" t="shared" si="24" ref="X17:X73">V17+W17</f>
        <v>8706</v>
      </c>
      <c r="Y17" s="93">
        <v>9628</v>
      </c>
      <c r="Z17" s="93">
        <v>175</v>
      </c>
      <c r="AA17" s="92">
        <f aca="true" t="shared" si="25" ref="AA17:AA73">Y17+Z17</f>
        <v>9803</v>
      </c>
      <c r="AB17" s="93">
        <v>11407</v>
      </c>
      <c r="AC17" s="93">
        <v>164</v>
      </c>
      <c r="AD17" s="92">
        <f aca="true" t="shared" si="26" ref="AD17:AD73">AB17+AC17</f>
        <v>11571</v>
      </c>
      <c r="AE17" s="93">
        <v>13752</v>
      </c>
      <c r="AF17" s="93">
        <v>150</v>
      </c>
      <c r="AG17" s="92">
        <f aca="true" t="shared" si="27" ref="AG17:AG73">AE17+AF17</f>
        <v>13902</v>
      </c>
      <c r="AH17" s="93">
        <v>11441</v>
      </c>
      <c r="AI17" s="93">
        <v>156</v>
      </c>
      <c r="AJ17" s="92">
        <f aca="true" t="shared" si="28" ref="AJ17:AJ73">AH17+AI17</f>
        <v>11597</v>
      </c>
      <c r="AK17" s="93">
        <v>10712</v>
      </c>
      <c r="AL17" s="93">
        <v>148</v>
      </c>
      <c r="AM17" s="92">
        <f aca="true" t="shared" si="29" ref="AM17:AM73">AK17+AL17</f>
        <v>10860</v>
      </c>
      <c r="AN17" s="93">
        <v>9843</v>
      </c>
      <c r="AO17" s="93">
        <v>118</v>
      </c>
      <c r="AP17" s="92">
        <f aca="true" t="shared" si="30" ref="AP17:AP73">AN17+AO17</f>
        <v>9961</v>
      </c>
      <c r="AQ17" s="93">
        <v>10997</v>
      </c>
      <c r="AR17" s="93">
        <v>103</v>
      </c>
      <c r="AS17" s="92">
        <f aca="true" t="shared" si="31" ref="AS17:AS73">AQ17+AR17</f>
        <v>11100</v>
      </c>
      <c r="AT17" s="93">
        <v>11874</v>
      </c>
      <c r="AU17" s="93">
        <v>101</v>
      </c>
      <c r="AV17" s="92">
        <f aca="true" t="shared" si="32" ref="AV17:AV73">AT17+AU17</f>
        <v>11975</v>
      </c>
      <c r="AW17" s="93">
        <v>9422</v>
      </c>
      <c r="AX17" s="93">
        <v>74</v>
      </c>
      <c r="AY17" s="92">
        <f aca="true" t="shared" si="33" ref="AY17:AY73">AW17+AX17</f>
        <v>9496</v>
      </c>
      <c r="AZ17" s="93">
        <v>6392</v>
      </c>
      <c r="BA17" s="93">
        <v>67</v>
      </c>
      <c r="BB17" s="92">
        <f aca="true" t="shared" si="34" ref="BB17:BB73">AZ17+BA17</f>
        <v>6459</v>
      </c>
      <c r="BC17" s="93">
        <v>4659</v>
      </c>
      <c r="BD17" s="93">
        <v>22</v>
      </c>
      <c r="BE17" s="92">
        <f aca="true" t="shared" si="35" ref="BE17:BE73">BC17+BD17</f>
        <v>4681</v>
      </c>
      <c r="BF17" s="93">
        <v>2425</v>
      </c>
      <c r="BG17" s="93">
        <v>11</v>
      </c>
      <c r="BH17" s="92">
        <f>BF17+BG17</f>
        <v>2436</v>
      </c>
      <c r="BI17" s="93">
        <v>685</v>
      </c>
      <c r="BJ17" s="93">
        <v>4</v>
      </c>
      <c r="BK17" s="92">
        <f>BI17+BJ17</f>
        <v>689</v>
      </c>
      <c r="BL17" s="93">
        <v>138</v>
      </c>
      <c r="BM17" s="93">
        <v>1</v>
      </c>
      <c r="BN17" s="92">
        <f>BL17+BM17</f>
        <v>139</v>
      </c>
      <c r="BO17" s="93">
        <v>15</v>
      </c>
      <c r="BP17" s="93">
        <v>0</v>
      </c>
      <c r="BQ17" s="92">
        <f>BO17+BP17</f>
        <v>15</v>
      </c>
    </row>
    <row r="18" spans="1:69" ht="26.25" customHeight="1">
      <c r="A18" s="70"/>
      <c r="B18" s="80" t="s">
        <v>42</v>
      </c>
      <c r="C18" s="77" t="s">
        <v>1</v>
      </c>
      <c r="D18" s="94">
        <f>G18+J18+M18+P18+S18+V18+Y18+AB18+AE18+AH18+AK18+AN18+AQ18+AT18+AW18+AZ18+BC18+BF18+BI18+BL18+BO18</f>
        <v>174717</v>
      </c>
      <c r="E18" s="95">
        <f>H18+K18+N18+Q18+T18+W18+Z18+AC18+AF18+AI18+AL18+AO18+AR18+AU18+AX18+BA18+BD18+BG18+BJ18+BM18+BP18</f>
        <v>2087</v>
      </c>
      <c r="F18" s="96">
        <f t="shared" si="18"/>
        <v>176804</v>
      </c>
      <c r="G18" s="93">
        <v>7537</v>
      </c>
      <c r="H18" s="93">
        <v>48</v>
      </c>
      <c r="I18" s="96">
        <f t="shared" si="19"/>
        <v>7585</v>
      </c>
      <c r="J18" s="93">
        <v>7913</v>
      </c>
      <c r="K18" s="93">
        <v>44</v>
      </c>
      <c r="L18" s="96">
        <f t="shared" si="20"/>
        <v>7957</v>
      </c>
      <c r="M18" s="93">
        <v>8422</v>
      </c>
      <c r="N18" s="93">
        <v>62</v>
      </c>
      <c r="O18" s="96">
        <f t="shared" si="21"/>
        <v>8484</v>
      </c>
      <c r="P18" s="93">
        <v>8353</v>
      </c>
      <c r="Q18" s="93">
        <v>62</v>
      </c>
      <c r="R18" s="96">
        <f t="shared" si="22"/>
        <v>8415</v>
      </c>
      <c r="S18" s="93">
        <v>8293</v>
      </c>
      <c r="T18" s="93">
        <v>171</v>
      </c>
      <c r="U18" s="96">
        <f t="shared" si="23"/>
        <v>8464</v>
      </c>
      <c r="V18" s="93">
        <v>8620</v>
      </c>
      <c r="W18" s="93">
        <v>179</v>
      </c>
      <c r="X18" s="96">
        <f t="shared" si="24"/>
        <v>8799</v>
      </c>
      <c r="Y18" s="93">
        <v>10046</v>
      </c>
      <c r="Z18" s="93">
        <v>197</v>
      </c>
      <c r="AA18" s="96">
        <f t="shared" si="25"/>
        <v>10243</v>
      </c>
      <c r="AB18" s="93">
        <v>11891</v>
      </c>
      <c r="AC18" s="93">
        <v>208</v>
      </c>
      <c r="AD18" s="96">
        <f t="shared" si="26"/>
        <v>12099</v>
      </c>
      <c r="AE18" s="93">
        <v>13844</v>
      </c>
      <c r="AF18" s="93">
        <v>193</v>
      </c>
      <c r="AG18" s="96">
        <f t="shared" si="27"/>
        <v>14037</v>
      </c>
      <c r="AH18" s="93">
        <v>11859</v>
      </c>
      <c r="AI18" s="93">
        <v>179</v>
      </c>
      <c r="AJ18" s="96">
        <f t="shared" si="28"/>
        <v>12038</v>
      </c>
      <c r="AK18" s="93">
        <v>11037</v>
      </c>
      <c r="AL18" s="93">
        <v>157</v>
      </c>
      <c r="AM18" s="96">
        <f t="shared" si="29"/>
        <v>11194</v>
      </c>
      <c r="AN18" s="93">
        <v>10284</v>
      </c>
      <c r="AO18" s="93">
        <v>141</v>
      </c>
      <c r="AP18" s="96">
        <f t="shared" si="30"/>
        <v>10425</v>
      </c>
      <c r="AQ18" s="93">
        <v>11560</v>
      </c>
      <c r="AR18" s="93">
        <v>111</v>
      </c>
      <c r="AS18" s="96">
        <f t="shared" si="31"/>
        <v>11671</v>
      </c>
      <c r="AT18" s="93">
        <v>12846</v>
      </c>
      <c r="AU18" s="93">
        <v>105</v>
      </c>
      <c r="AV18" s="96">
        <f t="shared" si="32"/>
        <v>12951</v>
      </c>
      <c r="AW18" s="93">
        <v>10245</v>
      </c>
      <c r="AX18" s="93">
        <v>101</v>
      </c>
      <c r="AY18" s="96">
        <f t="shared" si="33"/>
        <v>10346</v>
      </c>
      <c r="AZ18" s="93">
        <v>7825</v>
      </c>
      <c r="BA18" s="93">
        <v>61</v>
      </c>
      <c r="BB18" s="96">
        <f t="shared" si="34"/>
        <v>7886</v>
      </c>
      <c r="BC18" s="93">
        <v>6633</v>
      </c>
      <c r="BD18" s="93">
        <v>43</v>
      </c>
      <c r="BE18" s="96">
        <f t="shared" si="35"/>
        <v>6676</v>
      </c>
      <c r="BF18" s="93">
        <v>4483</v>
      </c>
      <c r="BG18" s="93">
        <v>18</v>
      </c>
      <c r="BH18" s="96">
        <f>BF18+BG18</f>
        <v>4501</v>
      </c>
      <c r="BI18" s="93">
        <v>2195</v>
      </c>
      <c r="BJ18" s="93">
        <v>3</v>
      </c>
      <c r="BK18" s="96">
        <f>BI18+BJ18</f>
        <v>2198</v>
      </c>
      <c r="BL18" s="93">
        <v>697</v>
      </c>
      <c r="BM18" s="93">
        <v>3</v>
      </c>
      <c r="BN18" s="96">
        <f>BL18+BM18</f>
        <v>700</v>
      </c>
      <c r="BO18" s="93">
        <v>134</v>
      </c>
      <c r="BP18" s="93">
        <v>1</v>
      </c>
      <c r="BQ18" s="96">
        <f>BO18+BP18</f>
        <v>135</v>
      </c>
    </row>
    <row r="19" spans="1:69" ht="26.25" customHeight="1" thickBot="1">
      <c r="A19" s="70"/>
      <c r="B19" s="81"/>
      <c r="C19" s="79" t="s">
        <v>2</v>
      </c>
      <c r="D19" s="97">
        <f>D17+D18</f>
        <v>338878</v>
      </c>
      <c r="E19" s="98">
        <f>E17+E18</f>
        <v>3954</v>
      </c>
      <c r="F19" s="98">
        <f t="shared" si="18"/>
        <v>342832</v>
      </c>
      <c r="G19" s="99">
        <f>G17+G18</f>
        <v>15494</v>
      </c>
      <c r="H19" s="100">
        <f>H17+H18</f>
        <v>94</v>
      </c>
      <c r="I19" s="100">
        <f t="shared" si="19"/>
        <v>15588</v>
      </c>
      <c r="J19" s="99">
        <f>J17+J18</f>
        <v>16160</v>
      </c>
      <c r="K19" s="100">
        <f>K17+K18</f>
        <v>102</v>
      </c>
      <c r="L19" s="100">
        <f t="shared" si="20"/>
        <v>16262</v>
      </c>
      <c r="M19" s="99">
        <f>M17+M18</f>
        <v>17176</v>
      </c>
      <c r="N19" s="100">
        <f>N17+N18</f>
        <v>108</v>
      </c>
      <c r="O19" s="100">
        <f t="shared" si="21"/>
        <v>17284</v>
      </c>
      <c r="P19" s="99">
        <f>P17+P18</f>
        <v>17266</v>
      </c>
      <c r="Q19" s="100">
        <f>Q17+Q18</f>
        <v>149</v>
      </c>
      <c r="R19" s="100">
        <f t="shared" si="22"/>
        <v>17415</v>
      </c>
      <c r="S19" s="99">
        <f>S17+S18</f>
        <v>16669</v>
      </c>
      <c r="T19" s="100">
        <f>T17+T18</f>
        <v>325</v>
      </c>
      <c r="U19" s="100">
        <f t="shared" si="23"/>
        <v>16994</v>
      </c>
      <c r="V19" s="99">
        <f>V17+V18</f>
        <v>17144</v>
      </c>
      <c r="W19" s="100">
        <f>W17+W18</f>
        <v>361</v>
      </c>
      <c r="X19" s="100">
        <f t="shared" si="24"/>
        <v>17505</v>
      </c>
      <c r="Y19" s="99">
        <f>Y17+Y18</f>
        <v>19674</v>
      </c>
      <c r="Z19" s="100">
        <f>Z17+Z18</f>
        <v>372</v>
      </c>
      <c r="AA19" s="100">
        <f t="shared" si="25"/>
        <v>20046</v>
      </c>
      <c r="AB19" s="99">
        <f>AB17+AB18</f>
        <v>23298</v>
      </c>
      <c r="AC19" s="100">
        <f>AC17+AC18</f>
        <v>372</v>
      </c>
      <c r="AD19" s="100">
        <f t="shared" si="26"/>
        <v>23670</v>
      </c>
      <c r="AE19" s="99">
        <f>AE17+AE18</f>
        <v>27596</v>
      </c>
      <c r="AF19" s="100">
        <f>AF17+AF18</f>
        <v>343</v>
      </c>
      <c r="AG19" s="100">
        <f t="shared" si="27"/>
        <v>27939</v>
      </c>
      <c r="AH19" s="99">
        <f>AH17+AH18</f>
        <v>23300</v>
      </c>
      <c r="AI19" s="100">
        <f>AI17+AI18</f>
        <v>335</v>
      </c>
      <c r="AJ19" s="100">
        <f t="shared" si="28"/>
        <v>23635</v>
      </c>
      <c r="AK19" s="99">
        <f>AK17+AK18</f>
        <v>21749</v>
      </c>
      <c r="AL19" s="100">
        <f>AL17+AL18</f>
        <v>305</v>
      </c>
      <c r="AM19" s="100">
        <f t="shared" si="29"/>
        <v>22054</v>
      </c>
      <c r="AN19" s="99">
        <f>AN17+AN18</f>
        <v>20127</v>
      </c>
      <c r="AO19" s="100">
        <f>AO17+AO18</f>
        <v>259</v>
      </c>
      <c r="AP19" s="100">
        <f t="shared" si="30"/>
        <v>20386</v>
      </c>
      <c r="AQ19" s="99">
        <f>AQ17+AQ18</f>
        <v>22557</v>
      </c>
      <c r="AR19" s="100">
        <f>AR17+AR18</f>
        <v>214</v>
      </c>
      <c r="AS19" s="100">
        <f t="shared" si="31"/>
        <v>22771</v>
      </c>
      <c r="AT19" s="99">
        <f>AT17+AT18</f>
        <v>24720</v>
      </c>
      <c r="AU19" s="100">
        <f>AU17+AU18</f>
        <v>206</v>
      </c>
      <c r="AV19" s="100">
        <f t="shared" si="32"/>
        <v>24926</v>
      </c>
      <c r="AW19" s="99">
        <f>AW17+AW18</f>
        <v>19667</v>
      </c>
      <c r="AX19" s="100">
        <f>AX17+AX18</f>
        <v>175</v>
      </c>
      <c r="AY19" s="100">
        <f t="shared" si="33"/>
        <v>19842</v>
      </c>
      <c r="AZ19" s="99">
        <f>AZ17+AZ18</f>
        <v>14217</v>
      </c>
      <c r="BA19" s="100">
        <f>BA17+BA18</f>
        <v>128</v>
      </c>
      <c r="BB19" s="100">
        <f t="shared" si="34"/>
        <v>14345</v>
      </c>
      <c r="BC19" s="99">
        <f>BC17+BC18</f>
        <v>11292</v>
      </c>
      <c r="BD19" s="100">
        <f>BD17+BD18</f>
        <v>65</v>
      </c>
      <c r="BE19" s="100">
        <f>BC19+BD19</f>
        <v>11357</v>
      </c>
      <c r="BF19" s="99">
        <f>BF17+BF18</f>
        <v>6908</v>
      </c>
      <c r="BG19" s="100">
        <f>BG17+BG18</f>
        <v>29</v>
      </c>
      <c r="BH19" s="100">
        <f>BF19+BG19</f>
        <v>6937</v>
      </c>
      <c r="BI19" s="99">
        <f>BI17+BI18</f>
        <v>2880</v>
      </c>
      <c r="BJ19" s="100">
        <f>BJ17+BJ18</f>
        <v>7</v>
      </c>
      <c r="BK19" s="100">
        <f>BI19+BJ19</f>
        <v>2887</v>
      </c>
      <c r="BL19" s="99">
        <f>BL17+BL18</f>
        <v>835</v>
      </c>
      <c r="BM19" s="100">
        <f>BM17+BM18</f>
        <v>4</v>
      </c>
      <c r="BN19" s="100">
        <f>BL19+BM19</f>
        <v>839</v>
      </c>
      <c r="BO19" s="99">
        <f>BO17+BO18</f>
        <v>149</v>
      </c>
      <c r="BP19" s="100">
        <f>BP17+BP18</f>
        <v>1</v>
      </c>
      <c r="BQ19" s="100">
        <f>BO19+BP19</f>
        <v>150</v>
      </c>
    </row>
    <row r="20" spans="1:69" ht="26.25" customHeight="1">
      <c r="A20" s="70"/>
      <c r="B20" s="80"/>
      <c r="C20" s="76" t="s">
        <v>0</v>
      </c>
      <c r="D20" s="94">
        <f>G20+J20+M20+P20+S20+V20+Y20+AB20+AE20+AH20+AK20+AN20+AQ20+AT20+AW20+AZ20+BC20+BF20+BI20+BL20+BO20</f>
        <v>54745</v>
      </c>
      <c r="E20" s="91">
        <f>H20+K20+N20+Q20+T20+W20+Z20+AC20+AF20+AI20+AL20+AO20+AR20+AU20+AX20+BA20+BD20+BG20+BJ20+BM20+BP20</f>
        <v>909</v>
      </c>
      <c r="F20" s="101">
        <f t="shared" si="18"/>
        <v>55654</v>
      </c>
      <c r="G20" s="93">
        <v>2679</v>
      </c>
      <c r="H20" s="93">
        <v>43</v>
      </c>
      <c r="I20" s="92">
        <f t="shared" si="19"/>
        <v>2722</v>
      </c>
      <c r="J20" s="93">
        <v>2738</v>
      </c>
      <c r="K20" s="93">
        <v>30</v>
      </c>
      <c r="L20" s="92">
        <f t="shared" si="20"/>
        <v>2768</v>
      </c>
      <c r="M20" s="93">
        <v>2997</v>
      </c>
      <c r="N20" s="93">
        <v>33</v>
      </c>
      <c r="O20" s="92">
        <f t="shared" si="21"/>
        <v>3030</v>
      </c>
      <c r="P20" s="93">
        <v>3032</v>
      </c>
      <c r="Q20" s="93">
        <v>35</v>
      </c>
      <c r="R20" s="92">
        <f t="shared" si="22"/>
        <v>3067</v>
      </c>
      <c r="S20" s="93">
        <v>3019</v>
      </c>
      <c r="T20" s="93">
        <v>170</v>
      </c>
      <c r="U20" s="92">
        <f t="shared" si="23"/>
        <v>3189</v>
      </c>
      <c r="V20" s="93">
        <v>3276</v>
      </c>
      <c r="W20" s="93">
        <v>167</v>
      </c>
      <c r="X20" s="92">
        <f t="shared" si="24"/>
        <v>3443</v>
      </c>
      <c r="Y20" s="93">
        <v>3484</v>
      </c>
      <c r="Z20" s="93">
        <v>122</v>
      </c>
      <c r="AA20" s="92">
        <f t="shared" si="25"/>
        <v>3606</v>
      </c>
      <c r="AB20" s="93">
        <v>3986</v>
      </c>
      <c r="AC20" s="93">
        <v>65</v>
      </c>
      <c r="AD20" s="92">
        <f t="shared" si="26"/>
        <v>4051</v>
      </c>
      <c r="AE20" s="93">
        <v>4532</v>
      </c>
      <c r="AF20" s="93">
        <v>62</v>
      </c>
      <c r="AG20" s="92">
        <f t="shared" si="27"/>
        <v>4594</v>
      </c>
      <c r="AH20" s="93">
        <v>3693</v>
      </c>
      <c r="AI20" s="93">
        <v>42</v>
      </c>
      <c r="AJ20" s="92">
        <f t="shared" si="28"/>
        <v>3735</v>
      </c>
      <c r="AK20" s="93">
        <v>3369</v>
      </c>
      <c r="AL20" s="93">
        <v>37</v>
      </c>
      <c r="AM20" s="92">
        <f t="shared" si="29"/>
        <v>3406</v>
      </c>
      <c r="AN20" s="93">
        <v>3301</v>
      </c>
      <c r="AO20" s="93">
        <v>34</v>
      </c>
      <c r="AP20" s="92">
        <f t="shared" si="30"/>
        <v>3335</v>
      </c>
      <c r="AQ20" s="93">
        <v>3595</v>
      </c>
      <c r="AR20" s="93">
        <v>29</v>
      </c>
      <c r="AS20" s="92">
        <f t="shared" si="31"/>
        <v>3624</v>
      </c>
      <c r="AT20" s="93">
        <v>3415</v>
      </c>
      <c r="AU20" s="93">
        <v>19</v>
      </c>
      <c r="AV20" s="92">
        <f t="shared" si="32"/>
        <v>3434</v>
      </c>
      <c r="AW20" s="93">
        <v>2880</v>
      </c>
      <c r="AX20" s="93">
        <v>6</v>
      </c>
      <c r="AY20" s="92">
        <f t="shared" si="33"/>
        <v>2886</v>
      </c>
      <c r="AZ20" s="93">
        <v>2063</v>
      </c>
      <c r="BA20" s="93">
        <v>7</v>
      </c>
      <c r="BB20" s="92">
        <f t="shared" si="34"/>
        <v>2070</v>
      </c>
      <c r="BC20" s="93">
        <v>1534</v>
      </c>
      <c r="BD20" s="93">
        <v>4</v>
      </c>
      <c r="BE20" s="92">
        <f aca="true" t="shared" si="36" ref="BE20:BE25">BC20+BD20</f>
        <v>1538</v>
      </c>
      <c r="BF20" s="93">
        <v>881</v>
      </c>
      <c r="BG20" s="93">
        <v>4</v>
      </c>
      <c r="BH20" s="92">
        <f aca="true" t="shared" si="37" ref="BH20:BH73">BF20+BG20</f>
        <v>885</v>
      </c>
      <c r="BI20" s="93">
        <v>232</v>
      </c>
      <c r="BJ20" s="93">
        <v>0</v>
      </c>
      <c r="BK20" s="92">
        <f aca="true" t="shared" si="38" ref="BK20:BK73">BI20+BJ20</f>
        <v>232</v>
      </c>
      <c r="BL20" s="93">
        <v>31</v>
      </c>
      <c r="BM20" s="93">
        <v>0</v>
      </c>
      <c r="BN20" s="92">
        <f aca="true" t="shared" si="39" ref="BN20:BN73">BL20+BM20</f>
        <v>31</v>
      </c>
      <c r="BO20" s="93">
        <v>8</v>
      </c>
      <c r="BP20" s="93">
        <v>0</v>
      </c>
      <c r="BQ20" s="92">
        <f aca="true" t="shared" si="40" ref="BQ20:BQ73">BO20+BP20</f>
        <v>8</v>
      </c>
    </row>
    <row r="21" spans="1:69" ht="26.25" customHeight="1">
      <c r="A21" s="70"/>
      <c r="B21" s="80" t="s">
        <v>5</v>
      </c>
      <c r="C21" s="77" t="s">
        <v>1</v>
      </c>
      <c r="D21" s="94">
        <f>G21+J21+M21+P21+S21+V21+Y21+AB21+AE21+AH21+AK21+AN21+AQ21+AT21+AW21+AZ21+BC21+BF21+BI21+BL21+BO21</f>
        <v>56038</v>
      </c>
      <c r="E21" s="95">
        <f>H21+K21+N21+Q21+T21+W21+Z21+AC21+AF21+AI21+AL21+AO21+AR21+AU21+AX21+BA21+BD21+BG21+BJ21+BM21+BP21</f>
        <v>1058</v>
      </c>
      <c r="F21" s="96">
        <f t="shared" si="18"/>
        <v>57096</v>
      </c>
      <c r="G21" s="93">
        <v>2598</v>
      </c>
      <c r="H21" s="93">
        <v>28</v>
      </c>
      <c r="I21" s="96">
        <f t="shared" si="19"/>
        <v>2626</v>
      </c>
      <c r="J21" s="93">
        <v>2541</v>
      </c>
      <c r="K21" s="93">
        <v>22</v>
      </c>
      <c r="L21" s="96">
        <f t="shared" si="20"/>
        <v>2563</v>
      </c>
      <c r="M21" s="93">
        <v>2740</v>
      </c>
      <c r="N21" s="93">
        <v>20</v>
      </c>
      <c r="O21" s="96">
        <f t="shared" si="21"/>
        <v>2760</v>
      </c>
      <c r="P21" s="93">
        <v>2812</v>
      </c>
      <c r="Q21" s="93">
        <v>32</v>
      </c>
      <c r="R21" s="96">
        <f t="shared" si="22"/>
        <v>2844</v>
      </c>
      <c r="S21" s="93">
        <v>2852</v>
      </c>
      <c r="T21" s="93">
        <v>171</v>
      </c>
      <c r="U21" s="96">
        <f t="shared" si="23"/>
        <v>3023</v>
      </c>
      <c r="V21" s="93">
        <v>2906</v>
      </c>
      <c r="W21" s="93">
        <v>167</v>
      </c>
      <c r="X21" s="96">
        <f t="shared" si="24"/>
        <v>3073</v>
      </c>
      <c r="Y21" s="93">
        <v>3170</v>
      </c>
      <c r="Z21" s="93">
        <v>146</v>
      </c>
      <c r="AA21" s="96">
        <f t="shared" si="25"/>
        <v>3316</v>
      </c>
      <c r="AB21" s="93">
        <v>3878</v>
      </c>
      <c r="AC21" s="93">
        <v>105</v>
      </c>
      <c r="AD21" s="96">
        <f t="shared" si="26"/>
        <v>3983</v>
      </c>
      <c r="AE21" s="93">
        <v>4245</v>
      </c>
      <c r="AF21" s="93">
        <v>111</v>
      </c>
      <c r="AG21" s="96">
        <f t="shared" si="27"/>
        <v>4356</v>
      </c>
      <c r="AH21" s="93">
        <v>3616</v>
      </c>
      <c r="AI21" s="93">
        <v>90</v>
      </c>
      <c r="AJ21" s="96">
        <f t="shared" si="28"/>
        <v>3706</v>
      </c>
      <c r="AK21" s="93">
        <v>3410</v>
      </c>
      <c r="AL21" s="93">
        <v>48</v>
      </c>
      <c r="AM21" s="96">
        <f t="shared" si="29"/>
        <v>3458</v>
      </c>
      <c r="AN21" s="93">
        <v>3336</v>
      </c>
      <c r="AO21" s="93">
        <v>35</v>
      </c>
      <c r="AP21" s="96">
        <f t="shared" si="30"/>
        <v>3371</v>
      </c>
      <c r="AQ21" s="93">
        <v>3617</v>
      </c>
      <c r="AR21" s="93">
        <v>26</v>
      </c>
      <c r="AS21" s="96">
        <f t="shared" si="31"/>
        <v>3643</v>
      </c>
      <c r="AT21" s="93">
        <v>3597</v>
      </c>
      <c r="AU21" s="93">
        <v>25</v>
      </c>
      <c r="AV21" s="96">
        <f t="shared" si="32"/>
        <v>3622</v>
      </c>
      <c r="AW21" s="93">
        <v>3178</v>
      </c>
      <c r="AX21" s="93">
        <v>14</v>
      </c>
      <c r="AY21" s="96">
        <f t="shared" si="33"/>
        <v>3192</v>
      </c>
      <c r="AZ21" s="93">
        <v>2623</v>
      </c>
      <c r="BA21" s="93">
        <v>4</v>
      </c>
      <c r="BB21" s="96">
        <f t="shared" si="34"/>
        <v>2627</v>
      </c>
      <c r="BC21" s="93">
        <v>2201</v>
      </c>
      <c r="BD21" s="93">
        <v>6</v>
      </c>
      <c r="BE21" s="96">
        <f t="shared" si="36"/>
        <v>2207</v>
      </c>
      <c r="BF21" s="93">
        <v>1679</v>
      </c>
      <c r="BG21" s="93">
        <v>3</v>
      </c>
      <c r="BH21" s="96">
        <f t="shared" si="37"/>
        <v>1682</v>
      </c>
      <c r="BI21" s="93">
        <v>782</v>
      </c>
      <c r="BJ21" s="93">
        <v>5</v>
      </c>
      <c r="BK21" s="96">
        <f t="shared" si="38"/>
        <v>787</v>
      </c>
      <c r="BL21" s="93">
        <v>227</v>
      </c>
      <c r="BM21" s="93">
        <v>0</v>
      </c>
      <c r="BN21" s="96">
        <f t="shared" si="39"/>
        <v>227</v>
      </c>
      <c r="BO21" s="93">
        <v>30</v>
      </c>
      <c r="BP21" s="93">
        <v>0</v>
      </c>
      <c r="BQ21" s="96">
        <f t="shared" si="40"/>
        <v>30</v>
      </c>
    </row>
    <row r="22" spans="1:69" ht="26.25" customHeight="1" thickBot="1">
      <c r="A22" s="70"/>
      <c r="B22" s="81"/>
      <c r="C22" s="79" t="s">
        <v>2</v>
      </c>
      <c r="D22" s="97">
        <f>D20+D21</f>
        <v>110783</v>
      </c>
      <c r="E22" s="98">
        <f>E20+E21</f>
        <v>1967</v>
      </c>
      <c r="F22" s="98">
        <f t="shared" si="18"/>
        <v>112750</v>
      </c>
      <c r="G22" s="99">
        <f>G20+G21</f>
        <v>5277</v>
      </c>
      <c r="H22" s="100">
        <f>H20+H21</f>
        <v>71</v>
      </c>
      <c r="I22" s="100">
        <f t="shared" si="19"/>
        <v>5348</v>
      </c>
      <c r="J22" s="99">
        <f>J20+J21</f>
        <v>5279</v>
      </c>
      <c r="K22" s="100">
        <f>K20+K21</f>
        <v>52</v>
      </c>
      <c r="L22" s="100">
        <f t="shared" si="20"/>
        <v>5331</v>
      </c>
      <c r="M22" s="99">
        <f>M20+M21</f>
        <v>5737</v>
      </c>
      <c r="N22" s="100">
        <f>N20+N21</f>
        <v>53</v>
      </c>
      <c r="O22" s="100">
        <f t="shared" si="21"/>
        <v>5790</v>
      </c>
      <c r="P22" s="99">
        <f>P20+P21</f>
        <v>5844</v>
      </c>
      <c r="Q22" s="100">
        <f>Q20+Q21</f>
        <v>67</v>
      </c>
      <c r="R22" s="100">
        <f t="shared" si="22"/>
        <v>5911</v>
      </c>
      <c r="S22" s="99">
        <f>S20+S21</f>
        <v>5871</v>
      </c>
      <c r="T22" s="100">
        <f>T20+T21</f>
        <v>341</v>
      </c>
      <c r="U22" s="100">
        <f t="shared" si="23"/>
        <v>6212</v>
      </c>
      <c r="V22" s="99">
        <f>V20+V21</f>
        <v>6182</v>
      </c>
      <c r="W22" s="100">
        <f>W20+W21</f>
        <v>334</v>
      </c>
      <c r="X22" s="100">
        <f t="shared" si="24"/>
        <v>6516</v>
      </c>
      <c r="Y22" s="99">
        <f>Y20+Y21</f>
        <v>6654</v>
      </c>
      <c r="Z22" s="100">
        <f>Z20+Z21</f>
        <v>268</v>
      </c>
      <c r="AA22" s="100">
        <f t="shared" si="25"/>
        <v>6922</v>
      </c>
      <c r="AB22" s="99">
        <f>AB20+AB21</f>
        <v>7864</v>
      </c>
      <c r="AC22" s="100">
        <f>AC20+AC21</f>
        <v>170</v>
      </c>
      <c r="AD22" s="100">
        <f t="shared" si="26"/>
        <v>8034</v>
      </c>
      <c r="AE22" s="99">
        <f>AE20+AE21</f>
        <v>8777</v>
      </c>
      <c r="AF22" s="100">
        <f>AF20+AF21</f>
        <v>173</v>
      </c>
      <c r="AG22" s="100">
        <f t="shared" si="27"/>
        <v>8950</v>
      </c>
      <c r="AH22" s="99">
        <f>AH20+AH21</f>
        <v>7309</v>
      </c>
      <c r="AI22" s="100">
        <f>AI20+AI21</f>
        <v>132</v>
      </c>
      <c r="AJ22" s="100">
        <f t="shared" si="28"/>
        <v>7441</v>
      </c>
      <c r="AK22" s="99">
        <f>AK20+AK21</f>
        <v>6779</v>
      </c>
      <c r="AL22" s="100">
        <f>AL20+AL21</f>
        <v>85</v>
      </c>
      <c r="AM22" s="100">
        <f t="shared" si="29"/>
        <v>6864</v>
      </c>
      <c r="AN22" s="99">
        <f>AN20+AN21</f>
        <v>6637</v>
      </c>
      <c r="AO22" s="100">
        <f>AO20+AO21</f>
        <v>69</v>
      </c>
      <c r="AP22" s="100">
        <f t="shared" si="30"/>
        <v>6706</v>
      </c>
      <c r="AQ22" s="99">
        <f>AQ20+AQ21</f>
        <v>7212</v>
      </c>
      <c r="AR22" s="100">
        <f>AR20+AR21</f>
        <v>55</v>
      </c>
      <c r="AS22" s="100">
        <f t="shared" si="31"/>
        <v>7267</v>
      </c>
      <c r="AT22" s="99">
        <f>AT20+AT21</f>
        <v>7012</v>
      </c>
      <c r="AU22" s="100">
        <f>AU20+AU21</f>
        <v>44</v>
      </c>
      <c r="AV22" s="100">
        <f t="shared" si="32"/>
        <v>7056</v>
      </c>
      <c r="AW22" s="99">
        <f>AW20+AW21</f>
        <v>6058</v>
      </c>
      <c r="AX22" s="100">
        <f>AX20+AX21</f>
        <v>20</v>
      </c>
      <c r="AY22" s="100">
        <f t="shared" si="33"/>
        <v>6078</v>
      </c>
      <c r="AZ22" s="99">
        <f>AZ20+AZ21</f>
        <v>4686</v>
      </c>
      <c r="BA22" s="100">
        <f>BA20+BA21</f>
        <v>11</v>
      </c>
      <c r="BB22" s="100">
        <f t="shared" si="34"/>
        <v>4697</v>
      </c>
      <c r="BC22" s="99">
        <f>BC20+BC21</f>
        <v>3735</v>
      </c>
      <c r="BD22" s="100">
        <f>BD20+BD21</f>
        <v>10</v>
      </c>
      <c r="BE22" s="100">
        <f t="shared" si="36"/>
        <v>3745</v>
      </c>
      <c r="BF22" s="99">
        <f>BF20+BF21</f>
        <v>2560</v>
      </c>
      <c r="BG22" s="100">
        <f>BG20+BG21</f>
        <v>7</v>
      </c>
      <c r="BH22" s="100">
        <f t="shared" si="37"/>
        <v>2567</v>
      </c>
      <c r="BI22" s="99">
        <f>BI20+BI21</f>
        <v>1014</v>
      </c>
      <c r="BJ22" s="100">
        <f>BJ20+BJ21</f>
        <v>5</v>
      </c>
      <c r="BK22" s="100">
        <f t="shared" si="38"/>
        <v>1019</v>
      </c>
      <c r="BL22" s="99">
        <f>BL20+BL21</f>
        <v>258</v>
      </c>
      <c r="BM22" s="100">
        <f>BM20+BM21</f>
        <v>0</v>
      </c>
      <c r="BN22" s="100">
        <f t="shared" si="39"/>
        <v>258</v>
      </c>
      <c r="BO22" s="99">
        <f>BO20+BO21</f>
        <v>38</v>
      </c>
      <c r="BP22" s="100">
        <f>BP20+BP21</f>
        <v>0</v>
      </c>
      <c r="BQ22" s="100">
        <f t="shared" si="40"/>
        <v>38</v>
      </c>
    </row>
    <row r="23" spans="1:69" ht="26.25" customHeight="1">
      <c r="A23" s="70"/>
      <c r="B23" s="80"/>
      <c r="C23" s="76" t="s">
        <v>0</v>
      </c>
      <c r="D23" s="94">
        <f>G23+J23+M23+P23+S23+V23+Y23+AB23+AE23+AH23+AK23+AN23+AQ23+AT23+AW23+AZ23+BC23+BF23+BI23+BL23+BO23</f>
        <v>58196</v>
      </c>
      <c r="E23" s="91">
        <f>H23+K23+N23+Q23+T23+W23+Z23+AC23+AF23+AI23+AL23+AO23+AR23+AU23+AX23+BA23+BD23+BG23+BJ23+BM23+BP23</f>
        <v>1334</v>
      </c>
      <c r="F23" s="101">
        <f t="shared" si="18"/>
        <v>59530</v>
      </c>
      <c r="G23" s="93">
        <v>2657</v>
      </c>
      <c r="H23" s="93">
        <v>93</v>
      </c>
      <c r="I23" s="92">
        <f t="shared" si="19"/>
        <v>2750</v>
      </c>
      <c r="J23" s="93">
        <v>2888</v>
      </c>
      <c r="K23" s="93">
        <v>75</v>
      </c>
      <c r="L23" s="92">
        <f t="shared" si="20"/>
        <v>2963</v>
      </c>
      <c r="M23" s="93">
        <v>3180</v>
      </c>
      <c r="N23" s="93">
        <v>72</v>
      </c>
      <c r="O23" s="92">
        <f t="shared" si="21"/>
        <v>3252</v>
      </c>
      <c r="P23" s="93">
        <v>3253</v>
      </c>
      <c r="Q23" s="93">
        <v>71</v>
      </c>
      <c r="R23" s="92">
        <f t="shared" si="22"/>
        <v>3324</v>
      </c>
      <c r="S23" s="93">
        <v>3110</v>
      </c>
      <c r="T23" s="93">
        <v>129</v>
      </c>
      <c r="U23" s="92">
        <f t="shared" si="23"/>
        <v>3239</v>
      </c>
      <c r="V23" s="93">
        <v>3287</v>
      </c>
      <c r="W23" s="93">
        <v>157</v>
      </c>
      <c r="X23" s="92">
        <f t="shared" si="24"/>
        <v>3444</v>
      </c>
      <c r="Y23" s="93">
        <v>3469</v>
      </c>
      <c r="Z23" s="93">
        <v>165</v>
      </c>
      <c r="AA23" s="92">
        <f t="shared" si="25"/>
        <v>3634</v>
      </c>
      <c r="AB23" s="93">
        <v>3978</v>
      </c>
      <c r="AC23" s="93">
        <v>144</v>
      </c>
      <c r="AD23" s="92">
        <f t="shared" si="26"/>
        <v>4122</v>
      </c>
      <c r="AE23" s="93">
        <v>4377</v>
      </c>
      <c r="AF23" s="93">
        <v>89</v>
      </c>
      <c r="AG23" s="92">
        <f t="shared" si="27"/>
        <v>4466</v>
      </c>
      <c r="AH23" s="93">
        <v>3737</v>
      </c>
      <c r="AI23" s="93">
        <v>106</v>
      </c>
      <c r="AJ23" s="92">
        <f t="shared" si="28"/>
        <v>3843</v>
      </c>
      <c r="AK23" s="93">
        <v>3398</v>
      </c>
      <c r="AL23" s="93">
        <v>97</v>
      </c>
      <c r="AM23" s="92">
        <f t="shared" si="29"/>
        <v>3495</v>
      </c>
      <c r="AN23" s="93">
        <v>3400</v>
      </c>
      <c r="AO23" s="93">
        <v>68</v>
      </c>
      <c r="AP23" s="92">
        <f t="shared" si="30"/>
        <v>3468</v>
      </c>
      <c r="AQ23" s="93">
        <v>3984</v>
      </c>
      <c r="AR23" s="93">
        <v>38</v>
      </c>
      <c r="AS23" s="92">
        <f t="shared" si="31"/>
        <v>4022</v>
      </c>
      <c r="AT23" s="93">
        <v>3949</v>
      </c>
      <c r="AU23" s="93">
        <v>18</v>
      </c>
      <c r="AV23" s="92">
        <f t="shared" si="32"/>
        <v>3967</v>
      </c>
      <c r="AW23" s="93">
        <v>3354</v>
      </c>
      <c r="AX23" s="93">
        <v>1</v>
      </c>
      <c r="AY23" s="92">
        <f t="shared" si="33"/>
        <v>3355</v>
      </c>
      <c r="AZ23" s="93">
        <v>2548</v>
      </c>
      <c r="BA23" s="93">
        <v>6</v>
      </c>
      <c r="BB23" s="92">
        <f t="shared" si="34"/>
        <v>2554</v>
      </c>
      <c r="BC23" s="93">
        <v>2055</v>
      </c>
      <c r="BD23" s="93">
        <v>2</v>
      </c>
      <c r="BE23" s="92">
        <f t="shared" si="36"/>
        <v>2057</v>
      </c>
      <c r="BF23" s="93">
        <v>1179</v>
      </c>
      <c r="BG23" s="93">
        <v>3</v>
      </c>
      <c r="BH23" s="92">
        <f t="shared" si="37"/>
        <v>1182</v>
      </c>
      <c r="BI23" s="93">
        <v>337</v>
      </c>
      <c r="BJ23" s="93">
        <v>0</v>
      </c>
      <c r="BK23" s="92">
        <f t="shared" si="38"/>
        <v>337</v>
      </c>
      <c r="BL23" s="93">
        <v>47</v>
      </c>
      <c r="BM23" s="93">
        <v>0</v>
      </c>
      <c r="BN23" s="92">
        <f t="shared" si="39"/>
        <v>47</v>
      </c>
      <c r="BO23" s="93">
        <v>9</v>
      </c>
      <c r="BP23" s="93">
        <v>0</v>
      </c>
      <c r="BQ23" s="92">
        <f t="shared" si="40"/>
        <v>9</v>
      </c>
    </row>
    <row r="24" spans="1:69" ht="26.25" customHeight="1">
      <c r="A24" s="70"/>
      <c r="B24" s="80" t="s">
        <v>6</v>
      </c>
      <c r="C24" s="77" t="s">
        <v>1</v>
      </c>
      <c r="D24" s="94">
        <f>G24+J24+M24+P24+S24+V24+Y24+AB24+AE24+AH24+AK24+AN24+AQ24+AT24+AW24+AZ24+BC24+BF24+BI24+BL24+BO24</f>
        <v>60721</v>
      </c>
      <c r="E24" s="95">
        <f>H24+K24+N24+Q24+T24+W24+Z24+AC24+AF24+AI24+AL24+AO24+AR24+AU24+AX24+BA24+BD24+BG24+BJ24+BM24+BP24</f>
        <v>1567</v>
      </c>
      <c r="F24" s="96">
        <f t="shared" si="18"/>
        <v>62288</v>
      </c>
      <c r="G24" s="93">
        <v>2459</v>
      </c>
      <c r="H24" s="93">
        <v>68</v>
      </c>
      <c r="I24" s="96">
        <f t="shared" si="19"/>
        <v>2527</v>
      </c>
      <c r="J24" s="93">
        <v>2636</v>
      </c>
      <c r="K24" s="93">
        <v>91</v>
      </c>
      <c r="L24" s="96">
        <f t="shared" si="20"/>
        <v>2727</v>
      </c>
      <c r="M24" s="93">
        <v>2996</v>
      </c>
      <c r="N24" s="93">
        <v>50</v>
      </c>
      <c r="O24" s="96">
        <f t="shared" si="21"/>
        <v>3046</v>
      </c>
      <c r="P24" s="93">
        <v>3166</v>
      </c>
      <c r="Q24" s="93">
        <v>106</v>
      </c>
      <c r="R24" s="96">
        <f t="shared" si="22"/>
        <v>3272</v>
      </c>
      <c r="S24" s="93">
        <v>2901</v>
      </c>
      <c r="T24" s="93">
        <v>198</v>
      </c>
      <c r="U24" s="96">
        <f t="shared" si="23"/>
        <v>3099</v>
      </c>
      <c r="V24" s="93">
        <v>2993</v>
      </c>
      <c r="W24" s="93">
        <v>208</v>
      </c>
      <c r="X24" s="96">
        <f t="shared" si="24"/>
        <v>3201</v>
      </c>
      <c r="Y24" s="93">
        <v>3182</v>
      </c>
      <c r="Z24" s="93">
        <v>220</v>
      </c>
      <c r="AA24" s="96">
        <f t="shared" si="25"/>
        <v>3402</v>
      </c>
      <c r="AB24" s="93">
        <v>3754</v>
      </c>
      <c r="AC24" s="93">
        <v>164</v>
      </c>
      <c r="AD24" s="96">
        <f t="shared" si="26"/>
        <v>3918</v>
      </c>
      <c r="AE24" s="93">
        <v>4152</v>
      </c>
      <c r="AF24" s="93">
        <v>140</v>
      </c>
      <c r="AG24" s="96">
        <f t="shared" si="27"/>
        <v>4292</v>
      </c>
      <c r="AH24" s="93">
        <v>3637</v>
      </c>
      <c r="AI24" s="93">
        <v>108</v>
      </c>
      <c r="AJ24" s="96">
        <f t="shared" si="28"/>
        <v>3745</v>
      </c>
      <c r="AK24" s="93">
        <v>3603</v>
      </c>
      <c r="AL24" s="93">
        <v>110</v>
      </c>
      <c r="AM24" s="96">
        <f t="shared" si="29"/>
        <v>3713</v>
      </c>
      <c r="AN24" s="93">
        <v>3526</v>
      </c>
      <c r="AO24" s="93">
        <v>60</v>
      </c>
      <c r="AP24" s="96">
        <f t="shared" si="30"/>
        <v>3586</v>
      </c>
      <c r="AQ24" s="93">
        <v>3942</v>
      </c>
      <c r="AR24" s="93">
        <v>27</v>
      </c>
      <c r="AS24" s="96">
        <f t="shared" si="31"/>
        <v>3969</v>
      </c>
      <c r="AT24" s="93">
        <v>4108</v>
      </c>
      <c r="AU24" s="93">
        <v>7</v>
      </c>
      <c r="AV24" s="96">
        <f t="shared" si="32"/>
        <v>4115</v>
      </c>
      <c r="AW24" s="93">
        <v>3853</v>
      </c>
      <c r="AX24" s="93">
        <v>4</v>
      </c>
      <c r="AY24" s="96">
        <f t="shared" si="33"/>
        <v>3857</v>
      </c>
      <c r="AZ24" s="93">
        <v>3181</v>
      </c>
      <c r="BA24" s="93">
        <v>2</v>
      </c>
      <c r="BB24" s="96">
        <f t="shared" si="34"/>
        <v>3183</v>
      </c>
      <c r="BC24" s="93">
        <v>2891</v>
      </c>
      <c r="BD24" s="93">
        <v>3</v>
      </c>
      <c r="BE24" s="96">
        <f t="shared" si="36"/>
        <v>2894</v>
      </c>
      <c r="BF24" s="93">
        <v>2131</v>
      </c>
      <c r="BG24" s="93">
        <v>1</v>
      </c>
      <c r="BH24" s="96">
        <f t="shared" si="37"/>
        <v>2132</v>
      </c>
      <c r="BI24" s="93">
        <v>1213</v>
      </c>
      <c r="BJ24" s="93">
        <v>0</v>
      </c>
      <c r="BK24" s="96">
        <f t="shared" si="38"/>
        <v>1213</v>
      </c>
      <c r="BL24" s="93">
        <v>340</v>
      </c>
      <c r="BM24" s="93">
        <v>0</v>
      </c>
      <c r="BN24" s="96">
        <f t="shared" si="39"/>
        <v>340</v>
      </c>
      <c r="BO24" s="93">
        <v>57</v>
      </c>
      <c r="BP24" s="93">
        <v>0</v>
      </c>
      <c r="BQ24" s="96">
        <f t="shared" si="40"/>
        <v>57</v>
      </c>
    </row>
    <row r="25" spans="1:69" ht="26.25" customHeight="1" thickBot="1">
      <c r="A25" s="70"/>
      <c r="B25" s="81"/>
      <c r="C25" s="79" t="s">
        <v>2</v>
      </c>
      <c r="D25" s="97">
        <f>D23+D24</f>
        <v>118917</v>
      </c>
      <c r="E25" s="98">
        <f>E23+E24</f>
        <v>2901</v>
      </c>
      <c r="F25" s="98">
        <f t="shared" si="18"/>
        <v>121818</v>
      </c>
      <c r="G25" s="99">
        <f>G23+G24</f>
        <v>5116</v>
      </c>
      <c r="H25" s="100">
        <f>H23+H24</f>
        <v>161</v>
      </c>
      <c r="I25" s="100">
        <f t="shared" si="19"/>
        <v>5277</v>
      </c>
      <c r="J25" s="99">
        <f>J23+J24</f>
        <v>5524</v>
      </c>
      <c r="K25" s="100">
        <f>K23+K24</f>
        <v>166</v>
      </c>
      <c r="L25" s="100">
        <f t="shared" si="20"/>
        <v>5690</v>
      </c>
      <c r="M25" s="99">
        <f>M23+M24</f>
        <v>6176</v>
      </c>
      <c r="N25" s="100">
        <f>N23+N24</f>
        <v>122</v>
      </c>
      <c r="O25" s="100">
        <f t="shared" si="21"/>
        <v>6298</v>
      </c>
      <c r="P25" s="99">
        <f>P23+P24</f>
        <v>6419</v>
      </c>
      <c r="Q25" s="100">
        <f>Q23+Q24</f>
        <v>177</v>
      </c>
      <c r="R25" s="100">
        <f t="shared" si="22"/>
        <v>6596</v>
      </c>
      <c r="S25" s="99">
        <f>S23+S24</f>
        <v>6011</v>
      </c>
      <c r="T25" s="100">
        <f>T23+T24</f>
        <v>327</v>
      </c>
      <c r="U25" s="100">
        <f t="shared" si="23"/>
        <v>6338</v>
      </c>
      <c r="V25" s="99">
        <f>V23+V24</f>
        <v>6280</v>
      </c>
      <c r="W25" s="100">
        <f>W23+W24</f>
        <v>365</v>
      </c>
      <c r="X25" s="100">
        <f t="shared" si="24"/>
        <v>6645</v>
      </c>
      <c r="Y25" s="99">
        <f>Y23+Y24</f>
        <v>6651</v>
      </c>
      <c r="Z25" s="100">
        <f>Z23+Z24</f>
        <v>385</v>
      </c>
      <c r="AA25" s="100">
        <f t="shared" si="25"/>
        <v>7036</v>
      </c>
      <c r="AB25" s="99">
        <f>AB23+AB24</f>
        <v>7732</v>
      </c>
      <c r="AC25" s="100">
        <f>AC23+AC24</f>
        <v>308</v>
      </c>
      <c r="AD25" s="100">
        <f t="shared" si="26"/>
        <v>8040</v>
      </c>
      <c r="AE25" s="99">
        <f>AE23+AE24</f>
        <v>8529</v>
      </c>
      <c r="AF25" s="100">
        <f>AF23+AF24</f>
        <v>229</v>
      </c>
      <c r="AG25" s="100">
        <f t="shared" si="27"/>
        <v>8758</v>
      </c>
      <c r="AH25" s="99">
        <f>AH23+AH24</f>
        <v>7374</v>
      </c>
      <c r="AI25" s="100">
        <f>AI23+AI24</f>
        <v>214</v>
      </c>
      <c r="AJ25" s="100">
        <f t="shared" si="28"/>
        <v>7588</v>
      </c>
      <c r="AK25" s="99">
        <f>AK23+AK24</f>
        <v>7001</v>
      </c>
      <c r="AL25" s="100">
        <f>AL23+AL24</f>
        <v>207</v>
      </c>
      <c r="AM25" s="100">
        <f t="shared" si="29"/>
        <v>7208</v>
      </c>
      <c r="AN25" s="99">
        <f>AN23+AN24</f>
        <v>6926</v>
      </c>
      <c r="AO25" s="100">
        <f>AO23+AO24</f>
        <v>128</v>
      </c>
      <c r="AP25" s="100">
        <f t="shared" si="30"/>
        <v>7054</v>
      </c>
      <c r="AQ25" s="99">
        <f>AQ23+AQ24</f>
        <v>7926</v>
      </c>
      <c r="AR25" s="100">
        <f>AR23+AR24</f>
        <v>65</v>
      </c>
      <c r="AS25" s="100">
        <f t="shared" si="31"/>
        <v>7991</v>
      </c>
      <c r="AT25" s="99">
        <f>AT23+AT24</f>
        <v>8057</v>
      </c>
      <c r="AU25" s="100">
        <f>AU23+AU24</f>
        <v>25</v>
      </c>
      <c r="AV25" s="100">
        <f t="shared" si="32"/>
        <v>8082</v>
      </c>
      <c r="AW25" s="99">
        <f>AW23+AW24</f>
        <v>7207</v>
      </c>
      <c r="AX25" s="100">
        <f>AX23+AX24</f>
        <v>5</v>
      </c>
      <c r="AY25" s="100">
        <f t="shared" si="33"/>
        <v>7212</v>
      </c>
      <c r="AZ25" s="99">
        <f>AZ23+AZ24</f>
        <v>5729</v>
      </c>
      <c r="BA25" s="100">
        <f>BA23+BA24</f>
        <v>8</v>
      </c>
      <c r="BB25" s="100">
        <f t="shared" si="34"/>
        <v>5737</v>
      </c>
      <c r="BC25" s="99">
        <f>BC23+BC24</f>
        <v>4946</v>
      </c>
      <c r="BD25" s="100">
        <f>BD23+BD24</f>
        <v>5</v>
      </c>
      <c r="BE25" s="100">
        <f t="shared" si="36"/>
        <v>4951</v>
      </c>
      <c r="BF25" s="99">
        <f>BF23+BF24</f>
        <v>3310</v>
      </c>
      <c r="BG25" s="100">
        <f>BG23+BG24</f>
        <v>4</v>
      </c>
      <c r="BH25" s="100">
        <f t="shared" si="37"/>
        <v>3314</v>
      </c>
      <c r="BI25" s="99">
        <f>BI23+BI24</f>
        <v>1550</v>
      </c>
      <c r="BJ25" s="100">
        <f>BJ23+BJ24</f>
        <v>0</v>
      </c>
      <c r="BK25" s="100">
        <f t="shared" si="38"/>
        <v>1550</v>
      </c>
      <c r="BL25" s="99">
        <f>BL23+BL24</f>
        <v>387</v>
      </c>
      <c r="BM25" s="100">
        <f>BM23+BM24</f>
        <v>0</v>
      </c>
      <c r="BN25" s="100">
        <f t="shared" si="39"/>
        <v>387</v>
      </c>
      <c r="BO25" s="99">
        <f>BO23+BO24</f>
        <v>66</v>
      </c>
      <c r="BP25" s="100">
        <f>BP23+BP24</f>
        <v>0</v>
      </c>
      <c r="BQ25" s="100">
        <f t="shared" si="40"/>
        <v>66</v>
      </c>
    </row>
    <row r="26" spans="1:69" ht="26.25" customHeight="1">
      <c r="A26" s="70"/>
      <c r="B26" s="80"/>
      <c r="C26" s="76" t="s">
        <v>0</v>
      </c>
      <c r="D26" s="94">
        <f>G26+J26+M26+P26+S26+V26+Y26+AB26+AE26+AH26+AK26+AN26+AQ26+AT26+AW26+AZ26+BC26+BF26+BI26+BL26+BO26</f>
        <v>39900</v>
      </c>
      <c r="E26" s="91">
        <f>H26+K26+N26+Q26+T26+W26+Z26+AC26+AF26+AI26+AL26+AO26+AR26+AU26+AX26+BA26+BD26+BG26+BJ26+BM26+BP26</f>
        <v>589</v>
      </c>
      <c r="F26" s="101">
        <f t="shared" si="18"/>
        <v>40489</v>
      </c>
      <c r="G26" s="93">
        <v>2088</v>
      </c>
      <c r="H26" s="93">
        <v>16</v>
      </c>
      <c r="I26" s="92">
        <f t="shared" si="19"/>
        <v>2104</v>
      </c>
      <c r="J26" s="93">
        <v>2034</v>
      </c>
      <c r="K26" s="93">
        <v>20</v>
      </c>
      <c r="L26" s="92">
        <f t="shared" si="20"/>
        <v>2054</v>
      </c>
      <c r="M26" s="93">
        <v>1968</v>
      </c>
      <c r="N26" s="93">
        <v>18</v>
      </c>
      <c r="O26" s="92">
        <f t="shared" si="21"/>
        <v>1986</v>
      </c>
      <c r="P26" s="93">
        <v>1956</v>
      </c>
      <c r="Q26" s="93">
        <v>24</v>
      </c>
      <c r="R26" s="92">
        <f t="shared" si="22"/>
        <v>1980</v>
      </c>
      <c r="S26" s="93">
        <v>1966</v>
      </c>
      <c r="T26" s="93">
        <v>107</v>
      </c>
      <c r="U26" s="92">
        <f t="shared" si="23"/>
        <v>2073</v>
      </c>
      <c r="V26" s="93">
        <v>2307</v>
      </c>
      <c r="W26" s="93">
        <v>106</v>
      </c>
      <c r="X26" s="92">
        <f t="shared" si="24"/>
        <v>2413</v>
      </c>
      <c r="Y26" s="93">
        <v>2666</v>
      </c>
      <c r="Z26" s="93">
        <v>57</v>
      </c>
      <c r="AA26" s="92">
        <f t="shared" si="25"/>
        <v>2723</v>
      </c>
      <c r="AB26" s="93">
        <v>2829</v>
      </c>
      <c r="AC26" s="93">
        <v>41</v>
      </c>
      <c r="AD26" s="92">
        <f t="shared" si="26"/>
        <v>2870</v>
      </c>
      <c r="AE26" s="93">
        <v>3108</v>
      </c>
      <c r="AF26" s="93">
        <v>44</v>
      </c>
      <c r="AG26" s="92">
        <f t="shared" si="27"/>
        <v>3152</v>
      </c>
      <c r="AH26" s="93">
        <v>2507</v>
      </c>
      <c r="AI26" s="93">
        <v>49</v>
      </c>
      <c r="AJ26" s="92">
        <f t="shared" si="28"/>
        <v>2556</v>
      </c>
      <c r="AK26" s="93">
        <v>2212</v>
      </c>
      <c r="AL26" s="93">
        <v>26</v>
      </c>
      <c r="AM26" s="92">
        <f t="shared" si="29"/>
        <v>2238</v>
      </c>
      <c r="AN26" s="93">
        <v>2372</v>
      </c>
      <c r="AO26" s="93">
        <v>32</v>
      </c>
      <c r="AP26" s="92">
        <f t="shared" si="30"/>
        <v>2404</v>
      </c>
      <c r="AQ26" s="93">
        <v>2884</v>
      </c>
      <c r="AR26" s="93">
        <v>13</v>
      </c>
      <c r="AS26" s="92">
        <f t="shared" si="31"/>
        <v>2897</v>
      </c>
      <c r="AT26" s="93">
        <v>2962</v>
      </c>
      <c r="AU26" s="93">
        <v>15</v>
      </c>
      <c r="AV26" s="92">
        <f t="shared" si="32"/>
        <v>2977</v>
      </c>
      <c r="AW26" s="93">
        <v>2392</v>
      </c>
      <c r="AX26" s="93">
        <v>15</v>
      </c>
      <c r="AY26" s="92">
        <f t="shared" si="33"/>
        <v>2407</v>
      </c>
      <c r="AZ26" s="93">
        <v>1698</v>
      </c>
      <c r="BA26" s="93">
        <v>3</v>
      </c>
      <c r="BB26" s="92">
        <f t="shared" si="34"/>
        <v>1701</v>
      </c>
      <c r="BC26" s="93">
        <v>1156</v>
      </c>
      <c r="BD26" s="93">
        <v>1</v>
      </c>
      <c r="BE26" s="92">
        <f t="shared" si="35"/>
        <v>1157</v>
      </c>
      <c r="BF26" s="93">
        <v>606</v>
      </c>
      <c r="BG26" s="93">
        <v>2</v>
      </c>
      <c r="BH26" s="92">
        <f t="shared" si="37"/>
        <v>608</v>
      </c>
      <c r="BI26" s="93">
        <v>170</v>
      </c>
      <c r="BJ26" s="93">
        <v>0</v>
      </c>
      <c r="BK26" s="92">
        <f t="shared" si="38"/>
        <v>170</v>
      </c>
      <c r="BL26" s="93">
        <v>19</v>
      </c>
      <c r="BM26" s="93">
        <v>0</v>
      </c>
      <c r="BN26" s="92">
        <f t="shared" si="39"/>
        <v>19</v>
      </c>
      <c r="BO26" s="93">
        <v>0</v>
      </c>
      <c r="BP26" s="93">
        <v>0</v>
      </c>
      <c r="BQ26" s="92">
        <f t="shared" si="40"/>
        <v>0</v>
      </c>
    </row>
    <row r="27" spans="1:69" ht="26.25" customHeight="1">
      <c r="A27" s="70"/>
      <c r="B27" s="80" t="s">
        <v>7</v>
      </c>
      <c r="C27" s="77" t="s">
        <v>1</v>
      </c>
      <c r="D27" s="94">
        <f>G27+J27+M27+P27+S27+V27+Y27+AB27+AE27+AH27+AK27+AN27+AQ27+AT27+AW27+AZ27+BC27+BF27+BI27+BL27+BO27</f>
        <v>41471</v>
      </c>
      <c r="E27" s="95">
        <f>H27+K27+N27+Q27+T27+W27+Z27+AC27+AF27+AI27+AL27+AO27+AR27+AU27+AX27+BA27+BD27+BG27+BJ27+BM27+BP27</f>
        <v>538</v>
      </c>
      <c r="F27" s="96">
        <f t="shared" si="18"/>
        <v>42009</v>
      </c>
      <c r="G27" s="93">
        <v>2002</v>
      </c>
      <c r="H27" s="93">
        <v>17</v>
      </c>
      <c r="I27" s="96">
        <f t="shared" si="19"/>
        <v>2019</v>
      </c>
      <c r="J27" s="93">
        <v>2004</v>
      </c>
      <c r="K27" s="93">
        <v>16</v>
      </c>
      <c r="L27" s="96">
        <f t="shared" si="20"/>
        <v>2020</v>
      </c>
      <c r="M27" s="93">
        <v>1852</v>
      </c>
      <c r="N27" s="93">
        <v>25</v>
      </c>
      <c r="O27" s="96">
        <f t="shared" si="21"/>
        <v>1877</v>
      </c>
      <c r="P27" s="93">
        <v>1868</v>
      </c>
      <c r="Q27" s="93">
        <v>22</v>
      </c>
      <c r="R27" s="96">
        <f t="shared" si="22"/>
        <v>1890</v>
      </c>
      <c r="S27" s="93">
        <v>1877</v>
      </c>
      <c r="T27" s="93">
        <v>45</v>
      </c>
      <c r="U27" s="96">
        <f t="shared" si="23"/>
        <v>1922</v>
      </c>
      <c r="V27" s="93">
        <v>2195</v>
      </c>
      <c r="W27" s="93">
        <v>57</v>
      </c>
      <c r="X27" s="96">
        <f t="shared" si="24"/>
        <v>2252</v>
      </c>
      <c r="Y27" s="93">
        <v>2521</v>
      </c>
      <c r="Z27" s="93">
        <v>79</v>
      </c>
      <c r="AA27" s="96">
        <f t="shared" si="25"/>
        <v>2600</v>
      </c>
      <c r="AB27" s="93">
        <v>2790</v>
      </c>
      <c r="AC27" s="93">
        <v>64</v>
      </c>
      <c r="AD27" s="96">
        <f t="shared" si="26"/>
        <v>2854</v>
      </c>
      <c r="AE27" s="93">
        <v>2951</v>
      </c>
      <c r="AF27" s="93">
        <v>61</v>
      </c>
      <c r="AG27" s="96">
        <f t="shared" si="27"/>
        <v>3012</v>
      </c>
      <c r="AH27" s="93">
        <v>2482</v>
      </c>
      <c r="AI27" s="93">
        <v>55</v>
      </c>
      <c r="AJ27" s="96">
        <f t="shared" si="28"/>
        <v>2537</v>
      </c>
      <c r="AK27" s="93">
        <v>2388</v>
      </c>
      <c r="AL27" s="93">
        <v>25</v>
      </c>
      <c r="AM27" s="96">
        <f t="shared" si="29"/>
        <v>2413</v>
      </c>
      <c r="AN27" s="93">
        <v>2390</v>
      </c>
      <c r="AO27" s="93">
        <v>18</v>
      </c>
      <c r="AP27" s="96">
        <f t="shared" si="30"/>
        <v>2408</v>
      </c>
      <c r="AQ27" s="93">
        <v>2962</v>
      </c>
      <c r="AR27" s="93">
        <v>20</v>
      </c>
      <c r="AS27" s="96">
        <f t="shared" si="31"/>
        <v>2982</v>
      </c>
      <c r="AT27" s="93">
        <v>2998</v>
      </c>
      <c r="AU27" s="93">
        <v>15</v>
      </c>
      <c r="AV27" s="96">
        <f t="shared" si="32"/>
        <v>3013</v>
      </c>
      <c r="AW27" s="93">
        <v>2493</v>
      </c>
      <c r="AX27" s="93">
        <v>9</v>
      </c>
      <c r="AY27" s="96">
        <f t="shared" si="33"/>
        <v>2502</v>
      </c>
      <c r="AZ27" s="93">
        <v>2005</v>
      </c>
      <c r="BA27" s="93">
        <v>3</v>
      </c>
      <c r="BB27" s="96">
        <f t="shared" si="34"/>
        <v>2008</v>
      </c>
      <c r="BC27" s="93">
        <v>1660</v>
      </c>
      <c r="BD27" s="93">
        <v>1</v>
      </c>
      <c r="BE27" s="96">
        <f t="shared" si="35"/>
        <v>1661</v>
      </c>
      <c r="BF27" s="93">
        <v>1183</v>
      </c>
      <c r="BG27" s="93">
        <v>3</v>
      </c>
      <c r="BH27" s="96">
        <f t="shared" si="37"/>
        <v>1186</v>
      </c>
      <c r="BI27" s="93">
        <v>626</v>
      </c>
      <c r="BJ27" s="93">
        <v>2</v>
      </c>
      <c r="BK27" s="96">
        <f t="shared" si="38"/>
        <v>628</v>
      </c>
      <c r="BL27" s="93">
        <v>191</v>
      </c>
      <c r="BM27" s="93">
        <v>1</v>
      </c>
      <c r="BN27" s="96">
        <f t="shared" si="39"/>
        <v>192</v>
      </c>
      <c r="BO27" s="93">
        <v>33</v>
      </c>
      <c r="BP27" s="93">
        <v>0</v>
      </c>
      <c r="BQ27" s="96">
        <f t="shared" si="40"/>
        <v>33</v>
      </c>
    </row>
    <row r="28" spans="1:69" ht="26.25" customHeight="1" thickBot="1">
      <c r="A28" s="70"/>
      <c r="B28" s="81"/>
      <c r="C28" s="79" t="s">
        <v>2</v>
      </c>
      <c r="D28" s="97">
        <f>D26+D27</f>
        <v>81371</v>
      </c>
      <c r="E28" s="98">
        <f>E26+E27</f>
        <v>1127</v>
      </c>
      <c r="F28" s="98">
        <f t="shared" si="18"/>
        <v>82498</v>
      </c>
      <c r="G28" s="99">
        <f>G26+G27</f>
        <v>4090</v>
      </c>
      <c r="H28" s="100">
        <f>H26+H27</f>
        <v>33</v>
      </c>
      <c r="I28" s="100">
        <f t="shared" si="19"/>
        <v>4123</v>
      </c>
      <c r="J28" s="99">
        <f>J26+J27</f>
        <v>4038</v>
      </c>
      <c r="K28" s="100">
        <f>K26+K27</f>
        <v>36</v>
      </c>
      <c r="L28" s="100">
        <f t="shared" si="20"/>
        <v>4074</v>
      </c>
      <c r="M28" s="99">
        <f>M26+M27</f>
        <v>3820</v>
      </c>
      <c r="N28" s="100">
        <f>N26+N27</f>
        <v>43</v>
      </c>
      <c r="O28" s="100">
        <f t="shared" si="21"/>
        <v>3863</v>
      </c>
      <c r="P28" s="99">
        <f>P26+P27</f>
        <v>3824</v>
      </c>
      <c r="Q28" s="100">
        <f>Q26+Q27</f>
        <v>46</v>
      </c>
      <c r="R28" s="100">
        <f t="shared" si="22"/>
        <v>3870</v>
      </c>
      <c r="S28" s="99">
        <f>S26+S27</f>
        <v>3843</v>
      </c>
      <c r="T28" s="100">
        <f>T26+T27</f>
        <v>152</v>
      </c>
      <c r="U28" s="100">
        <f t="shared" si="23"/>
        <v>3995</v>
      </c>
      <c r="V28" s="99">
        <f>V26+V27</f>
        <v>4502</v>
      </c>
      <c r="W28" s="100">
        <f>W26+W27</f>
        <v>163</v>
      </c>
      <c r="X28" s="100">
        <f t="shared" si="24"/>
        <v>4665</v>
      </c>
      <c r="Y28" s="99">
        <f>Y26+Y27</f>
        <v>5187</v>
      </c>
      <c r="Z28" s="100">
        <f>Z26+Z27</f>
        <v>136</v>
      </c>
      <c r="AA28" s="100">
        <f t="shared" si="25"/>
        <v>5323</v>
      </c>
      <c r="AB28" s="99">
        <f>AB26+AB27</f>
        <v>5619</v>
      </c>
      <c r="AC28" s="100">
        <f>AC26+AC27</f>
        <v>105</v>
      </c>
      <c r="AD28" s="100">
        <f t="shared" si="26"/>
        <v>5724</v>
      </c>
      <c r="AE28" s="99">
        <f>AE26+AE27</f>
        <v>6059</v>
      </c>
      <c r="AF28" s="100">
        <f>AF26+AF27</f>
        <v>105</v>
      </c>
      <c r="AG28" s="100">
        <f t="shared" si="27"/>
        <v>6164</v>
      </c>
      <c r="AH28" s="99">
        <f>AH26+AH27</f>
        <v>4989</v>
      </c>
      <c r="AI28" s="100">
        <f>AI26+AI27</f>
        <v>104</v>
      </c>
      <c r="AJ28" s="100">
        <f t="shared" si="28"/>
        <v>5093</v>
      </c>
      <c r="AK28" s="99">
        <f>AK26+AK27</f>
        <v>4600</v>
      </c>
      <c r="AL28" s="100">
        <f>AL26+AL27</f>
        <v>51</v>
      </c>
      <c r="AM28" s="100">
        <f t="shared" si="29"/>
        <v>4651</v>
      </c>
      <c r="AN28" s="99">
        <f>AN26+AN27</f>
        <v>4762</v>
      </c>
      <c r="AO28" s="100">
        <f>AO26+AO27</f>
        <v>50</v>
      </c>
      <c r="AP28" s="100">
        <f t="shared" si="30"/>
        <v>4812</v>
      </c>
      <c r="AQ28" s="99">
        <f>AQ26+AQ27</f>
        <v>5846</v>
      </c>
      <c r="AR28" s="100">
        <f>AR26+AR27</f>
        <v>33</v>
      </c>
      <c r="AS28" s="100">
        <f t="shared" si="31"/>
        <v>5879</v>
      </c>
      <c r="AT28" s="99">
        <f>AT26+AT27</f>
        <v>5960</v>
      </c>
      <c r="AU28" s="100">
        <f>AU26+AU27</f>
        <v>30</v>
      </c>
      <c r="AV28" s="100">
        <f t="shared" si="32"/>
        <v>5990</v>
      </c>
      <c r="AW28" s="99">
        <f>AW26+AW27</f>
        <v>4885</v>
      </c>
      <c r="AX28" s="100">
        <f>AX26+AX27</f>
        <v>24</v>
      </c>
      <c r="AY28" s="100">
        <f t="shared" si="33"/>
        <v>4909</v>
      </c>
      <c r="AZ28" s="99">
        <f>AZ26+AZ27</f>
        <v>3703</v>
      </c>
      <c r="BA28" s="100">
        <f>BA26+BA27</f>
        <v>6</v>
      </c>
      <c r="BB28" s="100">
        <f t="shared" si="34"/>
        <v>3709</v>
      </c>
      <c r="BC28" s="99">
        <f>BC26+BC27</f>
        <v>2816</v>
      </c>
      <c r="BD28" s="100">
        <f>BD26+BD27</f>
        <v>2</v>
      </c>
      <c r="BE28" s="100">
        <f t="shared" si="35"/>
        <v>2818</v>
      </c>
      <c r="BF28" s="99">
        <f>BF26+BF27</f>
        <v>1789</v>
      </c>
      <c r="BG28" s="100">
        <f>BG26+BG27</f>
        <v>5</v>
      </c>
      <c r="BH28" s="100">
        <f t="shared" si="37"/>
        <v>1794</v>
      </c>
      <c r="BI28" s="99">
        <f>BI26+BI27</f>
        <v>796</v>
      </c>
      <c r="BJ28" s="100">
        <f>BJ26+BJ27</f>
        <v>2</v>
      </c>
      <c r="BK28" s="100">
        <f t="shared" si="38"/>
        <v>798</v>
      </c>
      <c r="BL28" s="99">
        <f>BL26+BL27</f>
        <v>210</v>
      </c>
      <c r="BM28" s="100">
        <f>BM26+BM27</f>
        <v>1</v>
      </c>
      <c r="BN28" s="100">
        <f t="shared" si="39"/>
        <v>211</v>
      </c>
      <c r="BO28" s="99">
        <f>BO26+BO27</f>
        <v>33</v>
      </c>
      <c r="BP28" s="100">
        <f>BP26+BP27</f>
        <v>0</v>
      </c>
      <c r="BQ28" s="100">
        <f t="shared" si="40"/>
        <v>33</v>
      </c>
    </row>
    <row r="29" spans="1:69" ht="26.25" customHeight="1">
      <c r="A29" s="70"/>
      <c r="B29" s="80"/>
      <c r="C29" s="76" t="s">
        <v>0</v>
      </c>
      <c r="D29" s="94">
        <f>G29+J29+M29+P29+S29+V29+Y29+AB29+AE29+AH29+AK29+AN29+AQ29+AT29+AW29+AZ29+BC29+BF29+BI29+BL29+BO29</f>
        <v>63563</v>
      </c>
      <c r="E29" s="91">
        <f>H29+K29+N29+Q29+T29+W29+Z29+AC29+AF29+AI29+AL29+AO29+AR29+AU29+AX29+BA29+BD29+BG29+BJ29+BM29+BP29</f>
        <v>1024</v>
      </c>
      <c r="F29" s="101">
        <f t="shared" si="18"/>
        <v>64587</v>
      </c>
      <c r="G29" s="93">
        <v>3477</v>
      </c>
      <c r="H29" s="93">
        <v>19</v>
      </c>
      <c r="I29" s="92">
        <f t="shared" si="19"/>
        <v>3496</v>
      </c>
      <c r="J29" s="93">
        <v>3376</v>
      </c>
      <c r="K29" s="93">
        <v>30</v>
      </c>
      <c r="L29" s="92">
        <f t="shared" si="20"/>
        <v>3406</v>
      </c>
      <c r="M29" s="93">
        <v>3253</v>
      </c>
      <c r="N29" s="93">
        <v>31</v>
      </c>
      <c r="O29" s="92">
        <f t="shared" si="21"/>
        <v>3284</v>
      </c>
      <c r="P29" s="93">
        <v>3336</v>
      </c>
      <c r="Q29" s="93">
        <v>34</v>
      </c>
      <c r="R29" s="92">
        <f t="shared" si="22"/>
        <v>3370</v>
      </c>
      <c r="S29" s="93">
        <v>4037</v>
      </c>
      <c r="T29" s="93">
        <v>220</v>
      </c>
      <c r="U29" s="92">
        <f t="shared" si="23"/>
        <v>4257</v>
      </c>
      <c r="V29" s="93">
        <v>3660</v>
      </c>
      <c r="W29" s="93">
        <v>202</v>
      </c>
      <c r="X29" s="92">
        <f t="shared" si="24"/>
        <v>3862</v>
      </c>
      <c r="Y29" s="93">
        <v>4416</v>
      </c>
      <c r="Z29" s="93">
        <v>132</v>
      </c>
      <c r="AA29" s="92">
        <f t="shared" si="25"/>
        <v>4548</v>
      </c>
      <c r="AB29" s="93">
        <v>5270</v>
      </c>
      <c r="AC29" s="93">
        <v>69</v>
      </c>
      <c r="AD29" s="92">
        <f t="shared" si="26"/>
        <v>5339</v>
      </c>
      <c r="AE29" s="93">
        <v>5738</v>
      </c>
      <c r="AF29" s="93">
        <v>64</v>
      </c>
      <c r="AG29" s="92">
        <f t="shared" si="27"/>
        <v>5802</v>
      </c>
      <c r="AH29" s="93">
        <v>4676</v>
      </c>
      <c r="AI29" s="93">
        <v>49</v>
      </c>
      <c r="AJ29" s="92">
        <f t="shared" si="28"/>
        <v>4725</v>
      </c>
      <c r="AK29" s="93">
        <v>3708</v>
      </c>
      <c r="AL29" s="93">
        <v>44</v>
      </c>
      <c r="AM29" s="92">
        <f t="shared" si="29"/>
        <v>3752</v>
      </c>
      <c r="AN29" s="93">
        <v>3191</v>
      </c>
      <c r="AO29" s="93">
        <v>38</v>
      </c>
      <c r="AP29" s="92">
        <f t="shared" si="30"/>
        <v>3229</v>
      </c>
      <c r="AQ29" s="93">
        <v>3657</v>
      </c>
      <c r="AR29" s="93">
        <v>37</v>
      </c>
      <c r="AS29" s="92">
        <f t="shared" si="31"/>
        <v>3694</v>
      </c>
      <c r="AT29" s="93">
        <v>3945</v>
      </c>
      <c r="AU29" s="93">
        <v>17</v>
      </c>
      <c r="AV29" s="92">
        <f t="shared" si="32"/>
        <v>3962</v>
      </c>
      <c r="AW29" s="93">
        <v>3446</v>
      </c>
      <c r="AX29" s="93">
        <v>20</v>
      </c>
      <c r="AY29" s="92">
        <f t="shared" si="33"/>
        <v>3466</v>
      </c>
      <c r="AZ29" s="93">
        <v>2185</v>
      </c>
      <c r="BA29" s="93">
        <v>11</v>
      </c>
      <c r="BB29" s="92">
        <f t="shared" si="34"/>
        <v>2196</v>
      </c>
      <c r="BC29" s="93">
        <v>1307</v>
      </c>
      <c r="BD29" s="93">
        <v>3</v>
      </c>
      <c r="BE29" s="92">
        <f t="shared" si="35"/>
        <v>1310</v>
      </c>
      <c r="BF29" s="93">
        <v>676</v>
      </c>
      <c r="BG29" s="93">
        <v>3</v>
      </c>
      <c r="BH29" s="92">
        <f t="shared" si="37"/>
        <v>679</v>
      </c>
      <c r="BI29" s="93">
        <v>178</v>
      </c>
      <c r="BJ29" s="93">
        <v>1</v>
      </c>
      <c r="BK29" s="92">
        <f t="shared" si="38"/>
        <v>179</v>
      </c>
      <c r="BL29" s="93">
        <v>28</v>
      </c>
      <c r="BM29" s="93">
        <v>0</v>
      </c>
      <c r="BN29" s="92">
        <f t="shared" si="39"/>
        <v>28</v>
      </c>
      <c r="BO29" s="93">
        <v>3</v>
      </c>
      <c r="BP29" s="93">
        <v>0</v>
      </c>
      <c r="BQ29" s="92">
        <f t="shared" si="40"/>
        <v>3</v>
      </c>
    </row>
    <row r="30" spans="1:69" ht="26.25" customHeight="1">
      <c r="A30" s="70"/>
      <c r="B30" s="80" t="s">
        <v>8</v>
      </c>
      <c r="C30" s="77" t="s">
        <v>1</v>
      </c>
      <c r="D30" s="94">
        <f>G30+J30+M30+P30+S30+V30+Y30+AB30+AE30+AH30+AK30+AN30+AQ30+AT30+AW30+AZ30+BC30+BF30+BI30+BL30+BO30</f>
        <v>63386</v>
      </c>
      <c r="E30" s="95">
        <f>H30+K30+N30+Q30+T30+W30+Z30+AC30+AF30+AI30+AL30+AO30+AR30+AU30+AX30+BA30+BD30+BG30+BJ30+BM30+BP30</f>
        <v>870</v>
      </c>
      <c r="F30" s="96">
        <f t="shared" si="18"/>
        <v>64256</v>
      </c>
      <c r="G30" s="93">
        <v>3348</v>
      </c>
      <c r="H30" s="93">
        <v>26</v>
      </c>
      <c r="I30" s="96">
        <f t="shared" si="19"/>
        <v>3374</v>
      </c>
      <c r="J30" s="93">
        <v>3201</v>
      </c>
      <c r="K30" s="93">
        <v>24</v>
      </c>
      <c r="L30" s="96">
        <f t="shared" si="20"/>
        <v>3225</v>
      </c>
      <c r="M30" s="93">
        <v>3101</v>
      </c>
      <c r="N30" s="93">
        <v>16</v>
      </c>
      <c r="O30" s="96">
        <f t="shared" si="21"/>
        <v>3117</v>
      </c>
      <c r="P30" s="93">
        <v>3118</v>
      </c>
      <c r="Q30" s="93">
        <v>18</v>
      </c>
      <c r="R30" s="96">
        <f t="shared" si="22"/>
        <v>3136</v>
      </c>
      <c r="S30" s="93">
        <v>3199</v>
      </c>
      <c r="T30" s="93">
        <v>132</v>
      </c>
      <c r="U30" s="96">
        <f t="shared" si="23"/>
        <v>3331</v>
      </c>
      <c r="V30" s="93">
        <v>3297</v>
      </c>
      <c r="W30" s="93">
        <v>124</v>
      </c>
      <c r="X30" s="96">
        <f t="shared" si="24"/>
        <v>3421</v>
      </c>
      <c r="Y30" s="93">
        <v>4398</v>
      </c>
      <c r="Z30" s="93">
        <v>110</v>
      </c>
      <c r="AA30" s="96">
        <f t="shared" si="25"/>
        <v>4508</v>
      </c>
      <c r="AB30" s="93">
        <v>5088</v>
      </c>
      <c r="AC30" s="93">
        <v>93</v>
      </c>
      <c r="AD30" s="96">
        <f t="shared" si="26"/>
        <v>5181</v>
      </c>
      <c r="AE30" s="93">
        <v>5483</v>
      </c>
      <c r="AF30" s="93">
        <v>90</v>
      </c>
      <c r="AG30" s="96">
        <f t="shared" si="27"/>
        <v>5573</v>
      </c>
      <c r="AH30" s="93">
        <v>4446</v>
      </c>
      <c r="AI30" s="93">
        <v>57</v>
      </c>
      <c r="AJ30" s="96">
        <f t="shared" si="28"/>
        <v>4503</v>
      </c>
      <c r="AK30" s="93">
        <v>3505</v>
      </c>
      <c r="AL30" s="93">
        <v>44</v>
      </c>
      <c r="AM30" s="96">
        <f t="shared" si="29"/>
        <v>3549</v>
      </c>
      <c r="AN30" s="93">
        <v>3161</v>
      </c>
      <c r="AO30" s="93">
        <v>39</v>
      </c>
      <c r="AP30" s="96">
        <f t="shared" si="30"/>
        <v>3200</v>
      </c>
      <c r="AQ30" s="93">
        <v>3938</v>
      </c>
      <c r="AR30" s="93">
        <v>29</v>
      </c>
      <c r="AS30" s="96">
        <f t="shared" si="31"/>
        <v>3967</v>
      </c>
      <c r="AT30" s="93">
        <v>4410</v>
      </c>
      <c r="AU30" s="93">
        <v>22</v>
      </c>
      <c r="AV30" s="96">
        <f t="shared" si="32"/>
        <v>4432</v>
      </c>
      <c r="AW30" s="93">
        <v>3438</v>
      </c>
      <c r="AX30" s="93">
        <v>22</v>
      </c>
      <c r="AY30" s="96">
        <f t="shared" si="33"/>
        <v>3460</v>
      </c>
      <c r="AZ30" s="93">
        <v>2341</v>
      </c>
      <c r="BA30" s="93">
        <v>9</v>
      </c>
      <c r="BB30" s="96">
        <f t="shared" si="34"/>
        <v>2350</v>
      </c>
      <c r="BC30" s="93">
        <v>1787</v>
      </c>
      <c r="BD30" s="93">
        <v>7</v>
      </c>
      <c r="BE30" s="96">
        <f t="shared" si="35"/>
        <v>1794</v>
      </c>
      <c r="BF30" s="93">
        <v>1271</v>
      </c>
      <c r="BG30" s="93">
        <v>4</v>
      </c>
      <c r="BH30" s="96">
        <f t="shared" si="37"/>
        <v>1275</v>
      </c>
      <c r="BI30" s="93">
        <v>629</v>
      </c>
      <c r="BJ30" s="93">
        <v>3</v>
      </c>
      <c r="BK30" s="96">
        <f t="shared" si="38"/>
        <v>632</v>
      </c>
      <c r="BL30" s="93">
        <v>196</v>
      </c>
      <c r="BM30" s="93">
        <v>1</v>
      </c>
      <c r="BN30" s="96">
        <f t="shared" si="39"/>
        <v>197</v>
      </c>
      <c r="BO30" s="93">
        <v>31</v>
      </c>
      <c r="BP30" s="93">
        <v>0</v>
      </c>
      <c r="BQ30" s="96">
        <f t="shared" si="40"/>
        <v>31</v>
      </c>
    </row>
    <row r="31" spans="1:69" ht="26.25" customHeight="1" thickBot="1">
      <c r="A31" s="70"/>
      <c r="B31" s="81"/>
      <c r="C31" s="79" t="s">
        <v>2</v>
      </c>
      <c r="D31" s="97">
        <f>D29+D30</f>
        <v>126949</v>
      </c>
      <c r="E31" s="98">
        <f>E29+E30</f>
        <v>1894</v>
      </c>
      <c r="F31" s="98">
        <f t="shared" si="18"/>
        <v>128843</v>
      </c>
      <c r="G31" s="99">
        <f>G29+G30</f>
        <v>6825</v>
      </c>
      <c r="H31" s="100">
        <f>H29+H30</f>
        <v>45</v>
      </c>
      <c r="I31" s="100">
        <f t="shared" si="19"/>
        <v>6870</v>
      </c>
      <c r="J31" s="99">
        <f>J29+J30</f>
        <v>6577</v>
      </c>
      <c r="K31" s="100">
        <f>K29+K30</f>
        <v>54</v>
      </c>
      <c r="L31" s="100">
        <f t="shared" si="20"/>
        <v>6631</v>
      </c>
      <c r="M31" s="99">
        <f>M29+M30</f>
        <v>6354</v>
      </c>
      <c r="N31" s="100">
        <f>N29+N30</f>
        <v>47</v>
      </c>
      <c r="O31" s="100">
        <f t="shared" si="21"/>
        <v>6401</v>
      </c>
      <c r="P31" s="99">
        <f>P29+P30</f>
        <v>6454</v>
      </c>
      <c r="Q31" s="100">
        <f>Q29+Q30</f>
        <v>52</v>
      </c>
      <c r="R31" s="100">
        <f t="shared" si="22"/>
        <v>6506</v>
      </c>
      <c r="S31" s="99">
        <f>S29+S30</f>
        <v>7236</v>
      </c>
      <c r="T31" s="100">
        <f>T29+T30</f>
        <v>352</v>
      </c>
      <c r="U31" s="100">
        <f t="shared" si="23"/>
        <v>7588</v>
      </c>
      <c r="V31" s="99">
        <f>V29+V30</f>
        <v>6957</v>
      </c>
      <c r="W31" s="100">
        <f>W29+W30</f>
        <v>326</v>
      </c>
      <c r="X31" s="100">
        <f t="shared" si="24"/>
        <v>7283</v>
      </c>
      <c r="Y31" s="99">
        <f>Y29+Y30</f>
        <v>8814</v>
      </c>
      <c r="Z31" s="100">
        <f>Z29+Z30</f>
        <v>242</v>
      </c>
      <c r="AA31" s="100">
        <f t="shared" si="25"/>
        <v>9056</v>
      </c>
      <c r="AB31" s="99">
        <f>AB29+AB30</f>
        <v>10358</v>
      </c>
      <c r="AC31" s="100">
        <f>AC29+AC30</f>
        <v>162</v>
      </c>
      <c r="AD31" s="100">
        <f t="shared" si="26"/>
        <v>10520</v>
      </c>
      <c r="AE31" s="99">
        <f>AE29+AE30</f>
        <v>11221</v>
      </c>
      <c r="AF31" s="100">
        <f>AF29+AF30</f>
        <v>154</v>
      </c>
      <c r="AG31" s="100">
        <f t="shared" si="27"/>
        <v>11375</v>
      </c>
      <c r="AH31" s="99">
        <f>AH29+AH30</f>
        <v>9122</v>
      </c>
      <c r="AI31" s="100">
        <f>AI29+AI30</f>
        <v>106</v>
      </c>
      <c r="AJ31" s="100">
        <f t="shared" si="28"/>
        <v>9228</v>
      </c>
      <c r="AK31" s="99">
        <f>AK29+AK30</f>
        <v>7213</v>
      </c>
      <c r="AL31" s="100">
        <f>AL29+AL30</f>
        <v>88</v>
      </c>
      <c r="AM31" s="100">
        <f t="shared" si="29"/>
        <v>7301</v>
      </c>
      <c r="AN31" s="99">
        <f>AN29+AN30</f>
        <v>6352</v>
      </c>
      <c r="AO31" s="100">
        <f>AO29+AO30</f>
        <v>77</v>
      </c>
      <c r="AP31" s="100">
        <f t="shared" si="30"/>
        <v>6429</v>
      </c>
      <c r="AQ31" s="99">
        <f>AQ29+AQ30</f>
        <v>7595</v>
      </c>
      <c r="AR31" s="100">
        <f>AR29+AR30</f>
        <v>66</v>
      </c>
      <c r="AS31" s="100">
        <f t="shared" si="31"/>
        <v>7661</v>
      </c>
      <c r="AT31" s="99">
        <f>AT29+AT30</f>
        <v>8355</v>
      </c>
      <c r="AU31" s="100">
        <f>AU29+AU30</f>
        <v>39</v>
      </c>
      <c r="AV31" s="100">
        <f t="shared" si="32"/>
        <v>8394</v>
      </c>
      <c r="AW31" s="99">
        <f>AW29+AW30</f>
        <v>6884</v>
      </c>
      <c r="AX31" s="100">
        <f>AX29+AX30</f>
        <v>42</v>
      </c>
      <c r="AY31" s="100">
        <f t="shared" si="33"/>
        <v>6926</v>
      </c>
      <c r="AZ31" s="99">
        <f>AZ29+AZ30</f>
        <v>4526</v>
      </c>
      <c r="BA31" s="100">
        <f>BA29+BA30</f>
        <v>20</v>
      </c>
      <c r="BB31" s="100">
        <f t="shared" si="34"/>
        <v>4546</v>
      </c>
      <c r="BC31" s="99">
        <f>BC29+BC30</f>
        <v>3094</v>
      </c>
      <c r="BD31" s="100">
        <f>BD29+BD30</f>
        <v>10</v>
      </c>
      <c r="BE31" s="100">
        <f t="shared" si="35"/>
        <v>3104</v>
      </c>
      <c r="BF31" s="99">
        <f>BF29+BF30</f>
        <v>1947</v>
      </c>
      <c r="BG31" s="100">
        <f>BG29+BG30</f>
        <v>7</v>
      </c>
      <c r="BH31" s="100">
        <f t="shared" si="37"/>
        <v>1954</v>
      </c>
      <c r="BI31" s="99">
        <f>BI29+BI30</f>
        <v>807</v>
      </c>
      <c r="BJ31" s="100">
        <f>BJ29+BJ30</f>
        <v>4</v>
      </c>
      <c r="BK31" s="100">
        <f t="shared" si="38"/>
        <v>811</v>
      </c>
      <c r="BL31" s="99">
        <f>BL29+BL30</f>
        <v>224</v>
      </c>
      <c r="BM31" s="100">
        <f>BM29+BM30</f>
        <v>1</v>
      </c>
      <c r="BN31" s="100">
        <f t="shared" si="39"/>
        <v>225</v>
      </c>
      <c r="BO31" s="99">
        <f>BO29+BO30</f>
        <v>34</v>
      </c>
      <c r="BP31" s="100">
        <f>BP29+BP30</f>
        <v>0</v>
      </c>
      <c r="BQ31" s="100">
        <f t="shared" si="40"/>
        <v>34</v>
      </c>
    </row>
    <row r="32" spans="1:69" ht="26.25" customHeight="1">
      <c r="A32" s="70"/>
      <c r="B32" s="80"/>
      <c r="C32" s="76" t="s">
        <v>0</v>
      </c>
      <c r="D32" s="94">
        <f>G32+J32+M32+P32+S32+V32+Y32+AB32+AE32+AH32+AK32+AN32+AQ32+AT32+AW32+AZ32+BC32+BF32+BI32+BL32+BO32</f>
        <v>39542</v>
      </c>
      <c r="E32" s="91">
        <f>H32+K32+N32+Q32+T32+W32+Z32+AC32+AF32+AI32+AL32+AO32+AR32+AU32+AX32+BA32+BD32+BG32+BJ32+BM32+BP32</f>
        <v>333</v>
      </c>
      <c r="F32" s="101">
        <f t="shared" si="18"/>
        <v>39875</v>
      </c>
      <c r="G32" s="93">
        <v>2384</v>
      </c>
      <c r="H32" s="93">
        <v>9</v>
      </c>
      <c r="I32" s="92">
        <f t="shared" si="19"/>
        <v>2393</v>
      </c>
      <c r="J32" s="93">
        <v>2490</v>
      </c>
      <c r="K32" s="93">
        <v>10</v>
      </c>
      <c r="L32" s="92">
        <f t="shared" si="20"/>
        <v>2500</v>
      </c>
      <c r="M32" s="93">
        <v>2362</v>
      </c>
      <c r="N32" s="93">
        <v>8</v>
      </c>
      <c r="O32" s="92">
        <f t="shared" si="21"/>
        <v>2370</v>
      </c>
      <c r="P32" s="93">
        <v>2129</v>
      </c>
      <c r="Q32" s="93">
        <v>18</v>
      </c>
      <c r="R32" s="92">
        <f t="shared" si="22"/>
        <v>2147</v>
      </c>
      <c r="S32" s="93">
        <v>1903</v>
      </c>
      <c r="T32" s="93">
        <v>46</v>
      </c>
      <c r="U32" s="92">
        <f t="shared" si="23"/>
        <v>1949</v>
      </c>
      <c r="V32" s="93">
        <v>2167</v>
      </c>
      <c r="W32" s="93">
        <v>53</v>
      </c>
      <c r="X32" s="92">
        <f t="shared" si="24"/>
        <v>2220</v>
      </c>
      <c r="Y32" s="93">
        <v>2611</v>
      </c>
      <c r="Z32" s="93">
        <v>34</v>
      </c>
      <c r="AA32" s="92">
        <f t="shared" si="25"/>
        <v>2645</v>
      </c>
      <c r="AB32" s="93">
        <v>3197</v>
      </c>
      <c r="AC32" s="93">
        <v>22</v>
      </c>
      <c r="AD32" s="92">
        <f t="shared" si="26"/>
        <v>3219</v>
      </c>
      <c r="AE32" s="93">
        <v>3647</v>
      </c>
      <c r="AF32" s="93">
        <v>32</v>
      </c>
      <c r="AG32" s="92">
        <f t="shared" si="27"/>
        <v>3679</v>
      </c>
      <c r="AH32" s="93">
        <v>2787</v>
      </c>
      <c r="AI32" s="93">
        <v>18</v>
      </c>
      <c r="AJ32" s="92">
        <f t="shared" si="28"/>
        <v>2805</v>
      </c>
      <c r="AK32" s="93">
        <v>2258</v>
      </c>
      <c r="AL32" s="93">
        <v>27</v>
      </c>
      <c r="AM32" s="92">
        <f t="shared" si="29"/>
        <v>2285</v>
      </c>
      <c r="AN32" s="93">
        <v>2056</v>
      </c>
      <c r="AO32" s="93">
        <v>12</v>
      </c>
      <c r="AP32" s="92">
        <f t="shared" si="30"/>
        <v>2068</v>
      </c>
      <c r="AQ32" s="93">
        <v>2270</v>
      </c>
      <c r="AR32" s="93">
        <v>10</v>
      </c>
      <c r="AS32" s="92">
        <f t="shared" si="31"/>
        <v>2280</v>
      </c>
      <c r="AT32" s="93">
        <v>2433</v>
      </c>
      <c r="AU32" s="93">
        <v>10</v>
      </c>
      <c r="AV32" s="92">
        <f t="shared" si="32"/>
        <v>2443</v>
      </c>
      <c r="AW32" s="93">
        <v>1982</v>
      </c>
      <c r="AX32" s="93">
        <v>11</v>
      </c>
      <c r="AY32" s="92">
        <f t="shared" si="33"/>
        <v>1993</v>
      </c>
      <c r="AZ32" s="93">
        <v>1335</v>
      </c>
      <c r="BA32" s="93">
        <v>7</v>
      </c>
      <c r="BB32" s="92">
        <f t="shared" si="34"/>
        <v>1342</v>
      </c>
      <c r="BC32" s="93">
        <v>878</v>
      </c>
      <c r="BD32" s="93">
        <v>4</v>
      </c>
      <c r="BE32" s="92">
        <f t="shared" si="35"/>
        <v>882</v>
      </c>
      <c r="BF32" s="93">
        <v>509</v>
      </c>
      <c r="BG32" s="93">
        <v>1</v>
      </c>
      <c r="BH32" s="92">
        <f t="shared" si="37"/>
        <v>510</v>
      </c>
      <c r="BI32" s="93">
        <v>117</v>
      </c>
      <c r="BJ32" s="93">
        <v>1</v>
      </c>
      <c r="BK32" s="92">
        <f t="shared" si="38"/>
        <v>118</v>
      </c>
      <c r="BL32" s="93">
        <v>27</v>
      </c>
      <c r="BM32" s="93">
        <v>0</v>
      </c>
      <c r="BN32" s="92">
        <f t="shared" si="39"/>
        <v>27</v>
      </c>
      <c r="BO32" s="93">
        <v>0</v>
      </c>
      <c r="BP32" s="93">
        <v>0</v>
      </c>
      <c r="BQ32" s="92">
        <f t="shared" si="40"/>
        <v>0</v>
      </c>
    </row>
    <row r="33" spans="1:69" ht="26.25" customHeight="1">
      <c r="A33" s="70"/>
      <c r="B33" s="80" t="s">
        <v>9</v>
      </c>
      <c r="C33" s="77" t="s">
        <v>1</v>
      </c>
      <c r="D33" s="94">
        <f>G33+J33+M33+P33+S33+V33+Y33+AB33+AE33+AH33+AK33+AN33+AQ33+AT33+AW33+AZ33+BC33+BF33+BI33+BL33+BO33</f>
        <v>40420</v>
      </c>
      <c r="E33" s="95">
        <f>H33+K33+N33+Q33+T33+W33+Z33+AC33+AF33+AI33+AL33+AO33+AR33+AU33+AX33+BA33+BD33+BG33+BJ33+BM33+BP33</f>
        <v>389</v>
      </c>
      <c r="F33" s="96">
        <f t="shared" si="18"/>
        <v>40809</v>
      </c>
      <c r="G33" s="93">
        <v>2208</v>
      </c>
      <c r="H33" s="93">
        <v>8</v>
      </c>
      <c r="I33" s="96">
        <f t="shared" si="19"/>
        <v>2216</v>
      </c>
      <c r="J33" s="93">
        <v>2387</v>
      </c>
      <c r="K33" s="93">
        <v>11</v>
      </c>
      <c r="L33" s="96">
        <f t="shared" si="20"/>
        <v>2398</v>
      </c>
      <c r="M33" s="93">
        <v>2354</v>
      </c>
      <c r="N33" s="93">
        <v>4</v>
      </c>
      <c r="O33" s="96">
        <f t="shared" si="21"/>
        <v>2358</v>
      </c>
      <c r="P33" s="93">
        <v>2049</v>
      </c>
      <c r="Q33" s="93">
        <v>16</v>
      </c>
      <c r="R33" s="96">
        <f t="shared" si="22"/>
        <v>2065</v>
      </c>
      <c r="S33" s="93">
        <v>1885</v>
      </c>
      <c r="T33" s="93">
        <v>49</v>
      </c>
      <c r="U33" s="96">
        <f t="shared" si="23"/>
        <v>1934</v>
      </c>
      <c r="V33" s="93">
        <v>2123</v>
      </c>
      <c r="W33" s="93">
        <v>51</v>
      </c>
      <c r="X33" s="96">
        <f t="shared" si="24"/>
        <v>2174</v>
      </c>
      <c r="Y33" s="93">
        <v>2598</v>
      </c>
      <c r="Z33" s="93">
        <v>50</v>
      </c>
      <c r="AA33" s="96">
        <f t="shared" si="25"/>
        <v>2648</v>
      </c>
      <c r="AB33" s="93">
        <v>3239</v>
      </c>
      <c r="AC33" s="93">
        <v>35</v>
      </c>
      <c r="AD33" s="96">
        <f t="shared" si="26"/>
        <v>3274</v>
      </c>
      <c r="AE33" s="93">
        <v>3584</v>
      </c>
      <c r="AF33" s="93">
        <v>44</v>
      </c>
      <c r="AG33" s="96">
        <f t="shared" si="27"/>
        <v>3628</v>
      </c>
      <c r="AH33" s="93">
        <v>2579</v>
      </c>
      <c r="AI33" s="93">
        <v>28</v>
      </c>
      <c r="AJ33" s="96">
        <f t="shared" si="28"/>
        <v>2607</v>
      </c>
      <c r="AK33" s="93">
        <v>2279</v>
      </c>
      <c r="AL33" s="93">
        <v>29</v>
      </c>
      <c r="AM33" s="96">
        <f t="shared" si="29"/>
        <v>2308</v>
      </c>
      <c r="AN33" s="93">
        <v>2121</v>
      </c>
      <c r="AO33" s="93">
        <v>10</v>
      </c>
      <c r="AP33" s="96">
        <f t="shared" si="30"/>
        <v>2131</v>
      </c>
      <c r="AQ33" s="93">
        <v>2426</v>
      </c>
      <c r="AR33" s="93">
        <v>18</v>
      </c>
      <c r="AS33" s="96">
        <f t="shared" si="31"/>
        <v>2444</v>
      </c>
      <c r="AT33" s="93">
        <v>2591</v>
      </c>
      <c r="AU33" s="93">
        <v>15</v>
      </c>
      <c r="AV33" s="96">
        <f t="shared" si="32"/>
        <v>2606</v>
      </c>
      <c r="AW33" s="93">
        <v>2005</v>
      </c>
      <c r="AX33" s="93">
        <v>8</v>
      </c>
      <c r="AY33" s="96">
        <f t="shared" si="33"/>
        <v>2013</v>
      </c>
      <c r="AZ33" s="93">
        <v>1436</v>
      </c>
      <c r="BA33" s="93">
        <v>6</v>
      </c>
      <c r="BB33" s="96">
        <f t="shared" si="34"/>
        <v>1442</v>
      </c>
      <c r="BC33" s="93">
        <v>1235</v>
      </c>
      <c r="BD33" s="93">
        <v>2</v>
      </c>
      <c r="BE33" s="96">
        <f t="shared" si="35"/>
        <v>1237</v>
      </c>
      <c r="BF33" s="93">
        <v>781</v>
      </c>
      <c r="BG33" s="93">
        <v>2</v>
      </c>
      <c r="BH33" s="96">
        <f t="shared" si="37"/>
        <v>783</v>
      </c>
      <c r="BI33" s="93">
        <v>417</v>
      </c>
      <c r="BJ33" s="93">
        <v>2</v>
      </c>
      <c r="BK33" s="96">
        <f t="shared" si="38"/>
        <v>419</v>
      </c>
      <c r="BL33" s="93">
        <v>106</v>
      </c>
      <c r="BM33" s="93">
        <v>0</v>
      </c>
      <c r="BN33" s="96">
        <f t="shared" si="39"/>
        <v>106</v>
      </c>
      <c r="BO33" s="93">
        <v>17</v>
      </c>
      <c r="BP33" s="93">
        <v>1</v>
      </c>
      <c r="BQ33" s="96">
        <f t="shared" si="40"/>
        <v>18</v>
      </c>
    </row>
    <row r="34" spans="1:69" ht="26.25" customHeight="1" thickBot="1">
      <c r="A34" s="70"/>
      <c r="B34" s="81"/>
      <c r="C34" s="79" t="s">
        <v>2</v>
      </c>
      <c r="D34" s="97">
        <f>D32+D33</f>
        <v>79962</v>
      </c>
      <c r="E34" s="98">
        <f>E32+E33</f>
        <v>722</v>
      </c>
      <c r="F34" s="98">
        <f t="shared" si="18"/>
        <v>80684</v>
      </c>
      <c r="G34" s="99">
        <f>G32+G33</f>
        <v>4592</v>
      </c>
      <c r="H34" s="100">
        <f>H32+H33</f>
        <v>17</v>
      </c>
      <c r="I34" s="100">
        <f t="shared" si="19"/>
        <v>4609</v>
      </c>
      <c r="J34" s="99">
        <f>J32+J33</f>
        <v>4877</v>
      </c>
      <c r="K34" s="100">
        <f>K32+K33</f>
        <v>21</v>
      </c>
      <c r="L34" s="100">
        <f t="shared" si="20"/>
        <v>4898</v>
      </c>
      <c r="M34" s="99">
        <f>M32+M33</f>
        <v>4716</v>
      </c>
      <c r="N34" s="100">
        <f>N32+N33</f>
        <v>12</v>
      </c>
      <c r="O34" s="100">
        <f t="shared" si="21"/>
        <v>4728</v>
      </c>
      <c r="P34" s="99">
        <f>P32+P33</f>
        <v>4178</v>
      </c>
      <c r="Q34" s="100">
        <f>Q32+Q33</f>
        <v>34</v>
      </c>
      <c r="R34" s="100">
        <f t="shared" si="22"/>
        <v>4212</v>
      </c>
      <c r="S34" s="99">
        <f>S32+S33</f>
        <v>3788</v>
      </c>
      <c r="T34" s="100">
        <f>T32+T33</f>
        <v>95</v>
      </c>
      <c r="U34" s="100">
        <f t="shared" si="23"/>
        <v>3883</v>
      </c>
      <c r="V34" s="99">
        <f>V32+V33</f>
        <v>4290</v>
      </c>
      <c r="W34" s="100">
        <f>W32+W33</f>
        <v>104</v>
      </c>
      <c r="X34" s="100">
        <f t="shared" si="24"/>
        <v>4394</v>
      </c>
      <c r="Y34" s="99">
        <f>Y32+Y33</f>
        <v>5209</v>
      </c>
      <c r="Z34" s="100">
        <f>Z32+Z33</f>
        <v>84</v>
      </c>
      <c r="AA34" s="100">
        <f t="shared" si="25"/>
        <v>5293</v>
      </c>
      <c r="AB34" s="99">
        <f>AB32+AB33</f>
        <v>6436</v>
      </c>
      <c r="AC34" s="100">
        <f>AC32+AC33</f>
        <v>57</v>
      </c>
      <c r="AD34" s="100">
        <f t="shared" si="26"/>
        <v>6493</v>
      </c>
      <c r="AE34" s="99">
        <f>AE32+AE33</f>
        <v>7231</v>
      </c>
      <c r="AF34" s="100">
        <f>AF32+AF33</f>
        <v>76</v>
      </c>
      <c r="AG34" s="100">
        <f t="shared" si="27"/>
        <v>7307</v>
      </c>
      <c r="AH34" s="99">
        <f>AH32+AH33</f>
        <v>5366</v>
      </c>
      <c r="AI34" s="100">
        <f>AI32+AI33</f>
        <v>46</v>
      </c>
      <c r="AJ34" s="100">
        <f t="shared" si="28"/>
        <v>5412</v>
      </c>
      <c r="AK34" s="99">
        <f>AK32+AK33</f>
        <v>4537</v>
      </c>
      <c r="AL34" s="100">
        <f>AL32+AL33</f>
        <v>56</v>
      </c>
      <c r="AM34" s="100">
        <f t="shared" si="29"/>
        <v>4593</v>
      </c>
      <c r="AN34" s="99">
        <f>AN32+AN33</f>
        <v>4177</v>
      </c>
      <c r="AO34" s="100">
        <f>AO32+AO33</f>
        <v>22</v>
      </c>
      <c r="AP34" s="100">
        <f t="shared" si="30"/>
        <v>4199</v>
      </c>
      <c r="AQ34" s="99">
        <f>AQ32+AQ33</f>
        <v>4696</v>
      </c>
      <c r="AR34" s="100">
        <f>AR32+AR33</f>
        <v>28</v>
      </c>
      <c r="AS34" s="100">
        <f t="shared" si="31"/>
        <v>4724</v>
      </c>
      <c r="AT34" s="99">
        <f>AT32+AT33</f>
        <v>5024</v>
      </c>
      <c r="AU34" s="100">
        <f>AU32+AU33</f>
        <v>25</v>
      </c>
      <c r="AV34" s="100">
        <f t="shared" si="32"/>
        <v>5049</v>
      </c>
      <c r="AW34" s="99">
        <f>AW32+AW33</f>
        <v>3987</v>
      </c>
      <c r="AX34" s="100">
        <f>AX32+AX33</f>
        <v>19</v>
      </c>
      <c r="AY34" s="100">
        <f t="shared" si="33"/>
        <v>4006</v>
      </c>
      <c r="AZ34" s="99">
        <f>AZ32+AZ33</f>
        <v>2771</v>
      </c>
      <c r="BA34" s="100">
        <f>BA32+BA33</f>
        <v>13</v>
      </c>
      <c r="BB34" s="100">
        <f t="shared" si="34"/>
        <v>2784</v>
      </c>
      <c r="BC34" s="99">
        <f>BC32+BC33</f>
        <v>2113</v>
      </c>
      <c r="BD34" s="100">
        <f>BD32+BD33</f>
        <v>6</v>
      </c>
      <c r="BE34" s="100">
        <f t="shared" si="35"/>
        <v>2119</v>
      </c>
      <c r="BF34" s="99">
        <f>BF32+BF33</f>
        <v>1290</v>
      </c>
      <c r="BG34" s="100">
        <f>BG32+BG33</f>
        <v>3</v>
      </c>
      <c r="BH34" s="100">
        <f t="shared" si="37"/>
        <v>1293</v>
      </c>
      <c r="BI34" s="99">
        <f>BI32+BI33</f>
        <v>534</v>
      </c>
      <c r="BJ34" s="100">
        <f>BJ32+BJ33</f>
        <v>3</v>
      </c>
      <c r="BK34" s="100">
        <f t="shared" si="38"/>
        <v>537</v>
      </c>
      <c r="BL34" s="99">
        <f>BL32+BL33</f>
        <v>133</v>
      </c>
      <c r="BM34" s="100">
        <f>BM32+BM33</f>
        <v>0</v>
      </c>
      <c r="BN34" s="100">
        <f t="shared" si="39"/>
        <v>133</v>
      </c>
      <c r="BO34" s="99">
        <f>BO32+BO33</f>
        <v>17</v>
      </c>
      <c r="BP34" s="100">
        <f>BP32+BP33</f>
        <v>1</v>
      </c>
      <c r="BQ34" s="100">
        <f t="shared" si="40"/>
        <v>18</v>
      </c>
    </row>
    <row r="35" spans="1:69" ht="26.25" customHeight="1">
      <c r="A35" s="70"/>
      <c r="B35" s="80"/>
      <c r="C35" s="76" t="s">
        <v>0</v>
      </c>
      <c r="D35" s="94">
        <f>G35+J35+M35+P35+S35+V35+Y35+AB35+AE35+AH35+AK35+AN35+AQ35+AT35+AW35+AZ35+BC35+BF35+BI35+BL35+BO35</f>
        <v>33041</v>
      </c>
      <c r="E35" s="91">
        <f>H35+K35+N35+Q35+T35+W35+Z35+AC35+AF35+AI35+AL35+AO35+AR35+AU35+AX35+BA35+BD35+BG35+BJ35+BM35+BP35</f>
        <v>517</v>
      </c>
      <c r="F35" s="101">
        <f t="shared" si="18"/>
        <v>33558</v>
      </c>
      <c r="G35" s="93">
        <v>2082</v>
      </c>
      <c r="H35" s="93">
        <v>19</v>
      </c>
      <c r="I35" s="92">
        <f t="shared" si="19"/>
        <v>2101</v>
      </c>
      <c r="J35" s="93">
        <v>2114</v>
      </c>
      <c r="K35" s="93">
        <v>33</v>
      </c>
      <c r="L35" s="92">
        <f t="shared" si="20"/>
        <v>2147</v>
      </c>
      <c r="M35" s="93">
        <v>2085</v>
      </c>
      <c r="N35" s="93">
        <v>21</v>
      </c>
      <c r="O35" s="92">
        <f t="shared" si="21"/>
        <v>2106</v>
      </c>
      <c r="P35" s="93">
        <v>1868</v>
      </c>
      <c r="Q35" s="93">
        <v>23</v>
      </c>
      <c r="R35" s="92">
        <f t="shared" si="22"/>
        <v>1891</v>
      </c>
      <c r="S35" s="93">
        <v>1588</v>
      </c>
      <c r="T35" s="93">
        <v>64</v>
      </c>
      <c r="U35" s="92">
        <f t="shared" si="23"/>
        <v>1652</v>
      </c>
      <c r="V35" s="93">
        <v>1968</v>
      </c>
      <c r="W35" s="93">
        <v>81</v>
      </c>
      <c r="X35" s="92">
        <f t="shared" si="24"/>
        <v>2049</v>
      </c>
      <c r="Y35" s="93">
        <v>2502</v>
      </c>
      <c r="Z35" s="93">
        <v>43</v>
      </c>
      <c r="AA35" s="92">
        <f t="shared" si="25"/>
        <v>2545</v>
      </c>
      <c r="AB35" s="93">
        <v>2964</v>
      </c>
      <c r="AC35" s="93">
        <v>41</v>
      </c>
      <c r="AD35" s="92">
        <f t="shared" si="26"/>
        <v>3005</v>
      </c>
      <c r="AE35" s="93">
        <v>3198</v>
      </c>
      <c r="AF35" s="93">
        <v>53</v>
      </c>
      <c r="AG35" s="92">
        <f t="shared" si="27"/>
        <v>3251</v>
      </c>
      <c r="AH35" s="93">
        <v>2488</v>
      </c>
      <c r="AI35" s="93">
        <v>33</v>
      </c>
      <c r="AJ35" s="92">
        <f t="shared" si="28"/>
        <v>2521</v>
      </c>
      <c r="AK35" s="93">
        <v>1803</v>
      </c>
      <c r="AL35" s="93">
        <v>23</v>
      </c>
      <c r="AM35" s="92">
        <f t="shared" si="29"/>
        <v>1826</v>
      </c>
      <c r="AN35" s="93">
        <v>1543</v>
      </c>
      <c r="AO35" s="93">
        <v>23</v>
      </c>
      <c r="AP35" s="92">
        <f t="shared" si="30"/>
        <v>1566</v>
      </c>
      <c r="AQ35" s="93">
        <v>1658</v>
      </c>
      <c r="AR35" s="93">
        <v>18</v>
      </c>
      <c r="AS35" s="92">
        <f t="shared" si="31"/>
        <v>1676</v>
      </c>
      <c r="AT35" s="93">
        <v>1838</v>
      </c>
      <c r="AU35" s="93">
        <v>21</v>
      </c>
      <c r="AV35" s="92">
        <f t="shared" si="32"/>
        <v>1859</v>
      </c>
      <c r="AW35" s="93">
        <v>1446</v>
      </c>
      <c r="AX35" s="93">
        <v>9</v>
      </c>
      <c r="AY35" s="92">
        <f t="shared" si="33"/>
        <v>1455</v>
      </c>
      <c r="AZ35" s="93">
        <v>970</v>
      </c>
      <c r="BA35" s="93">
        <v>6</v>
      </c>
      <c r="BB35" s="92">
        <f t="shared" si="34"/>
        <v>976</v>
      </c>
      <c r="BC35" s="93">
        <v>560</v>
      </c>
      <c r="BD35" s="93">
        <v>3</v>
      </c>
      <c r="BE35" s="92">
        <f t="shared" si="35"/>
        <v>563</v>
      </c>
      <c r="BF35" s="93">
        <v>277</v>
      </c>
      <c r="BG35" s="93">
        <v>2</v>
      </c>
      <c r="BH35" s="92">
        <f t="shared" si="37"/>
        <v>279</v>
      </c>
      <c r="BI35" s="93">
        <v>74</v>
      </c>
      <c r="BJ35" s="93">
        <v>1</v>
      </c>
      <c r="BK35" s="92">
        <f t="shared" si="38"/>
        <v>75</v>
      </c>
      <c r="BL35" s="93">
        <v>13</v>
      </c>
      <c r="BM35" s="93">
        <v>0</v>
      </c>
      <c r="BN35" s="92">
        <f t="shared" si="39"/>
        <v>13</v>
      </c>
      <c r="BO35" s="93">
        <v>2</v>
      </c>
      <c r="BP35" s="93">
        <v>0</v>
      </c>
      <c r="BQ35" s="92">
        <f t="shared" si="40"/>
        <v>2</v>
      </c>
    </row>
    <row r="36" spans="1:69" ht="26.25" customHeight="1">
      <c r="A36" s="70"/>
      <c r="B36" s="80" t="s">
        <v>10</v>
      </c>
      <c r="C36" s="77" t="s">
        <v>1</v>
      </c>
      <c r="D36" s="94">
        <f>G36+J36+M36+P36+S36+V36+Y36+AB36+AE36+AH36+AK36+AN36+AQ36+AT36+AW36+AZ36+BC36+BF36+BI36+BL36+BO36</f>
        <v>33255</v>
      </c>
      <c r="E36" s="95">
        <f>H36+K36+N36+Q36+T36+W36+Z36+AC36+AF36+AI36+AL36+AO36+AR36+AU36+AX36+BA36+BD36+BG36+BJ36+BM36+BP36</f>
        <v>471</v>
      </c>
      <c r="F36" s="96">
        <f t="shared" si="18"/>
        <v>33726</v>
      </c>
      <c r="G36" s="93">
        <v>2063</v>
      </c>
      <c r="H36" s="93">
        <v>19</v>
      </c>
      <c r="I36" s="96">
        <f t="shared" si="19"/>
        <v>2082</v>
      </c>
      <c r="J36" s="93">
        <v>1986</v>
      </c>
      <c r="K36" s="93">
        <v>23</v>
      </c>
      <c r="L36" s="96">
        <f t="shared" si="20"/>
        <v>2009</v>
      </c>
      <c r="M36" s="93">
        <v>1990</v>
      </c>
      <c r="N36" s="93">
        <v>24</v>
      </c>
      <c r="O36" s="96">
        <f t="shared" si="21"/>
        <v>2014</v>
      </c>
      <c r="P36" s="93">
        <v>1616</v>
      </c>
      <c r="Q36" s="93">
        <v>27</v>
      </c>
      <c r="R36" s="96">
        <f t="shared" si="22"/>
        <v>1643</v>
      </c>
      <c r="S36" s="93">
        <v>1504</v>
      </c>
      <c r="T36" s="93">
        <v>12</v>
      </c>
      <c r="U36" s="96">
        <f t="shared" si="23"/>
        <v>1516</v>
      </c>
      <c r="V36" s="93">
        <v>1990</v>
      </c>
      <c r="W36" s="93">
        <v>37</v>
      </c>
      <c r="X36" s="96">
        <f t="shared" si="24"/>
        <v>2027</v>
      </c>
      <c r="Y36" s="93">
        <v>2403</v>
      </c>
      <c r="Z36" s="93">
        <v>54</v>
      </c>
      <c r="AA36" s="96">
        <f t="shared" si="25"/>
        <v>2457</v>
      </c>
      <c r="AB36" s="93">
        <v>2940</v>
      </c>
      <c r="AC36" s="93">
        <v>55</v>
      </c>
      <c r="AD36" s="96">
        <f t="shared" si="26"/>
        <v>2995</v>
      </c>
      <c r="AE36" s="93">
        <v>3245</v>
      </c>
      <c r="AF36" s="93">
        <v>57</v>
      </c>
      <c r="AG36" s="96">
        <f t="shared" si="27"/>
        <v>3302</v>
      </c>
      <c r="AH36" s="93">
        <v>2281</v>
      </c>
      <c r="AI36" s="93">
        <v>56</v>
      </c>
      <c r="AJ36" s="96">
        <f t="shared" si="28"/>
        <v>2337</v>
      </c>
      <c r="AK36" s="93">
        <v>1747</v>
      </c>
      <c r="AL36" s="93">
        <v>34</v>
      </c>
      <c r="AM36" s="96">
        <f t="shared" si="29"/>
        <v>1781</v>
      </c>
      <c r="AN36" s="93">
        <v>1475</v>
      </c>
      <c r="AO36" s="93">
        <v>24</v>
      </c>
      <c r="AP36" s="96">
        <f t="shared" si="30"/>
        <v>1499</v>
      </c>
      <c r="AQ36" s="93">
        <v>1760</v>
      </c>
      <c r="AR36" s="93">
        <v>15</v>
      </c>
      <c r="AS36" s="96">
        <f t="shared" si="31"/>
        <v>1775</v>
      </c>
      <c r="AT36" s="93">
        <v>2013</v>
      </c>
      <c r="AU36" s="93">
        <v>13</v>
      </c>
      <c r="AV36" s="96">
        <f t="shared" si="32"/>
        <v>2026</v>
      </c>
      <c r="AW36" s="93">
        <v>1508</v>
      </c>
      <c r="AX36" s="93">
        <v>8</v>
      </c>
      <c r="AY36" s="96">
        <f t="shared" si="33"/>
        <v>1516</v>
      </c>
      <c r="AZ36" s="93">
        <v>1072</v>
      </c>
      <c r="BA36" s="93">
        <v>5</v>
      </c>
      <c r="BB36" s="96">
        <f t="shared" si="34"/>
        <v>1077</v>
      </c>
      <c r="BC36" s="93">
        <v>777</v>
      </c>
      <c r="BD36" s="93">
        <v>7</v>
      </c>
      <c r="BE36" s="96">
        <f t="shared" si="35"/>
        <v>784</v>
      </c>
      <c r="BF36" s="93">
        <v>552</v>
      </c>
      <c r="BG36" s="93">
        <v>1</v>
      </c>
      <c r="BH36" s="96">
        <f t="shared" si="37"/>
        <v>553</v>
      </c>
      <c r="BI36" s="93">
        <v>256</v>
      </c>
      <c r="BJ36" s="93">
        <v>0</v>
      </c>
      <c r="BK36" s="96">
        <f t="shared" si="38"/>
        <v>256</v>
      </c>
      <c r="BL36" s="93">
        <v>69</v>
      </c>
      <c r="BM36" s="93">
        <v>0</v>
      </c>
      <c r="BN36" s="96">
        <f t="shared" si="39"/>
        <v>69</v>
      </c>
      <c r="BO36" s="93">
        <v>8</v>
      </c>
      <c r="BP36" s="93">
        <v>0</v>
      </c>
      <c r="BQ36" s="96">
        <f t="shared" si="40"/>
        <v>8</v>
      </c>
    </row>
    <row r="37" spans="1:69" ht="26.25" customHeight="1" thickBot="1">
      <c r="A37" s="70"/>
      <c r="B37" s="81"/>
      <c r="C37" s="79" t="s">
        <v>2</v>
      </c>
      <c r="D37" s="97">
        <f>D35+D36</f>
        <v>66296</v>
      </c>
      <c r="E37" s="98">
        <f>E35+E36</f>
        <v>988</v>
      </c>
      <c r="F37" s="98">
        <f t="shared" si="18"/>
        <v>67284</v>
      </c>
      <c r="G37" s="99">
        <f>G35+G36</f>
        <v>4145</v>
      </c>
      <c r="H37" s="100">
        <f>H35+H36</f>
        <v>38</v>
      </c>
      <c r="I37" s="100">
        <f t="shared" si="19"/>
        <v>4183</v>
      </c>
      <c r="J37" s="99">
        <f>J35+J36</f>
        <v>4100</v>
      </c>
      <c r="K37" s="100">
        <f>K35+K36</f>
        <v>56</v>
      </c>
      <c r="L37" s="100">
        <f t="shared" si="20"/>
        <v>4156</v>
      </c>
      <c r="M37" s="99">
        <f>M35+M36</f>
        <v>4075</v>
      </c>
      <c r="N37" s="100">
        <f>N35+N36</f>
        <v>45</v>
      </c>
      <c r="O37" s="100">
        <f t="shared" si="21"/>
        <v>4120</v>
      </c>
      <c r="P37" s="99">
        <f>P35+P36</f>
        <v>3484</v>
      </c>
      <c r="Q37" s="100">
        <f>Q35+Q36</f>
        <v>50</v>
      </c>
      <c r="R37" s="100">
        <f t="shared" si="22"/>
        <v>3534</v>
      </c>
      <c r="S37" s="99">
        <f>S35+S36</f>
        <v>3092</v>
      </c>
      <c r="T37" s="100">
        <f>T35+T36</f>
        <v>76</v>
      </c>
      <c r="U37" s="100">
        <f t="shared" si="23"/>
        <v>3168</v>
      </c>
      <c r="V37" s="99">
        <f>V35+V36</f>
        <v>3958</v>
      </c>
      <c r="W37" s="100">
        <f>W35+W36</f>
        <v>118</v>
      </c>
      <c r="X37" s="100">
        <f t="shared" si="24"/>
        <v>4076</v>
      </c>
      <c r="Y37" s="99">
        <f>Y35+Y36</f>
        <v>4905</v>
      </c>
      <c r="Z37" s="100">
        <f>Z35+Z36</f>
        <v>97</v>
      </c>
      <c r="AA37" s="100">
        <f t="shared" si="25"/>
        <v>5002</v>
      </c>
      <c r="AB37" s="99">
        <f>AB35+AB36</f>
        <v>5904</v>
      </c>
      <c r="AC37" s="100">
        <f>AC35+AC36</f>
        <v>96</v>
      </c>
      <c r="AD37" s="100">
        <f t="shared" si="26"/>
        <v>6000</v>
      </c>
      <c r="AE37" s="99">
        <f>AE35+AE36</f>
        <v>6443</v>
      </c>
      <c r="AF37" s="100">
        <f>AF35+AF36</f>
        <v>110</v>
      </c>
      <c r="AG37" s="100">
        <f t="shared" si="27"/>
        <v>6553</v>
      </c>
      <c r="AH37" s="99">
        <f>AH35+AH36</f>
        <v>4769</v>
      </c>
      <c r="AI37" s="100">
        <f>AI35+AI36</f>
        <v>89</v>
      </c>
      <c r="AJ37" s="100">
        <f t="shared" si="28"/>
        <v>4858</v>
      </c>
      <c r="AK37" s="99">
        <f>AK35+AK36</f>
        <v>3550</v>
      </c>
      <c r="AL37" s="100">
        <f>AL35+AL36</f>
        <v>57</v>
      </c>
      <c r="AM37" s="100">
        <f t="shared" si="29"/>
        <v>3607</v>
      </c>
      <c r="AN37" s="99">
        <f>AN35+AN36</f>
        <v>3018</v>
      </c>
      <c r="AO37" s="100">
        <f>AO35+AO36</f>
        <v>47</v>
      </c>
      <c r="AP37" s="100">
        <f t="shared" si="30"/>
        <v>3065</v>
      </c>
      <c r="AQ37" s="99">
        <f>AQ35+AQ36</f>
        <v>3418</v>
      </c>
      <c r="AR37" s="100">
        <f>AR35+AR36</f>
        <v>33</v>
      </c>
      <c r="AS37" s="100">
        <f t="shared" si="31"/>
        <v>3451</v>
      </c>
      <c r="AT37" s="99">
        <f>AT35+AT36</f>
        <v>3851</v>
      </c>
      <c r="AU37" s="100">
        <f>AU35+AU36</f>
        <v>34</v>
      </c>
      <c r="AV37" s="100">
        <f t="shared" si="32"/>
        <v>3885</v>
      </c>
      <c r="AW37" s="99">
        <f>AW35+AW36</f>
        <v>2954</v>
      </c>
      <c r="AX37" s="100">
        <f>AX35+AX36</f>
        <v>17</v>
      </c>
      <c r="AY37" s="100">
        <f t="shared" si="33"/>
        <v>2971</v>
      </c>
      <c r="AZ37" s="99">
        <f>AZ35+AZ36</f>
        <v>2042</v>
      </c>
      <c r="BA37" s="100">
        <f>BA35+BA36</f>
        <v>11</v>
      </c>
      <c r="BB37" s="100">
        <f t="shared" si="34"/>
        <v>2053</v>
      </c>
      <c r="BC37" s="99">
        <f>BC35+BC36</f>
        <v>1337</v>
      </c>
      <c r="BD37" s="100">
        <f>BD35+BD36</f>
        <v>10</v>
      </c>
      <c r="BE37" s="100">
        <f t="shared" si="35"/>
        <v>1347</v>
      </c>
      <c r="BF37" s="99">
        <f>BF35+BF36</f>
        <v>829</v>
      </c>
      <c r="BG37" s="100">
        <f>BG35+BG36</f>
        <v>3</v>
      </c>
      <c r="BH37" s="100">
        <f t="shared" si="37"/>
        <v>832</v>
      </c>
      <c r="BI37" s="99">
        <f>BI35+BI36</f>
        <v>330</v>
      </c>
      <c r="BJ37" s="100">
        <f>BJ35+BJ36</f>
        <v>1</v>
      </c>
      <c r="BK37" s="100">
        <f t="shared" si="38"/>
        <v>331</v>
      </c>
      <c r="BL37" s="99">
        <f>BL35+BL36</f>
        <v>82</v>
      </c>
      <c r="BM37" s="100">
        <f>BM35+BM36</f>
        <v>0</v>
      </c>
      <c r="BN37" s="100">
        <f t="shared" si="39"/>
        <v>82</v>
      </c>
      <c r="BO37" s="99">
        <f>BO35+BO36</f>
        <v>10</v>
      </c>
      <c r="BP37" s="100">
        <f>BP35+BP36</f>
        <v>0</v>
      </c>
      <c r="BQ37" s="100">
        <f t="shared" si="40"/>
        <v>10</v>
      </c>
    </row>
    <row r="38" spans="1:69" ht="26.25" customHeight="1">
      <c r="A38" s="70"/>
      <c r="B38" s="80"/>
      <c r="C38" s="76" t="s">
        <v>0</v>
      </c>
      <c r="D38" s="94">
        <f>G38+J38+M38+P38+S38+V38+Y38+AB38+AE38+AH38+AK38+AN38+AQ38+AT38+AW38+AZ38+BC38+BF38+BI38+BL38+BO38</f>
        <v>44732</v>
      </c>
      <c r="E38" s="91">
        <f>H38+K38+N38+Q38+T38+W38+Z38+AC38+AF38+AI38+AL38+AO38+AR38+AU38+AX38+BA38+BD38+BG38+BJ38+BM38+BP38</f>
        <v>1425</v>
      </c>
      <c r="F38" s="101">
        <f t="shared" si="18"/>
        <v>46157</v>
      </c>
      <c r="G38" s="93">
        <v>1891</v>
      </c>
      <c r="H38" s="93">
        <v>83</v>
      </c>
      <c r="I38" s="92">
        <f t="shared" si="19"/>
        <v>1974</v>
      </c>
      <c r="J38" s="93">
        <v>2240</v>
      </c>
      <c r="K38" s="93">
        <v>51</v>
      </c>
      <c r="L38" s="92">
        <f t="shared" si="20"/>
        <v>2291</v>
      </c>
      <c r="M38" s="93">
        <v>2399</v>
      </c>
      <c r="N38" s="93">
        <v>55</v>
      </c>
      <c r="O38" s="92">
        <f t="shared" si="21"/>
        <v>2454</v>
      </c>
      <c r="P38" s="93">
        <v>2439</v>
      </c>
      <c r="Q38" s="93">
        <v>65</v>
      </c>
      <c r="R38" s="92">
        <f t="shared" si="22"/>
        <v>2504</v>
      </c>
      <c r="S38" s="93">
        <v>2513</v>
      </c>
      <c r="T38" s="93">
        <v>194</v>
      </c>
      <c r="U38" s="92">
        <f t="shared" si="23"/>
        <v>2707</v>
      </c>
      <c r="V38" s="93">
        <v>2540</v>
      </c>
      <c r="W38" s="93">
        <v>227</v>
      </c>
      <c r="X38" s="92">
        <f t="shared" si="24"/>
        <v>2767</v>
      </c>
      <c r="Y38" s="93">
        <v>2670</v>
      </c>
      <c r="Z38" s="93">
        <v>150</v>
      </c>
      <c r="AA38" s="92">
        <f t="shared" si="25"/>
        <v>2820</v>
      </c>
      <c r="AB38" s="93">
        <v>2955</v>
      </c>
      <c r="AC38" s="93">
        <v>121</v>
      </c>
      <c r="AD38" s="92">
        <f t="shared" si="26"/>
        <v>3076</v>
      </c>
      <c r="AE38" s="93">
        <v>3493</v>
      </c>
      <c r="AF38" s="93">
        <v>124</v>
      </c>
      <c r="AG38" s="92">
        <f t="shared" si="27"/>
        <v>3617</v>
      </c>
      <c r="AH38" s="93">
        <v>2769</v>
      </c>
      <c r="AI38" s="93">
        <v>111</v>
      </c>
      <c r="AJ38" s="92">
        <f t="shared" si="28"/>
        <v>2880</v>
      </c>
      <c r="AK38" s="93">
        <v>2825</v>
      </c>
      <c r="AL38" s="93">
        <v>80</v>
      </c>
      <c r="AM38" s="92">
        <f t="shared" si="29"/>
        <v>2905</v>
      </c>
      <c r="AN38" s="93">
        <v>2884</v>
      </c>
      <c r="AO38" s="93">
        <v>61</v>
      </c>
      <c r="AP38" s="92">
        <f t="shared" si="30"/>
        <v>2945</v>
      </c>
      <c r="AQ38" s="93">
        <v>3255</v>
      </c>
      <c r="AR38" s="93">
        <v>42</v>
      </c>
      <c r="AS38" s="92">
        <f t="shared" si="31"/>
        <v>3297</v>
      </c>
      <c r="AT38" s="93">
        <v>3176</v>
      </c>
      <c r="AU38" s="93">
        <v>29</v>
      </c>
      <c r="AV38" s="92">
        <f t="shared" si="32"/>
        <v>3205</v>
      </c>
      <c r="AW38" s="93">
        <v>2393</v>
      </c>
      <c r="AX38" s="93">
        <v>18</v>
      </c>
      <c r="AY38" s="92">
        <f t="shared" si="33"/>
        <v>2411</v>
      </c>
      <c r="AZ38" s="93">
        <v>1846</v>
      </c>
      <c r="BA38" s="93">
        <v>10</v>
      </c>
      <c r="BB38" s="92">
        <f t="shared" si="34"/>
        <v>1856</v>
      </c>
      <c r="BC38" s="93">
        <v>1413</v>
      </c>
      <c r="BD38" s="93">
        <v>1</v>
      </c>
      <c r="BE38" s="92">
        <f t="shared" si="35"/>
        <v>1414</v>
      </c>
      <c r="BF38" s="93">
        <v>792</v>
      </c>
      <c r="BG38" s="93">
        <v>1</v>
      </c>
      <c r="BH38" s="92">
        <f t="shared" si="37"/>
        <v>793</v>
      </c>
      <c r="BI38" s="93">
        <v>191</v>
      </c>
      <c r="BJ38" s="93">
        <v>1</v>
      </c>
      <c r="BK38" s="92">
        <f t="shared" si="38"/>
        <v>192</v>
      </c>
      <c r="BL38" s="93">
        <v>44</v>
      </c>
      <c r="BM38" s="93">
        <v>1</v>
      </c>
      <c r="BN38" s="92">
        <f t="shared" si="39"/>
        <v>45</v>
      </c>
      <c r="BO38" s="93">
        <v>4</v>
      </c>
      <c r="BP38" s="93">
        <v>0</v>
      </c>
      <c r="BQ38" s="92">
        <f t="shared" si="40"/>
        <v>4</v>
      </c>
    </row>
    <row r="39" spans="1:69" ht="26.25" customHeight="1">
      <c r="A39" s="70"/>
      <c r="B39" s="80" t="s">
        <v>41</v>
      </c>
      <c r="C39" s="77" t="s">
        <v>1</v>
      </c>
      <c r="D39" s="94">
        <f>G39+J39+M39+P39+S39+V39+Y39+AB39+AE39+AH39+AK39+AN39+AQ39+AT39+AW39+AZ39+BC39+BF39+BI39+BL39+BO39</f>
        <v>45551</v>
      </c>
      <c r="E39" s="95">
        <f>H39+K39+N39+Q39+T39+W39+Z39+AC39+AF39+AI39+AL39+AO39+AR39+AU39+AX39+BA39+BD39+BG39+BJ39+BM39+BP39</f>
        <v>1128</v>
      </c>
      <c r="F39" s="96">
        <f t="shared" si="18"/>
        <v>46679</v>
      </c>
      <c r="G39" s="93">
        <v>1826</v>
      </c>
      <c r="H39" s="93">
        <v>36</v>
      </c>
      <c r="I39" s="96">
        <f t="shared" si="19"/>
        <v>1862</v>
      </c>
      <c r="J39" s="93">
        <v>1934</v>
      </c>
      <c r="K39" s="93">
        <v>63</v>
      </c>
      <c r="L39" s="96">
        <f t="shared" si="20"/>
        <v>1997</v>
      </c>
      <c r="M39" s="93">
        <v>2204</v>
      </c>
      <c r="N39" s="93">
        <v>65</v>
      </c>
      <c r="O39" s="96">
        <f t="shared" si="21"/>
        <v>2269</v>
      </c>
      <c r="P39" s="93">
        <v>2377</v>
      </c>
      <c r="Q39" s="93">
        <v>58</v>
      </c>
      <c r="R39" s="96">
        <f t="shared" si="22"/>
        <v>2435</v>
      </c>
      <c r="S39" s="93">
        <v>2290</v>
      </c>
      <c r="T39" s="93">
        <v>99</v>
      </c>
      <c r="U39" s="96">
        <f t="shared" si="23"/>
        <v>2389</v>
      </c>
      <c r="V39" s="93">
        <v>2285</v>
      </c>
      <c r="W39" s="93">
        <v>126</v>
      </c>
      <c r="X39" s="96">
        <f t="shared" si="24"/>
        <v>2411</v>
      </c>
      <c r="Y39" s="93">
        <v>2394</v>
      </c>
      <c r="Z39" s="93">
        <v>115</v>
      </c>
      <c r="AA39" s="96">
        <f t="shared" si="25"/>
        <v>2509</v>
      </c>
      <c r="AB39" s="93">
        <v>2849</v>
      </c>
      <c r="AC39" s="93">
        <v>145</v>
      </c>
      <c r="AD39" s="96">
        <f t="shared" si="26"/>
        <v>2994</v>
      </c>
      <c r="AE39" s="93">
        <v>3081</v>
      </c>
      <c r="AF39" s="93">
        <v>121</v>
      </c>
      <c r="AG39" s="96">
        <f t="shared" si="27"/>
        <v>3202</v>
      </c>
      <c r="AH39" s="93">
        <v>2687</v>
      </c>
      <c r="AI39" s="93">
        <v>92</v>
      </c>
      <c r="AJ39" s="96">
        <f t="shared" si="28"/>
        <v>2779</v>
      </c>
      <c r="AK39" s="93">
        <v>2816</v>
      </c>
      <c r="AL39" s="93">
        <v>57</v>
      </c>
      <c r="AM39" s="96">
        <f t="shared" si="29"/>
        <v>2873</v>
      </c>
      <c r="AN39" s="93">
        <v>2941</v>
      </c>
      <c r="AO39" s="93">
        <v>58</v>
      </c>
      <c r="AP39" s="96">
        <f t="shared" si="30"/>
        <v>2999</v>
      </c>
      <c r="AQ39" s="93">
        <v>3040</v>
      </c>
      <c r="AR39" s="93">
        <v>28</v>
      </c>
      <c r="AS39" s="96">
        <f t="shared" si="31"/>
        <v>3068</v>
      </c>
      <c r="AT39" s="93">
        <v>3202</v>
      </c>
      <c r="AU39" s="93">
        <v>28</v>
      </c>
      <c r="AV39" s="96">
        <f t="shared" si="32"/>
        <v>3230</v>
      </c>
      <c r="AW39" s="93">
        <v>2669</v>
      </c>
      <c r="AX39" s="93">
        <v>14</v>
      </c>
      <c r="AY39" s="96">
        <f t="shared" si="33"/>
        <v>2683</v>
      </c>
      <c r="AZ39" s="93">
        <v>2188</v>
      </c>
      <c r="BA39" s="93">
        <v>11</v>
      </c>
      <c r="BB39" s="96">
        <f t="shared" si="34"/>
        <v>2199</v>
      </c>
      <c r="BC39" s="93">
        <v>2196</v>
      </c>
      <c r="BD39" s="93">
        <v>6</v>
      </c>
      <c r="BE39" s="96">
        <f t="shared" si="35"/>
        <v>2202</v>
      </c>
      <c r="BF39" s="93">
        <v>1546</v>
      </c>
      <c r="BG39" s="93">
        <v>4</v>
      </c>
      <c r="BH39" s="96">
        <f t="shared" si="37"/>
        <v>1550</v>
      </c>
      <c r="BI39" s="93">
        <v>792</v>
      </c>
      <c r="BJ39" s="93">
        <v>0</v>
      </c>
      <c r="BK39" s="96">
        <f t="shared" si="38"/>
        <v>792</v>
      </c>
      <c r="BL39" s="93">
        <v>199</v>
      </c>
      <c r="BM39" s="93">
        <v>2</v>
      </c>
      <c r="BN39" s="96">
        <f t="shared" si="39"/>
        <v>201</v>
      </c>
      <c r="BO39" s="93">
        <v>35</v>
      </c>
      <c r="BP39" s="93">
        <v>0</v>
      </c>
      <c r="BQ39" s="96">
        <f t="shared" si="40"/>
        <v>35</v>
      </c>
    </row>
    <row r="40" spans="1:69" ht="26.25" customHeight="1" thickBot="1">
      <c r="A40" s="70"/>
      <c r="B40" s="81"/>
      <c r="C40" s="79" t="s">
        <v>2</v>
      </c>
      <c r="D40" s="97">
        <f>D38+D39</f>
        <v>90283</v>
      </c>
      <c r="E40" s="98">
        <f>E38+E39</f>
        <v>2553</v>
      </c>
      <c r="F40" s="98">
        <f t="shared" si="18"/>
        <v>92836</v>
      </c>
      <c r="G40" s="99">
        <f>G38+G39</f>
        <v>3717</v>
      </c>
      <c r="H40" s="100">
        <f>H38+H39</f>
        <v>119</v>
      </c>
      <c r="I40" s="100">
        <f t="shared" si="19"/>
        <v>3836</v>
      </c>
      <c r="J40" s="99">
        <f>J38+J39</f>
        <v>4174</v>
      </c>
      <c r="K40" s="100">
        <f>K38+K39</f>
        <v>114</v>
      </c>
      <c r="L40" s="100">
        <f t="shared" si="20"/>
        <v>4288</v>
      </c>
      <c r="M40" s="99">
        <f>M38+M39</f>
        <v>4603</v>
      </c>
      <c r="N40" s="100">
        <f>N38+N39</f>
        <v>120</v>
      </c>
      <c r="O40" s="100">
        <f t="shared" si="21"/>
        <v>4723</v>
      </c>
      <c r="P40" s="99">
        <f>P38+P39</f>
        <v>4816</v>
      </c>
      <c r="Q40" s="100">
        <f>Q38+Q39</f>
        <v>123</v>
      </c>
      <c r="R40" s="100">
        <f t="shared" si="22"/>
        <v>4939</v>
      </c>
      <c r="S40" s="99">
        <f>S38+S39</f>
        <v>4803</v>
      </c>
      <c r="T40" s="100">
        <f>T38+T39</f>
        <v>293</v>
      </c>
      <c r="U40" s="100">
        <f t="shared" si="23"/>
        <v>5096</v>
      </c>
      <c r="V40" s="99">
        <f>V38+V39</f>
        <v>4825</v>
      </c>
      <c r="W40" s="100">
        <f>W38+W39</f>
        <v>353</v>
      </c>
      <c r="X40" s="100">
        <f t="shared" si="24"/>
        <v>5178</v>
      </c>
      <c r="Y40" s="99">
        <f>Y38+Y39</f>
        <v>5064</v>
      </c>
      <c r="Z40" s="100">
        <f>Z38+Z39</f>
        <v>265</v>
      </c>
      <c r="AA40" s="100">
        <f t="shared" si="25"/>
        <v>5329</v>
      </c>
      <c r="AB40" s="99">
        <f>AB38+AB39</f>
        <v>5804</v>
      </c>
      <c r="AC40" s="100">
        <f>AC38+AC39</f>
        <v>266</v>
      </c>
      <c r="AD40" s="100">
        <f t="shared" si="26"/>
        <v>6070</v>
      </c>
      <c r="AE40" s="99">
        <f>AE38+AE39</f>
        <v>6574</v>
      </c>
      <c r="AF40" s="100">
        <f>AF38+AF39</f>
        <v>245</v>
      </c>
      <c r="AG40" s="100">
        <f t="shared" si="27"/>
        <v>6819</v>
      </c>
      <c r="AH40" s="99">
        <f>AH38+AH39</f>
        <v>5456</v>
      </c>
      <c r="AI40" s="100">
        <f>AI38+AI39</f>
        <v>203</v>
      </c>
      <c r="AJ40" s="100">
        <f t="shared" si="28"/>
        <v>5659</v>
      </c>
      <c r="AK40" s="99">
        <f>AK38+AK39</f>
        <v>5641</v>
      </c>
      <c r="AL40" s="100">
        <f>AL38+AL39</f>
        <v>137</v>
      </c>
      <c r="AM40" s="100">
        <f t="shared" si="29"/>
        <v>5778</v>
      </c>
      <c r="AN40" s="99">
        <f>AN38+AN39</f>
        <v>5825</v>
      </c>
      <c r="AO40" s="100">
        <f>AO38+AO39</f>
        <v>119</v>
      </c>
      <c r="AP40" s="100">
        <f t="shared" si="30"/>
        <v>5944</v>
      </c>
      <c r="AQ40" s="99">
        <f>AQ38+AQ39</f>
        <v>6295</v>
      </c>
      <c r="AR40" s="100">
        <f>AR38+AR39</f>
        <v>70</v>
      </c>
      <c r="AS40" s="100">
        <f t="shared" si="31"/>
        <v>6365</v>
      </c>
      <c r="AT40" s="99">
        <f>AT38+AT39</f>
        <v>6378</v>
      </c>
      <c r="AU40" s="100">
        <f>AU38+AU39</f>
        <v>57</v>
      </c>
      <c r="AV40" s="100">
        <f t="shared" si="32"/>
        <v>6435</v>
      </c>
      <c r="AW40" s="99">
        <f>AW38+AW39</f>
        <v>5062</v>
      </c>
      <c r="AX40" s="100">
        <f>AX38+AX39</f>
        <v>32</v>
      </c>
      <c r="AY40" s="100">
        <f t="shared" si="33"/>
        <v>5094</v>
      </c>
      <c r="AZ40" s="99">
        <f>AZ38+AZ39</f>
        <v>4034</v>
      </c>
      <c r="BA40" s="100">
        <f>BA38+BA39</f>
        <v>21</v>
      </c>
      <c r="BB40" s="100">
        <f t="shared" si="34"/>
        <v>4055</v>
      </c>
      <c r="BC40" s="99">
        <f>BC38+BC39</f>
        <v>3609</v>
      </c>
      <c r="BD40" s="100">
        <f>BD38+BD39</f>
        <v>7</v>
      </c>
      <c r="BE40" s="100">
        <f t="shared" si="35"/>
        <v>3616</v>
      </c>
      <c r="BF40" s="99">
        <f>BF38+BF39</f>
        <v>2338</v>
      </c>
      <c r="BG40" s="100">
        <f>BG38+BG39</f>
        <v>5</v>
      </c>
      <c r="BH40" s="100">
        <f t="shared" si="37"/>
        <v>2343</v>
      </c>
      <c r="BI40" s="99">
        <f>BI38+BI39</f>
        <v>983</v>
      </c>
      <c r="BJ40" s="100">
        <f>BJ38+BJ39</f>
        <v>1</v>
      </c>
      <c r="BK40" s="100">
        <f t="shared" si="38"/>
        <v>984</v>
      </c>
      <c r="BL40" s="99">
        <f>BL38+BL39</f>
        <v>243</v>
      </c>
      <c r="BM40" s="100">
        <f>BM38+BM39</f>
        <v>3</v>
      </c>
      <c r="BN40" s="100">
        <f t="shared" si="39"/>
        <v>246</v>
      </c>
      <c r="BO40" s="99">
        <f>BO38+BO39</f>
        <v>39</v>
      </c>
      <c r="BP40" s="100">
        <f>BP38+BP39</f>
        <v>0</v>
      </c>
      <c r="BQ40" s="100">
        <f t="shared" si="40"/>
        <v>39</v>
      </c>
    </row>
    <row r="41" spans="1:69" ht="26.25" customHeight="1">
      <c r="A41" s="70"/>
      <c r="B41" s="80"/>
      <c r="C41" s="76" t="s">
        <v>0</v>
      </c>
      <c r="D41" s="94">
        <f>G41+J41+M41+P41+S41+V41+Y41+AB41+AE41+AH41+AK41+AN41+AQ41+AT41+AW41+AZ41+BC41+BF41+BI41+BL41+BO41</f>
        <v>25008</v>
      </c>
      <c r="E41" s="91">
        <f>H41+K41+N41+Q41+T41+W41+Z41+AC41+AF41+AI41+AL41+AO41+AR41+AU41+AX41+BA41+BD41+BG41+BJ41+BM41+BP41</f>
        <v>197</v>
      </c>
      <c r="F41" s="101">
        <f t="shared" si="18"/>
        <v>25205</v>
      </c>
      <c r="G41" s="93">
        <v>1291</v>
      </c>
      <c r="H41" s="93">
        <v>12</v>
      </c>
      <c r="I41" s="92">
        <f t="shared" si="19"/>
        <v>1303</v>
      </c>
      <c r="J41" s="93">
        <v>1332</v>
      </c>
      <c r="K41" s="93">
        <v>3</v>
      </c>
      <c r="L41" s="92">
        <f t="shared" si="20"/>
        <v>1335</v>
      </c>
      <c r="M41" s="93">
        <v>1359</v>
      </c>
      <c r="N41" s="93">
        <v>5</v>
      </c>
      <c r="O41" s="92">
        <f t="shared" si="21"/>
        <v>1364</v>
      </c>
      <c r="P41" s="93">
        <v>1310</v>
      </c>
      <c r="Q41" s="93">
        <v>5</v>
      </c>
      <c r="R41" s="92">
        <f t="shared" si="22"/>
        <v>1315</v>
      </c>
      <c r="S41" s="93">
        <v>1226</v>
      </c>
      <c r="T41" s="93">
        <v>31</v>
      </c>
      <c r="U41" s="92">
        <f t="shared" si="23"/>
        <v>1257</v>
      </c>
      <c r="V41" s="93">
        <v>1485</v>
      </c>
      <c r="W41" s="93">
        <v>32</v>
      </c>
      <c r="X41" s="92">
        <f t="shared" si="24"/>
        <v>1517</v>
      </c>
      <c r="Y41" s="93">
        <v>1656</v>
      </c>
      <c r="Z41" s="93">
        <v>30</v>
      </c>
      <c r="AA41" s="92">
        <f t="shared" si="25"/>
        <v>1686</v>
      </c>
      <c r="AB41" s="93">
        <v>1883</v>
      </c>
      <c r="AC41" s="93">
        <v>9</v>
      </c>
      <c r="AD41" s="92">
        <f t="shared" si="26"/>
        <v>1892</v>
      </c>
      <c r="AE41" s="93">
        <v>2112</v>
      </c>
      <c r="AF41" s="93">
        <v>11</v>
      </c>
      <c r="AG41" s="92">
        <f t="shared" si="27"/>
        <v>2123</v>
      </c>
      <c r="AH41" s="93">
        <v>1632</v>
      </c>
      <c r="AI41" s="93">
        <v>12</v>
      </c>
      <c r="AJ41" s="92">
        <f t="shared" si="28"/>
        <v>1644</v>
      </c>
      <c r="AK41" s="93">
        <v>1429</v>
      </c>
      <c r="AL41" s="93">
        <v>7</v>
      </c>
      <c r="AM41" s="92">
        <f t="shared" si="29"/>
        <v>1436</v>
      </c>
      <c r="AN41" s="93">
        <v>1360</v>
      </c>
      <c r="AO41" s="93">
        <v>12</v>
      </c>
      <c r="AP41" s="92">
        <f t="shared" si="30"/>
        <v>1372</v>
      </c>
      <c r="AQ41" s="93">
        <v>1580</v>
      </c>
      <c r="AR41" s="93">
        <v>9</v>
      </c>
      <c r="AS41" s="92">
        <f t="shared" si="31"/>
        <v>1589</v>
      </c>
      <c r="AT41" s="93">
        <v>1793</v>
      </c>
      <c r="AU41" s="93">
        <v>6</v>
      </c>
      <c r="AV41" s="92">
        <f t="shared" si="32"/>
        <v>1799</v>
      </c>
      <c r="AW41" s="93">
        <v>1499</v>
      </c>
      <c r="AX41" s="93">
        <v>7</v>
      </c>
      <c r="AY41" s="92">
        <f t="shared" si="33"/>
        <v>1506</v>
      </c>
      <c r="AZ41" s="93">
        <v>989</v>
      </c>
      <c r="BA41" s="93">
        <v>3</v>
      </c>
      <c r="BB41" s="92">
        <f t="shared" si="34"/>
        <v>992</v>
      </c>
      <c r="BC41" s="93">
        <v>629</v>
      </c>
      <c r="BD41" s="93">
        <v>1</v>
      </c>
      <c r="BE41" s="92">
        <f t="shared" si="35"/>
        <v>630</v>
      </c>
      <c r="BF41" s="93">
        <v>341</v>
      </c>
      <c r="BG41" s="93">
        <v>2</v>
      </c>
      <c r="BH41" s="92">
        <f t="shared" si="37"/>
        <v>343</v>
      </c>
      <c r="BI41" s="93">
        <v>87</v>
      </c>
      <c r="BJ41" s="93">
        <v>0</v>
      </c>
      <c r="BK41" s="92">
        <f t="shared" si="38"/>
        <v>87</v>
      </c>
      <c r="BL41" s="93">
        <v>14</v>
      </c>
      <c r="BM41" s="93">
        <v>0</v>
      </c>
      <c r="BN41" s="92">
        <f t="shared" si="39"/>
        <v>14</v>
      </c>
      <c r="BO41" s="93">
        <v>1</v>
      </c>
      <c r="BP41" s="93">
        <v>0</v>
      </c>
      <c r="BQ41" s="92">
        <f t="shared" si="40"/>
        <v>1</v>
      </c>
    </row>
    <row r="42" spans="1:69" ht="26.25" customHeight="1">
      <c r="A42" s="70"/>
      <c r="B42" s="80" t="s">
        <v>11</v>
      </c>
      <c r="C42" s="77" t="s">
        <v>1</v>
      </c>
      <c r="D42" s="94">
        <f>G42+J42+M42+P42+S42+V42+Y42+AB42+AE42+AH42+AK42+AN42+AQ42+AT42+AW42+AZ42+BC42+BF42+BI42+BL42+BO42</f>
        <v>25401</v>
      </c>
      <c r="E42" s="95">
        <f>H42+K42+N42+Q42+T42+W42+Z42+AC42+AF42+AI42+AL42+AO42+AR42+AU42+AX42+BA42+BD42+BG42+BJ42+BM42+BP42</f>
        <v>261</v>
      </c>
      <c r="F42" s="96">
        <f t="shared" si="18"/>
        <v>25662</v>
      </c>
      <c r="G42" s="93">
        <v>1187</v>
      </c>
      <c r="H42" s="93">
        <v>6</v>
      </c>
      <c r="I42" s="96">
        <f t="shared" si="19"/>
        <v>1193</v>
      </c>
      <c r="J42" s="93">
        <v>1216</v>
      </c>
      <c r="K42" s="93">
        <v>1</v>
      </c>
      <c r="L42" s="96">
        <f t="shared" si="20"/>
        <v>1217</v>
      </c>
      <c r="M42" s="93">
        <v>1236</v>
      </c>
      <c r="N42" s="93">
        <v>2</v>
      </c>
      <c r="O42" s="96">
        <f t="shared" si="21"/>
        <v>1238</v>
      </c>
      <c r="P42" s="93">
        <v>1245</v>
      </c>
      <c r="Q42" s="93">
        <v>11</v>
      </c>
      <c r="R42" s="96">
        <f t="shared" si="22"/>
        <v>1256</v>
      </c>
      <c r="S42" s="93">
        <v>1180</v>
      </c>
      <c r="T42" s="93">
        <v>40</v>
      </c>
      <c r="U42" s="96">
        <f t="shared" si="23"/>
        <v>1220</v>
      </c>
      <c r="V42" s="93">
        <v>1244</v>
      </c>
      <c r="W42" s="93">
        <v>34</v>
      </c>
      <c r="X42" s="96">
        <f t="shared" si="24"/>
        <v>1278</v>
      </c>
      <c r="Y42" s="93">
        <v>1525</v>
      </c>
      <c r="Z42" s="93">
        <v>34</v>
      </c>
      <c r="AA42" s="96">
        <f t="shared" si="25"/>
        <v>1559</v>
      </c>
      <c r="AB42" s="93">
        <v>1838</v>
      </c>
      <c r="AC42" s="93">
        <v>38</v>
      </c>
      <c r="AD42" s="96">
        <f t="shared" si="26"/>
        <v>1876</v>
      </c>
      <c r="AE42" s="93">
        <v>2019</v>
      </c>
      <c r="AF42" s="93">
        <v>23</v>
      </c>
      <c r="AG42" s="96">
        <f t="shared" si="27"/>
        <v>2042</v>
      </c>
      <c r="AH42" s="93">
        <v>1601</v>
      </c>
      <c r="AI42" s="93">
        <v>20</v>
      </c>
      <c r="AJ42" s="96">
        <f t="shared" si="28"/>
        <v>1621</v>
      </c>
      <c r="AK42" s="93">
        <v>1406</v>
      </c>
      <c r="AL42" s="93">
        <v>11</v>
      </c>
      <c r="AM42" s="96">
        <f t="shared" si="29"/>
        <v>1417</v>
      </c>
      <c r="AN42" s="93">
        <v>1458</v>
      </c>
      <c r="AO42" s="93">
        <v>11</v>
      </c>
      <c r="AP42" s="96">
        <f t="shared" si="30"/>
        <v>1469</v>
      </c>
      <c r="AQ42" s="93">
        <v>1705</v>
      </c>
      <c r="AR42" s="93">
        <v>5</v>
      </c>
      <c r="AS42" s="96">
        <f t="shared" si="31"/>
        <v>1710</v>
      </c>
      <c r="AT42" s="93">
        <v>1941</v>
      </c>
      <c r="AU42" s="93">
        <v>8</v>
      </c>
      <c r="AV42" s="96">
        <f t="shared" si="32"/>
        <v>1949</v>
      </c>
      <c r="AW42" s="93">
        <v>1541</v>
      </c>
      <c r="AX42" s="93">
        <v>6</v>
      </c>
      <c r="AY42" s="96">
        <f t="shared" si="33"/>
        <v>1547</v>
      </c>
      <c r="AZ42" s="93">
        <v>1077</v>
      </c>
      <c r="BA42" s="93">
        <v>2</v>
      </c>
      <c r="BB42" s="96">
        <f t="shared" si="34"/>
        <v>1079</v>
      </c>
      <c r="BC42" s="93">
        <v>852</v>
      </c>
      <c r="BD42" s="93">
        <v>4</v>
      </c>
      <c r="BE42" s="96">
        <f t="shared" si="35"/>
        <v>856</v>
      </c>
      <c r="BF42" s="93">
        <v>669</v>
      </c>
      <c r="BG42" s="93">
        <v>5</v>
      </c>
      <c r="BH42" s="96">
        <f t="shared" si="37"/>
        <v>674</v>
      </c>
      <c r="BI42" s="93">
        <v>334</v>
      </c>
      <c r="BJ42" s="93">
        <v>0</v>
      </c>
      <c r="BK42" s="96">
        <f t="shared" si="38"/>
        <v>334</v>
      </c>
      <c r="BL42" s="93">
        <v>110</v>
      </c>
      <c r="BM42" s="93">
        <v>0</v>
      </c>
      <c r="BN42" s="96">
        <f t="shared" si="39"/>
        <v>110</v>
      </c>
      <c r="BO42" s="93">
        <v>17</v>
      </c>
      <c r="BP42" s="93">
        <v>0</v>
      </c>
      <c r="BQ42" s="96">
        <f t="shared" si="40"/>
        <v>17</v>
      </c>
    </row>
    <row r="43" spans="1:69" ht="26.25" customHeight="1" thickBot="1">
      <c r="A43" s="70"/>
      <c r="B43" s="81"/>
      <c r="C43" s="79" t="s">
        <v>2</v>
      </c>
      <c r="D43" s="97">
        <f>D41+D42</f>
        <v>50409</v>
      </c>
      <c r="E43" s="98">
        <f>E41+E42</f>
        <v>458</v>
      </c>
      <c r="F43" s="98">
        <f t="shared" si="18"/>
        <v>50867</v>
      </c>
      <c r="G43" s="99">
        <f>G41+G42</f>
        <v>2478</v>
      </c>
      <c r="H43" s="100">
        <f>H41+H42</f>
        <v>18</v>
      </c>
      <c r="I43" s="100">
        <f t="shared" si="19"/>
        <v>2496</v>
      </c>
      <c r="J43" s="99">
        <f>J41+J42</f>
        <v>2548</v>
      </c>
      <c r="K43" s="100">
        <f>K41+K42</f>
        <v>4</v>
      </c>
      <c r="L43" s="100">
        <f t="shared" si="20"/>
        <v>2552</v>
      </c>
      <c r="M43" s="99">
        <f>M41+M42</f>
        <v>2595</v>
      </c>
      <c r="N43" s="100">
        <f>N41+N42</f>
        <v>7</v>
      </c>
      <c r="O43" s="100">
        <f t="shared" si="21"/>
        <v>2602</v>
      </c>
      <c r="P43" s="99">
        <f>P41+P42</f>
        <v>2555</v>
      </c>
      <c r="Q43" s="100">
        <f>Q41+Q42</f>
        <v>16</v>
      </c>
      <c r="R43" s="100">
        <f t="shared" si="22"/>
        <v>2571</v>
      </c>
      <c r="S43" s="99">
        <f>S41+S42</f>
        <v>2406</v>
      </c>
      <c r="T43" s="100">
        <f>T41+T42</f>
        <v>71</v>
      </c>
      <c r="U43" s="100">
        <f t="shared" si="23"/>
        <v>2477</v>
      </c>
      <c r="V43" s="99">
        <f>V41+V42</f>
        <v>2729</v>
      </c>
      <c r="W43" s="100">
        <f>W41+W42</f>
        <v>66</v>
      </c>
      <c r="X43" s="100">
        <f t="shared" si="24"/>
        <v>2795</v>
      </c>
      <c r="Y43" s="99">
        <f>Y41+Y42</f>
        <v>3181</v>
      </c>
      <c r="Z43" s="100">
        <f>Z41+Z42</f>
        <v>64</v>
      </c>
      <c r="AA43" s="100">
        <f t="shared" si="25"/>
        <v>3245</v>
      </c>
      <c r="AB43" s="99">
        <f>AB41+AB42</f>
        <v>3721</v>
      </c>
      <c r="AC43" s="100">
        <f>AC41+AC42</f>
        <v>47</v>
      </c>
      <c r="AD43" s="100">
        <f t="shared" si="26"/>
        <v>3768</v>
      </c>
      <c r="AE43" s="99">
        <f>AE41+AE42</f>
        <v>4131</v>
      </c>
      <c r="AF43" s="100">
        <f>AF41+AF42</f>
        <v>34</v>
      </c>
      <c r="AG43" s="100">
        <f t="shared" si="27"/>
        <v>4165</v>
      </c>
      <c r="AH43" s="99">
        <f>AH41+AH42</f>
        <v>3233</v>
      </c>
      <c r="AI43" s="100">
        <f>AI41+AI42</f>
        <v>32</v>
      </c>
      <c r="AJ43" s="100">
        <f t="shared" si="28"/>
        <v>3265</v>
      </c>
      <c r="AK43" s="99">
        <f>AK41+AK42</f>
        <v>2835</v>
      </c>
      <c r="AL43" s="100">
        <f>AL41+AL42</f>
        <v>18</v>
      </c>
      <c r="AM43" s="100">
        <f t="shared" si="29"/>
        <v>2853</v>
      </c>
      <c r="AN43" s="99">
        <f>AN41+AN42</f>
        <v>2818</v>
      </c>
      <c r="AO43" s="100">
        <f>AO41+AO42</f>
        <v>23</v>
      </c>
      <c r="AP43" s="100">
        <f t="shared" si="30"/>
        <v>2841</v>
      </c>
      <c r="AQ43" s="99">
        <f>AQ41+AQ42</f>
        <v>3285</v>
      </c>
      <c r="AR43" s="100">
        <f>AR41+AR42</f>
        <v>14</v>
      </c>
      <c r="AS43" s="100">
        <f t="shared" si="31"/>
        <v>3299</v>
      </c>
      <c r="AT43" s="99">
        <f>AT41+AT42</f>
        <v>3734</v>
      </c>
      <c r="AU43" s="100">
        <f>AU41+AU42</f>
        <v>14</v>
      </c>
      <c r="AV43" s="100">
        <f t="shared" si="32"/>
        <v>3748</v>
      </c>
      <c r="AW43" s="99">
        <f>AW41+AW42</f>
        <v>3040</v>
      </c>
      <c r="AX43" s="100">
        <f>AX41+AX42</f>
        <v>13</v>
      </c>
      <c r="AY43" s="100">
        <f t="shared" si="33"/>
        <v>3053</v>
      </c>
      <c r="AZ43" s="99">
        <f>AZ41+AZ42</f>
        <v>2066</v>
      </c>
      <c r="BA43" s="100">
        <f>BA41+BA42</f>
        <v>5</v>
      </c>
      <c r="BB43" s="100">
        <f t="shared" si="34"/>
        <v>2071</v>
      </c>
      <c r="BC43" s="99">
        <f>BC41+BC42</f>
        <v>1481</v>
      </c>
      <c r="BD43" s="100">
        <f>BD41+BD42</f>
        <v>5</v>
      </c>
      <c r="BE43" s="100">
        <f t="shared" si="35"/>
        <v>1486</v>
      </c>
      <c r="BF43" s="99">
        <f>BF41+BF42</f>
        <v>1010</v>
      </c>
      <c r="BG43" s="100">
        <f>BG41+BG42</f>
        <v>7</v>
      </c>
      <c r="BH43" s="100">
        <f t="shared" si="37"/>
        <v>1017</v>
      </c>
      <c r="BI43" s="99">
        <f>BI41+BI42</f>
        <v>421</v>
      </c>
      <c r="BJ43" s="100">
        <f>BJ41+BJ42</f>
        <v>0</v>
      </c>
      <c r="BK43" s="100">
        <f t="shared" si="38"/>
        <v>421</v>
      </c>
      <c r="BL43" s="99">
        <f>BL41+BL42</f>
        <v>124</v>
      </c>
      <c r="BM43" s="100">
        <f>BM41+BM42</f>
        <v>0</v>
      </c>
      <c r="BN43" s="100">
        <f t="shared" si="39"/>
        <v>124</v>
      </c>
      <c r="BO43" s="99">
        <f>BO41+BO42</f>
        <v>18</v>
      </c>
      <c r="BP43" s="100">
        <f>BP41+BP42</f>
        <v>0</v>
      </c>
      <c r="BQ43" s="100">
        <f t="shared" si="40"/>
        <v>18</v>
      </c>
    </row>
    <row r="44" spans="1:69" ht="26.25" customHeight="1">
      <c r="A44" s="70"/>
      <c r="B44" s="80"/>
      <c r="C44" s="76" t="s">
        <v>0</v>
      </c>
      <c r="D44" s="94">
        <f>G44+J44+M44+P44+S44+V44+Y44+AB44+AE44+AH44+AK44+AN44+AQ44+AT44+AW44+AZ44+BC44+BF44+BI44+BL44+BO44</f>
        <v>27241</v>
      </c>
      <c r="E44" s="91">
        <f>H44+K44+N44+Q44+T44+W44+Z44+AC44+AF44+AI44+AL44+AO44+AR44+AU44+AX44+BA44+BD44+BG44+BJ44+BM44+BP44</f>
        <v>1144</v>
      </c>
      <c r="F44" s="101">
        <f t="shared" si="18"/>
        <v>28385</v>
      </c>
      <c r="G44" s="93">
        <v>1250</v>
      </c>
      <c r="H44" s="93">
        <v>60</v>
      </c>
      <c r="I44" s="92">
        <f t="shared" si="19"/>
        <v>1310</v>
      </c>
      <c r="J44" s="93">
        <v>1216</v>
      </c>
      <c r="K44" s="93">
        <v>52</v>
      </c>
      <c r="L44" s="92">
        <f t="shared" si="20"/>
        <v>1268</v>
      </c>
      <c r="M44" s="93">
        <v>1431</v>
      </c>
      <c r="N44" s="93">
        <v>57</v>
      </c>
      <c r="O44" s="92">
        <f t="shared" si="21"/>
        <v>1488</v>
      </c>
      <c r="P44" s="93">
        <v>1481</v>
      </c>
      <c r="Q44" s="93">
        <v>52</v>
      </c>
      <c r="R44" s="92">
        <f t="shared" si="22"/>
        <v>1533</v>
      </c>
      <c r="S44" s="93">
        <v>1641</v>
      </c>
      <c r="T44" s="93">
        <v>124</v>
      </c>
      <c r="U44" s="92">
        <f t="shared" si="23"/>
        <v>1765</v>
      </c>
      <c r="V44" s="93">
        <v>1962</v>
      </c>
      <c r="W44" s="93">
        <v>128</v>
      </c>
      <c r="X44" s="92">
        <f t="shared" si="24"/>
        <v>2090</v>
      </c>
      <c r="Y44" s="93">
        <v>1891</v>
      </c>
      <c r="Z44" s="93">
        <v>136</v>
      </c>
      <c r="AA44" s="92">
        <f t="shared" si="25"/>
        <v>2027</v>
      </c>
      <c r="AB44" s="93">
        <v>1948</v>
      </c>
      <c r="AC44" s="93">
        <v>113</v>
      </c>
      <c r="AD44" s="92">
        <f t="shared" si="26"/>
        <v>2061</v>
      </c>
      <c r="AE44" s="93">
        <v>2248</v>
      </c>
      <c r="AF44" s="93">
        <v>102</v>
      </c>
      <c r="AG44" s="92">
        <f t="shared" si="27"/>
        <v>2350</v>
      </c>
      <c r="AH44" s="93">
        <v>1835</v>
      </c>
      <c r="AI44" s="93">
        <v>77</v>
      </c>
      <c r="AJ44" s="92">
        <f t="shared" si="28"/>
        <v>1912</v>
      </c>
      <c r="AK44" s="93">
        <v>1567</v>
      </c>
      <c r="AL44" s="93">
        <v>84</v>
      </c>
      <c r="AM44" s="92">
        <f t="shared" si="29"/>
        <v>1651</v>
      </c>
      <c r="AN44" s="93">
        <v>1684</v>
      </c>
      <c r="AO44" s="93">
        <v>53</v>
      </c>
      <c r="AP44" s="92">
        <f t="shared" si="30"/>
        <v>1737</v>
      </c>
      <c r="AQ44" s="93">
        <v>1913</v>
      </c>
      <c r="AR44" s="93">
        <v>45</v>
      </c>
      <c r="AS44" s="92">
        <f t="shared" si="31"/>
        <v>1958</v>
      </c>
      <c r="AT44" s="93">
        <v>1957</v>
      </c>
      <c r="AU44" s="93">
        <v>29</v>
      </c>
      <c r="AV44" s="92">
        <f t="shared" si="32"/>
        <v>1986</v>
      </c>
      <c r="AW44" s="93">
        <v>1454</v>
      </c>
      <c r="AX44" s="93">
        <v>19</v>
      </c>
      <c r="AY44" s="92">
        <f t="shared" si="33"/>
        <v>1473</v>
      </c>
      <c r="AZ44" s="93">
        <v>874</v>
      </c>
      <c r="BA44" s="93">
        <v>11</v>
      </c>
      <c r="BB44" s="92">
        <f t="shared" si="34"/>
        <v>885</v>
      </c>
      <c r="BC44" s="93">
        <v>536</v>
      </c>
      <c r="BD44" s="93">
        <v>2</v>
      </c>
      <c r="BE44" s="92">
        <f t="shared" si="35"/>
        <v>538</v>
      </c>
      <c r="BF44" s="93">
        <v>284</v>
      </c>
      <c r="BG44" s="93">
        <v>0</v>
      </c>
      <c r="BH44" s="92">
        <f t="shared" si="37"/>
        <v>284</v>
      </c>
      <c r="BI44" s="93">
        <v>57</v>
      </c>
      <c r="BJ44" s="93">
        <v>0</v>
      </c>
      <c r="BK44" s="92">
        <f t="shared" si="38"/>
        <v>57</v>
      </c>
      <c r="BL44" s="93">
        <v>10</v>
      </c>
      <c r="BM44" s="93">
        <v>0</v>
      </c>
      <c r="BN44" s="92">
        <f t="shared" si="39"/>
        <v>10</v>
      </c>
      <c r="BO44" s="93">
        <v>2</v>
      </c>
      <c r="BP44" s="93">
        <v>0</v>
      </c>
      <c r="BQ44" s="92">
        <f t="shared" si="40"/>
        <v>2</v>
      </c>
    </row>
    <row r="45" spans="1:69" ht="26.25" customHeight="1">
      <c r="A45" s="70"/>
      <c r="B45" s="80" t="s">
        <v>43</v>
      </c>
      <c r="C45" s="77" t="s">
        <v>1</v>
      </c>
      <c r="D45" s="94">
        <f>G45+J45+M45+P45+S45+V45+Y45+AB45+AE45+AH45+AK45+AN45+AQ45+AT45+AW45+AZ45+BC45+BF45+BI45+BL45+BO45</f>
        <v>25541</v>
      </c>
      <c r="E45" s="95">
        <f>H45+K45+N45+Q45+T45+W45+Z45+AC45+AF45+AI45+AL45+AO45+AR45+AU45+AX45+BA45+BD45+BG45+BJ45+BM45+BP45</f>
        <v>1027</v>
      </c>
      <c r="F45" s="96">
        <f t="shared" si="18"/>
        <v>26568</v>
      </c>
      <c r="G45" s="93">
        <v>1164</v>
      </c>
      <c r="H45" s="93">
        <v>58</v>
      </c>
      <c r="I45" s="96">
        <f t="shared" si="19"/>
        <v>1222</v>
      </c>
      <c r="J45" s="93">
        <v>1163</v>
      </c>
      <c r="K45" s="93">
        <v>59</v>
      </c>
      <c r="L45" s="96">
        <f t="shared" si="20"/>
        <v>1222</v>
      </c>
      <c r="M45" s="93">
        <v>1278</v>
      </c>
      <c r="N45" s="93">
        <v>45</v>
      </c>
      <c r="O45" s="96">
        <f t="shared" si="21"/>
        <v>1323</v>
      </c>
      <c r="P45" s="93">
        <v>1286</v>
      </c>
      <c r="Q45" s="93">
        <v>70</v>
      </c>
      <c r="R45" s="96">
        <f t="shared" si="22"/>
        <v>1356</v>
      </c>
      <c r="S45" s="93">
        <v>1330</v>
      </c>
      <c r="T45" s="93">
        <v>82</v>
      </c>
      <c r="U45" s="96">
        <f t="shared" si="23"/>
        <v>1412</v>
      </c>
      <c r="V45" s="93">
        <v>1566</v>
      </c>
      <c r="W45" s="93">
        <v>100</v>
      </c>
      <c r="X45" s="96">
        <f t="shared" si="24"/>
        <v>1666</v>
      </c>
      <c r="Y45" s="93">
        <v>1552</v>
      </c>
      <c r="Z45" s="93">
        <v>110</v>
      </c>
      <c r="AA45" s="96">
        <f t="shared" si="25"/>
        <v>1662</v>
      </c>
      <c r="AB45" s="93">
        <v>1739</v>
      </c>
      <c r="AC45" s="93">
        <v>102</v>
      </c>
      <c r="AD45" s="96">
        <f t="shared" si="26"/>
        <v>1841</v>
      </c>
      <c r="AE45" s="93">
        <v>1826</v>
      </c>
      <c r="AF45" s="93">
        <v>114</v>
      </c>
      <c r="AG45" s="96">
        <f t="shared" si="27"/>
        <v>1940</v>
      </c>
      <c r="AH45" s="93">
        <v>1598</v>
      </c>
      <c r="AI45" s="93">
        <v>86</v>
      </c>
      <c r="AJ45" s="96">
        <f t="shared" si="28"/>
        <v>1684</v>
      </c>
      <c r="AK45" s="93">
        <v>1604</v>
      </c>
      <c r="AL45" s="93">
        <v>57</v>
      </c>
      <c r="AM45" s="96">
        <f t="shared" si="29"/>
        <v>1661</v>
      </c>
      <c r="AN45" s="93">
        <v>1696</v>
      </c>
      <c r="AO45" s="93">
        <v>45</v>
      </c>
      <c r="AP45" s="96">
        <f t="shared" si="30"/>
        <v>1741</v>
      </c>
      <c r="AQ45" s="93">
        <v>1940</v>
      </c>
      <c r="AR45" s="93">
        <v>34</v>
      </c>
      <c r="AS45" s="96">
        <f t="shared" si="31"/>
        <v>1974</v>
      </c>
      <c r="AT45" s="93">
        <v>1871</v>
      </c>
      <c r="AU45" s="93">
        <v>19</v>
      </c>
      <c r="AV45" s="96">
        <f t="shared" si="32"/>
        <v>1890</v>
      </c>
      <c r="AW45" s="93">
        <v>1389</v>
      </c>
      <c r="AX45" s="93">
        <v>18</v>
      </c>
      <c r="AY45" s="96">
        <f t="shared" si="33"/>
        <v>1407</v>
      </c>
      <c r="AZ45" s="93">
        <v>935</v>
      </c>
      <c r="BA45" s="93">
        <v>11</v>
      </c>
      <c r="BB45" s="96">
        <f t="shared" si="34"/>
        <v>946</v>
      </c>
      <c r="BC45" s="93">
        <v>760</v>
      </c>
      <c r="BD45" s="93">
        <v>10</v>
      </c>
      <c r="BE45" s="96">
        <f t="shared" si="35"/>
        <v>770</v>
      </c>
      <c r="BF45" s="93">
        <v>508</v>
      </c>
      <c r="BG45" s="93">
        <v>2</v>
      </c>
      <c r="BH45" s="96">
        <f t="shared" si="37"/>
        <v>510</v>
      </c>
      <c r="BI45" s="93">
        <v>262</v>
      </c>
      <c r="BJ45" s="93">
        <v>3</v>
      </c>
      <c r="BK45" s="96">
        <f t="shared" si="38"/>
        <v>265</v>
      </c>
      <c r="BL45" s="93">
        <v>66</v>
      </c>
      <c r="BM45" s="93">
        <v>2</v>
      </c>
      <c r="BN45" s="96">
        <f t="shared" si="39"/>
        <v>68</v>
      </c>
      <c r="BO45" s="93">
        <v>8</v>
      </c>
      <c r="BP45" s="93">
        <v>0</v>
      </c>
      <c r="BQ45" s="96">
        <f t="shared" si="40"/>
        <v>8</v>
      </c>
    </row>
    <row r="46" spans="1:69" ht="26.25" customHeight="1" thickBot="1">
      <c r="A46" s="70"/>
      <c r="B46" s="81"/>
      <c r="C46" s="79" t="s">
        <v>2</v>
      </c>
      <c r="D46" s="97">
        <f>D44+D45</f>
        <v>52782</v>
      </c>
      <c r="E46" s="98">
        <f>E44+E45</f>
        <v>2171</v>
      </c>
      <c r="F46" s="98">
        <f t="shared" si="18"/>
        <v>54953</v>
      </c>
      <c r="G46" s="99">
        <f>G44+G45</f>
        <v>2414</v>
      </c>
      <c r="H46" s="100">
        <f>H44+H45</f>
        <v>118</v>
      </c>
      <c r="I46" s="100">
        <f t="shared" si="19"/>
        <v>2532</v>
      </c>
      <c r="J46" s="99">
        <f>J44+J45</f>
        <v>2379</v>
      </c>
      <c r="K46" s="100">
        <f>K44+K45</f>
        <v>111</v>
      </c>
      <c r="L46" s="100">
        <f t="shared" si="20"/>
        <v>2490</v>
      </c>
      <c r="M46" s="99">
        <f>M44+M45</f>
        <v>2709</v>
      </c>
      <c r="N46" s="100">
        <f>N44+N45</f>
        <v>102</v>
      </c>
      <c r="O46" s="100">
        <f t="shared" si="21"/>
        <v>2811</v>
      </c>
      <c r="P46" s="99">
        <f>P44+P45</f>
        <v>2767</v>
      </c>
      <c r="Q46" s="100">
        <f>Q44+Q45</f>
        <v>122</v>
      </c>
      <c r="R46" s="100">
        <f t="shared" si="22"/>
        <v>2889</v>
      </c>
      <c r="S46" s="99">
        <f>S44+S45</f>
        <v>2971</v>
      </c>
      <c r="T46" s="100">
        <f>T44+T45</f>
        <v>206</v>
      </c>
      <c r="U46" s="100">
        <f t="shared" si="23"/>
        <v>3177</v>
      </c>
      <c r="V46" s="99">
        <f>V44+V45</f>
        <v>3528</v>
      </c>
      <c r="W46" s="100">
        <f>W44+W45</f>
        <v>228</v>
      </c>
      <c r="X46" s="100">
        <f t="shared" si="24"/>
        <v>3756</v>
      </c>
      <c r="Y46" s="99">
        <f>Y44+Y45</f>
        <v>3443</v>
      </c>
      <c r="Z46" s="100">
        <f>Z44+Z45</f>
        <v>246</v>
      </c>
      <c r="AA46" s="100">
        <f t="shared" si="25"/>
        <v>3689</v>
      </c>
      <c r="AB46" s="99">
        <f>AB44+AB45</f>
        <v>3687</v>
      </c>
      <c r="AC46" s="100">
        <f>AC44+AC45</f>
        <v>215</v>
      </c>
      <c r="AD46" s="100">
        <f t="shared" si="26"/>
        <v>3902</v>
      </c>
      <c r="AE46" s="99">
        <f>AE44+AE45</f>
        <v>4074</v>
      </c>
      <c r="AF46" s="100">
        <f>AF44+AF45</f>
        <v>216</v>
      </c>
      <c r="AG46" s="100">
        <f t="shared" si="27"/>
        <v>4290</v>
      </c>
      <c r="AH46" s="99">
        <f>AH44+AH45</f>
        <v>3433</v>
      </c>
      <c r="AI46" s="100">
        <f>AI44+AI45</f>
        <v>163</v>
      </c>
      <c r="AJ46" s="100">
        <f t="shared" si="28"/>
        <v>3596</v>
      </c>
      <c r="AK46" s="99">
        <f>AK44+AK45</f>
        <v>3171</v>
      </c>
      <c r="AL46" s="100">
        <f>AL44+AL45</f>
        <v>141</v>
      </c>
      <c r="AM46" s="100">
        <f t="shared" si="29"/>
        <v>3312</v>
      </c>
      <c r="AN46" s="99">
        <f>AN44+AN45</f>
        <v>3380</v>
      </c>
      <c r="AO46" s="100">
        <f>AO44+AO45</f>
        <v>98</v>
      </c>
      <c r="AP46" s="100">
        <f t="shared" si="30"/>
        <v>3478</v>
      </c>
      <c r="AQ46" s="99">
        <f>AQ44+AQ45</f>
        <v>3853</v>
      </c>
      <c r="AR46" s="100">
        <f>AR44+AR45</f>
        <v>79</v>
      </c>
      <c r="AS46" s="100">
        <f t="shared" si="31"/>
        <v>3932</v>
      </c>
      <c r="AT46" s="99">
        <f>AT44+AT45</f>
        <v>3828</v>
      </c>
      <c r="AU46" s="100">
        <f>AU44+AU45</f>
        <v>48</v>
      </c>
      <c r="AV46" s="100">
        <f t="shared" si="32"/>
        <v>3876</v>
      </c>
      <c r="AW46" s="99">
        <f>AW44+AW45</f>
        <v>2843</v>
      </c>
      <c r="AX46" s="100">
        <f>AX44+AX45</f>
        <v>37</v>
      </c>
      <c r="AY46" s="100">
        <f t="shared" si="33"/>
        <v>2880</v>
      </c>
      <c r="AZ46" s="99">
        <f>AZ44+AZ45</f>
        <v>1809</v>
      </c>
      <c r="BA46" s="100">
        <f>BA44+BA45</f>
        <v>22</v>
      </c>
      <c r="BB46" s="100">
        <f t="shared" si="34"/>
        <v>1831</v>
      </c>
      <c r="BC46" s="99">
        <f>BC44+BC45</f>
        <v>1296</v>
      </c>
      <c r="BD46" s="100">
        <f>BD44+BD45</f>
        <v>12</v>
      </c>
      <c r="BE46" s="100">
        <f t="shared" si="35"/>
        <v>1308</v>
      </c>
      <c r="BF46" s="99">
        <f>BF44+BF45</f>
        <v>792</v>
      </c>
      <c r="BG46" s="100">
        <f>BG44+BG45</f>
        <v>2</v>
      </c>
      <c r="BH46" s="100">
        <f t="shared" si="37"/>
        <v>794</v>
      </c>
      <c r="BI46" s="99">
        <f>BI44+BI45</f>
        <v>319</v>
      </c>
      <c r="BJ46" s="100">
        <f>BJ44+BJ45</f>
        <v>3</v>
      </c>
      <c r="BK46" s="100">
        <f t="shared" si="38"/>
        <v>322</v>
      </c>
      <c r="BL46" s="99">
        <f>BL44+BL45</f>
        <v>76</v>
      </c>
      <c r="BM46" s="100">
        <f>BM44+BM45</f>
        <v>2</v>
      </c>
      <c r="BN46" s="100">
        <f t="shared" si="39"/>
        <v>78</v>
      </c>
      <c r="BO46" s="99">
        <f>BO44+BO45</f>
        <v>10</v>
      </c>
      <c r="BP46" s="100">
        <f>BP44+BP45</f>
        <v>0</v>
      </c>
      <c r="BQ46" s="100">
        <f t="shared" si="40"/>
        <v>10</v>
      </c>
    </row>
    <row r="47" spans="1:69" ht="26.25" customHeight="1">
      <c r="A47" s="70"/>
      <c r="B47" s="80"/>
      <c r="C47" s="76" t="s">
        <v>0</v>
      </c>
      <c r="D47" s="94">
        <f>G47+J47+M47+P47+S47+V47+Y47+AB47+AE47+AH47+AK47+AN47+AQ47+AT47+AW47+AZ47+BC47+BF47+BI47+BL47+BO47</f>
        <v>25016</v>
      </c>
      <c r="E47" s="91">
        <f>H47+K47+N47+Q47+T47+W47+Z47+AC47+AF47+AI47+AL47+AO47+AR47+AU47+AX47+BA47+BD47+BG47+BJ47+BM47+BP47</f>
        <v>185</v>
      </c>
      <c r="F47" s="101">
        <f t="shared" si="18"/>
        <v>25201</v>
      </c>
      <c r="G47" s="93">
        <v>929</v>
      </c>
      <c r="H47" s="93">
        <v>2</v>
      </c>
      <c r="I47" s="92">
        <f t="shared" si="19"/>
        <v>931</v>
      </c>
      <c r="J47" s="93">
        <v>1037</v>
      </c>
      <c r="K47" s="93">
        <v>4</v>
      </c>
      <c r="L47" s="92">
        <f t="shared" si="20"/>
        <v>1041</v>
      </c>
      <c r="M47" s="93">
        <v>1178</v>
      </c>
      <c r="N47" s="93">
        <v>5</v>
      </c>
      <c r="O47" s="92">
        <f t="shared" si="21"/>
        <v>1183</v>
      </c>
      <c r="P47" s="93">
        <v>1336</v>
      </c>
      <c r="Q47" s="93">
        <v>5</v>
      </c>
      <c r="R47" s="92">
        <f t="shared" si="22"/>
        <v>1341</v>
      </c>
      <c r="S47" s="93">
        <v>1374</v>
      </c>
      <c r="T47" s="93">
        <v>10</v>
      </c>
      <c r="U47" s="92">
        <f t="shared" si="23"/>
        <v>1384</v>
      </c>
      <c r="V47" s="93">
        <v>1277</v>
      </c>
      <c r="W47" s="93">
        <v>21</v>
      </c>
      <c r="X47" s="92">
        <f t="shared" si="24"/>
        <v>1298</v>
      </c>
      <c r="Y47" s="93">
        <v>1303</v>
      </c>
      <c r="Z47" s="93">
        <v>17</v>
      </c>
      <c r="AA47" s="92">
        <f t="shared" si="25"/>
        <v>1320</v>
      </c>
      <c r="AB47" s="93">
        <v>1394</v>
      </c>
      <c r="AC47" s="93">
        <v>8</v>
      </c>
      <c r="AD47" s="92">
        <f t="shared" si="26"/>
        <v>1402</v>
      </c>
      <c r="AE47" s="93">
        <v>1652</v>
      </c>
      <c r="AF47" s="93">
        <v>19</v>
      </c>
      <c r="AG47" s="92">
        <f t="shared" si="27"/>
        <v>1671</v>
      </c>
      <c r="AH47" s="93">
        <v>1440</v>
      </c>
      <c r="AI47" s="93">
        <v>9</v>
      </c>
      <c r="AJ47" s="92">
        <f t="shared" si="28"/>
        <v>1449</v>
      </c>
      <c r="AK47" s="93">
        <v>1574</v>
      </c>
      <c r="AL47" s="93">
        <v>11</v>
      </c>
      <c r="AM47" s="92">
        <f t="shared" si="29"/>
        <v>1585</v>
      </c>
      <c r="AN47" s="93">
        <v>1722</v>
      </c>
      <c r="AO47" s="93">
        <v>16</v>
      </c>
      <c r="AP47" s="92">
        <f t="shared" si="30"/>
        <v>1738</v>
      </c>
      <c r="AQ47" s="93">
        <v>1999</v>
      </c>
      <c r="AR47" s="93">
        <v>12</v>
      </c>
      <c r="AS47" s="92">
        <f t="shared" si="31"/>
        <v>2011</v>
      </c>
      <c r="AT47" s="93">
        <v>1946</v>
      </c>
      <c r="AU47" s="93">
        <v>18</v>
      </c>
      <c r="AV47" s="92">
        <f t="shared" si="32"/>
        <v>1964</v>
      </c>
      <c r="AW47" s="93">
        <v>1587</v>
      </c>
      <c r="AX47" s="93">
        <v>10</v>
      </c>
      <c r="AY47" s="92">
        <f t="shared" si="33"/>
        <v>1597</v>
      </c>
      <c r="AZ47" s="93">
        <v>1304</v>
      </c>
      <c r="BA47" s="93">
        <v>9</v>
      </c>
      <c r="BB47" s="92">
        <f t="shared" si="34"/>
        <v>1313</v>
      </c>
      <c r="BC47" s="93">
        <v>1108</v>
      </c>
      <c r="BD47" s="93">
        <v>7</v>
      </c>
      <c r="BE47" s="92">
        <f t="shared" si="35"/>
        <v>1115</v>
      </c>
      <c r="BF47" s="93">
        <v>634</v>
      </c>
      <c r="BG47" s="93">
        <v>1</v>
      </c>
      <c r="BH47" s="92">
        <f t="shared" si="37"/>
        <v>635</v>
      </c>
      <c r="BI47" s="93">
        <v>173</v>
      </c>
      <c r="BJ47" s="93">
        <v>1</v>
      </c>
      <c r="BK47" s="92">
        <f t="shared" si="38"/>
        <v>174</v>
      </c>
      <c r="BL47" s="93">
        <v>44</v>
      </c>
      <c r="BM47" s="93">
        <v>0</v>
      </c>
      <c r="BN47" s="92">
        <f t="shared" si="39"/>
        <v>44</v>
      </c>
      <c r="BO47" s="93">
        <v>5</v>
      </c>
      <c r="BP47" s="93">
        <v>0</v>
      </c>
      <c r="BQ47" s="92">
        <f t="shared" si="40"/>
        <v>5</v>
      </c>
    </row>
    <row r="48" spans="1:69" ht="26.25" customHeight="1">
      <c r="A48" s="70"/>
      <c r="B48" s="80" t="s">
        <v>13</v>
      </c>
      <c r="C48" s="77" t="s">
        <v>1</v>
      </c>
      <c r="D48" s="94">
        <f>G48+J48+M48+P48+S48+V48+Y48+AB48+AE48+AH48+AK48+AN48+AQ48+AT48+AW48+AZ48+BC48+BF48+BI48+BL48+BO48</f>
        <v>26164</v>
      </c>
      <c r="E48" s="95">
        <f>H48+K48+N48+Q48+T48+W48+Z48+AC48+AF48+AI48+AL48+AO48+AR48+AU48+AX48+BA48+BD48+BG48+BJ48+BM48+BP48</f>
        <v>233</v>
      </c>
      <c r="F48" s="96">
        <f t="shared" si="18"/>
        <v>26397</v>
      </c>
      <c r="G48" s="93">
        <v>805</v>
      </c>
      <c r="H48" s="93">
        <v>1</v>
      </c>
      <c r="I48" s="96">
        <f t="shared" si="19"/>
        <v>806</v>
      </c>
      <c r="J48" s="93">
        <v>978</v>
      </c>
      <c r="K48" s="93">
        <v>2</v>
      </c>
      <c r="L48" s="96">
        <f t="shared" si="20"/>
        <v>980</v>
      </c>
      <c r="M48" s="93">
        <v>1091</v>
      </c>
      <c r="N48" s="93">
        <v>2</v>
      </c>
      <c r="O48" s="96">
        <f t="shared" si="21"/>
        <v>1093</v>
      </c>
      <c r="P48" s="93">
        <v>1218</v>
      </c>
      <c r="Q48" s="93">
        <v>8</v>
      </c>
      <c r="R48" s="96">
        <f t="shared" si="22"/>
        <v>1226</v>
      </c>
      <c r="S48" s="93">
        <v>1148</v>
      </c>
      <c r="T48" s="93">
        <v>27</v>
      </c>
      <c r="U48" s="96">
        <f t="shared" si="23"/>
        <v>1175</v>
      </c>
      <c r="V48" s="93">
        <v>1137</v>
      </c>
      <c r="W48" s="93">
        <v>34</v>
      </c>
      <c r="X48" s="96">
        <f t="shared" si="24"/>
        <v>1171</v>
      </c>
      <c r="Y48" s="93">
        <v>1211</v>
      </c>
      <c r="Z48" s="93">
        <v>13</v>
      </c>
      <c r="AA48" s="96">
        <f t="shared" si="25"/>
        <v>1224</v>
      </c>
      <c r="AB48" s="93">
        <v>1381</v>
      </c>
      <c r="AC48" s="93">
        <v>11</v>
      </c>
      <c r="AD48" s="96">
        <f t="shared" si="26"/>
        <v>1392</v>
      </c>
      <c r="AE48" s="93">
        <v>1581</v>
      </c>
      <c r="AF48" s="93">
        <v>18</v>
      </c>
      <c r="AG48" s="96">
        <f t="shared" si="27"/>
        <v>1599</v>
      </c>
      <c r="AH48" s="93">
        <v>1508</v>
      </c>
      <c r="AI48" s="93">
        <v>17</v>
      </c>
      <c r="AJ48" s="96">
        <f t="shared" si="28"/>
        <v>1525</v>
      </c>
      <c r="AK48" s="93">
        <v>1603</v>
      </c>
      <c r="AL48" s="93">
        <v>13</v>
      </c>
      <c r="AM48" s="96">
        <f t="shared" si="29"/>
        <v>1616</v>
      </c>
      <c r="AN48" s="93">
        <v>1703</v>
      </c>
      <c r="AO48" s="93">
        <v>13</v>
      </c>
      <c r="AP48" s="96">
        <f t="shared" si="30"/>
        <v>1716</v>
      </c>
      <c r="AQ48" s="93">
        <v>1953</v>
      </c>
      <c r="AR48" s="93">
        <v>13</v>
      </c>
      <c r="AS48" s="96">
        <f t="shared" si="31"/>
        <v>1966</v>
      </c>
      <c r="AT48" s="93">
        <v>1964</v>
      </c>
      <c r="AU48" s="93">
        <v>12</v>
      </c>
      <c r="AV48" s="96">
        <f t="shared" si="32"/>
        <v>1976</v>
      </c>
      <c r="AW48" s="93">
        <v>1876</v>
      </c>
      <c r="AX48" s="93">
        <v>16</v>
      </c>
      <c r="AY48" s="96">
        <f t="shared" si="33"/>
        <v>1892</v>
      </c>
      <c r="AZ48" s="93">
        <v>1577</v>
      </c>
      <c r="BA48" s="93">
        <v>10</v>
      </c>
      <c r="BB48" s="96">
        <f t="shared" si="34"/>
        <v>1587</v>
      </c>
      <c r="BC48" s="93">
        <v>1513</v>
      </c>
      <c r="BD48" s="93">
        <v>14</v>
      </c>
      <c r="BE48" s="96">
        <f t="shared" si="35"/>
        <v>1527</v>
      </c>
      <c r="BF48" s="93">
        <v>1122</v>
      </c>
      <c r="BG48" s="93">
        <v>5</v>
      </c>
      <c r="BH48" s="96">
        <f t="shared" si="37"/>
        <v>1127</v>
      </c>
      <c r="BI48" s="93">
        <v>583</v>
      </c>
      <c r="BJ48" s="93">
        <v>2</v>
      </c>
      <c r="BK48" s="96">
        <f t="shared" si="38"/>
        <v>585</v>
      </c>
      <c r="BL48" s="93">
        <v>185</v>
      </c>
      <c r="BM48" s="93">
        <v>2</v>
      </c>
      <c r="BN48" s="96">
        <f t="shared" si="39"/>
        <v>187</v>
      </c>
      <c r="BO48" s="93">
        <v>27</v>
      </c>
      <c r="BP48" s="93">
        <v>0</v>
      </c>
      <c r="BQ48" s="96">
        <f t="shared" si="40"/>
        <v>27</v>
      </c>
    </row>
    <row r="49" spans="1:69" ht="26.25" customHeight="1" thickBot="1">
      <c r="A49" s="70"/>
      <c r="B49" s="81"/>
      <c r="C49" s="79" t="s">
        <v>2</v>
      </c>
      <c r="D49" s="97">
        <f>D47+D48</f>
        <v>51180</v>
      </c>
      <c r="E49" s="98">
        <f>E47+E48</f>
        <v>418</v>
      </c>
      <c r="F49" s="98">
        <f t="shared" si="18"/>
        <v>51598</v>
      </c>
      <c r="G49" s="99">
        <f>G47+G48</f>
        <v>1734</v>
      </c>
      <c r="H49" s="100">
        <f>H47+H48</f>
        <v>3</v>
      </c>
      <c r="I49" s="100">
        <f t="shared" si="19"/>
        <v>1737</v>
      </c>
      <c r="J49" s="99">
        <f>J47+J48</f>
        <v>2015</v>
      </c>
      <c r="K49" s="100">
        <f>K47+K48</f>
        <v>6</v>
      </c>
      <c r="L49" s="100">
        <f t="shared" si="20"/>
        <v>2021</v>
      </c>
      <c r="M49" s="99">
        <f>M47+M48</f>
        <v>2269</v>
      </c>
      <c r="N49" s="100">
        <f>N47+N48</f>
        <v>7</v>
      </c>
      <c r="O49" s="100">
        <f t="shared" si="21"/>
        <v>2276</v>
      </c>
      <c r="P49" s="99">
        <f>P47+P48</f>
        <v>2554</v>
      </c>
      <c r="Q49" s="100">
        <f>Q47+Q48</f>
        <v>13</v>
      </c>
      <c r="R49" s="100">
        <f t="shared" si="22"/>
        <v>2567</v>
      </c>
      <c r="S49" s="99">
        <f>S47+S48</f>
        <v>2522</v>
      </c>
      <c r="T49" s="100">
        <f>T47+T48</f>
        <v>37</v>
      </c>
      <c r="U49" s="100">
        <f t="shared" si="23"/>
        <v>2559</v>
      </c>
      <c r="V49" s="99">
        <f>V47+V48</f>
        <v>2414</v>
      </c>
      <c r="W49" s="100">
        <f>W47+W48</f>
        <v>55</v>
      </c>
      <c r="X49" s="100">
        <f t="shared" si="24"/>
        <v>2469</v>
      </c>
      <c r="Y49" s="99">
        <f>Y47+Y48</f>
        <v>2514</v>
      </c>
      <c r="Z49" s="100">
        <f>Z47+Z48</f>
        <v>30</v>
      </c>
      <c r="AA49" s="100">
        <f t="shared" si="25"/>
        <v>2544</v>
      </c>
      <c r="AB49" s="99">
        <f>AB47+AB48</f>
        <v>2775</v>
      </c>
      <c r="AC49" s="100">
        <f>AC47+AC48</f>
        <v>19</v>
      </c>
      <c r="AD49" s="100">
        <f t="shared" si="26"/>
        <v>2794</v>
      </c>
      <c r="AE49" s="99">
        <f>AE47+AE48</f>
        <v>3233</v>
      </c>
      <c r="AF49" s="100">
        <f>AF47+AF48</f>
        <v>37</v>
      </c>
      <c r="AG49" s="100">
        <f t="shared" si="27"/>
        <v>3270</v>
      </c>
      <c r="AH49" s="99">
        <f>AH47+AH48</f>
        <v>2948</v>
      </c>
      <c r="AI49" s="100">
        <f>AI47+AI48</f>
        <v>26</v>
      </c>
      <c r="AJ49" s="100">
        <f t="shared" si="28"/>
        <v>2974</v>
      </c>
      <c r="AK49" s="99">
        <f>AK47+AK48</f>
        <v>3177</v>
      </c>
      <c r="AL49" s="100">
        <f>AL47+AL48</f>
        <v>24</v>
      </c>
      <c r="AM49" s="100">
        <f t="shared" si="29"/>
        <v>3201</v>
      </c>
      <c r="AN49" s="99">
        <f>AN47+AN48</f>
        <v>3425</v>
      </c>
      <c r="AO49" s="100">
        <f>AO47+AO48</f>
        <v>29</v>
      </c>
      <c r="AP49" s="100">
        <f t="shared" si="30"/>
        <v>3454</v>
      </c>
      <c r="AQ49" s="99">
        <f>AQ47+AQ48</f>
        <v>3952</v>
      </c>
      <c r="AR49" s="100">
        <f>AR47+AR48</f>
        <v>25</v>
      </c>
      <c r="AS49" s="100">
        <f t="shared" si="31"/>
        <v>3977</v>
      </c>
      <c r="AT49" s="99">
        <f>AT47+AT48</f>
        <v>3910</v>
      </c>
      <c r="AU49" s="100">
        <f>AU47+AU48</f>
        <v>30</v>
      </c>
      <c r="AV49" s="100">
        <f t="shared" si="32"/>
        <v>3940</v>
      </c>
      <c r="AW49" s="99">
        <f>AW47+AW48</f>
        <v>3463</v>
      </c>
      <c r="AX49" s="100">
        <f>AX47+AX48</f>
        <v>26</v>
      </c>
      <c r="AY49" s="100">
        <f t="shared" si="33"/>
        <v>3489</v>
      </c>
      <c r="AZ49" s="99">
        <f>AZ47+AZ48</f>
        <v>2881</v>
      </c>
      <c r="BA49" s="100">
        <f>BA47+BA48</f>
        <v>19</v>
      </c>
      <c r="BB49" s="100">
        <f t="shared" si="34"/>
        <v>2900</v>
      </c>
      <c r="BC49" s="99">
        <f>BC47+BC48</f>
        <v>2621</v>
      </c>
      <c r="BD49" s="100">
        <f>BD47+BD48</f>
        <v>21</v>
      </c>
      <c r="BE49" s="100">
        <f t="shared" si="35"/>
        <v>2642</v>
      </c>
      <c r="BF49" s="99">
        <f>BF47+BF48</f>
        <v>1756</v>
      </c>
      <c r="BG49" s="100">
        <f>BG47+BG48</f>
        <v>6</v>
      </c>
      <c r="BH49" s="100">
        <f t="shared" si="37"/>
        <v>1762</v>
      </c>
      <c r="BI49" s="99">
        <f>BI47+BI48</f>
        <v>756</v>
      </c>
      <c r="BJ49" s="100">
        <f>BJ47+BJ48</f>
        <v>3</v>
      </c>
      <c r="BK49" s="100">
        <f t="shared" si="38"/>
        <v>759</v>
      </c>
      <c r="BL49" s="99">
        <f>BL47+BL48</f>
        <v>229</v>
      </c>
      <c r="BM49" s="100">
        <f>BM47+BM48</f>
        <v>2</v>
      </c>
      <c r="BN49" s="100">
        <f t="shared" si="39"/>
        <v>231</v>
      </c>
      <c r="BO49" s="99">
        <f>BO47+BO48</f>
        <v>32</v>
      </c>
      <c r="BP49" s="100">
        <f>BP47+BP48</f>
        <v>0</v>
      </c>
      <c r="BQ49" s="100">
        <f t="shared" si="40"/>
        <v>32</v>
      </c>
    </row>
    <row r="50" spans="1:69" ht="26.25" customHeight="1">
      <c r="A50" s="70"/>
      <c r="B50" s="80"/>
      <c r="C50" s="76" t="s">
        <v>0</v>
      </c>
      <c r="D50" s="94">
        <f>G50+J50+M50+P50+S50+V50+Y50+AB50+AE50+AH50+AK50+AN50+AQ50+AT50+AW50+AZ50+BC50+BF50+BI50+BL50+BO50</f>
        <v>56029</v>
      </c>
      <c r="E50" s="91">
        <f>H50+K50+N50+Q50+T50+W50+Z50+AC50+AF50+AI50+AL50+AO50+AR50+AU50+AX50+BA50+BD50+BG50+BJ50+BM50+BP50</f>
        <v>1320</v>
      </c>
      <c r="F50" s="101">
        <f t="shared" si="18"/>
        <v>57349</v>
      </c>
      <c r="G50" s="93">
        <v>2670</v>
      </c>
      <c r="H50" s="93">
        <v>67</v>
      </c>
      <c r="I50" s="92">
        <f t="shared" si="19"/>
        <v>2737</v>
      </c>
      <c r="J50" s="93">
        <v>2860</v>
      </c>
      <c r="K50" s="93">
        <v>82</v>
      </c>
      <c r="L50" s="92">
        <f t="shared" si="20"/>
        <v>2942</v>
      </c>
      <c r="M50" s="93">
        <v>2994</v>
      </c>
      <c r="N50" s="93">
        <v>70</v>
      </c>
      <c r="O50" s="92">
        <f t="shared" si="21"/>
        <v>3064</v>
      </c>
      <c r="P50" s="93">
        <v>3101</v>
      </c>
      <c r="Q50" s="93">
        <v>73</v>
      </c>
      <c r="R50" s="92">
        <f t="shared" si="22"/>
        <v>3174</v>
      </c>
      <c r="S50" s="93">
        <v>3090</v>
      </c>
      <c r="T50" s="93">
        <v>176</v>
      </c>
      <c r="U50" s="92">
        <f t="shared" si="23"/>
        <v>3266</v>
      </c>
      <c r="V50" s="93">
        <v>3298</v>
      </c>
      <c r="W50" s="93">
        <v>142</v>
      </c>
      <c r="X50" s="92">
        <f t="shared" si="24"/>
        <v>3440</v>
      </c>
      <c r="Y50" s="93">
        <v>3615</v>
      </c>
      <c r="Z50" s="93">
        <v>137</v>
      </c>
      <c r="AA50" s="92">
        <f t="shared" si="25"/>
        <v>3752</v>
      </c>
      <c r="AB50" s="93">
        <v>4010</v>
      </c>
      <c r="AC50" s="93">
        <v>124</v>
      </c>
      <c r="AD50" s="92">
        <f t="shared" si="26"/>
        <v>4134</v>
      </c>
      <c r="AE50" s="93">
        <v>4275</v>
      </c>
      <c r="AF50" s="93">
        <v>120</v>
      </c>
      <c r="AG50" s="92">
        <f t="shared" si="27"/>
        <v>4395</v>
      </c>
      <c r="AH50" s="93">
        <v>3612</v>
      </c>
      <c r="AI50" s="93">
        <v>83</v>
      </c>
      <c r="AJ50" s="92">
        <f t="shared" si="28"/>
        <v>3695</v>
      </c>
      <c r="AK50" s="93">
        <v>3338</v>
      </c>
      <c r="AL50" s="93">
        <v>90</v>
      </c>
      <c r="AM50" s="92">
        <f t="shared" si="29"/>
        <v>3428</v>
      </c>
      <c r="AN50" s="93">
        <v>3392</v>
      </c>
      <c r="AO50" s="93">
        <v>54</v>
      </c>
      <c r="AP50" s="92">
        <f t="shared" si="30"/>
        <v>3446</v>
      </c>
      <c r="AQ50" s="93">
        <v>3954</v>
      </c>
      <c r="AR50" s="93">
        <v>44</v>
      </c>
      <c r="AS50" s="92">
        <f t="shared" si="31"/>
        <v>3998</v>
      </c>
      <c r="AT50" s="93">
        <v>3812</v>
      </c>
      <c r="AU50" s="93">
        <v>33</v>
      </c>
      <c r="AV50" s="92">
        <f t="shared" si="32"/>
        <v>3845</v>
      </c>
      <c r="AW50" s="93">
        <v>3002</v>
      </c>
      <c r="AX50" s="93">
        <v>11</v>
      </c>
      <c r="AY50" s="92">
        <f t="shared" si="33"/>
        <v>3013</v>
      </c>
      <c r="AZ50" s="93">
        <v>2033</v>
      </c>
      <c r="BA50" s="93">
        <v>8</v>
      </c>
      <c r="BB50" s="92">
        <f t="shared" si="34"/>
        <v>2041</v>
      </c>
      <c r="BC50" s="93">
        <v>1655</v>
      </c>
      <c r="BD50" s="93">
        <v>4</v>
      </c>
      <c r="BE50" s="92">
        <f t="shared" si="35"/>
        <v>1659</v>
      </c>
      <c r="BF50" s="93">
        <v>975</v>
      </c>
      <c r="BG50" s="93">
        <v>1</v>
      </c>
      <c r="BH50" s="92">
        <f t="shared" si="37"/>
        <v>976</v>
      </c>
      <c r="BI50" s="93">
        <v>270</v>
      </c>
      <c r="BJ50" s="93">
        <v>1</v>
      </c>
      <c r="BK50" s="92">
        <f t="shared" si="38"/>
        <v>271</v>
      </c>
      <c r="BL50" s="93">
        <v>67</v>
      </c>
      <c r="BM50" s="93">
        <v>0</v>
      </c>
      <c r="BN50" s="92">
        <f t="shared" si="39"/>
        <v>67</v>
      </c>
      <c r="BO50" s="93">
        <v>6</v>
      </c>
      <c r="BP50" s="93">
        <v>0</v>
      </c>
      <c r="BQ50" s="92">
        <f t="shared" si="40"/>
        <v>6</v>
      </c>
    </row>
    <row r="51" spans="1:69" ht="26.25" customHeight="1">
      <c r="A51" s="70"/>
      <c r="B51" s="80" t="s">
        <v>14</v>
      </c>
      <c r="C51" s="77" t="s">
        <v>1</v>
      </c>
      <c r="D51" s="94">
        <f>G51+J51+M51+P51+S51+V51+Y51+AB51+AE51+AH51+AK51+AN51+AQ51+AT51+AW51+AZ51+BC51+BF51+BI51+BL51+BO51</f>
        <v>57097</v>
      </c>
      <c r="E51" s="95">
        <f>H51+K51+N51+Q51+T51+W51+Z51+AC51+AF51+AI51+AL51+AO51+AR51+AU51+AX51+BA51+BD51+BG51+BJ51+BM51+BP51</f>
        <v>1258</v>
      </c>
      <c r="F51" s="96">
        <f t="shared" si="18"/>
        <v>58355</v>
      </c>
      <c r="G51" s="93">
        <v>2569</v>
      </c>
      <c r="H51" s="93">
        <v>73</v>
      </c>
      <c r="I51" s="96">
        <f t="shared" si="19"/>
        <v>2642</v>
      </c>
      <c r="J51" s="93">
        <v>2613</v>
      </c>
      <c r="K51" s="93">
        <v>63</v>
      </c>
      <c r="L51" s="96">
        <f t="shared" si="20"/>
        <v>2676</v>
      </c>
      <c r="M51" s="93">
        <v>2880</v>
      </c>
      <c r="N51" s="93">
        <v>60</v>
      </c>
      <c r="O51" s="96">
        <f t="shared" si="21"/>
        <v>2940</v>
      </c>
      <c r="P51" s="93">
        <v>2990</v>
      </c>
      <c r="Q51" s="93">
        <v>65</v>
      </c>
      <c r="R51" s="96">
        <f t="shared" si="22"/>
        <v>3055</v>
      </c>
      <c r="S51" s="93">
        <v>2853</v>
      </c>
      <c r="T51" s="93">
        <v>72</v>
      </c>
      <c r="U51" s="96">
        <f t="shared" si="23"/>
        <v>2925</v>
      </c>
      <c r="V51" s="93">
        <v>2925</v>
      </c>
      <c r="W51" s="93">
        <v>123</v>
      </c>
      <c r="X51" s="96">
        <f t="shared" si="24"/>
        <v>3048</v>
      </c>
      <c r="Y51" s="93">
        <v>3238</v>
      </c>
      <c r="Z51" s="93">
        <v>154</v>
      </c>
      <c r="AA51" s="96">
        <f t="shared" si="25"/>
        <v>3392</v>
      </c>
      <c r="AB51" s="93">
        <v>3747</v>
      </c>
      <c r="AC51" s="93">
        <v>159</v>
      </c>
      <c r="AD51" s="96">
        <f t="shared" si="26"/>
        <v>3906</v>
      </c>
      <c r="AE51" s="93">
        <v>3929</v>
      </c>
      <c r="AF51" s="93">
        <v>140</v>
      </c>
      <c r="AG51" s="96">
        <f t="shared" si="27"/>
        <v>4069</v>
      </c>
      <c r="AH51" s="93">
        <v>3479</v>
      </c>
      <c r="AI51" s="93">
        <v>119</v>
      </c>
      <c r="AJ51" s="96">
        <f t="shared" si="28"/>
        <v>3598</v>
      </c>
      <c r="AK51" s="93">
        <v>3291</v>
      </c>
      <c r="AL51" s="93">
        <v>78</v>
      </c>
      <c r="AM51" s="96">
        <f t="shared" si="29"/>
        <v>3369</v>
      </c>
      <c r="AN51" s="93">
        <v>3405</v>
      </c>
      <c r="AO51" s="93">
        <v>52</v>
      </c>
      <c r="AP51" s="96">
        <f t="shared" si="30"/>
        <v>3457</v>
      </c>
      <c r="AQ51" s="93">
        <v>3982</v>
      </c>
      <c r="AR51" s="93">
        <v>35</v>
      </c>
      <c r="AS51" s="96">
        <f t="shared" si="31"/>
        <v>4017</v>
      </c>
      <c r="AT51" s="93">
        <v>3834</v>
      </c>
      <c r="AU51" s="93">
        <v>28</v>
      </c>
      <c r="AV51" s="96">
        <f t="shared" si="32"/>
        <v>3862</v>
      </c>
      <c r="AW51" s="93">
        <v>3177</v>
      </c>
      <c r="AX51" s="93">
        <v>15</v>
      </c>
      <c r="AY51" s="96">
        <f t="shared" si="33"/>
        <v>3192</v>
      </c>
      <c r="AZ51" s="93">
        <v>2584</v>
      </c>
      <c r="BA51" s="93">
        <v>8</v>
      </c>
      <c r="BB51" s="96">
        <f t="shared" si="34"/>
        <v>2592</v>
      </c>
      <c r="BC51" s="93">
        <v>2454</v>
      </c>
      <c r="BD51" s="93">
        <v>5</v>
      </c>
      <c r="BE51" s="96">
        <f t="shared" si="35"/>
        <v>2459</v>
      </c>
      <c r="BF51" s="93">
        <v>1866</v>
      </c>
      <c r="BG51" s="93">
        <v>3</v>
      </c>
      <c r="BH51" s="96">
        <f t="shared" si="37"/>
        <v>1869</v>
      </c>
      <c r="BI51" s="93">
        <v>939</v>
      </c>
      <c r="BJ51" s="93">
        <v>6</v>
      </c>
      <c r="BK51" s="96">
        <f t="shared" si="38"/>
        <v>945</v>
      </c>
      <c r="BL51" s="93">
        <v>291</v>
      </c>
      <c r="BM51" s="93">
        <v>0</v>
      </c>
      <c r="BN51" s="96">
        <f t="shared" si="39"/>
        <v>291</v>
      </c>
      <c r="BO51" s="93">
        <v>51</v>
      </c>
      <c r="BP51" s="93">
        <v>0</v>
      </c>
      <c r="BQ51" s="96">
        <f t="shared" si="40"/>
        <v>51</v>
      </c>
    </row>
    <row r="52" spans="1:69" ht="26.25" customHeight="1" thickBot="1">
      <c r="A52" s="70"/>
      <c r="B52" s="81"/>
      <c r="C52" s="79" t="s">
        <v>2</v>
      </c>
      <c r="D52" s="97">
        <f>D50+D51</f>
        <v>113126</v>
      </c>
      <c r="E52" s="98">
        <f>E50+E51</f>
        <v>2578</v>
      </c>
      <c r="F52" s="98">
        <f t="shared" si="18"/>
        <v>115704</v>
      </c>
      <c r="G52" s="99">
        <f>G50+G51</f>
        <v>5239</v>
      </c>
      <c r="H52" s="100">
        <f>H50+H51</f>
        <v>140</v>
      </c>
      <c r="I52" s="100">
        <f t="shared" si="19"/>
        <v>5379</v>
      </c>
      <c r="J52" s="99">
        <f>J50+J51</f>
        <v>5473</v>
      </c>
      <c r="K52" s="100">
        <f>K50+K51</f>
        <v>145</v>
      </c>
      <c r="L52" s="100">
        <f t="shared" si="20"/>
        <v>5618</v>
      </c>
      <c r="M52" s="99">
        <f>M50+M51</f>
        <v>5874</v>
      </c>
      <c r="N52" s="100">
        <f>N50+N51</f>
        <v>130</v>
      </c>
      <c r="O52" s="100">
        <f t="shared" si="21"/>
        <v>6004</v>
      </c>
      <c r="P52" s="99">
        <f>P50+P51</f>
        <v>6091</v>
      </c>
      <c r="Q52" s="100">
        <f>Q50+Q51</f>
        <v>138</v>
      </c>
      <c r="R52" s="100">
        <f t="shared" si="22"/>
        <v>6229</v>
      </c>
      <c r="S52" s="99">
        <f>S50+S51</f>
        <v>5943</v>
      </c>
      <c r="T52" s="100">
        <f>T50+T51</f>
        <v>248</v>
      </c>
      <c r="U52" s="100">
        <f t="shared" si="23"/>
        <v>6191</v>
      </c>
      <c r="V52" s="99">
        <f>V50+V51</f>
        <v>6223</v>
      </c>
      <c r="W52" s="100">
        <f>W50+W51</f>
        <v>265</v>
      </c>
      <c r="X52" s="100">
        <f t="shared" si="24"/>
        <v>6488</v>
      </c>
      <c r="Y52" s="99">
        <f>Y50+Y51</f>
        <v>6853</v>
      </c>
      <c r="Z52" s="100">
        <f>Z50+Z51</f>
        <v>291</v>
      </c>
      <c r="AA52" s="100">
        <f t="shared" si="25"/>
        <v>7144</v>
      </c>
      <c r="AB52" s="99">
        <f>AB50+AB51</f>
        <v>7757</v>
      </c>
      <c r="AC52" s="100">
        <f>AC50+AC51</f>
        <v>283</v>
      </c>
      <c r="AD52" s="100">
        <f t="shared" si="26"/>
        <v>8040</v>
      </c>
      <c r="AE52" s="99">
        <f>AE50+AE51</f>
        <v>8204</v>
      </c>
      <c r="AF52" s="100">
        <f>AF50+AF51</f>
        <v>260</v>
      </c>
      <c r="AG52" s="100">
        <f t="shared" si="27"/>
        <v>8464</v>
      </c>
      <c r="AH52" s="99">
        <f>AH50+AH51</f>
        <v>7091</v>
      </c>
      <c r="AI52" s="100">
        <f>AI50+AI51</f>
        <v>202</v>
      </c>
      <c r="AJ52" s="100">
        <f t="shared" si="28"/>
        <v>7293</v>
      </c>
      <c r="AK52" s="99">
        <f>AK50+AK51</f>
        <v>6629</v>
      </c>
      <c r="AL52" s="100">
        <f>AL50+AL51</f>
        <v>168</v>
      </c>
      <c r="AM52" s="100">
        <f t="shared" si="29"/>
        <v>6797</v>
      </c>
      <c r="AN52" s="99">
        <f>AN50+AN51</f>
        <v>6797</v>
      </c>
      <c r="AO52" s="100">
        <f>AO50+AO51</f>
        <v>106</v>
      </c>
      <c r="AP52" s="100">
        <f t="shared" si="30"/>
        <v>6903</v>
      </c>
      <c r="AQ52" s="99">
        <f>AQ50+AQ51</f>
        <v>7936</v>
      </c>
      <c r="AR52" s="100">
        <f>AR50+AR51</f>
        <v>79</v>
      </c>
      <c r="AS52" s="100">
        <f t="shared" si="31"/>
        <v>8015</v>
      </c>
      <c r="AT52" s="99">
        <f>AT50+AT51</f>
        <v>7646</v>
      </c>
      <c r="AU52" s="100">
        <f>AU50+AU51</f>
        <v>61</v>
      </c>
      <c r="AV52" s="100">
        <f t="shared" si="32"/>
        <v>7707</v>
      </c>
      <c r="AW52" s="99">
        <f>AW50+AW51</f>
        <v>6179</v>
      </c>
      <c r="AX52" s="100">
        <f>AX50+AX51</f>
        <v>26</v>
      </c>
      <c r="AY52" s="100">
        <f t="shared" si="33"/>
        <v>6205</v>
      </c>
      <c r="AZ52" s="99">
        <f>AZ50+AZ51</f>
        <v>4617</v>
      </c>
      <c r="BA52" s="100">
        <f>BA50+BA51</f>
        <v>16</v>
      </c>
      <c r="BB52" s="100">
        <f t="shared" si="34"/>
        <v>4633</v>
      </c>
      <c r="BC52" s="99">
        <f>BC50+BC51</f>
        <v>4109</v>
      </c>
      <c r="BD52" s="100">
        <f>BD50+BD51</f>
        <v>9</v>
      </c>
      <c r="BE52" s="100">
        <f t="shared" si="35"/>
        <v>4118</v>
      </c>
      <c r="BF52" s="99">
        <f>BF50+BF51</f>
        <v>2841</v>
      </c>
      <c r="BG52" s="100">
        <f>BG50+BG51</f>
        <v>4</v>
      </c>
      <c r="BH52" s="100">
        <f t="shared" si="37"/>
        <v>2845</v>
      </c>
      <c r="BI52" s="99">
        <f>BI50+BI51</f>
        <v>1209</v>
      </c>
      <c r="BJ52" s="100">
        <f>BJ50+BJ51</f>
        <v>7</v>
      </c>
      <c r="BK52" s="100">
        <f t="shared" si="38"/>
        <v>1216</v>
      </c>
      <c r="BL52" s="99">
        <f>BL50+BL51</f>
        <v>358</v>
      </c>
      <c r="BM52" s="100">
        <f>BM50+BM51</f>
        <v>0</v>
      </c>
      <c r="BN52" s="100">
        <f t="shared" si="39"/>
        <v>358</v>
      </c>
      <c r="BO52" s="99">
        <f>BO50+BO51</f>
        <v>57</v>
      </c>
      <c r="BP52" s="100">
        <f>BP50+BP51</f>
        <v>0</v>
      </c>
      <c r="BQ52" s="100">
        <f t="shared" si="40"/>
        <v>57</v>
      </c>
    </row>
    <row r="53" spans="1:69" ht="26.25" customHeight="1">
      <c r="A53" s="70"/>
      <c r="B53" s="80"/>
      <c r="C53" s="76" t="s">
        <v>0</v>
      </c>
      <c r="D53" s="94">
        <f>G53+J53+M53+P53+S53+V53+Y53+AB53+AE53+AH53+AK53+AN53+AQ53+AT53+AW53+AZ53+BC53+BF53+BI53+BL53+BO53</f>
        <v>19468</v>
      </c>
      <c r="E53" s="91">
        <f>H53+K53+N53+Q53+T53+W53+Z53+AC53+AF53+AI53+AL53+AO53+AR53+AU53+AX53+BA53+BD53+BG53+BJ53+BM53+BP53</f>
        <v>174</v>
      </c>
      <c r="F53" s="101">
        <f t="shared" si="18"/>
        <v>19642</v>
      </c>
      <c r="G53" s="93">
        <v>812</v>
      </c>
      <c r="H53" s="93">
        <v>5</v>
      </c>
      <c r="I53" s="92">
        <f t="shared" si="19"/>
        <v>817</v>
      </c>
      <c r="J53" s="93">
        <v>908</v>
      </c>
      <c r="K53" s="93">
        <v>9</v>
      </c>
      <c r="L53" s="92">
        <f t="shared" si="20"/>
        <v>917</v>
      </c>
      <c r="M53" s="93">
        <v>1044</v>
      </c>
      <c r="N53" s="93">
        <v>5</v>
      </c>
      <c r="O53" s="92">
        <f t="shared" si="21"/>
        <v>1049</v>
      </c>
      <c r="P53" s="93">
        <v>1138</v>
      </c>
      <c r="Q53" s="93">
        <v>10</v>
      </c>
      <c r="R53" s="92">
        <f t="shared" si="22"/>
        <v>1148</v>
      </c>
      <c r="S53" s="93">
        <v>1054</v>
      </c>
      <c r="T53" s="93">
        <v>18</v>
      </c>
      <c r="U53" s="92">
        <f t="shared" si="23"/>
        <v>1072</v>
      </c>
      <c r="V53" s="93">
        <v>1072</v>
      </c>
      <c r="W53" s="93">
        <v>26</v>
      </c>
      <c r="X53" s="92">
        <f t="shared" si="24"/>
        <v>1098</v>
      </c>
      <c r="Y53" s="93">
        <v>1109</v>
      </c>
      <c r="Z53" s="93">
        <v>24</v>
      </c>
      <c r="AA53" s="92">
        <f t="shared" si="25"/>
        <v>1133</v>
      </c>
      <c r="AB53" s="93">
        <v>1265</v>
      </c>
      <c r="AC53" s="93">
        <v>17</v>
      </c>
      <c r="AD53" s="92">
        <f t="shared" si="26"/>
        <v>1282</v>
      </c>
      <c r="AE53" s="93">
        <v>1327</v>
      </c>
      <c r="AF53" s="93">
        <v>16</v>
      </c>
      <c r="AG53" s="92">
        <f t="shared" si="27"/>
        <v>1343</v>
      </c>
      <c r="AH53" s="93">
        <v>1222</v>
      </c>
      <c r="AI53" s="93">
        <v>10</v>
      </c>
      <c r="AJ53" s="92">
        <f t="shared" si="28"/>
        <v>1232</v>
      </c>
      <c r="AK53" s="93">
        <v>1249</v>
      </c>
      <c r="AL53" s="93">
        <v>9</v>
      </c>
      <c r="AM53" s="92">
        <f t="shared" si="29"/>
        <v>1258</v>
      </c>
      <c r="AN53" s="93">
        <v>1305</v>
      </c>
      <c r="AO53" s="93">
        <v>9</v>
      </c>
      <c r="AP53" s="92">
        <f t="shared" si="30"/>
        <v>1314</v>
      </c>
      <c r="AQ53" s="93">
        <v>1336</v>
      </c>
      <c r="AR53" s="93">
        <v>8</v>
      </c>
      <c r="AS53" s="92">
        <f t="shared" si="31"/>
        <v>1344</v>
      </c>
      <c r="AT53" s="93">
        <v>1279</v>
      </c>
      <c r="AU53" s="93">
        <v>4</v>
      </c>
      <c r="AV53" s="92">
        <f t="shared" si="32"/>
        <v>1283</v>
      </c>
      <c r="AW53" s="93">
        <v>1140</v>
      </c>
      <c r="AX53" s="93">
        <v>3</v>
      </c>
      <c r="AY53" s="92">
        <f t="shared" si="33"/>
        <v>1143</v>
      </c>
      <c r="AZ53" s="93">
        <v>878</v>
      </c>
      <c r="BA53" s="93">
        <v>1</v>
      </c>
      <c r="BB53" s="92">
        <f t="shared" si="34"/>
        <v>879</v>
      </c>
      <c r="BC53" s="93">
        <v>769</v>
      </c>
      <c r="BD53" s="93">
        <v>0</v>
      </c>
      <c r="BE53" s="92">
        <f t="shared" si="35"/>
        <v>769</v>
      </c>
      <c r="BF53" s="93">
        <v>412</v>
      </c>
      <c r="BG53" s="93">
        <v>0</v>
      </c>
      <c r="BH53" s="92">
        <f t="shared" si="37"/>
        <v>412</v>
      </c>
      <c r="BI53" s="93">
        <v>128</v>
      </c>
      <c r="BJ53" s="93">
        <v>0</v>
      </c>
      <c r="BK53" s="92">
        <f t="shared" si="38"/>
        <v>128</v>
      </c>
      <c r="BL53" s="93">
        <v>20</v>
      </c>
      <c r="BM53" s="93">
        <v>0</v>
      </c>
      <c r="BN53" s="92">
        <f t="shared" si="39"/>
        <v>20</v>
      </c>
      <c r="BO53" s="93">
        <v>1</v>
      </c>
      <c r="BP53" s="93">
        <v>0</v>
      </c>
      <c r="BQ53" s="92">
        <f t="shared" si="40"/>
        <v>1</v>
      </c>
    </row>
    <row r="54" spans="1:69" ht="26.25" customHeight="1">
      <c r="A54" s="70"/>
      <c r="B54" s="80" t="s">
        <v>44</v>
      </c>
      <c r="C54" s="77" t="s">
        <v>1</v>
      </c>
      <c r="D54" s="94">
        <f>G54+J54+M54+P54+S54+V54+Y54+AB54+AE54+AH54+AK54+AN54+AQ54+AT54+AW54+AZ54+BC54+BF54+BI54+BL54+BO54</f>
        <v>20221</v>
      </c>
      <c r="E54" s="95">
        <f>H54+K54+N54+Q54+T54+W54+Z54+AC54+AF54+AI54+AL54+AO54+AR54+AU54+AX54+BA54+BD54+BG54+BJ54+BM54+BP54</f>
        <v>265</v>
      </c>
      <c r="F54" s="96">
        <f t="shared" si="18"/>
        <v>20486</v>
      </c>
      <c r="G54" s="93">
        <v>817</v>
      </c>
      <c r="H54" s="93">
        <v>7</v>
      </c>
      <c r="I54" s="96">
        <f t="shared" si="19"/>
        <v>824</v>
      </c>
      <c r="J54" s="93">
        <v>805</v>
      </c>
      <c r="K54" s="93">
        <v>7</v>
      </c>
      <c r="L54" s="96">
        <f t="shared" si="20"/>
        <v>812</v>
      </c>
      <c r="M54" s="93">
        <v>981</v>
      </c>
      <c r="N54" s="93">
        <v>6</v>
      </c>
      <c r="O54" s="96">
        <f t="shared" si="21"/>
        <v>987</v>
      </c>
      <c r="P54" s="93">
        <v>1001</v>
      </c>
      <c r="Q54" s="93">
        <v>17</v>
      </c>
      <c r="R54" s="96">
        <f t="shared" si="22"/>
        <v>1018</v>
      </c>
      <c r="S54" s="93">
        <v>963</v>
      </c>
      <c r="T54" s="93">
        <v>48</v>
      </c>
      <c r="U54" s="96">
        <f t="shared" si="23"/>
        <v>1011</v>
      </c>
      <c r="V54" s="93">
        <v>1020</v>
      </c>
      <c r="W54" s="93">
        <v>33</v>
      </c>
      <c r="X54" s="96">
        <f t="shared" si="24"/>
        <v>1053</v>
      </c>
      <c r="Y54" s="93">
        <v>1017</v>
      </c>
      <c r="Z54" s="93">
        <v>35</v>
      </c>
      <c r="AA54" s="96">
        <f t="shared" si="25"/>
        <v>1052</v>
      </c>
      <c r="AB54" s="93">
        <v>1148</v>
      </c>
      <c r="AC54" s="93">
        <v>22</v>
      </c>
      <c r="AD54" s="96">
        <f t="shared" si="26"/>
        <v>1170</v>
      </c>
      <c r="AE54" s="93">
        <v>1308</v>
      </c>
      <c r="AF54" s="93">
        <v>32</v>
      </c>
      <c r="AG54" s="96">
        <f t="shared" si="27"/>
        <v>1340</v>
      </c>
      <c r="AH54" s="93">
        <v>1258</v>
      </c>
      <c r="AI54" s="93">
        <v>23</v>
      </c>
      <c r="AJ54" s="96">
        <f t="shared" si="28"/>
        <v>1281</v>
      </c>
      <c r="AK54" s="93">
        <v>1282</v>
      </c>
      <c r="AL54" s="93">
        <v>10</v>
      </c>
      <c r="AM54" s="96">
        <f t="shared" si="29"/>
        <v>1292</v>
      </c>
      <c r="AN54" s="93">
        <v>1200</v>
      </c>
      <c r="AO54" s="93">
        <v>8</v>
      </c>
      <c r="AP54" s="96">
        <f t="shared" si="30"/>
        <v>1208</v>
      </c>
      <c r="AQ54" s="93">
        <v>1301</v>
      </c>
      <c r="AR54" s="93">
        <v>6</v>
      </c>
      <c r="AS54" s="96">
        <f t="shared" si="31"/>
        <v>1307</v>
      </c>
      <c r="AT54" s="93">
        <v>1303</v>
      </c>
      <c r="AU54" s="93">
        <v>6</v>
      </c>
      <c r="AV54" s="96">
        <f t="shared" si="32"/>
        <v>1309</v>
      </c>
      <c r="AW54" s="93">
        <v>1304</v>
      </c>
      <c r="AX54" s="93">
        <v>2</v>
      </c>
      <c r="AY54" s="96">
        <f t="shared" si="33"/>
        <v>1306</v>
      </c>
      <c r="AZ54" s="93">
        <v>1135</v>
      </c>
      <c r="BA54" s="93">
        <v>2</v>
      </c>
      <c r="BB54" s="96">
        <f t="shared" si="34"/>
        <v>1137</v>
      </c>
      <c r="BC54" s="93">
        <v>1045</v>
      </c>
      <c r="BD54" s="93">
        <v>0</v>
      </c>
      <c r="BE54" s="96">
        <f t="shared" si="35"/>
        <v>1045</v>
      </c>
      <c r="BF54" s="93">
        <v>755</v>
      </c>
      <c r="BG54" s="93">
        <v>1</v>
      </c>
      <c r="BH54" s="96">
        <f t="shared" si="37"/>
        <v>756</v>
      </c>
      <c r="BI54" s="93">
        <v>422</v>
      </c>
      <c r="BJ54" s="93">
        <v>0</v>
      </c>
      <c r="BK54" s="96">
        <f t="shared" si="38"/>
        <v>422</v>
      </c>
      <c r="BL54" s="93">
        <v>137</v>
      </c>
      <c r="BM54" s="93">
        <v>0</v>
      </c>
      <c r="BN54" s="96">
        <f t="shared" si="39"/>
        <v>137</v>
      </c>
      <c r="BO54" s="93">
        <v>19</v>
      </c>
      <c r="BP54" s="93">
        <v>0</v>
      </c>
      <c r="BQ54" s="96">
        <f t="shared" si="40"/>
        <v>19</v>
      </c>
    </row>
    <row r="55" spans="1:69" ht="26.25" customHeight="1" thickBot="1">
      <c r="A55" s="70"/>
      <c r="B55" s="81"/>
      <c r="C55" s="79" t="s">
        <v>2</v>
      </c>
      <c r="D55" s="97">
        <f>D53+D54</f>
        <v>39689</v>
      </c>
      <c r="E55" s="98">
        <f>E53+E54</f>
        <v>439</v>
      </c>
      <c r="F55" s="98">
        <f t="shared" si="18"/>
        <v>40128</v>
      </c>
      <c r="G55" s="99">
        <f>G53+G54</f>
        <v>1629</v>
      </c>
      <c r="H55" s="100">
        <f>H53+H54</f>
        <v>12</v>
      </c>
      <c r="I55" s="100">
        <f t="shared" si="19"/>
        <v>1641</v>
      </c>
      <c r="J55" s="99">
        <f>J53+J54</f>
        <v>1713</v>
      </c>
      <c r="K55" s="100">
        <f>K53+K54</f>
        <v>16</v>
      </c>
      <c r="L55" s="100">
        <f t="shared" si="20"/>
        <v>1729</v>
      </c>
      <c r="M55" s="99">
        <f>M53+M54</f>
        <v>2025</v>
      </c>
      <c r="N55" s="100">
        <f>N53+N54</f>
        <v>11</v>
      </c>
      <c r="O55" s="100">
        <f t="shared" si="21"/>
        <v>2036</v>
      </c>
      <c r="P55" s="99">
        <f>P53+P54</f>
        <v>2139</v>
      </c>
      <c r="Q55" s="100">
        <f>Q53+Q54</f>
        <v>27</v>
      </c>
      <c r="R55" s="100">
        <f t="shared" si="22"/>
        <v>2166</v>
      </c>
      <c r="S55" s="99">
        <f>S53+S54</f>
        <v>2017</v>
      </c>
      <c r="T55" s="100">
        <f>T53+T54</f>
        <v>66</v>
      </c>
      <c r="U55" s="100">
        <f t="shared" si="23"/>
        <v>2083</v>
      </c>
      <c r="V55" s="99">
        <f>V53+V54</f>
        <v>2092</v>
      </c>
      <c r="W55" s="100">
        <f>W53+W54</f>
        <v>59</v>
      </c>
      <c r="X55" s="100">
        <f t="shared" si="24"/>
        <v>2151</v>
      </c>
      <c r="Y55" s="99">
        <f>Y53+Y54</f>
        <v>2126</v>
      </c>
      <c r="Z55" s="100">
        <f>Z53+Z54</f>
        <v>59</v>
      </c>
      <c r="AA55" s="100">
        <f t="shared" si="25"/>
        <v>2185</v>
      </c>
      <c r="AB55" s="99">
        <f>AB53+AB54</f>
        <v>2413</v>
      </c>
      <c r="AC55" s="100">
        <f>AC53+AC54</f>
        <v>39</v>
      </c>
      <c r="AD55" s="100">
        <f t="shared" si="26"/>
        <v>2452</v>
      </c>
      <c r="AE55" s="99">
        <f>AE53+AE54</f>
        <v>2635</v>
      </c>
      <c r="AF55" s="100">
        <f>AF53+AF54</f>
        <v>48</v>
      </c>
      <c r="AG55" s="100">
        <f t="shared" si="27"/>
        <v>2683</v>
      </c>
      <c r="AH55" s="99">
        <f>AH53+AH54</f>
        <v>2480</v>
      </c>
      <c r="AI55" s="100">
        <f>AI53+AI54</f>
        <v>33</v>
      </c>
      <c r="AJ55" s="100">
        <f t="shared" si="28"/>
        <v>2513</v>
      </c>
      <c r="AK55" s="99">
        <f>AK53+AK54</f>
        <v>2531</v>
      </c>
      <c r="AL55" s="100">
        <f>AL53+AL54</f>
        <v>19</v>
      </c>
      <c r="AM55" s="100">
        <f t="shared" si="29"/>
        <v>2550</v>
      </c>
      <c r="AN55" s="99">
        <f>AN53+AN54</f>
        <v>2505</v>
      </c>
      <c r="AO55" s="100">
        <f>AO53+AO54</f>
        <v>17</v>
      </c>
      <c r="AP55" s="100">
        <f t="shared" si="30"/>
        <v>2522</v>
      </c>
      <c r="AQ55" s="99">
        <f>AQ53+AQ54</f>
        <v>2637</v>
      </c>
      <c r="AR55" s="100">
        <f>AR53+AR54</f>
        <v>14</v>
      </c>
      <c r="AS55" s="100">
        <f t="shared" si="31"/>
        <v>2651</v>
      </c>
      <c r="AT55" s="99">
        <f>AT53+AT54</f>
        <v>2582</v>
      </c>
      <c r="AU55" s="100">
        <f>AU53+AU54</f>
        <v>10</v>
      </c>
      <c r="AV55" s="100">
        <f t="shared" si="32"/>
        <v>2592</v>
      </c>
      <c r="AW55" s="99">
        <f>AW53+AW54</f>
        <v>2444</v>
      </c>
      <c r="AX55" s="100">
        <f>AX53+AX54</f>
        <v>5</v>
      </c>
      <c r="AY55" s="100">
        <f t="shared" si="33"/>
        <v>2449</v>
      </c>
      <c r="AZ55" s="99">
        <f>AZ53+AZ54</f>
        <v>2013</v>
      </c>
      <c r="BA55" s="100">
        <f>BA53+BA54</f>
        <v>3</v>
      </c>
      <c r="BB55" s="100">
        <f t="shared" si="34"/>
        <v>2016</v>
      </c>
      <c r="BC55" s="99">
        <f>BC53+BC54</f>
        <v>1814</v>
      </c>
      <c r="BD55" s="100">
        <f>BD53+BD54</f>
        <v>0</v>
      </c>
      <c r="BE55" s="100">
        <f t="shared" si="35"/>
        <v>1814</v>
      </c>
      <c r="BF55" s="99">
        <f>BF53+BF54</f>
        <v>1167</v>
      </c>
      <c r="BG55" s="100">
        <f>BG53+BG54</f>
        <v>1</v>
      </c>
      <c r="BH55" s="100">
        <f t="shared" si="37"/>
        <v>1168</v>
      </c>
      <c r="BI55" s="99">
        <f>BI53+BI54</f>
        <v>550</v>
      </c>
      <c r="BJ55" s="100">
        <f>BJ53+BJ54</f>
        <v>0</v>
      </c>
      <c r="BK55" s="100">
        <f t="shared" si="38"/>
        <v>550</v>
      </c>
      <c r="BL55" s="99">
        <f>BL53+BL54</f>
        <v>157</v>
      </c>
      <c r="BM55" s="100">
        <f>BM53+BM54</f>
        <v>0</v>
      </c>
      <c r="BN55" s="100">
        <f t="shared" si="39"/>
        <v>157</v>
      </c>
      <c r="BO55" s="99">
        <f>BO53+BO54</f>
        <v>20</v>
      </c>
      <c r="BP55" s="100">
        <f>BP53+BP54</f>
        <v>0</v>
      </c>
      <c r="BQ55" s="100">
        <f t="shared" si="40"/>
        <v>20</v>
      </c>
    </row>
    <row r="56" spans="1:69" ht="26.25" customHeight="1">
      <c r="A56" s="70"/>
      <c r="B56" s="80"/>
      <c r="C56" s="76" t="s">
        <v>0</v>
      </c>
      <c r="D56" s="94">
        <f>G56+J56+M56+P56+S56+V56+Y56+AB56+AE56+AH56+AK56+AN56+AQ56+AT56+AW56+AZ56+BC56+BF56+BI56+BL56+BO56</f>
        <v>10726</v>
      </c>
      <c r="E56" s="91">
        <f>H56+K56+N56+Q56+T56+W56+Z56+AC56+AF56+AI56+AL56+AO56+AR56+AU56+AX56+BA56+BD56+BG56+BJ56+BM56+BP56</f>
        <v>216</v>
      </c>
      <c r="F56" s="101">
        <f t="shared" si="18"/>
        <v>10942</v>
      </c>
      <c r="G56" s="93">
        <v>456</v>
      </c>
      <c r="H56" s="93">
        <v>5</v>
      </c>
      <c r="I56" s="92">
        <f t="shared" si="19"/>
        <v>461</v>
      </c>
      <c r="J56" s="93">
        <v>502</v>
      </c>
      <c r="K56" s="93">
        <v>5</v>
      </c>
      <c r="L56" s="92">
        <f t="shared" si="20"/>
        <v>507</v>
      </c>
      <c r="M56" s="93">
        <v>501</v>
      </c>
      <c r="N56" s="93">
        <v>8</v>
      </c>
      <c r="O56" s="92">
        <f t="shared" si="21"/>
        <v>509</v>
      </c>
      <c r="P56" s="93">
        <v>508</v>
      </c>
      <c r="Q56" s="93">
        <v>10</v>
      </c>
      <c r="R56" s="92">
        <f t="shared" si="22"/>
        <v>518</v>
      </c>
      <c r="S56" s="93">
        <v>547</v>
      </c>
      <c r="T56" s="93">
        <v>34</v>
      </c>
      <c r="U56" s="92">
        <f t="shared" si="23"/>
        <v>581</v>
      </c>
      <c r="V56" s="93">
        <v>649</v>
      </c>
      <c r="W56" s="93">
        <v>35</v>
      </c>
      <c r="X56" s="92">
        <f t="shared" si="24"/>
        <v>684</v>
      </c>
      <c r="Y56" s="93">
        <v>699</v>
      </c>
      <c r="Z56" s="93">
        <v>28</v>
      </c>
      <c r="AA56" s="92">
        <f t="shared" si="25"/>
        <v>727</v>
      </c>
      <c r="AB56" s="93">
        <v>717</v>
      </c>
      <c r="AC56" s="93">
        <v>26</v>
      </c>
      <c r="AD56" s="92">
        <f t="shared" si="26"/>
        <v>743</v>
      </c>
      <c r="AE56" s="93">
        <v>735</v>
      </c>
      <c r="AF56" s="93">
        <v>13</v>
      </c>
      <c r="AG56" s="92">
        <f t="shared" si="27"/>
        <v>748</v>
      </c>
      <c r="AH56" s="93">
        <v>628</v>
      </c>
      <c r="AI56" s="93">
        <v>14</v>
      </c>
      <c r="AJ56" s="92">
        <f t="shared" si="28"/>
        <v>642</v>
      </c>
      <c r="AK56" s="93">
        <v>653</v>
      </c>
      <c r="AL56" s="93">
        <v>10</v>
      </c>
      <c r="AM56" s="92">
        <f t="shared" si="29"/>
        <v>663</v>
      </c>
      <c r="AN56" s="93">
        <v>706</v>
      </c>
      <c r="AO56" s="93">
        <v>7</v>
      </c>
      <c r="AP56" s="92">
        <f t="shared" si="30"/>
        <v>713</v>
      </c>
      <c r="AQ56" s="93">
        <v>805</v>
      </c>
      <c r="AR56" s="93">
        <v>7</v>
      </c>
      <c r="AS56" s="92">
        <f t="shared" si="31"/>
        <v>812</v>
      </c>
      <c r="AT56" s="93">
        <v>828</v>
      </c>
      <c r="AU56" s="93">
        <v>7</v>
      </c>
      <c r="AV56" s="92">
        <f t="shared" si="32"/>
        <v>835</v>
      </c>
      <c r="AW56" s="93">
        <v>603</v>
      </c>
      <c r="AX56" s="93">
        <v>2</v>
      </c>
      <c r="AY56" s="92">
        <f t="shared" si="33"/>
        <v>605</v>
      </c>
      <c r="AZ56" s="93">
        <v>478</v>
      </c>
      <c r="BA56" s="93">
        <v>2</v>
      </c>
      <c r="BB56" s="92">
        <f t="shared" si="34"/>
        <v>480</v>
      </c>
      <c r="BC56" s="93">
        <v>384</v>
      </c>
      <c r="BD56" s="93">
        <v>2</v>
      </c>
      <c r="BE56" s="92">
        <f t="shared" si="35"/>
        <v>386</v>
      </c>
      <c r="BF56" s="93">
        <v>238</v>
      </c>
      <c r="BG56" s="93">
        <v>0</v>
      </c>
      <c r="BH56" s="92">
        <f t="shared" si="37"/>
        <v>238</v>
      </c>
      <c r="BI56" s="93">
        <v>76</v>
      </c>
      <c r="BJ56" s="93">
        <v>1</v>
      </c>
      <c r="BK56" s="92">
        <f t="shared" si="38"/>
        <v>77</v>
      </c>
      <c r="BL56" s="93">
        <v>9</v>
      </c>
      <c r="BM56" s="93">
        <v>0</v>
      </c>
      <c r="BN56" s="92">
        <f t="shared" si="39"/>
        <v>9</v>
      </c>
      <c r="BO56" s="93">
        <v>4</v>
      </c>
      <c r="BP56" s="93">
        <v>0</v>
      </c>
      <c r="BQ56" s="92">
        <f t="shared" si="40"/>
        <v>4</v>
      </c>
    </row>
    <row r="57" spans="1:69" ht="26.25" customHeight="1">
      <c r="A57" s="70"/>
      <c r="B57" s="80" t="s">
        <v>16</v>
      </c>
      <c r="C57" s="77" t="s">
        <v>1</v>
      </c>
      <c r="D57" s="94">
        <f>G57+J57+M57+P57+S57+V57+Y57+AB57+AE57+AH57+AK57+AN57+AQ57+AT57+AW57+AZ57+BC57+BF57+BI57+BL57+BO57</f>
        <v>11144</v>
      </c>
      <c r="E57" s="95">
        <f>H57+K57+N57+Q57+T57+W57+Z57+AC57+AF57+AI57+AL57+AO57+AR57+AU57+AX57+BA57+BD57+BG57+BJ57+BM57+BP57</f>
        <v>170</v>
      </c>
      <c r="F57" s="96">
        <f t="shared" si="18"/>
        <v>11314</v>
      </c>
      <c r="G57" s="93">
        <v>427</v>
      </c>
      <c r="H57" s="93">
        <v>7</v>
      </c>
      <c r="I57" s="96">
        <f t="shared" si="19"/>
        <v>434</v>
      </c>
      <c r="J57" s="93">
        <v>465</v>
      </c>
      <c r="K57" s="93">
        <v>4</v>
      </c>
      <c r="L57" s="96">
        <f t="shared" si="20"/>
        <v>469</v>
      </c>
      <c r="M57" s="93">
        <v>508</v>
      </c>
      <c r="N57" s="93">
        <v>7</v>
      </c>
      <c r="O57" s="96">
        <f t="shared" si="21"/>
        <v>515</v>
      </c>
      <c r="P57" s="93">
        <v>504</v>
      </c>
      <c r="Q57" s="93">
        <v>5</v>
      </c>
      <c r="R57" s="96">
        <f t="shared" si="22"/>
        <v>509</v>
      </c>
      <c r="S57" s="93">
        <v>533</v>
      </c>
      <c r="T57" s="93">
        <v>9</v>
      </c>
      <c r="U57" s="96">
        <f t="shared" si="23"/>
        <v>542</v>
      </c>
      <c r="V57" s="93">
        <v>587</v>
      </c>
      <c r="W57" s="93">
        <v>18</v>
      </c>
      <c r="X57" s="96">
        <f t="shared" si="24"/>
        <v>605</v>
      </c>
      <c r="Y57" s="93">
        <v>591</v>
      </c>
      <c r="Z57" s="93">
        <v>26</v>
      </c>
      <c r="AA57" s="96">
        <f t="shared" si="25"/>
        <v>617</v>
      </c>
      <c r="AB57" s="93">
        <v>644</v>
      </c>
      <c r="AC57" s="93">
        <v>25</v>
      </c>
      <c r="AD57" s="96">
        <f t="shared" si="26"/>
        <v>669</v>
      </c>
      <c r="AE57" s="93">
        <v>661</v>
      </c>
      <c r="AF57" s="93">
        <v>16</v>
      </c>
      <c r="AG57" s="96">
        <f t="shared" si="27"/>
        <v>677</v>
      </c>
      <c r="AH57" s="93">
        <v>618</v>
      </c>
      <c r="AI57" s="93">
        <v>15</v>
      </c>
      <c r="AJ57" s="96">
        <f t="shared" si="28"/>
        <v>633</v>
      </c>
      <c r="AK57" s="93">
        <v>692</v>
      </c>
      <c r="AL57" s="93">
        <v>15</v>
      </c>
      <c r="AM57" s="96">
        <f t="shared" si="29"/>
        <v>707</v>
      </c>
      <c r="AN57" s="93">
        <v>670</v>
      </c>
      <c r="AO57" s="93">
        <v>8</v>
      </c>
      <c r="AP57" s="96">
        <f t="shared" si="30"/>
        <v>678</v>
      </c>
      <c r="AQ57" s="93">
        <v>815</v>
      </c>
      <c r="AR57" s="93">
        <v>7</v>
      </c>
      <c r="AS57" s="96">
        <f t="shared" si="31"/>
        <v>822</v>
      </c>
      <c r="AT57" s="93">
        <v>751</v>
      </c>
      <c r="AU57" s="93">
        <v>1</v>
      </c>
      <c r="AV57" s="96">
        <f t="shared" si="32"/>
        <v>752</v>
      </c>
      <c r="AW57" s="93">
        <v>663</v>
      </c>
      <c r="AX57" s="93">
        <v>3</v>
      </c>
      <c r="AY57" s="96">
        <f t="shared" si="33"/>
        <v>666</v>
      </c>
      <c r="AZ57" s="93">
        <v>586</v>
      </c>
      <c r="BA57" s="93">
        <v>1</v>
      </c>
      <c r="BB57" s="96">
        <f t="shared" si="34"/>
        <v>587</v>
      </c>
      <c r="BC57" s="93">
        <v>634</v>
      </c>
      <c r="BD57" s="93">
        <v>0</v>
      </c>
      <c r="BE57" s="96">
        <f t="shared" si="35"/>
        <v>634</v>
      </c>
      <c r="BF57" s="93">
        <v>467</v>
      </c>
      <c r="BG57" s="93">
        <v>1</v>
      </c>
      <c r="BH57" s="96">
        <f t="shared" si="37"/>
        <v>468</v>
      </c>
      <c r="BI57" s="93">
        <v>241</v>
      </c>
      <c r="BJ57" s="93">
        <v>2</v>
      </c>
      <c r="BK57" s="96">
        <f t="shared" si="38"/>
        <v>243</v>
      </c>
      <c r="BL57" s="93">
        <v>79</v>
      </c>
      <c r="BM57" s="93">
        <v>0</v>
      </c>
      <c r="BN57" s="96">
        <f t="shared" si="39"/>
        <v>79</v>
      </c>
      <c r="BO57" s="93">
        <v>8</v>
      </c>
      <c r="BP57" s="93">
        <v>0</v>
      </c>
      <c r="BQ57" s="96">
        <f t="shared" si="40"/>
        <v>8</v>
      </c>
    </row>
    <row r="58" spans="1:69" ht="26.25" customHeight="1" thickBot="1">
      <c r="A58" s="70"/>
      <c r="B58" s="81"/>
      <c r="C58" s="79" t="s">
        <v>2</v>
      </c>
      <c r="D58" s="97">
        <f>D56+D57</f>
        <v>21870</v>
      </c>
      <c r="E58" s="98">
        <f>E56+E57</f>
        <v>386</v>
      </c>
      <c r="F58" s="98">
        <f t="shared" si="18"/>
        <v>22256</v>
      </c>
      <c r="G58" s="99">
        <f>G56+G57</f>
        <v>883</v>
      </c>
      <c r="H58" s="100">
        <f>H56+H57</f>
        <v>12</v>
      </c>
      <c r="I58" s="100">
        <f t="shared" si="19"/>
        <v>895</v>
      </c>
      <c r="J58" s="99">
        <f>J56+J57</f>
        <v>967</v>
      </c>
      <c r="K58" s="100">
        <f>K56+K57</f>
        <v>9</v>
      </c>
      <c r="L58" s="100">
        <f t="shared" si="20"/>
        <v>976</v>
      </c>
      <c r="M58" s="99">
        <f>M56+M57</f>
        <v>1009</v>
      </c>
      <c r="N58" s="100">
        <f>N56+N57</f>
        <v>15</v>
      </c>
      <c r="O58" s="100">
        <f t="shared" si="21"/>
        <v>1024</v>
      </c>
      <c r="P58" s="99">
        <f>P56+P57</f>
        <v>1012</v>
      </c>
      <c r="Q58" s="100">
        <f>Q56+Q57</f>
        <v>15</v>
      </c>
      <c r="R58" s="100">
        <f t="shared" si="22"/>
        <v>1027</v>
      </c>
      <c r="S58" s="99">
        <f>S56+S57</f>
        <v>1080</v>
      </c>
      <c r="T58" s="100">
        <f>T56+T57</f>
        <v>43</v>
      </c>
      <c r="U58" s="100">
        <f t="shared" si="23"/>
        <v>1123</v>
      </c>
      <c r="V58" s="99">
        <f>V56+V57</f>
        <v>1236</v>
      </c>
      <c r="W58" s="100">
        <f>W56+W57</f>
        <v>53</v>
      </c>
      <c r="X58" s="100">
        <f t="shared" si="24"/>
        <v>1289</v>
      </c>
      <c r="Y58" s="99">
        <f>Y56+Y57</f>
        <v>1290</v>
      </c>
      <c r="Z58" s="100">
        <f>Z56+Z57</f>
        <v>54</v>
      </c>
      <c r="AA58" s="100">
        <f t="shared" si="25"/>
        <v>1344</v>
      </c>
      <c r="AB58" s="99">
        <f>AB56+AB57</f>
        <v>1361</v>
      </c>
      <c r="AC58" s="100">
        <f>AC56+AC57</f>
        <v>51</v>
      </c>
      <c r="AD58" s="100">
        <f t="shared" si="26"/>
        <v>1412</v>
      </c>
      <c r="AE58" s="99">
        <f>AE56+AE57</f>
        <v>1396</v>
      </c>
      <c r="AF58" s="100">
        <f>AF56+AF57</f>
        <v>29</v>
      </c>
      <c r="AG58" s="100">
        <f t="shared" si="27"/>
        <v>1425</v>
      </c>
      <c r="AH58" s="99">
        <f>AH56+AH57</f>
        <v>1246</v>
      </c>
      <c r="AI58" s="100">
        <f>AI56+AI57</f>
        <v>29</v>
      </c>
      <c r="AJ58" s="100">
        <f t="shared" si="28"/>
        <v>1275</v>
      </c>
      <c r="AK58" s="99">
        <f>AK56+AK57</f>
        <v>1345</v>
      </c>
      <c r="AL58" s="100">
        <f>AL56+AL57</f>
        <v>25</v>
      </c>
      <c r="AM58" s="100">
        <f t="shared" si="29"/>
        <v>1370</v>
      </c>
      <c r="AN58" s="99">
        <f>AN56+AN57</f>
        <v>1376</v>
      </c>
      <c r="AO58" s="100">
        <f>AO56+AO57</f>
        <v>15</v>
      </c>
      <c r="AP58" s="100">
        <f t="shared" si="30"/>
        <v>1391</v>
      </c>
      <c r="AQ58" s="99">
        <f>AQ56+AQ57</f>
        <v>1620</v>
      </c>
      <c r="AR58" s="100">
        <f>AR56+AR57</f>
        <v>14</v>
      </c>
      <c r="AS58" s="100">
        <f t="shared" si="31"/>
        <v>1634</v>
      </c>
      <c r="AT58" s="99">
        <f>AT56+AT57</f>
        <v>1579</v>
      </c>
      <c r="AU58" s="100">
        <f>AU56+AU57</f>
        <v>8</v>
      </c>
      <c r="AV58" s="100">
        <f t="shared" si="32"/>
        <v>1587</v>
      </c>
      <c r="AW58" s="99">
        <f>AW56+AW57</f>
        <v>1266</v>
      </c>
      <c r="AX58" s="100">
        <f>AX56+AX57</f>
        <v>5</v>
      </c>
      <c r="AY58" s="100">
        <f t="shared" si="33"/>
        <v>1271</v>
      </c>
      <c r="AZ58" s="99">
        <f>AZ56+AZ57</f>
        <v>1064</v>
      </c>
      <c r="BA58" s="100">
        <f>BA56+BA57</f>
        <v>3</v>
      </c>
      <c r="BB58" s="100">
        <f t="shared" si="34"/>
        <v>1067</v>
      </c>
      <c r="BC58" s="99">
        <f>BC56+BC57</f>
        <v>1018</v>
      </c>
      <c r="BD58" s="100">
        <f>BD56+BD57</f>
        <v>2</v>
      </c>
      <c r="BE58" s="100">
        <f t="shared" si="35"/>
        <v>1020</v>
      </c>
      <c r="BF58" s="99">
        <f>BF56+BF57</f>
        <v>705</v>
      </c>
      <c r="BG58" s="100">
        <f>BG56+BG57</f>
        <v>1</v>
      </c>
      <c r="BH58" s="100">
        <f t="shared" si="37"/>
        <v>706</v>
      </c>
      <c r="BI58" s="99">
        <f>BI56+BI57</f>
        <v>317</v>
      </c>
      <c r="BJ58" s="100">
        <f>BJ56+BJ57</f>
        <v>3</v>
      </c>
      <c r="BK58" s="100">
        <f t="shared" si="38"/>
        <v>320</v>
      </c>
      <c r="BL58" s="99">
        <f>BL56+BL57</f>
        <v>88</v>
      </c>
      <c r="BM58" s="100">
        <f>BM56+BM57</f>
        <v>0</v>
      </c>
      <c r="BN58" s="100">
        <f t="shared" si="39"/>
        <v>88</v>
      </c>
      <c r="BO58" s="99">
        <f>BO56+BO57</f>
        <v>12</v>
      </c>
      <c r="BP58" s="100">
        <f>BP56+BP57</f>
        <v>0</v>
      </c>
      <c r="BQ58" s="100">
        <f t="shared" si="40"/>
        <v>12</v>
      </c>
    </row>
    <row r="59" spans="1:69" ht="26.25" customHeight="1">
      <c r="A59" s="70"/>
      <c r="B59" s="80"/>
      <c r="C59" s="76" t="s">
        <v>0</v>
      </c>
      <c r="D59" s="94">
        <f>G59+J59+M59+P59+S59+V59+Y59+AB59+AE59+AH59+AK59+AN59+AQ59+AT59+AW59+AZ59+BC59+BF59+BI59+BL59+BO59</f>
        <v>6400</v>
      </c>
      <c r="E59" s="91">
        <f>H59+K59+N59+Q59+T59+W59+Z59+AC59+AF59+AI59+AL59+AO59+AR59+AU59+AX59+BA59+BD59+BG59+BJ59+BM59+BP59</f>
        <v>83</v>
      </c>
      <c r="F59" s="101">
        <f t="shared" si="18"/>
        <v>6483</v>
      </c>
      <c r="G59" s="93">
        <v>285</v>
      </c>
      <c r="H59" s="93">
        <v>1</v>
      </c>
      <c r="I59" s="92">
        <f t="shared" si="19"/>
        <v>286</v>
      </c>
      <c r="J59" s="93">
        <v>322</v>
      </c>
      <c r="K59" s="93">
        <v>1</v>
      </c>
      <c r="L59" s="92">
        <f t="shared" si="20"/>
        <v>323</v>
      </c>
      <c r="M59" s="93">
        <v>308</v>
      </c>
      <c r="N59" s="93">
        <v>2</v>
      </c>
      <c r="O59" s="92">
        <f t="shared" si="21"/>
        <v>310</v>
      </c>
      <c r="P59" s="93">
        <v>408</v>
      </c>
      <c r="Q59" s="93">
        <v>2</v>
      </c>
      <c r="R59" s="92">
        <f t="shared" si="22"/>
        <v>410</v>
      </c>
      <c r="S59" s="93">
        <v>519</v>
      </c>
      <c r="T59" s="93">
        <v>27</v>
      </c>
      <c r="U59" s="92">
        <f t="shared" si="23"/>
        <v>546</v>
      </c>
      <c r="V59" s="93">
        <v>406</v>
      </c>
      <c r="W59" s="93">
        <v>21</v>
      </c>
      <c r="X59" s="92">
        <f t="shared" si="24"/>
        <v>427</v>
      </c>
      <c r="Y59" s="93">
        <v>426</v>
      </c>
      <c r="Z59" s="93">
        <v>7</v>
      </c>
      <c r="AA59" s="92">
        <f t="shared" si="25"/>
        <v>433</v>
      </c>
      <c r="AB59" s="93">
        <v>410</v>
      </c>
      <c r="AC59" s="93">
        <v>3</v>
      </c>
      <c r="AD59" s="92">
        <f t="shared" si="26"/>
        <v>413</v>
      </c>
      <c r="AE59" s="93">
        <v>411</v>
      </c>
      <c r="AF59" s="93">
        <v>11</v>
      </c>
      <c r="AG59" s="92">
        <f t="shared" si="27"/>
        <v>422</v>
      </c>
      <c r="AH59" s="93">
        <v>342</v>
      </c>
      <c r="AI59" s="93">
        <v>2</v>
      </c>
      <c r="AJ59" s="92">
        <f t="shared" si="28"/>
        <v>344</v>
      </c>
      <c r="AK59" s="93">
        <v>383</v>
      </c>
      <c r="AL59" s="93">
        <v>1</v>
      </c>
      <c r="AM59" s="92">
        <f t="shared" si="29"/>
        <v>384</v>
      </c>
      <c r="AN59" s="93">
        <v>422</v>
      </c>
      <c r="AO59" s="93">
        <v>1</v>
      </c>
      <c r="AP59" s="92">
        <f t="shared" si="30"/>
        <v>423</v>
      </c>
      <c r="AQ59" s="93">
        <v>467</v>
      </c>
      <c r="AR59" s="93">
        <v>1</v>
      </c>
      <c r="AS59" s="92">
        <f t="shared" si="31"/>
        <v>468</v>
      </c>
      <c r="AT59" s="93">
        <v>463</v>
      </c>
      <c r="AU59" s="93">
        <v>2</v>
      </c>
      <c r="AV59" s="92">
        <f t="shared" si="32"/>
        <v>465</v>
      </c>
      <c r="AW59" s="93">
        <v>299</v>
      </c>
      <c r="AX59" s="93">
        <v>0</v>
      </c>
      <c r="AY59" s="92">
        <f t="shared" si="33"/>
        <v>299</v>
      </c>
      <c r="AZ59" s="93">
        <v>227</v>
      </c>
      <c r="BA59" s="93">
        <v>0</v>
      </c>
      <c r="BB59" s="92">
        <f t="shared" si="34"/>
        <v>227</v>
      </c>
      <c r="BC59" s="93">
        <v>160</v>
      </c>
      <c r="BD59" s="93">
        <v>1</v>
      </c>
      <c r="BE59" s="92">
        <f t="shared" si="35"/>
        <v>161</v>
      </c>
      <c r="BF59" s="93">
        <v>108</v>
      </c>
      <c r="BG59" s="93">
        <v>0</v>
      </c>
      <c r="BH59" s="92">
        <f t="shared" si="37"/>
        <v>108</v>
      </c>
      <c r="BI59" s="93">
        <v>32</v>
      </c>
      <c r="BJ59" s="93">
        <v>0</v>
      </c>
      <c r="BK59" s="92">
        <f t="shared" si="38"/>
        <v>32</v>
      </c>
      <c r="BL59" s="93">
        <v>1</v>
      </c>
      <c r="BM59" s="93">
        <v>0</v>
      </c>
      <c r="BN59" s="92">
        <f t="shared" si="39"/>
        <v>1</v>
      </c>
      <c r="BO59" s="93">
        <v>1</v>
      </c>
      <c r="BP59" s="93">
        <v>0</v>
      </c>
      <c r="BQ59" s="92">
        <f t="shared" si="40"/>
        <v>1</v>
      </c>
    </row>
    <row r="60" spans="1:69" ht="26.25" customHeight="1">
      <c r="A60" s="70"/>
      <c r="B60" s="80" t="s">
        <v>45</v>
      </c>
      <c r="C60" s="77" t="s">
        <v>1</v>
      </c>
      <c r="D60" s="94">
        <f>G60+J60+M60+P60+S60+V60+Y60+AB60+AE60+AH60+AK60+AN60+AQ60+AT60+AW60+AZ60+BC60+BF60+BI60+BL60+BO60</f>
        <v>5984</v>
      </c>
      <c r="E60" s="95">
        <f>H60+K60+N60+Q60+T60+W60+Z60+AC60+AF60+AI60+AL60+AO60+AR60+AU60+AX60+BA60+BD60+BG60+BJ60+BM60+BP60</f>
        <v>40</v>
      </c>
      <c r="F60" s="96">
        <f t="shared" si="18"/>
        <v>6024</v>
      </c>
      <c r="G60" s="93">
        <v>260</v>
      </c>
      <c r="H60" s="93">
        <v>0</v>
      </c>
      <c r="I60" s="96">
        <f t="shared" si="19"/>
        <v>260</v>
      </c>
      <c r="J60" s="93">
        <v>277</v>
      </c>
      <c r="K60" s="93">
        <v>0</v>
      </c>
      <c r="L60" s="96">
        <f t="shared" si="20"/>
        <v>277</v>
      </c>
      <c r="M60" s="93">
        <v>257</v>
      </c>
      <c r="N60" s="93">
        <v>2</v>
      </c>
      <c r="O60" s="96">
        <f t="shared" si="21"/>
        <v>259</v>
      </c>
      <c r="P60" s="93">
        <v>283</v>
      </c>
      <c r="Q60" s="93">
        <v>5</v>
      </c>
      <c r="R60" s="96">
        <f t="shared" si="22"/>
        <v>288</v>
      </c>
      <c r="S60" s="93">
        <v>333</v>
      </c>
      <c r="T60" s="93">
        <v>7</v>
      </c>
      <c r="U60" s="96">
        <f t="shared" si="23"/>
        <v>340</v>
      </c>
      <c r="V60" s="93">
        <v>312</v>
      </c>
      <c r="W60" s="93">
        <v>2</v>
      </c>
      <c r="X60" s="96">
        <f t="shared" si="24"/>
        <v>314</v>
      </c>
      <c r="Y60" s="93">
        <v>324</v>
      </c>
      <c r="Z60" s="93">
        <v>0</v>
      </c>
      <c r="AA60" s="96">
        <f t="shared" si="25"/>
        <v>324</v>
      </c>
      <c r="AB60" s="93">
        <v>367</v>
      </c>
      <c r="AC60" s="93">
        <v>6</v>
      </c>
      <c r="AD60" s="96">
        <f t="shared" si="26"/>
        <v>373</v>
      </c>
      <c r="AE60" s="93">
        <v>361</v>
      </c>
      <c r="AF60" s="93">
        <v>4</v>
      </c>
      <c r="AG60" s="96">
        <f t="shared" si="27"/>
        <v>365</v>
      </c>
      <c r="AH60" s="93">
        <v>349</v>
      </c>
      <c r="AI60" s="93">
        <v>5</v>
      </c>
      <c r="AJ60" s="96">
        <f t="shared" si="28"/>
        <v>354</v>
      </c>
      <c r="AK60" s="93">
        <v>395</v>
      </c>
      <c r="AL60" s="93">
        <v>6</v>
      </c>
      <c r="AM60" s="96">
        <f t="shared" si="29"/>
        <v>401</v>
      </c>
      <c r="AN60" s="93">
        <v>434</v>
      </c>
      <c r="AO60" s="93">
        <v>0</v>
      </c>
      <c r="AP60" s="96">
        <f t="shared" si="30"/>
        <v>434</v>
      </c>
      <c r="AQ60" s="93">
        <v>473</v>
      </c>
      <c r="AR60" s="93">
        <v>2</v>
      </c>
      <c r="AS60" s="96">
        <f t="shared" si="31"/>
        <v>475</v>
      </c>
      <c r="AT60" s="93">
        <v>421</v>
      </c>
      <c r="AU60" s="93">
        <v>0</v>
      </c>
      <c r="AV60" s="96">
        <f t="shared" si="32"/>
        <v>421</v>
      </c>
      <c r="AW60" s="93">
        <v>307</v>
      </c>
      <c r="AX60" s="93">
        <v>0</v>
      </c>
      <c r="AY60" s="96">
        <f t="shared" si="33"/>
        <v>307</v>
      </c>
      <c r="AZ60" s="93">
        <v>260</v>
      </c>
      <c r="BA60" s="93">
        <v>1</v>
      </c>
      <c r="BB60" s="96">
        <f t="shared" si="34"/>
        <v>261</v>
      </c>
      <c r="BC60" s="93">
        <v>242</v>
      </c>
      <c r="BD60" s="93">
        <v>0</v>
      </c>
      <c r="BE60" s="96">
        <f t="shared" si="35"/>
        <v>242</v>
      </c>
      <c r="BF60" s="93">
        <v>201</v>
      </c>
      <c r="BG60" s="93">
        <v>0</v>
      </c>
      <c r="BH60" s="96">
        <f t="shared" si="37"/>
        <v>201</v>
      </c>
      <c r="BI60" s="93">
        <v>100</v>
      </c>
      <c r="BJ60" s="93">
        <v>0</v>
      </c>
      <c r="BK60" s="96">
        <f t="shared" si="38"/>
        <v>100</v>
      </c>
      <c r="BL60" s="93">
        <v>25</v>
      </c>
      <c r="BM60" s="93">
        <v>0</v>
      </c>
      <c r="BN60" s="96">
        <f t="shared" si="39"/>
        <v>25</v>
      </c>
      <c r="BO60" s="93">
        <v>3</v>
      </c>
      <c r="BP60" s="93">
        <v>0</v>
      </c>
      <c r="BQ60" s="96">
        <f t="shared" si="40"/>
        <v>3</v>
      </c>
    </row>
    <row r="61" spans="1:69" ht="26.25" customHeight="1" thickBot="1">
      <c r="A61" s="70"/>
      <c r="B61" s="81"/>
      <c r="C61" s="79" t="s">
        <v>2</v>
      </c>
      <c r="D61" s="97">
        <f>D59+D60</f>
        <v>12384</v>
      </c>
      <c r="E61" s="98">
        <f>E59+E60</f>
        <v>123</v>
      </c>
      <c r="F61" s="98">
        <f t="shared" si="18"/>
        <v>12507</v>
      </c>
      <c r="G61" s="99">
        <f>G59+G60</f>
        <v>545</v>
      </c>
      <c r="H61" s="100">
        <f>H59+H60</f>
        <v>1</v>
      </c>
      <c r="I61" s="100">
        <f t="shared" si="19"/>
        <v>546</v>
      </c>
      <c r="J61" s="99">
        <f>J59+J60</f>
        <v>599</v>
      </c>
      <c r="K61" s="100">
        <f>K59+K60</f>
        <v>1</v>
      </c>
      <c r="L61" s="100">
        <f t="shared" si="20"/>
        <v>600</v>
      </c>
      <c r="M61" s="99">
        <f>M59+M60</f>
        <v>565</v>
      </c>
      <c r="N61" s="100">
        <f>N59+N60</f>
        <v>4</v>
      </c>
      <c r="O61" s="100">
        <f t="shared" si="21"/>
        <v>569</v>
      </c>
      <c r="P61" s="99">
        <f>P59+P60</f>
        <v>691</v>
      </c>
      <c r="Q61" s="100">
        <f>Q59+Q60</f>
        <v>7</v>
      </c>
      <c r="R61" s="100">
        <f t="shared" si="22"/>
        <v>698</v>
      </c>
      <c r="S61" s="99">
        <f>S59+S60</f>
        <v>852</v>
      </c>
      <c r="T61" s="100">
        <f>T59+T60</f>
        <v>34</v>
      </c>
      <c r="U61" s="100">
        <f t="shared" si="23"/>
        <v>886</v>
      </c>
      <c r="V61" s="99">
        <f>V59+V60</f>
        <v>718</v>
      </c>
      <c r="W61" s="100">
        <f>W59+W60</f>
        <v>23</v>
      </c>
      <c r="X61" s="100">
        <f t="shared" si="24"/>
        <v>741</v>
      </c>
      <c r="Y61" s="99">
        <f>Y59+Y60</f>
        <v>750</v>
      </c>
      <c r="Z61" s="100">
        <f>Z59+Z60</f>
        <v>7</v>
      </c>
      <c r="AA61" s="100">
        <f t="shared" si="25"/>
        <v>757</v>
      </c>
      <c r="AB61" s="99">
        <f>AB59+AB60</f>
        <v>777</v>
      </c>
      <c r="AC61" s="100">
        <f>AC59+AC60</f>
        <v>9</v>
      </c>
      <c r="AD61" s="100">
        <f t="shared" si="26"/>
        <v>786</v>
      </c>
      <c r="AE61" s="99">
        <f>AE59+AE60</f>
        <v>772</v>
      </c>
      <c r="AF61" s="100">
        <f>AF59+AF60</f>
        <v>15</v>
      </c>
      <c r="AG61" s="100">
        <f t="shared" si="27"/>
        <v>787</v>
      </c>
      <c r="AH61" s="99">
        <f>AH59+AH60</f>
        <v>691</v>
      </c>
      <c r="AI61" s="100">
        <f>AI59+AI60</f>
        <v>7</v>
      </c>
      <c r="AJ61" s="100">
        <f t="shared" si="28"/>
        <v>698</v>
      </c>
      <c r="AK61" s="99">
        <f>AK59+AK60</f>
        <v>778</v>
      </c>
      <c r="AL61" s="100">
        <f>AL59+AL60</f>
        <v>7</v>
      </c>
      <c r="AM61" s="100">
        <f t="shared" si="29"/>
        <v>785</v>
      </c>
      <c r="AN61" s="99">
        <f>AN59+AN60</f>
        <v>856</v>
      </c>
      <c r="AO61" s="100">
        <f>AO59+AO60</f>
        <v>1</v>
      </c>
      <c r="AP61" s="100">
        <f t="shared" si="30"/>
        <v>857</v>
      </c>
      <c r="AQ61" s="99">
        <f>AQ59+AQ60</f>
        <v>940</v>
      </c>
      <c r="AR61" s="100">
        <f>AR59+AR60</f>
        <v>3</v>
      </c>
      <c r="AS61" s="100">
        <f t="shared" si="31"/>
        <v>943</v>
      </c>
      <c r="AT61" s="99">
        <f>AT59+AT60</f>
        <v>884</v>
      </c>
      <c r="AU61" s="100">
        <f>AU59+AU60</f>
        <v>2</v>
      </c>
      <c r="AV61" s="100">
        <f t="shared" si="32"/>
        <v>886</v>
      </c>
      <c r="AW61" s="99">
        <f>AW59+AW60</f>
        <v>606</v>
      </c>
      <c r="AX61" s="100">
        <f>AX59+AX60</f>
        <v>0</v>
      </c>
      <c r="AY61" s="100">
        <f t="shared" si="33"/>
        <v>606</v>
      </c>
      <c r="AZ61" s="99">
        <f>AZ59+AZ60</f>
        <v>487</v>
      </c>
      <c r="BA61" s="100">
        <f>BA59+BA60</f>
        <v>1</v>
      </c>
      <c r="BB61" s="100">
        <f t="shared" si="34"/>
        <v>488</v>
      </c>
      <c r="BC61" s="99">
        <f>BC59+BC60</f>
        <v>402</v>
      </c>
      <c r="BD61" s="100">
        <f>BD59+BD60</f>
        <v>1</v>
      </c>
      <c r="BE61" s="100">
        <f t="shared" si="35"/>
        <v>403</v>
      </c>
      <c r="BF61" s="99">
        <f>BF59+BF60</f>
        <v>309</v>
      </c>
      <c r="BG61" s="100">
        <f>BG59+BG60</f>
        <v>0</v>
      </c>
      <c r="BH61" s="100">
        <f t="shared" si="37"/>
        <v>309</v>
      </c>
      <c r="BI61" s="99">
        <f>BI59+BI60</f>
        <v>132</v>
      </c>
      <c r="BJ61" s="100">
        <f>BJ59+BJ60</f>
        <v>0</v>
      </c>
      <c r="BK61" s="100">
        <f t="shared" si="38"/>
        <v>132</v>
      </c>
      <c r="BL61" s="99">
        <f>BL59+BL60</f>
        <v>26</v>
      </c>
      <c r="BM61" s="100">
        <f>BM59+BM60</f>
        <v>0</v>
      </c>
      <c r="BN61" s="100">
        <f t="shared" si="39"/>
        <v>26</v>
      </c>
      <c r="BO61" s="99">
        <f>BO59+BO60</f>
        <v>4</v>
      </c>
      <c r="BP61" s="100">
        <f>BP59+BP60</f>
        <v>0</v>
      </c>
      <c r="BQ61" s="100">
        <f t="shared" si="40"/>
        <v>4</v>
      </c>
    </row>
    <row r="62" spans="1:69" ht="26.25" customHeight="1">
      <c r="A62" s="70"/>
      <c r="B62" s="80"/>
      <c r="C62" s="76" t="s">
        <v>46</v>
      </c>
      <c r="D62" s="94">
        <f>G62+J62+M62+P62+S62+V62+Y62+AB62+AE62+AH62+AK62+AN62+AQ62+AT62+AW62+AZ62+BC62+BF62+BI62+BL62+BO62</f>
        <v>10152</v>
      </c>
      <c r="E62" s="91">
        <f>H62+K62+N62+Q62+T62+W62+Z62+AC62+AF62+AI62+AL62+AO62+AR62+AU62+AX62+BA62+BD62+BG62+BJ62+BM62+BP62</f>
        <v>372</v>
      </c>
      <c r="F62" s="101">
        <f t="shared" si="18"/>
        <v>10524</v>
      </c>
      <c r="G62" s="93">
        <v>622</v>
      </c>
      <c r="H62" s="93">
        <v>15</v>
      </c>
      <c r="I62" s="92">
        <f t="shared" si="19"/>
        <v>637</v>
      </c>
      <c r="J62" s="93">
        <v>611</v>
      </c>
      <c r="K62" s="93">
        <v>14</v>
      </c>
      <c r="L62" s="92">
        <f t="shared" si="20"/>
        <v>625</v>
      </c>
      <c r="M62" s="93">
        <v>604</v>
      </c>
      <c r="N62" s="93">
        <v>16</v>
      </c>
      <c r="O62" s="92">
        <f t="shared" si="21"/>
        <v>620</v>
      </c>
      <c r="P62" s="93">
        <v>503</v>
      </c>
      <c r="Q62" s="93">
        <v>26</v>
      </c>
      <c r="R62" s="92">
        <f t="shared" si="22"/>
        <v>529</v>
      </c>
      <c r="S62" s="93">
        <v>515</v>
      </c>
      <c r="T62" s="93">
        <v>31</v>
      </c>
      <c r="U62" s="92">
        <f t="shared" si="23"/>
        <v>546</v>
      </c>
      <c r="V62" s="93">
        <v>710</v>
      </c>
      <c r="W62" s="93">
        <v>55</v>
      </c>
      <c r="X62" s="92">
        <f t="shared" si="24"/>
        <v>765</v>
      </c>
      <c r="Y62" s="93">
        <v>733</v>
      </c>
      <c r="Z62" s="93">
        <v>45</v>
      </c>
      <c r="AA62" s="92">
        <f t="shared" si="25"/>
        <v>778</v>
      </c>
      <c r="AB62" s="93">
        <v>826</v>
      </c>
      <c r="AC62" s="93">
        <v>26</v>
      </c>
      <c r="AD62" s="92">
        <f t="shared" si="26"/>
        <v>852</v>
      </c>
      <c r="AE62" s="93">
        <v>835</v>
      </c>
      <c r="AF62" s="93">
        <v>42</v>
      </c>
      <c r="AG62" s="92">
        <f t="shared" si="27"/>
        <v>877</v>
      </c>
      <c r="AH62" s="93">
        <v>608</v>
      </c>
      <c r="AI62" s="93">
        <v>33</v>
      </c>
      <c r="AJ62" s="92">
        <f t="shared" si="28"/>
        <v>641</v>
      </c>
      <c r="AK62" s="93">
        <v>534</v>
      </c>
      <c r="AL62" s="93">
        <v>29</v>
      </c>
      <c r="AM62" s="92">
        <f t="shared" si="29"/>
        <v>563</v>
      </c>
      <c r="AN62" s="93">
        <v>530</v>
      </c>
      <c r="AO62" s="93">
        <v>20</v>
      </c>
      <c r="AP62" s="92">
        <f t="shared" si="30"/>
        <v>550</v>
      </c>
      <c r="AQ62" s="93">
        <v>610</v>
      </c>
      <c r="AR62" s="93">
        <v>9</v>
      </c>
      <c r="AS62" s="92">
        <f t="shared" si="31"/>
        <v>619</v>
      </c>
      <c r="AT62" s="93">
        <v>605</v>
      </c>
      <c r="AU62" s="93">
        <v>6</v>
      </c>
      <c r="AV62" s="92">
        <f t="shared" si="32"/>
        <v>611</v>
      </c>
      <c r="AW62" s="93">
        <v>487</v>
      </c>
      <c r="AX62" s="93">
        <v>4</v>
      </c>
      <c r="AY62" s="92">
        <f t="shared" si="33"/>
        <v>491</v>
      </c>
      <c r="AZ62" s="93">
        <v>323</v>
      </c>
      <c r="BA62" s="93">
        <v>1</v>
      </c>
      <c r="BB62" s="92">
        <f t="shared" si="34"/>
        <v>324</v>
      </c>
      <c r="BC62" s="93">
        <v>276</v>
      </c>
      <c r="BD62" s="93">
        <v>0</v>
      </c>
      <c r="BE62" s="92">
        <f t="shared" si="35"/>
        <v>276</v>
      </c>
      <c r="BF62" s="93">
        <v>162</v>
      </c>
      <c r="BG62" s="93">
        <v>0</v>
      </c>
      <c r="BH62" s="92">
        <f t="shared" si="37"/>
        <v>162</v>
      </c>
      <c r="BI62" s="93">
        <v>51</v>
      </c>
      <c r="BJ62" s="93">
        <v>0</v>
      </c>
      <c r="BK62" s="92">
        <f t="shared" si="38"/>
        <v>51</v>
      </c>
      <c r="BL62" s="93">
        <v>6</v>
      </c>
      <c r="BM62" s="93">
        <v>0</v>
      </c>
      <c r="BN62" s="92">
        <f t="shared" si="39"/>
        <v>6</v>
      </c>
      <c r="BO62" s="93">
        <v>1</v>
      </c>
      <c r="BP62" s="93">
        <v>0</v>
      </c>
      <c r="BQ62" s="92">
        <f t="shared" si="40"/>
        <v>1</v>
      </c>
    </row>
    <row r="63" spans="1:69" ht="26.25" customHeight="1">
      <c r="A63" s="70"/>
      <c r="B63" s="80" t="s">
        <v>47</v>
      </c>
      <c r="C63" s="77" t="s">
        <v>1</v>
      </c>
      <c r="D63" s="94">
        <f>G63+J63+M63+P63+S63+V63+Y63+AB63+AE63+AH63+AK63+AN63+AQ63+AT63+AW63+AZ63+BC63+BF63+BI63+BL63+BO63</f>
        <v>10370</v>
      </c>
      <c r="E63" s="95">
        <f>H63+K63+N63+Q63+T63+W63+Z63+AC63+AF63+AI63+AL63+AO63+AR63+AU63+AX63+BA63+BD63+BG63+BJ63+BM63+BP63</f>
        <v>315</v>
      </c>
      <c r="F63" s="96">
        <f t="shared" si="18"/>
        <v>10685</v>
      </c>
      <c r="G63" s="93">
        <v>621</v>
      </c>
      <c r="H63" s="93">
        <v>20</v>
      </c>
      <c r="I63" s="96">
        <f t="shared" si="19"/>
        <v>641</v>
      </c>
      <c r="J63" s="93">
        <v>590</v>
      </c>
      <c r="K63" s="93">
        <v>12</v>
      </c>
      <c r="L63" s="96">
        <f t="shared" si="20"/>
        <v>602</v>
      </c>
      <c r="M63" s="93">
        <v>564</v>
      </c>
      <c r="N63" s="93">
        <v>17</v>
      </c>
      <c r="O63" s="96">
        <f t="shared" si="21"/>
        <v>581</v>
      </c>
      <c r="P63" s="93">
        <v>529</v>
      </c>
      <c r="Q63" s="93">
        <v>16</v>
      </c>
      <c r="R63" s="96">
        <f t="shared" si="22"/>
        <v>545</v>
      </c>
      <c r="S63" s="93">
        <v>505</v>
      </c>
      <c r="T63" s="93">
        <v>16</v>
      </c>
      <c r="U63" s="96">
        <f t="shared" si="23"/>
        <v>521</v>
      </c>
      <c r="V63" s="93">
        <v>633</v>
      </c>
      <c r="W63" s="93">
        <v>24</v>
      </c>
      <c r="X63" s="96">
        <f t="shared" si="24"/>
        <v>657</v>
      </c>
      <c r="Y63" s="93">
        <v>707</v>
      </c>
      <c r="Z63" s="93">
        <v>43</v>
      </c>
      <c r="AA63" s="96">
        <f t="shared" si="25"/>
        <v>750</v>
      </c>
      <c r="AB63" s="93">
        <v>753</v>
      </c>
      <c r="AC63" s="93">
        <v>33</v>
      </c>
      <c r="AD63" s="96">
        <f t="shared" si="26"/>
        <v>786</v>
      </c>
      <c r="AE63" s="93">
        <v>737</v>
      </c>
      <c r="AF63" s="93">
        <v>43</v>
      </c>
      <c r="AG63" s="96">
        <f t="shared" si="27"/>
        <v>780</v>
      </c>
      <c r="AH63" s="93">
        <v>564</v>
      </c>
      <c r="AI63" s="93">
        <v>32</v>
      </c>
      <c r="AJ63" s="96">
        <f t="shared" si="28"/>
        <v>596</v>
      </c>
      <c r="AK63" s="93">
        <v>555</v>
      </c>
      <c r="AL63" s="93">
        <v>23</v>
      </c>
      <c r="AM63" s="96">
        <f t="shared" si="29"/>
        <v>578</v>
      </c>
      <c r="AN63" s="93">
        <v>538</v>
      </c>
      <c r="AO63" s="93">
        <v>15</v>
      </c>
      <c r="AP63" s="96">
        <f t="shared" si="30"/>
        <v>553</v>
      </c>
      <c r="AQ63" s="93">
        <v>597</v>
      </c>
      <c r="AR63" s="93">
        <v>10</v>
      </c>
      <c r="AS63" s="96">
        <f t="shared" si="31"/>
        <v>607</v>
      </c>
      <c r="AT63" s="93">
        <v>593</v>
      </c>
      <c r="AU63" s="93">
        <v>6</v>
      </c>
      <c r="AV63" s="96">
        <f t="shared" si="32"/>
        <v>599</v>
      </c>
      <c r="AW63" s="93">
        <v>503</v>
      </c>
      <c r="AX63" s="93">
        <v>3</v>
      </c>
      <c r="AY63" s="96">
        <f t="shared" si="33"/>
        <v>506</v>
      </c>
      <c r="AZ63" s="93">
        <v>424</v>
      </c>
      <c r="BA63" s="93">
        <v>1</v>
      </c>
      <c r="BB63" s="96">
        <f t="shared" si="34"/>
        <v>425</v>
      </c>
      <c r="BC63" s="93">
        <v>423</v>
      </c>
      <c r="BD63" s="93">
        <v>1</v>
      </c>
      <c r="BE63" s="96">
        <f t="shared" si="35"/>
        <v>424</v>
      </c>
      <c r="BF63" s="93">
        <v>295</v>
      </c>
      <c r="BG63" s="93">
        <v>0</v>
      </c>
      <c r="BH63" s="96">
        <f t="shared" si="37"/>
        <v>295</v>
      </c>
      <c r="BI63" s="93">
        <v>185</v>
      </c>
      <c r="BJ63" s="93">
        <v>0</v>
      </c>
      <c r="BK63" s="96">
        <f t="shared" si="38"/>
        <v>185</v>
      </c>
      <c r="BL63" s="93">
        <v>50</v>
      </c>
      <c r="BM63" s="93">
        <v>0</v>
      </c>
      <c r="BN63" s="96">
        <f t="shared" si="39"/>
        <v>50</v>
      </c>
      <c r="BO63" s="93">
        <v>4</v>
      </c>
      <c r="BP63" s="93">
        <v>0</v>
      </c>
      <c r="BQ63" s="96">
        <f t="shared" si="40"/>
        <v>4</v>
      </c>
    </row>
    <row r="64" spans="1:69" ht="26.25" customHeight="1" thickBot="1">
      <c r="A64" s="70"/>
      <c r="B64" s="81"/>
      <c r="C64" s="79" t="s">
        <v>2</v>
      </c>
      <c r="D64" s="97">
        <f>D62+D63</f>
        <v>20522</v>
      </c>
      <c r="E64" s="98">
        <f>E62+E63</f>
        <v>687</v>
      </c>
      <c r="F64" s="98">
        <f t="shared" si="18"/>
        <v>21209</v>
      </c>
      <c r="G64" s="99">
        <f>G62+G63</f>
        <v>1243</v>
      </c>
      <c r="H64" s="100">
        <f>H62+H63</f>
        <v>35</v>
      </c>
      <c r="I64" s="100">
        <f t="shared" si="19"/>
        <v>1278</v>
      </c>
      <c r="J64" s="99">
        <f>J62+J63</f>
        <v>1201</v>
      </c>
      <c r="K64" s="100">
        <f>K62+K63</f>
        <v>26</v>
      </c>
      <c r="L64" s="100">
        <f t="shared" si="20"/>
        <v>1227</v>
      </c>
      <c r="M64" s="99">
        <f>M62+M63</f>
        <v>1168</v>
      </c>
      <c r="N64" s="100">
        <f>N62+N63</f>
        <v>33</v>
      </c>
      <c r="O64" s="100">
        <f t="shared" si="21"/>
        <v>1201</v>
      </c>
      <c r="P64" s="99">
        <f>P62+P63</f>
        <v>1032</v>
      </c>
      <c r="Q64" s="100">
        <f>Q62+Q63</f>
        <v>42</v>
      </c>
      <c r="R64" s="100">
        <f t="shared" si="22"/>
        <v>1074</v>
      </c>
      <c r="S64" s="99">
        <f>S62+S63</f>
        <v>1020</v>
      </c>
      <c r="T64" s="100">
        <f>T62+T63</f>
        <v>47</v>
      </c>
      <c r="U64" s="100">
        <f t="shared" si="23"/>
        <v>1067</v>
      </c>
      <c r="V64" s="99">
        <f>V62+V63</f>
        <v>1343</v>
      </c>
      <c r="W64" s="100">
        <f>W62+W63</f>
        <v>79</v>
      </c>
      <c r="X64" s="100">
        <f t="shared" si="24"/>
        <v>1422</v>
      </c>
      <c r="Y64" s="99">
        <f>Y62+Y63</f>
        <v>1440</v>
      </c>
      <c r="Z64" s="100">
        <f>Z62+Z63</f>
        <v>88</v>
      </c>
      <c r="AA64" s="100">
        <f t="shared" si="25"/>
        <v>1528</v>
      </c>
      <c r="AB64" s="99">
        <f>AB62+AB63</f>
        <v>1579</v>
      </c>
      <c r="AC64" s="100">
        <f>AC62+AC63</f>
        <v>59</v>
      </c>
      <c r="AD64" s="100">
        <f t="shared" si="26"/>
        <v>1638</v>
      </c>
      <c r="AE64" s="99">
        <f>AE62+AE63</f>
        <v>1572</v>
      </c>
      <c r="AF64" s="100">
        <f>AF62+AF63</f>
        <v>85</v>
      </c>
      <c r="AG64" s="100">
        <f t="shared" si="27"/>
        <v>1657</v>
      </c>
      <c r="AH64" s="99">
        <f>AH62+AH63</f>
        <v>1172</v>
      </c>
      <c r="AI64" s="100">
        <f>AI62+AI63</f>
        <v>65</v>
      </c>
      <c r="AJ64" s="100">
        <f t="shared" si="28"/>
        <v>1237</v>
      </c>
      <c r="AK64" s="99">
        <f>AK62+AK63</f>
        <v>1089</v>
      </c>
      <c r="AL64" s="100">
        <f>AL62+AL63</f>
        <v>52</v>
      </c>
      <c r="AM64" s="100">
        <f t="shared" si="29"/>
        <v>1141</v>
      </c>
      <c r="AN64" s="99">
        <f>AN62+AN63</f>
        <v>1068</v>
      </c>
      <c r="AO64" s="100">
        <f>AO62+AO63</f>
        <v>35</v>
      </c>
      <c r="AP64" s="100">
        <f t="shared" si="30"/>
        <v>1103</v>
      </c>
      <c r="AQ64" s="99">
        <f>AQ62+AQ63</f>
        <v>1207</v>
      </c>
      <c r="AR64" s="100">
        <f>AR62+AR63</f>
        <v>19</v>
      </c>
      <c r="AS64" s="100">
        <f t="shared" si="31"/>
        <v>1226</v>
      </c>
      <c r="AT64" s="99">
        <f>AT62+AT63</f>
        <v>1198</v>
      </c>
      <c r="AU64" s="100">
        <f>AU62+AU63</f>
        <v>12</v>
      </c>
      <c r="AV64" s="100">
        <f t="shared" si="32"/>
        <v>1210</v>
      </c>
      <c r="AW64" s="99">
        <f>AW62+AW63</f>
        <v>990</v>
      </c>
      <c r="AX64" s="100">
        <f>AX62+AX63</f>
        <v>7</v>
      </c>
      <c r="AY64" s="100">
        <f t="shared" si="33"/>
        <v>997</v>
      </c>
      <c r="AZ64" s="99">
        <f>AZ62+AZ63</f>
        <v>747</v>
      </c>
      <c r="BA64" s="100">
        <f>BA62+BA63</f>
        <v>2</v>
      </c>
      <c r="BB64" s="100">
        <f t="shared" si="34"/>
        <v>749</v>
      </c>
      <c r="BC64" s="99">
        <f>BC62+BC63</f>
        <v>699</v>
      </c>
      <c r="BD64" s="100">
        <f>BD62+BD63</f>
        <v>1</v>
      </c>
      <c r="BE64" s="100">
        <f t="shared" si="35"/>
        <v>700</v>
      </c>
      <c r="BF64" s="99">
        <f>BF62+BF63</f>
        <v>457</v>
      </c>
      <c r="BG64" s="100">
        <f>BG62+BG63</f>
        <v>0</v>
      </c>
      <c r="BH64" s="100">
        <f t="shared" si="37"/>
        <v>457</v>
      </c>
      <c r="BI64" s="99">
        <f>BI62+BI63</f>
        <v>236</v>
      </c>
      <c r="BJ64" s="100">
        <f>BJ62+BJ63</f>
        <v>0</v>
      </c>
      <c r="BK64" s="100">
        <f t="shared" si="38"/>
        <v>236</v>
      </c>
      <c r="BL64" s="99">
        <f>BL62+BL63</f>
        <v>56</v>
      </c>
      <c r="BM64" s="100">
        <f>BM62+BM63</f>
        <v>0</v>
      </c>
      <c r="BN64" s="100">
        <f t="shared" si="39"/>
        <v>56</v>
      </c>
      <c r="BO64" s="99">
        <f>BO62+BO63</f>
        <v>5</v>
      </c>
      <c r="BP64" s="100">
        <f>BP62+BP63</f>
        <v>0</v>
      </c>
      <c r="BQ64" s="100">
        <f t="shared" si="40"/>
        <v>5</v>
      </c>
    </row>
    <row r="65" spans="1:69" ht="26.25" customHeight="1">
      <c r="A65" s="70"/>
      <c r="B65" s="80"/>
      <c r="C65" s="76" t="s">
        <v>0</v>
      </c>
      <c r="D65" s="94">
        <f>G65+J65+M65+P65+S65+V65+Y65+AB65+AE65+AH65+AK65+AN65+AQ65+AT65+AW65+AZ65+BC65+BF65+BI65+BL65+BO65</f>
        <v>3550</v>
      </c>
      <c r="E65" s="91">
        <f>H65+K65+N65+Q65+T65+W65+Z65+AC65+AF65+AI65+AL65+AO65+AR65+AU65+AX65+BA65+BD65+BG65+BJ65+BM65+BP65</f>
        <v>52</v>
      </c>
      <c r="F65" s="101">
        <f t="shared" si="18"/>
        <v>3602</v>
      </c>
      <c r="G65" s="93">
        <v>179</v>
      </c>
      <c r="H65" s="93">
        <v>4</v>
      </c>
      <c r="I65" s="92">
        <f t="shared" si="19"/>
        <v>183</v>
      </c>
      <c r="J65" s="93">
        <v>190</v>
      </c>
      <c r="K65" s="93">
        <v>2</v>
      </c>
      <c r="L65" s="92">
        <f t="shared" si="20"/>
        <v>192</v>
      </c>
      <c r="M65" s="93">
        <v>184</v>
      </c>
      <c r="N65" s="93">
        <v>2</v>
      </c>
      <c r="O65" s="92">
        <f t="shared" si="21"/>
        <v>186</v>
      </c>
      <c r="P65" s="93">
        <v>165</v>
      </c>
      <c r="Q65" s="93">
        <v>5</v>
      </c>
      <c r="R65" s="92">
        <f t="shared" si="22"/>
        <v>170</v>
      </c>
      <c r="S65" s="93">
        <v>195</v>
      </c>
      <c r="T65" s="93">
        <v>3</v>
      </c>
      <c r="U65" s="92">
        <f t="shared" si="23"/>
        <v>198</v>
      </c>
      <c r="V65" s="93">
        <v>199</v>
      </c>
      <c r="W65" s="93">
        <v>2</v>
      </c>
      <c r="X65" s="92">
        <f t="shared" si="24"/>
        <v>201</v>
      </c>
      <c r="Y65" s="93">
        <v>232</v>
      </c>
      <c r="Z65" s="93">
        <v>3</v>
      </c>
      <c r="AA65" s="92">
        <f t="shared" si="25"/>
        <v>235</v>
      </c>
      <c r="AB65" s="93">
        <v>275</v>
      </c>
      <c r="AC65" s="93">
        <v>5</v>
      </c>
      <c r="AD65" s="92">
        <f t="shared" si="26"/>
        <v>280</v>
      </c>
      <c r="AE65" s="93">
        <v>292</v>
      </c>
      <c r="AF65" s="93">
        <v>7</v>
      </c>
      <c r="AG65" s="92">
        <f t="shared" si="27"/>
        <v>299</v>
      </c>
      <c r="AH65" s="93">
        <v>200</v>
      </c>
      <c r="AI65" s="93">
        <v>4</v>
      </c>
      <c r="AJ65" s="92">
        <f t="shared" si="28"/>
        <v>204</v>
      </c>
      <c r="AK65" s="93">
        <v>175</v>
      </c>
      <c r="AL65" s="93">
        <v>6</v>
      </c>
      <c r="AM65" s="92">
        <f t="shared" si="29"/>
        <v>181</v>
      </c>
      <c r="AN65" s="93">
        <v>234</v>
      </c>
      <c r="AO65" s="93">
        <v>1</v>
      </c>
      <c r="AP65" s="92">
        <f t="shared" si="30"/>
        <v>235</v>
      </c>
      <c r="AQ65" s="93">
        <v>252</v>
      </c>
      <c r="AR65" s="93">
        <v>6</v>
      </c>
      <c r="AS65" s="92">
        <f t="shared" si="31"/>
        <v>258</v>
      </c>
      <c r="AT65" s="93">
        <v>258</v>
      </c>
      <c r="AU65" s="93">
        <v>1</v>
      </c>
      <c r="AV65" s="92">
        <f t="shared" si="32"/>
        <v>259</v>
      </c>
      <c r="AW65" s="93">
        <v>216</v>
      </c>
      <c r="AX65" s="93">
        <v>1</v>
      </c>
      <c r="AY65" s="92">
        <f t="shared" si="33"/>
        <v>217</v>
      </c>
      <c r="AZ65" s="93">
        <v>126</v>
      </c>
      <c r="BA65" s="93">
        <v>0</v>
      </c>
      <c r="BB65" s="92">
        <f t="shared" si="34"/>
        <v>126</v>
      </c>
      <c r="BC65" s="93">
        <v>91</v>
      </c>
      <c r="BD65" s="93">
        <v>0</v>
      </c>
      <c r="BE65" s="92">
        <f t="shared" si="35"/>
        <v>91</v>
      </c>
      <c r="BF65" s="93">
        <v>64</v>
      </c>
      <c r="BG65" s="93">
        <v>0</v>
      </c>
      <c r="BH65" s="92">
        <f t="shared" si="37"/>
        <v>64</v>
      </c>
      <c r="BI65" s="93">
        <v>21</v>
      </c>
      <c r="BJ65" s="93">
        <v>0</v>
      </c>
      <c r="BK65" s="92">
        <f t="shared" si="38"/>
        <v>21</v>
      </c>
      <c r="BL65" s="93">
        <v>2</v>
      </c>
      <c r="BM65" s="93">
        <v>0</v>
      </c>
      <c r="BN65" s="92">
        <f t="shared" si="39"/>
        <v>2</v>
      </c>
      <c r="BO65" s="93">
        <v>0</v>
      </c>
      <c r="BP65" s="93">
        <v>0</v>
      </c>
      <c r="BQ65" s="92">
        <f t="shared" si="40"/>
        <v>0</v>
      </c>
    </row>
    <row r="66" spans="1:69" ht="26.25" customHeight="1">
      <c r="A66" s="70"/>
      <c r="B66" s="80" t="s">
        <v>48</v>
      </c>
      <c r="C66" s="77" t="s">
        <v>1</v>
      </c>
      <c r="D66" s="94">
        <f>G66+J66+M66+P66+S66+V66+Y66+AB66+AE66+AH66+AK66+AN66+AQ66+AT66+AW66+AZ66+BC66+BF66+BI66+BL66+BO66</f>
        <v>3693</v>
      </c>
      <c r="E66" s="95">
        <f>H66+K66+N66+Q66+T66+W66+Z66+AC66+AF66+AI66+AL66+AO66+AR66+AU66+AX66+BA66+BD66+BG66+BJ66+BM66+BP66</f>
        <v>62</v>
      </c>
      <c r="F66" s="96">
        <f t="shared" si="18"/>
        <v>3755</v>
      </c>
      <c r="G66" s="93">
        <v>186</v>
      </c>
      <c r="H66" s="93">
        <v>3</v>
      </c>
      <c r="I66" s="96">
        <f t="shared" si="19"/>
        <v>189</v>
      </c>
      <c r="J66" s="93">
        <v>192</v>
      </c>
      <c r="K66" s="93">
        <v>4</v>
      </c>
      <c r="L66" s="96">
        <f t="shared" si="20"/>
        <v>196</v>
      </c>
      <c r="M66" s="93">
        <v>202</v>
      </c>
      <c r="N66" s="93">
        <v>4</v>
      </c>
      <c r="O66" s="96">
        <f t="shared" si="21"/>
        <v>206</v>
      </c>
      <c r="P66" s="93">
        <v>147</v>
      </c>
      <c r="Q66" s="93">
        <v>1</v>
      </c>
      <c r="R66" s="96">
        <f t="shared" si="22"/>
        <v>148</v>
      </c>
      <c r="S66" s="93">
        <v>178</v>
      </c>
      <c r="T66" s="93">
        <v>5</v>
      </c>
      <c r="U66" s="96">
        <f t="shared" si="23"/>
        <v>183</v>
      </c>
      <c r="V66" s="93">
        <v>187</v>
      </c>
      <c r="W66" s="93">
        <v>2</v>
      </c>
      <c r="X66" s="96">
        <f t="shared" si="24"/>
        <v>189</v>
      </c>
      <c r="Y66" s="93">
        <v>227</v>
      </c>
      <c r="Z66" s="93">
        <v>13</v>
      </c>
      <c r="AA66" s="96">
        <f t="shared" si="25"/>
        <v>240</v>
      </c>
      <c r="AB66" s="93">
        <v>231</v>
      </c>
      <c r="AC66" s="93">
        <v>6</v>
      </c>
      <c r="AD66" s="96">
        <f t="shared" si="26"/>
        <v>237</v>
      </c>
      <c r="AE66" s="93">
        <v>243</v>
      </c>
      <c r="AF66" s="93">
        <v>9</v>
      </c>
      <c r="AG66" s="96">
        <f t="shared" si="27"/>
        <v>252</v>
      </c>
      <c r="AH66" s="93">
        <v>183</v>
      </c>
      <c r="AI66" s="93">
        <v>7</v>
      </c>
      <c r="AJ66" s="96">
        <f t="shared" si="28"/>
        <v>190</v>
      </c>
      <c r="AK66" s="93">
        <v>198</v>
      </c>
      <c r="AL66" s="93">
        <v>5</v>
      </c>
      <c r="AM66" s="96">
        <f t="shared" si="29"/>
        <v>203</v>
      </c>
      <c r="AN66" s="93">
        <v>254</v>
      </c>
      <c r="AO66" s="93">
        <v>1</v>
      </c>
      <c r="AP66" s="96">
        <f t="shared" si="30"/>
        <v>255</v>
      </c>
      <c r="AQ66" s="93">
        <v>248</v>
      </c>
      <c r="AR66" s="93">
        <v>0</v>
      </c>
      <c r="AS66" s="96">
        <f t="shared" si="31"/>
        <v>248</v>
      </c>
      <c r="AT66" s="93">
        <v>258</v>
      </c>
      <c r="AU66" s="93">
        <v>1</v>
      </c>
      <c r="AV66" s="96">
        <f t="shared" si="32"/>
        <v>259</v>
      </c>
      <c r="AW66" s="93">
        <v>219</v>
      </c>
      <c r="AX66" s="93">
        <v>0</v>
      </c>
      <c r="AY66" s="96">
        <f t="shared" si="33"/>
        <v>219</v>
      </c>
      <c r="AZ66" s="93">
        <v>145</v>
      </c>
      <c r="BA66" s="93">
        <v>1</v>
      </c>
      <c r="BB66" s="96">
        <f t="shared" si="34"/>
        <v>146</v>
      </c>
      <c r="BC66" s="93">
        <v>173</v>
      </c>
      <c r="BD66" s="93">
        <v>0</v>
      </c>
      <c r="BE66" s="96">
        <f t="shared" si="35"/>
        <v>173</v>
      </c>
      <c r="BF66" s="93">
        <v>128</v>
      </c>
      <c r="BG66" s="93">
        <v>0</v>
      </c>
      <c r="BH66" s="96">
        <f t="shared" si="37"/>
        <v>128</v>
      </c>
      <c r="BI66" s="93">
        <v>75</v>
      </c>
      <c r="BJ66" s="93">
        <v>0</v>
      </c>
      <c r="BK66" s="96">
        <f t="shared" si="38"/>
        <v>75</v>
      </c>
      <c r="BL66" s="93">
        <v>17</v>
      </c>
      <c r="BM66" s="93">
        <v>0</v>
      </c>
      <c r="BN66" s="96">
        <f t="shared" si="39"/>
        <v>17</v>
      </c>
      <c r="BO66" s="93">
        <v>2</v>
      </c>
      <c r="BP66" s="93">
        <v>0</v>
      </c>
      <c r="BQ66" s="96">
        <f t="shared" si="40"/>
        <v>2</v>
      </c>
    </row>
    <row r="67" spans="1:69" ht="26.25" customHeight="1" thickBot="1">
      <c r="A67" s="70"/>
      <c r="B67" s="81"/>
      <c r="C67" s="79" t="s">
        <v>2</v>
      </c>
      <c r="D67" s="97">
        <f>D65+D66</f>
        <v>7243</v>
      </c>
      <c r="E67" s="98">
        <f>E65+E66</f>
        <v>114</v>
      </c>
      <c r="F67" s="98">
        <f t="shared" si="18"/>
        <v>7357</v>
      </c>
      <c r="G67" s="99">
        <f>G65+G66</f>
        <v>365</v>
      </c>
      <c r="H67" s="100">
        <f>H65+H66</f>
        <v>7</v>
      </c>
      <c r="I67" s="100">
        <f t="shared" si="19"/>
        <v>372</v>
      </c>
      <c r="J67" s="99">
        <f>J65+J66</f>
        <v>382</v>
      </c>
      <c r="K67" s="100">
        <f>K65+K66</f>
        <v>6</v>
      </c>
      <c r="L67" s="100">
        <f t="shared" si="20"/>
        <v>388</v>
      </c>
      <c r="M67" s="99">
        <f>M65+M66</f>
        <v>386</v>
      </c>
      <c r="N67" s="100">
        <f>N65+N66</f>
        <v>6</v>
      </c>
      <c r="O67" s="100">
        <f t="shared" si="21"/>
        <v>392</v>
      </c>
      <c r="P67" s="99">
        <f>P65+P66</f>
        <v>312</v>
      </c>
      <c r="Q67" s="100">
        <f>Q65+Q66</f>
        <v>6</v>
      </c>
      <c r="R67" s="100">
        <f t="shared" si="22"/>
        <v>318</v>
      </c>
      <c r="S67" s="99">
        <f>S65+S66</f>
        <v>373</v>
      </c>
      <c r="T67" s="100">
        <f>T65+T66</f>
        <v>8</v>
      </c>
      <c r="U67" s="100">
        <f t="shared" si="23"/>
        <v>381</v>
      </c>
      <c r="V67" s="99">
        <f>V65+V66</f>
        <v>386</v>
      </c>
      <c r="W67" s="100">
        <f>W65+W66</f>
        <v>4</v>
      </c>
      <c r="X67" s="100">
        <f t="shared" si="24"/>
        <v>390</v>
      </c>
      <c r="Y67" s="99">
        <f>Y65+Y66</f>
        <v>459</v>
      </c>
      <c r="Z67" s="100">
        <f>Z65+Z66</f>
        <v>16</v>
      </c>
      <c r="AA67" s="100">
        <f t="shared" si="25"/>
        <v>475</v>
      </c>
      <c r="AB67" s="99">
        <f>AB65+AB66</f>
        <v>506</v>
      </c>
      <c r="AC67" s="100">
        <f>AC65+AC66</f>
        <v>11</v>
      </c>
      <c r="AD67" s="100">
        <f t="shared" si="26"/>
        <v>517</v>
      </c>
      <c r="AE67" s="99">
        <f>AE65+AE66</f>
        <v>535</v>
      </c>
      <c r="AF67" s="100">
        <f>AF65+AF66</f>
        <v>16</v>
      </c>
      <c r="AG67" s="100">
        <f t="shared" si="27"/>
        <v>551</v>
      </c>
      <c r="AH67" s="99">
        <f>AH65+AH66</f>
        <v>383</v>
      </c>
      <c r="AI67" s="100">
        <f>AI65+AI66</f>
        <v>11</v>
      </c>
      <c r="AJ67" s="100">
        <f t="shared" si="28"/>
        <v>394</v>
      </c>
      <c r="AK67" s="99">
        <f>AK65+AK66</f>
        <v>373</v>
      </c>
      <c r="AL67" s="100">
        <f>AL65+AL66</f>
        <v>11</v>
      </c>
      <c r="AM67" s="100">
        <f t="shared" si="29"/>
        <v>384</v>
      </c>
      <c r="AN67" s="99">
        <f>AN65+AN66</f>
        <v>488</v>
      </c>
      <c r="AO67" s="100">
        <f>AO65+AO66</f>
        <v>2</v>
      </c>
      <c r="AP67" s="100">
        <f t="shared" si="30"/>
        <v>490</v>
      </c>
      <c r="AQ67" s="99">
        <f>AQ65+AQ66</f>
        <v>500</v>
      </c>
      <c r="AR67" s="100">
        <f>AR65+AR66</f>
        <v>6</v>
      </c>
      <c r="AS67" s="100">
        <f t="shared" si="31"/>
        <v>506</v>
      </c>
      <c r="AT67" s="99">
        <f>AT65+AT66</f>
        <v>516</v>
      </c>
      <c r="AU67" s="100">
        <f>AU65+AU66</f>
        <v>2</v>
      </c>
      <c r="AV67" s="100">
        <f t="shared" si="32"/>
        <v>518</v>
      </c>
      <c r="AW67" s="99">
        <f>AW65+AW66</f>
        <v>435</v>
      </c>
      <c r="AX67" s="100">
        <f>AX65+AX66</f>
        <v>1</v>
      </c>
      <c r="AY67" s="100">
        <f t="shared" si="33"/>
        <v>436</v>
      </c>
      <c r="AZ67" s="99">
        <f>AZ65+AZ66</f>
        <v>271</v>
      </c>
      <c r="BA67" s="100">
        <f>BA65+BA66</f>
        <v>1</v>
      </c>
      <c r="BB67" s="100">
        <f t="shared" si="34"/>
        <v>272</v>
      </c>
      <c r="BC67" s="99">
        <f>BC65+BC66</f>
        <v>264</v>
      </c>
      <c r="BD67" s="100">
        <f>BD65+BD66</f>
        <v>0</v>
      </c>
      <c r="BE67" s="100">
        <f t="shared" si="35"/>
        <v>264</v>
      </c>
      <c r="BF67" s="99">
        <f>BF65+BF66</f>
        <v>192</v>
      </c>
      <c r="BG67" s="100">
        <f>BG65+BG66</f>
        <v>0</v>
      </c>
      <c r="BH67" s="100">
        <f t="shared" si="37"/>
        <v>192</v>
      </c>
      <c r="BI67" s="99">
        <f>BI65+BI66</f>
        <v>96</v>
      </c>
      <c r="BJ67" s="100">
        <f>BJ65+BJ66</f>
        <v>0</v>
      </c>
      <c r="BK67" s="100">
        <f t="shared" si="38"/>
        <v>96</v>
      </c>
      <c r="BL67" s="99">
        <f>BL65+BL66</f>
        <v>19</v>
      </c>
      <c r="BM67" s="100">
        <f>BM65+BM66</f>
        <v>0</v>
      </c>
      <c r="BN67" s="100">
        <f t="shared" si="39"/>
        <v>19</v>
      </c>
      <c r="BO67" s="99">
        <f>BO65+BO66</f>
        <v>2</v>
      </c>
      <c r="BP67" s="100">
        <f>BP65+BP66</f>
        <v>0</v>
      </c>
      <c r="BQ67" s="100">
        <f t="shared" si="40"/>
        <v>2</v>
      </c>
    </row>
    <row r="68" spans="1:69" ht="26.25" customHeight="1">
      <c r="A68" s="70"/>
      <c r="B68" s="80"/>
      <c r="C68" s="76" t="s">
        <v>0</v>
      </c>
      <c r="D68" s="94">
        <f>G68+J68+M68+P68+S68+V68+Y68+AB68+AE68+AH68+AK68+AN68+AQ68+AT68+AW68+AZ68+BC68+BF68+BI68+BL68+BO68</f>
        <v>3562</v>
      </c>
      <c r="E68" s="91">
        <f>H68+K68+N68+Q68+T68+W68+Z68+AC68+AF68+AI68+AL68+AO68+AR68+AU68+AX68+BA68+BD68+BG68+BJ68+BM68+BP68</f>
        <v>20</v>
      </c>
      <c r="F68" s="101">
        <f t="shared" si="18"/>
        <v>3582</v>
      </c>
      <c r="G68" s="93">
        <v>159</v>
      </c>
      <c r="H68" s="93">
        <v>1</v>
      </c>
      <c r="I68" s="92">
        <f t="shared" si="19"/>
        <v>160</v>
      </c>
      <c r="J68" s="93">
        <v>152</v>
      </c>
      <c r="K68" s="93">
        <v>0</v>
      </c>
      <c r="L68" s="92">
        <f t="shared" si="20"/>
        <v>152</v>
      </c>
      <c r="M68" s="93">
        <v>191</v>
      </c>
      <c r="N68" s="93">
        <v>0</v>
      </c>
      <c r="O68" s="92">
        <f t="shared" si="21"/>
        <v>191</v>
      </c>
      <c r="P68" s="93">
        <v>196</v>
      </c>
      <c r="Q68" s="93">
        <v>0</v>
      </c>
      <c r="R68" s="92">
        <f t="shared" si="22"/>
        <v>196</v>
      </c>
      <c r="S68" s="93">
        <v>183</v>
      </c>
      <c r="T68" s="93">
        <v>0</v>
      </c>
      <c r="U68" s="92">
        <f t="shared" si="23"/>
        <v>183</v>
      </c>
      <c r="V68" s="93">
        <v>158</v>
      </c>
      <c r="W68" s="93">
        <v>7</v>
      </c>
      <c r="X68" s="92">
        <f t="shared" si="24"/>
        <v>165</v>
      </c>
      <c r="Y68" s="93">
        <v>204</v>
      </c>
      <c r="Z68" s="93">
        <v>7</v>
      </c>
      <c r="AA68" s="92">
        <f t="shared" si="25"/>
        <v>211</v>
      </c>
      <c r="AB68" s="93">
        <v>213</v>
      </c>
      <c r="AC68" s="93">
        <v>3</v>
      </c>
      <c r="AD68" s="92">
        <f t="shared" si="26"/>
        <v>216</v>
      </c>
      <c r="AE68" s="93">
        <v>259</v>
      </c>
      <c r="AF68" s="93">
        <v>0</v>
      </c>
      <c r="AG68" s="92">
        <f t="shared" si="27"/>
        <v>259</v>
      </c>
      <c r="AH68" s="93">
        <v>213</v>
      </c>
      <c r="AI68" s="93">
        <v>0</v>
      </c>
      <c r="AJ68" s="92">
        <f t="shared" si="28"/>
        <v>213</v>
      </c>
      <c r="AK68" s="93">
        <v>204</v>
      </c>
      <c r="AL68" s="93">
        <v>1</v>
      </c>
      <c r="AM68" s="92">
        <f t="shared" si="29"/>
        <v>205</v>
      </c>
      <c r="AN68" s="93">
        <v>244</v>
      </c>
      <c r="AO68" s="93">
        <v>0</v>
      </c>
      <c r="AP68" s="92">
        <f t="shared" si="30"/>
        <v>244</v>
      </c>
      <c r="AQ68" s="93">
        <v>278</v>
      </c>
      <c r="AR68" s="93">
        <v>1</v>
      </c>
      <c r="AS68" s="92">
        <f t="shared" si="31"/>
        <v>279</v>
      </c>
      <c r="AT68" s="93">
        <v>296</v>
      </c>
      <c r="AU68" s="93">
        <v>0</v>
      </c>
      <c r="AV68" s="92">
        <f t="shared" si="32"/>
        <v>296</v>
      </c>
      <c r="AW68" s="93">
        <v>237</v>
      </c>
      <c r="AX68" s="93">
        <v>0</v>
      </c>
      <c r="AY68" s="92">
        <f t="shared" si="33"/>
        <v>237</v>
      </c>
      <c r="AZ68" s="93">
        <v>154</v>
      </c>
      <c r="BA68" s="93">
        <v>0</v>
      </c>
      <c r="BB68" s="92">
        <f t="shared" si="34"/>
        <v>154</v>
      </c>
      <c r="BC68" s="93">
        <v>134</v>
      </c>
      <c r="BD68" s="93">
        <v>0</v>
      </c>
      <c r="BE68" s="92">
        <f t="shared" si="35"/>
        <v>134</v>
      </c>
      <c r="BF68" s="93">
        <v>71</v>
      </c>
      <c r="BG68" s="93">
        <v>0</v>
      </c>
      <c r="BH68" s="92">
        <f t="shared" si="37"/>
        <v>71</v>
      </c>
      <c r="BI68" s="93">
        <v>15</v>
      </c>
      <c r="BJ68" s="93">
        <v>0</v>
      </c>
      <c r="BK68" s="92">
        <f t="shared" si="38"/>
        <v>15</v>
      </c>
      <c r="BL68" s="93">
        <v>1</v>
      </c>
      <c r="BM68" s="93">
        <v>0</v>
      </c>
      <c r="BN68" s="92">
        <f t="shared" si="39"/>
        <v>1</v>
      </c>
      <c r="BO68" s="93">
        <v>0</v>
      </c>
      <c r="BP68" s="93">
        <v>0</v>
      </c>
      <c r="BQ68" s="92">
        <f t="shared" si="40"/>
        <v>0</v>
      </c>
    </row>
    <row r="69" spans="1:69" ht="26.25" customHeight="1">
      <c r="A69" s="70"/>
      <c r="B69" s="80" t="s">
        <v>49</v>
      </c>
      <c r="C69" s="77" t="s">
        <v>1</v>
      </c>
      <c r="D69" s="94">
        <f>G69+J69+M69+P69+S69+V69+Y69+AB69+AE69+AH69+AK69+AN69+AQ69+AT69+AW69+AZ69+BC69+BF69+BI69+BL69+BO69</f>
        <v>3895</v>
      </c>
      <c r="E69" s="95">
        <f>H69+K69+N69+Q69+T69+W69+Z69+AC69+AF69+AI69+AL69+AO69+AR69+AU69+AX69+BA69+BD69+BG69+BJ69+BM69+BP69</f>
        <v>28</v>
      </c>
      <c r="F69" s="96">
        <f t="shared" si="18"/>
        <v>3923</v>
      </c>
      <c r="G69" s="93">
        <v>114</v>
      </c>
      <c r="H69" s="93">
        <v>0</v>
      </c>
      <c r="I69" s="96">
        <f t="shared" si="19"/>
        <v>114</v>
      </c>
      <c r="J69" s="93">
        <v>161</v>
      </c>
      <c r="K69" s="93">
        <v>0</v>
      </c>
      <c r="L69" s="96">
        <f t="shared" si="20"/>
        <v>161</v>
      </c>
      <c r="M69" s="93">
        <v>185</v>
      </c>
      <c r="N69" s="93">
        <v>0</v>
      </c>
      <c r="O69" s="96">
        <f t="shared" si="21"/>
        <v>185</v>
      </c>
      <c r="P69" s="93">
        <v>179</v>
      </c>
      <c r="Q69" s="93">
        <v>1</v>
      </c>
      <c r="R69" s="96">
        <f t="shared" si="22"/>
        <v>180</v>
      </c>
      <c r="S69" s="93">
        <v>195</v>
      </c>
      <c r="T69" s="93">
        <v>6</v>
      </c>
      <c r="U69" s="96">
        <f t="shared" si="23"/>
        <v>201</v>
      </c>
      <c r="V69" s="93">
        <v>189</v>
      </c>
      <c r="W69" s="93">
        <v>3</v>
      </c>
      <c r="X69" s="96">
        <f t="shared" si="24"/>
        <v>192</v>
      </c>
      <c r="Y69" s="93">
        <v>187</v>
      </c>
      <c r="Z69" s="93">
        <v>3</v>
      </c>
      <c r="AA69" s="96">
        <f t="shared" si="25"/>
        <v>190</v>
      </c>
      <c r="AB69" s="93">
        <v>227</v>
      </c>
      <c r="AC69" s="93">
        <v>3</v>
      </c>
      <c r="AD69" s="96">
        <f t="shared" si="26"/>
        <v>230</v>
      </c>
      <c r="AE69" s="93">
        <v>236</v>
      </c>
      <c r="AF69" s="93">
        <v>4</v>
      </c>
      <c r="AG69" s="96">
        <f t="shared" si="27"/>
        <v>240</v>
      </c>
      <c r="AH69" s="93">
        <v>193</v>
      </c>
      <c r="AI69" s="93">
        <v>3</v>
      </c>
      <c r="AJ69" s="96">
        <f t="shared" si="28"/>
        <v>196</v>
      </c>
      <c r="AK69" s="93">
        <v>230</v>
      </c>
      <c r="AL69" s="93">
        <v>4</v>
      </c>
      <c r="AM69" s="96">
        <f t="shared" si="29"/>
        <v>234</v>
      </c>
      <c r="AN69" s="93">
        <v>235</v>
      </c>
      <c r="AO69" s="93">
        <v>1</v>
      </c>
      <c r="AP69" s="96">
        <f t="shared" si="30"/>
        <v>236</v>
      </c>
      <c r="AQ69" s="93">
        <v>298</v>
      </c>
      <c r="AR69" s="93">
        <v>0</v>
      </c>
      <c r="AS69" s="96">
        <f t="shared" si="31"/>
        <v>298</v>
      </c>
      <c r="AT69" s="93">
        <v>285</v>
      </c>
      <c r="AU69" s="93">
        <v>0</v>
      </c>
      <c r="AV69" s="96">
        <f t="shared" si="32"/>
        <v>285</v>
      </c>
      <c r="AW69" s="93">
        <v>269</v>
      </c>
      <c r="AX69" s="93">
        <v>0</v>
      </c>
      <c r="AY69" s="96">
        <f t="shared" si="33"/>
        <v>269</v>
      </c>
      <c r="AZ69" s="93">
        <v>243</v>
      </c>
      <c r="BA69" s="93">
        <v>0</v>
      </c>
      <c r="BB69" s="96">
        <f t="shared" si="34"/>
        <v>243</v>
      </c>
      <c r="BC69" s="93">
        <v>212</v>
      </c>
      <c r="BD69" s="93">
        <v>0</v>
      </c>
      <c r="BE69" s="96">
        <f t="shared" si="35"/>
        <v>212</v>
      </c>
      <c r="BF69" s="93">
        <v>162</v>
      </c>
      <c r="BG69" s="93">
        <v>0</v>
      </c>
      <c r="BH69" s="96">
        <f t="shared" si="37"/>
        <v>162</v>
      </c>
      <c r="BI69" s="93">
        <v>70</v>
      </c>
      <c r="BJ69" s="93">
        <v>0</v>
      </c>
      <c r="BK69" s="96">
        <f t="shared" si="38"/>
        <v>70</v>
      </c>
      <c r="BL69" s="93">
        <v>23</v>
      </c>
      <c r="BM69" s="93">
        <v>0</v>
      </c>
      <c r="BN69" s="96">
        <f t="shared" si="39"/>
        <v>23</v>
      </c>
      <c r="BO69" s="93">
        <v>2</v>
      </c>
      <c r="BP69" s="93">
        <v>0</v>
      </c>
      <c r="BQ69" s="96">
        <f t="shared" si="40"/>
        <v>2</v>
      </c>
    </row>
    <row r="70" spans="1:69" ht="26.25" customHeight="1" thickBot="1">
      <c r="A70" s="70"/>
      <c r="B70" s="81"/>
      <c r="C70" s="79" t="s">
        <v>2</v>
      </c>
      <c r="D70" s="97">
        <f>D68+D69</f>
        <v>7457</v>
      </c>
      <c r="E70" s="98">
        <f>E68+E69</f>
        <v>48</v>
      </c>
      <c r="F70" s="98">
        <f t="shared" si="18"/>
        <v>7505</v>
      </c>
      <c r="G70" s="99">
        <f>G68+G69</f>
        <v>273</v>
      </c>
      <c r="H70" s="100">
        <f>H68+H69</f>
        <v>1</v>
      </c>
      <c r="I70" s="100">
        <f t="shared" si="19"/>
        <v>274</v>
      </c>
      <c r="J70" s="99">
        <f>J68+J69</f>
        <v>313</v>
      </c>
      <c r="K70" s="100">
        <f>K68+K69</f>
        <v>0</v>
      </c>
      <c r="L70" s="100">
        <f t="shared" si="20"/>
        <v>313</v>
      </c>
      <c r="M70" s="99">
        <f>M68+M69</f>
        <v>376</v>
      </c>
      <c r="N70" s="100">
        <f>N68+N69</f>
        <v>0</v>
      </c>
      <c r="O70" s="100">
        <f t="shared" si="21"/>
        <v>376</v>
      </c>
      <c r="P70" s="99">
        <f>P68+P69</f>
        <v>375</v>
      </c>
      <c r="Q70" s="100">
        <f>Q68+Q69</f>
        <v>1</v>
      </c>
      <c r="R70" s="100">
        <f t="shared" si="22"/>
        <v>376</v>
      </c>
      <c r="S70" s="99">
        <f>S68+S69</f>
        <v>378</v>
      </c>
      <c r="T70" s="100">
        <f>T68+T69</f>
        <v>6</v>
      </c>
      <c r="U70" s="100">
        <f t="shared" si="23"/>
        <v>384</v>
      </c>
      <c r="V70" s="99">
        <f>V68+V69</f>
        <v>347</v>
      </c>
      <c r="W70" s="100">
        <f>W68+W69</f>
        <v>10</v>
      </c>
      <c r="X70" s="100">
        <f t="shared" si="24"/>
        <v>357</v>
      </c>
      <c r="Y70" s="99">
        <f>Y68+Y69</f>
        <v>391</v>
      </c>
      <c r="Z70" s="100">
        <f>Z68+Z69</f>
        <v>10</v>
      </c>
      <c r="AA70" s="100">
        <f t="shared" si="25"/>
        <v>401</v>
      </c>
      <c r="AB70" s="99">
        <f>AB68+AB69</f>
        <v>440</v>
      </c>
      <c r="AC70" s="100">
        <f>AC68+AC69</f>
        <v>6</v>
      </c>
      <c r="AD70" s="100">
        <f t="shared" si="26"/>
        <v>446</v>
      </c>
      <c r="AE70" s="99">
        <f>AE68+AE69</f>
        <v>495</v>
      </c>
      <c r="AF70" s="100">
        <f>AF68+AF69</f>
        <v>4</v>
      </c>
      <c r="AG70" s="100">
        <f t="shared" si="27"/>
        <v>499</v>
      </c>
      <c r="AH70" s="99">
        <f>AH68+AH69</f>
        <v>406</v>
      </c>
      <c r="AI70" s="100">
        <f>AI68+AI69</f>
        <v>3</v>
      </c>
      <c r="AJ70" s="100">
        <f t="shared" si="28"/>
        <v>409</v>
      </c>
      <c r="AK70" s="99">
        <f>AK68+AK69</f>
        <v>434</v>
      </c>
      <c r="AL70" s="100">
        <f>AL68+AL69</f>
        <v>5</v>
      </c>
      <c r="AM70" s="100">
        <f t="shared" si="29"/>
        <v>439</v>
      </c>
      <c r="AN70" s="99">
        <f>AN68+AN69</f>
        <v>479</v>
      </c>
      <c r="AO70" s="100">
        <f>AO68+AO69</f>
        <v>1</v>
      </c>
      <c r="AP70" s="100">
        <f t="shared" si="30"/>
        <v>480</v>
      </c>
      <c r="AQ70" s="99">
        <f>AQ68+AQ69</f>
        <v>576</v>
      </c>
      <c r="AR70" s="100">
        <f>AR68+AR69</f>
        <v>1</v>
      </c>
      <c r="AS70" s="100">
        <f t="shared" si="31"/>
        <v>577</v>
      </c>
      <c r="AT70" s="99">
        <f>AT68+AT69</f>
        <v>581</v>
      </c>
      <c r="AU70" s="100">
        <f>AU68+AU69</f>
        <v>0</v>
      </c>
      <c r="AV70" s="100">
        <f t="shared" si="32"/>
        <v>581</v>
      </c>
      <c r="AW70" s="99">
        <f>AW68+AW69</f>
        <v>506</v>
      </c>
      <c r="AX70" s="100">
        <f>AX68+AX69</f>
        <v>0</v>
      </c>
      <c r="AY70" s="100">
        <f t="shared" si="33"/>
        <v>506</v>
      </c>
      <c r="AZ70" s="99">
        <f>AZ68+AZ69</f>
        <v>397</v>
      </c>
      <c r="BA70" s="100">
        <f>BA68+BA69</f>
        <v>0</v>
      </c>
      <c r="BB70" s="100">
        <f t="shared" si="34"/>
        <v>397</v>
      </c>
      <c r="BC70" s="99">
        <f>BC68+BC69</f>
        <v>346</v>
      </c>
      <c r="BD70" s="100">
        <f>BD68+BD69</f>
        <v>0</v>
      </c>
      <c r="BE70" s="100">
        <f t="shared" si="35"/>
        <v>346</v>
      </c>
      <c r="BF70" s="99">
        <f>BF68+BF69</f>
        <v>233</v>
      </c>
      <c r="BG70" s="100">
        <f>BG68+BG69</f>
        <v>0</v>
      </c>
      <c r="BH70" s="100">
        <f t="shared" si="37"/>
        <v>233</v>
      </c>
      <c r="BI70" s="99">
        <f>BI68+BI69</f>
        <v>85</v>
      </c>
      <c r="BJ70" s="100">
        <f>BJ68+BJ69</f>
        <v>0</v>
      </c>
      <c r="BK70" s="100">
        <f t="shared" si="38"/>
        <v>85</v>
      </c>
      <c r="BL70" s="99">
        <f>BL68+BL69</f>
        <v>24</v>
      </c>
      <c r="BM70" s="100">
        <f>BM68+BM69</f>
        <v>0</v>
      </c>
      <c r="BN70" s="100">
        <f t="shared" si="39"/>
        <v>24</v>
      </c>
      <c r="BO70" s="99">
        <f>BO68+BO69</f>
        <v>2</v>
      </c>
      <c r="BP70" s="100">
        <f>BP68+BP69</f>
        <v>0</v>
      </c>
      <c r="BQ70" s="100">
        <f t="shared" si="40"/>
        <v>2</v>
      </c>
    </row>
    <row r="71" spans="1:69" ht="26.25" customHeight="1">
      <c r="A71" s="70"/>
      <c r="B71" s="80"/>
      <c r="C71" s="76" t="s">
        <v>0</v>
      </c>
      <c r="D71" s="94">
        <f>G71+J71+M71+P71+S71+V71+Y71+AB71+AE71+AH71+AK71+AN71+AQ71+AT71+AW71+AZ71+BC71+BF71+BI71+BL71+BO71</f>
        <v>3698</v>
      </c>
      <c r="E71" s="91">
        <f>H71+K71+N71+Q71+T71+W71+Z71+AC71+AF71+AI71+AL71+AO71+AR71+AU71+AX71+BA71+BD71+BG71+BJ71+BM71+BP71</f>
        <v>7</v>
      </c>
      <c r="F71" s="101">
        <f t="shared" si="18"/>
        <v>3705</v>
      </c>
      <c r="G71" s="93">
        <v>151</v>
      </c>
      <c r="H71" s="93">
        <v>0</v>
      </c>
      <c r="I71" s="92">
        <f t="shared" si="19"/>
        <v>151</v>
      </c>
      <c r="J71" s="93">
        <v>172</v>
      </c>
      <c r="K71" s="93">
        <v>0</v>
      </c>
      <c r="L71" s="92">
        <f t="shared" si="20"/>
        <v>172</v>
      </c>
      <c r="M71" s="93">
        <v>188</v>
      </c>
      <c r="N71" s="93">
        <v>0</v>
      </c>
      <c r="O71" s="92">
        <f t="shared" si="21"/>
        <v>188</v>
      </c>
      <c r="P71" s="93">
        <v>194</v>
      </c>
      <c r="Q71" s="93">
        <v>1</v>
      </c>
      <c r="R71" s="92">
        <f t="shared" si="22"/>
        <v>195</v>
      </c>
      <c r="S71" s="93">
        <v>184</v>
      </c>
      <c r="T71" s="93">
        <v>1</v>
      </c>
      <c r="U71" s="92">
        <f t="shared" si="23"/>
        <v>185</v>
      </c>
      <c r="V71" s="93">
        <v>177</v>
      </c>
      <c r="W71" s="93">
        <v>3</v>
      </c>
      <c r="X71" s="92">
        <f t="shared" si="24"/>
        <v>180</v>
      </c>
      <c r="Y71" s="93">
        <v>198</v>
      </c>
      <c r="Z71" s="93">
        <v>0</v>
      </c>
      <c r="AA71" s="92">
        <f t="shared" si="25"/>
        <v>198</v>
      </c>
      <c r="AB71" s="93">
        <v>216</v>
      </c>
      <c r="AC71" s="93">
        <v>0</v>
      </c>
      <c r="AD71" s="92">
        <f t="shared" si="26"/>
        <v>216</v>
      </c>
      <c r="AE71" s="93">
        <v>238</v>
      </c>
      <c r="AF71" s="93">
        <v>0</v>
      </c>
      <c r="AG71" s="92">
        <f t="shared" si="27"/>
        <v>238</v>
      </c>
      <c r="AH71" s="93">
        <v>212</v>
      </c>
      <c r="AI71" s="93">
        <v>2</v>
      </c>
      <c r="AJ71" s="92">
        <f t="shared" si="28"/>
        <v>214</v>
      </c>
      <c r="AK71" s="93">
        <v>200</v>
      </c>
      <c r="AL71" s="93">
        <v>0</v>
      </c>
      <c r="AM71" s="92">
        <f t="shared" si="29"/>
        <v>200</v>
      </c>
      <c r="AN71" s="93">
        <v>229</v>
      </c>
      <c r="AO71" s="93">
        <v>0</v>
      </c>
      <c r="AP71" s="92">
        <f t="shared" si="30"/>
        <v>229</v>
      </c>
      <c r="AQ71" s="93">
        <v>311</v>
      </c>
      <c r="AR71" s="93">
        <v>0</v>
      </c>
      <c r="AS71" s="92">
        <f t="shared" si="31"/>
        <v>311</v>
      </c>
      <c r="AT71" s="93">
        <v>316</v>
      </c>
      <c r="AU71" s="93">
        <v>0</v>
      </c>
      <c r="AV71" s="92">
        <f t="shared" si="32"/>
        <v>316</v>
      </c>
      <c r="AW71" s="93">
        <v>238</v>
      </c>
      <c r="AX71" s="93">
        <v>0</v>
      </c>
      <c r="AY71" s="92">
        <f t="shared" si="33"/>
        <v>238</v>
      </c>
      <c r="AZ71" s="93">
        <v>202</v>
      </c>
      <c r="BA71" s="93">
        <v>0</v>
      </c>
      <c r="BB71" s="92">
        <f t="shared" si="34"/>
        <v>202</v>
      </c>
      <c r="BC71" s="93">
        <v>141</v>
      </c>
      <c r="BD71" s="93">
        <v>0</v>
      </c>
      <c r="BE71" s="92">
        <f t="shared" si="35"/>
        <v>141</v>
      </c>
      <c r="BF71" s="93">
        <v>89</v>
      </c>
      <c r="BG71" s="93">
        <v>0</v>
      </c>
      <c r="BH71" s="92">
        <f t="shared" si="37"/>
        <v>89</v>
      </c>
      <c r="BI71" s="93">
        <v>32</v>
      </c>
      <c r="BJ71" s="93">
        <v>0</v>
      </c>
      <c r="BK71" s="92">
        <f t="shared" si="38"/>
        <v>32</v>
      </c>
      <c r="BL71" s="93">
        <v>9</v>
      </c>
      <c r="BM71" s="93">
        <v>0</v>
      </c>
      <c r="BN71" s="92">
        <f t="shared" si="39"/>
        <v>9</v>
      </c>
      <c r="BO71" s="93">
        <v>1</v>
      </c>
      <c r="BP71" s="93">
        <v>0</v>
      </c>
      <c r="BQ71" s="92">
        <f t="shared" si="40"/>
        <v>1</v>
      </c>
    </row>
    <row r="72" spans="1:69" ht="26.25" customHeight="1">
      <c r="A72" s="70"/>
      <c r="B72" s="80" t="s">
        <v>21</v>
      </c>
      <c r="C72" s="77" t="s">
        <v>1</v>
      </c>
      <c r="D72" s="94">
        <f>G72+J72+M72+P72+S72+V72+Y72+AB72+AE72+AH72+AK72+AN72+AQ72+AT72+AW72+AZ72+BC72+BF72+BI72+BL72+BO72</f>
        <v>3984</v>
      </c>
      <c r="E72" s="95">
        <f>H72+K72+N72+Q72+T72+W72+Z72+AC72+AF72+AI72+AL72+AO72+AR72+AU72+AX72+BA72+BD72+BG72+BJ72+BM72+BP72</f>
        <v>24</v>
      </c>
      <c r="F72" s="96">
        <f t="shared" si="18"/>
        <v>4008</v>
      </c>
      <c r="G72" s="93">
        <v>135</v>
      </c>
      <c r="H72" s="93">
        <v>0</v>
      </c>
      <c r="I72" s="96">
        <f t="shared" si="19"/>
        <v>135</v>
      </c>
      <c r="J72" s="93">
        <v>167</v>
      </c>
      <c r="K72" s="93">
        <v>0</v>
      </c>
      <c r="L72" s="96">
        <f t="shared" si="20"/>
        <v>167</v>
      </c>
      <c r="M72" s="93">
        <v>174</v>
      </c>
      <c r="N72" s="93">
        <v>0</v>
      </c>
      <c r="O72" s="96">
        <f t="shared" si="21"/>
        <v>174</v>
      </c>
      <c r="P72" s="93">
        <v>178</v>
      </c>
      <c r="Q72" s="93">
        <v>2</v>
      </c>
      <c r="R72" s="96">
        <f t="shared" si="22"/>
        <v>180</v>
      </c>
      <c r="S72" s="93">
        <v>168</v>
      </c>
      <c r="T72" s="93">
        <v>6</v>
      </c>
      <c r="U72" s="96">
        <f t="shared" si="23"/>
        <v>174</v>
      </c>
      <c r="V72" s="93">
        <v>190</v>
      </c>
      <c r="W72" s="93">
        <v>5</v>
      </c>
      <c r="X72" s="96">
        <f t="shared" si="24"/>
        <v>195</v>
      </c>
      <c r="Y72" s="93">
        <v>179</v>
      </c>
      <c r="Z72" s="93">
        <v>4</v>
      </c>
      <c r="AA72" s="96">
        <f t="shared" si="25"/>
        <v>183</v>
      </c>
      <c r="AB72" s="93">
        <v>203</v>
      </c>
      <c r="AC72" s="93">
        <v>0</v>
      </c>
      <c r="AD72" s="96">
        <f t="shared" si="26"/>
        <v>203</v>
      </c>
      <c r="AE72" s="93">
        <v>233</v>
      </c>
      <c r="AF72" s="93">
        <v>2</v>
      </c>
      <c r="AG72" s="96">
        <f t="shared" si="27"/>
        <v>235</v>
      </c>
      <c r="AH72" s="93">
        <v>213</v>
      </c>
      <c r="AI72" s="93">
        <v>1</v>
      </c>
      <c r="AJ72" s="96">
        <f t="shared" si="28"/>
        <v>214</v>
      </c>
      <c r="AK72" s="93">
        <v>202</v>
      </c>
      <c r="AL72" s="93">
        <v>1</v>
      </c>
      <c r="AM72" s="96">
        <f t="shared" si="29"/>
        <v>203</v>
      </c>
      <c r="AN72" s="93">
        <v>244</v>
      </c>
      <c r="AO72" s="93">
        <v>1</v>
      </c>
      <c r="AP72" s="96">
        <f t="shared" si="30"/>
        <v>245</v>
      </c>
      <c r="AQ72" s="93">
        <v>323</v>
      </c>
      <c r="AR72" s="93">
        <v>1</v>
      </c>
      <c r="AS72" s="96">
        <f t="shared" si="31"/>
        <v>324</v>
      </c>
      <c r="AT72" s="93">
        <v>284</v>
      </c>
      <c r="AU72" s="93">
        <v>1</v>
      </c>
      <c r="AV72" s="96">
        <f t="shared" si="32"/>
        <v>285</v>
      </c>
      <c r="AW72" s="93">
        <v>270</v>
      </c>
      <c r="AX72" s="93">
        <v>0</v>
      </c>
      <c r="AY72" s="96">
        <f t="shared" si="33"/>
        <v>270</v>
      </c>
      <c r="AZ72" s="93">
        <v>246</v>
      </c>
      <c r="BA72" s="93">
        <v>0</v>
      </c>
      <c r="BB72" s="96">
        <f t="shared" si="34"/>
        <v>246</v>
      </c>
      <c r="BC72" s="93">
        <v>220</v>
      </c>
      <c r="BD72" s="93">
        <v>0</v>
      </c>
      <c r="BE72" s="96">
        <f t="shared" si="35"/>
        <v>220</v>
      </c>
      <c r="BF72" s="93">
        <v>200</v>
      </c>
      <c r="BG72" s="93">
        <v>0</v>
      </c>
      <c r="BH72" s="96">
        <f t="shared" si="37"/>
        <v>200</v>
      </c>
      <c r="BI72" s="93">
        <v>114</v>
      </c>
      <c r="BJ72" s="93">
        <v>0</v>
      </c>
      <c r="BK72" s="96">
        <f t="shared" si="38"/>
        <v>114</v>
      </c>
      <c r="BL72" s="93">
        <v>34</v>
      </c>
      <c r="BM72" s="93">
        <v>0</v>
      </c>
      <c r="BN72" s="96">
        <f t="shared" si="39"/>
        <v>34</v>
      </c>
      <c r="BO72" s="93">
        <v>7</v>
      </c>
      <c r="BP72" s="93">
        <v>0</v>
      </c>
      <c r="BQ72" s="96">
        <f t="shared" si="40"/>
        <v>7</v>
      </c>
    </row>
    <row r="73" spans="1:69" ht="26.25" customHeight="1" thickBot="1">
      <c r="A73" s="70"/>
      <c r="B73" s="108"/>
      <c r="C73" s="79" t="s">
        <v>2</v>
      </c>
      <c r="D73" s="97">
        <f>D71+D72</f>
        <v>7682</v>
      </c>
      <c r="E73" s="99">
        <f>E71+E72</f>
        <v>31</v>
      </c>
      <c r="F73" s="98">
        <f t="shared" si="18"/>
        <v>7713</v>
      </c>
      <c r="G73" s="99">
        <f>G71+G72</f>
        <v>286</v>
      </c>
      <c r="H73" s="100">
        <f>H71+H72</f>
        <v>0</v>
      </c>
      <c r="I73" s="100">
        <f t="shared" si="19"/>
        <v>286</v>
      </c>
      <c r="J73" s="99">
        <f>J71+J72</f>
        <v>339</v>
      </c>
      <c r="K73" s="100">
        <f>K71+K72</f>
        <v>0</v>
      </c>
      <c r="L73" s="100">
        <f t="shared" si="20"/>
        <v>339</v>
      </c>
      <c r="M73" s="99">
        <f>M71+M72</f>
        <v>362</v>
      </c>
      <c r="N73" s="100">
        <f>N71+N72</f>
        <v>0</v>
      </c>
      <c r="O73" s="100">
        <f t="shared" si="21"/>
        <v>362</v>
      </c>
      <c r="P73" s="99">
        <f>P71+P72</f>
        <v>372</v>
      </c>
      <c r="Q73" s="100">
        <f>Q71+Q72</f>
        <v>3</v>
      </c>
      <c r="R73" s="100">
        <f t="shared" si="22"/>
        <v>375</v>
      </c>
      <c r="S73" s="99">
        <f>S71+S72</f>
        <v>352</v>
      </c>
      <c r="T73" s="100">
        <f>T71+T72</f>
        <v>7</v>
      </c>
      <c r="U73" s="100">
        <f t="shared" si="23"/>
        <v>359</v>
      </c>
      <c r="V73" s="99">
        <f>V71+V72</f>
        <v>367</v>
      </c>
      <c r="W73" s="100">
        <f>W71+W72</f>
        <v>8</v>
      </c>
      <c r="X73" s="100">
        <f t="shared" si="24"/>
        <v>375</v>
      </c>
      <c r="Y73" s="99">
        <f>Y71+Y72</f>
        <v>377</v>
      </c>
      <c r="Z73" s="100">
        <f>Z71+Z72</f>
        <v>4</v>
      </c>
      <c r="AA73" s="100">
        <f t="shared" si="25"/>
        <v>381</v>
      </c>
      <c r="AB73" s="99">
        <f>AB71+AB72</f>
        <v>419</v>
      </c>
      <c r="AC73" s="100">
        <f>AC71+AC72</f>
        <v>0</v>
      </c>
      <c r="AD73" s="100">
        <f t="shared" si="26"/>
        <v>419</v>
      </c>
      <c r="AE73" s="99">
        <f>AE71+AE72</f>
        <v>471</v>
      </c>
      <c r="AF73" s="100">
        <f>AF71+AF72</f>
        <v>2</v>
      </c>
      <c r="AG73" s="100">
        <f t="shared" si="27"/>
        <v>473</v>
      </c>
      <c r="AH73" s="99">
        <f>AH71+AH72</f>
        <v>425</v>
      </c>
      <c r="AI73" s="100">
        <f>AI71+AI72</f>
        <v>3</v>
      </c>
      <c r="AJ73" s="100">
        <f t="shared" si="28"/>
        <v>428</v>
      </c>
      <c r="AK73" s="99">
        <f>AK71+AK72</f>
        <v>402</v>
      </c>
      <c r="AL73" s="100">
        <f>AL71+AL72</f>
        <v>1</v>
      </c>
      <c r="AM73" s="100">
        <f t="shared" si="29"/>
        <v>403</v>
      </c>
      <c r="AN73" s="99">
        <f>AN71+AN72</f>
        <v>473</v>
      </c>
      <c r="AO73" s="100">
        <f>AO71+AO72</f>
        <v>1</v>
      </c>
      <c r="AP73" s="100">
        <f t="shared" si="30"/>
        <v>474</v>
      </c>
      <c r="AQ73" s="99">
        <f>AQ71+AQ72</f>
        <v>634</v>
      </c>
      <c r="AR73" s="100">
        <f>AR71+AR72</f>
        <v>1</v>
      </c>
      <c r="AS73" s="100">
        <f t="shared" si="31"/>
        <v>635</v>
      </c>
      <c r="AT73" s="99">
        <f>AT71+AT72</f>
        <v>600</v>
      </c>
      <c r="AU73" s="100">
        <f>AU71+AU72</f>
        <v>1</v>
      </c>
      <c r="AV73" s="100">
        <f t="shared" si="32"/>
        <v>601</v>
      </c>
      <c r="AW73" s="99">
        <f>AW71+AW72</f>
        <v>508</v>
      </c>
      <c r="AX73" s="100">
        <f>AX71+AX72</f>
        <v>0</v>
      </c>
      <c r="AY73" s="100">
        <f t="shared" si="33"/>
        <v>508</v>
      </c>
      <c r="AZ73" s="99">
        <f>AZ71+AZ72</f>
        <v>448</v>
      </c>
      <c r="BA73" s="100">
        <f>BA71+BA72</f>
        <v>0</v>
      </c>
      <c r="BB73" s="100">
        <f t="shared" si="34"/>
        <v>448</v>
      </c>
      <c r="BC73" s="99">
        <f>BC71+BC72</f>
        <v>361</v>
      </c>
      <c r="BD73" s="100">
        <f>BD71+BD72</f>
        <v>0</v>
      </c>
      <c r="BE73" s="100">
        <f t="shared" si="35"/>
        <v>361</v>
      </c>
      <c r="BF73" s="99">
        <f>BF71+BF72</f>
        <v>289</v>
      </c>
      <c r="BG73" s="100">
        <f>BG71+BG72</f>
        <v>0</v>
      </c>
      <c r="BH73" s="100">
        <f t="shared" si="37"/>
        <v>289</v>
      </c>
      <c r="BI73" s="99">
        <f>BI71+BI72</f>
        <v>146</v>
      </c>
      <c r="BJ73" s="100">
        <f>BJ71+BJ72</f>
        <v>0</v>
      </c>
      <c r="BK73" s="100">
        <f t="shared" si="38"/>
        <v>146</v>
      </c>
      <c r="BL73" s="99">
        <f>BL71+BL72</f>
        <v>43</v>
      </c>
      <c r="BM73" s="100">
        <f>BM71+BM72</f>
        <v>0</v>
      </c>
      <c r="BN73" s="100">
        <f t="shared" si="39"/>
        <v>43</v>
      </c>
      <c r="BO73" s="99">
        <f>BO71+BO72</f>
        <v>8</v>
      </c>
      <c r="BP73" s="100">
        <f>BP71+BP72</f>
        <v>0</v>
      </c>
      <c r="BQ73" s="100">
        <f t="shared" si="40"/>
        <v>8</v>
      </c>
    </row>
    <row r="74" spans="2:6" ht="31.5" customHeight="1">
      <c r="B74" s="135" t="s">
        <v>78</v>
      </c>
      <c r="F74" s="134"/>
    </row>
    <row r="75" ht="17.25">
      <c r="B75" s="6"/>
    </row>
    <row r="76" ht="17.25">
      <c r="B76" s="6"/>
    </row>
    <row r="77" ht="17.25">
      <c r="B77" s="6"/>
    </row>
    <row r="78" ht="17.25">
      <c r="B78" s="6"/>
    </row>
    <row r="79" ht="17.25">
      <c r="B79" s="6"/>
    </row>
    <row r="80" ht="17.25">
      <c r="B80" s="6"/>
    </row>
    <row r="81" ht="17.25">
      <c r="B81" s="6"/>
    </row>
    <row r="82" ht="17.25">
      <c r="B82" s="6"/>
    </row>
    <row r="83" ht="17.25">
      <c r="B83" s="6"/>
    </row>
    <row r="84" ht="17.25">
      <c r="B84" s="6"/>
    </row>
    <row r="85" ht="17.25">
      <c r="B85" s="6"/>
    </row>
    <row r="86" ht="17.25">
      <c r="B86" s="6"/>
    </row>
    <row r="87" ht="17.25">
      <c r="B87" s="6"/>
    </row>
    <row r="88" ht="17.25">
      <c r="B88" s="6"/>
    </row>
    <row r="89" ht="17.25">
      <c r="B89" s="6"/>
    </row>
    <row r="90" ht="17.25">
      <c r="B90" s="6"/>
    </row>
    <row r="91" ht="17.25">
      <c r="B91" s="6"/>
    </row>
    <row r="92" ht="17.25">
      <c r="B92" s="6"/>
    </row>
    <row r="93" ht="17.25">
      <c r="B93" s="6"/>
    </row>
    <row r="94" ht="17.25">
      <c r="B94" s="6"/>
    </row>
    <row r="95" ht="17.25">
      <c r="B95" s="6"/>
    </row>
  </sheetData>
  <sheetProtection/>
  <mergeCells count="22">
    <mergeCell ref="AK6:AM6"/>
    <mergeCell ref="AN6:AP6"/>
    <mergeCell ref="G6:I6"/>
    <mergeCell ref="J6:L6"/>
    <mergeCell ref="M6:O6"/>
    <mergeCell ref="P6:R6"/>
    <mergeCell ref="BC6:BE6"/>
    <mergeCell ref="D6:F6"/>
    <mergeCell ref="AQ6:AS6"/>
    <mergeCell ref="AT6:AV6"/>
    <mergeCell ref="AW6:AY6"/>
    <mergeCell ref="AZ6:BB6"/>
    <mergeCell ref="BF6:BH6"/>
    <mergeCell ref="BI6:BK6"/>
    <mergeCell ref="BL6:BN6"/>
    <mergeCell ref="BO6:BQ6"/>
    <mergeCell ref="S6:U6"/>
    <mergeCell ref="V6:X6"/>
    <mergeCell ref="Y6:AA6"/>
    <mergeCell ref="AB6:AD6"/>
    <mergeCell ref="AE6:AG6"/>
    <mergeCell ref="AH6:AJ6"/>
  </mergeCells>
  <printOptions horizontalCentered="1"/>
  <pageMargins left="0.3937007874015748" right="0.1968503937007874" top="0.4330708661417323" bottom="0.31496062992125984" header="0.35433070866141736" footer="0.15748031496062992"/>
  <pageSetup horizontalDpi="600" verticalDpi="600" orientation="landscape" pageOrder="overThenDown" paperSize="8"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cp:lastModifiedBy>
  <cp:lastPrinted>2015-07-01T05:02:27Z</cp:lastPrinted>
  <dcterms:created xsi:type="dcterms:W3CDTF">2010-08-09T00:06:04Z</dcterms:created>
  <dcterms:modified xsi:type="dcterms:W3CDTF">2015-07-01T05:45:44Z</dcterms:modified>
  <cp:category/>
  <cp:version/>
  <cp:contentType/>
  <cp:contentStatus/>
</cp:coreProperties>
</file>