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8E717A98-D997-4733-A582-34BC3673FF32}"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<sst xmlns="http://schemas.openxmlformats.org/spreadsheetml/2006/main" count="3294" uniqueCount="1052">
  <si>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</si>
  <si>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</si>
  <si>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</si>
  <si>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</si>
  <si>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</si>
  <si>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</si>
  <si>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</si>
  <si>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</si>
  <si>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</si>
  <si>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</si>
  <si>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</si>
  <si>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</si>
  <si>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</si>
  <si>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</si>
  <si>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</si>
  <si>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</si>
  <si>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</si>
  <si>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</si>
  <si>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</si>
  <si>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</si>
  <si>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</si>
  <si>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</si>
  <si>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</si>
  <si>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</si>
  <si>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</si>
  <si>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</si>
  <si>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</si>
  <si>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</si>
  <si>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</si>
  <si>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</si>
  <si>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</si>
  <si>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</si>
  <si>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</si>
  <si>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</si>
  <si>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</si>
  <si>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</si>
  <si>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</si>
  <si>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</si>
  <si>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</si>
  <si>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</si>
  <si>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</si>
  <si>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</si>
  <si>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</si>
  <si>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</si>
  <si>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</si>
  <si>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</si>
  <si>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</si>
  <si>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</si>
  <si>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</si>
  <si>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</si>
  <si>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</si>
  <si>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</si>
  <si>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</si>
  <si>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</si>
  <si>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</si>
  <si>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</si>
  <si>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</si>
  <si>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</si>
  <si>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</si>
  <si>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</si>
  <si>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</si>
  <si>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</si>
  <si>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</si>
  <si>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</si>
  <si>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</si>
  <si>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</si>
  <si>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</si>
  <si>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</si>
  <si>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</si>
  <si>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</si>
  <si>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</si>
  <si>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</si>
  <si>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</si>
  <si>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</si>
  <si>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</si>
  <si>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</si>
  <si>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</si>
  <si>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</si>
  <si>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</si>
  <si>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</si>
  <si>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</si>
  <si>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</si>
  <si>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</si>
  <si>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</si>
  <si>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</si>
  <si>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</si>
  <si>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</si>
  <si>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</si>
  <si>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</si>
  <si>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</si>
  <si>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</si>
  <si>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</si>
  <si>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</si>
  <si>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</si>
  <si>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</si>
  <si>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</si>
  <si>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</si>
  <si>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</si>
  <si>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</si>
  <si>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</si>
  <si>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</si>
  <si>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</si>
  <si>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</si>
  <si>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</si>
  <si>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</si>
  <si>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</si>
  <si>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</si>
  <si>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</si>
  <si>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</si>
  <si>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</si>
  <si>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</si>
  <si>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</si>
  <si>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</si>
  <si>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</si>
  <si>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</si>
  <si>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</si>
  <si>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</si>
  <si>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</si>
  <si>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</si>
  <si>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</si>
  <si>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</si>
  <si>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</si>
  <si>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</si>
  <si>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</si>
  <si>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</si>
  <si>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</si>
  <si>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</si>
  <si>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</si>
  <si>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</si>
  <si>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</si>
  <si>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</si>
  <si>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</si>
  <si>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</si>
  <si>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</si>
  <si>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</si>
  <si>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</si>
  <si>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</si>
  <si>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</si>
  <si>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</si>
  <si>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</si>
  <si>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</si>
  <si>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</si>
  <si>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</si>
  <si>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</si>
  <si>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</si>
  <si>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</si>
  <si>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</si>
  <si>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</si>
  <si>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</si>
  <si>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</si>
  <si>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</si>
  <si>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</si>
  <si>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</si>
  <si>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</si>
  <si>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</si>
  <si>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</si>
  <si>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</si>
  <si>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</si>
  <si>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</si>
  <si>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</si>
  <si>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</si>
  <si>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</si>
  <si>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</si>
  <si>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</si>
  <si>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</si>
  <si>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</si>
  <si>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</si>
  <si>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</si>
  <si>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</si>
  <si>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</si>
  <si>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</si>
  <si>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</si>
  <si>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</si>
  <si>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</si>
  <si>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</si>
  <si>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</si>
  <si>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</si>
  <si>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</si>
  <si>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</si>
  <si>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</si>
  <si>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</si>
  <si>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</si>
  <si>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</si>
  <si>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</si>
  <si>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</si>
  <si>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</si>
  <si>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</si>
  <si>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</si>
  <si>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</si>
  <si>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</si>
  <si>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</si>
  <si>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</si>
  <si>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</si>
  <si>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</si>
  <si>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</si>
  <si>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</si>
  <si>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</si>
  <si>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</si>
  <si>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</si>
  <si>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</si>
  <si>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</si>
  <si>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</si>
  <si>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</si>
  <si>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</si>
  <si>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</si>
  <si>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</si>
  <si>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</si>
  <si>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</si>
  <si>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</si>
  <si>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</si>
  <si>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</si>
  <si>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</si>
  <si>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</si>
  <si>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</si>
  <si>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</si>
  <si>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</si>
  <si>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</si>
  <si>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</si>
  <si>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</si>
  <si>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</si>
  <si>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</si>
  <si>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</si>
  <si>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</si>
  <si>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</si>
  <si>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</si>
  <si>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</si>
  <si>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</si>
  <si>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</si>
  <si>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</si>
  <si>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</si>
  <si>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</si>
  <si>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</si>
  <si>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</si>
  <si>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</si>
  <si>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</si>
  <si>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</si>
  <si>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</si>
  <si>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</si>
  <si>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</si>
  <si>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</si>
  <si>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</si>
  <si>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</si>
  <si>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</si>
  <si>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</si>
  <si>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</si>
  <si>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</si>
  <si>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</si>
  <si>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</si>
  <si>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</si>
  <si>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</si>
  <si>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</si>
  <si>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</si>
  <si>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</si>
  <si>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</si>
  <si>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</si>
  <si>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</si>
  <si>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</si>
  <si>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</si>
  <si>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</si>
  <si>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</si>
  <si>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</si>
  <si>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</si>
  <si>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</si>
  <si>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</si>
  <si>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</si>
  <si>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</si>
  <si>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</si>
  <si>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</si>
  <si>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</si>
  <si>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</si>
  <si>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</si>
  <si>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</si>
  <si>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</si>
  <si>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</si>
  <si>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</si>
  <si>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</si>
  <si>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</si>
  <si>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</si>
  <si>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</si>
  <si>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</si>
  <si>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</si>
  <si>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</si>
  <si>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</si>
  <si>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</si>
  <si>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</si>
  <si>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</si>
  <si>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</si>
  <si>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</si>
  <si>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</si>
  <si>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</si>
  <si>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</si>
  <si>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</si>
  <si>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</si>
  <si>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</si>
  <si>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</si>
  <si>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</si>
  <si>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</si>
  <si>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</si>
  <si>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</si>
  <si>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</si>
  <si>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</si>
  <si>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</si>
  <si>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</si>
  <si>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</si>
  <si>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</si>
  <si>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</si>
  <si>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</si>
  <si>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</si>
  <si>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</si>
  <si>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</si>
  <si>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</si>
  <si>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</si>
  <si>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</si>
  <si>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</si>
  <si>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</si>
  <si>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</si>
  <si>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</si>
  <si>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</si>
  <si>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</si>
  <si>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</si>
  <si>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</si>
  <si>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</si>
  <si>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</si>
  <si>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</si>
  <si>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</si>
  <si>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</si>
  <si>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</si>
  <si>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</si>
  <si>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</si>
  <si>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</si>
  <si>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</si>
  <si>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</si>
  <si>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</si>
  <si>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</si>
  <si>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</si>
  <si>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</si>
  <si>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</si>
  <si>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</si>
  <si>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</si>
  <si>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</si>
  <si>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</si>
  <si>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</si>
  <si>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</si>
  <si>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</si>
  <si>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</si>
  <si>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</si>
  <si>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</si>
  <si>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</si>
  <si>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</si>
  <si>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</si>
  <si>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</si>
  <si>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</si>
  <si>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</si>
  <si>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</si>
  <si>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</si>
  <si>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</si>
  <si>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</si>
  <si>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</si>
  <si>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</si>
  <si>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</si>
  <si>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</si>
  <si>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</si>
  <si>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</si>
  <si>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</si>
  <si>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</si>
  <si>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</si>
  <si>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</si>
  <si>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</si>
  <si>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</si>
  <si>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</si>
  <si>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</si>
  <si>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</si>
  <si>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</si>
  <si>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</si>
  <si>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</si>
  <si>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</si>
  <si>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</si>
  <si>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</si>
  <si>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</si>
  <si>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</si>
  <si>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</si>
  <si>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</si>
  <si>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</si>
  <si>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</si>
  <si>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</si>
  <si>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</si>
  <si>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</si>
  <si>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</si>
  <si>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</si>
  <si>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</si>
  <si>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</si>
  <si>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</si>
  <si>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</si>
  <si>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</si>
  <si>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</si>
  <si>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</si>
  <si>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</si>
  <si>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</si>
  <si>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</si>
  <si>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</si>
  <si>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</si>
  <si>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</si>
  <si>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</si>
  <si>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</si>
  <si>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</si>
  <si>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</si>
  <si>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</si>
  <si>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</si>
  <si>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</si>
  <si>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</si>
  <si>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</si>
  <si>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</si>
  <si>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</si>
  <si>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</si>
  <si>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</si>
  <si>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</si>
  <si>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</si>
  <si>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</si>
  <si>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</si>
  <si>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</si>
  <si>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</si>
  <si>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</si>
  <si>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</si>
  <si>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</si>
  <si>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</si>
  <si>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</si>
  <si>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</si>
  <si>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</si>
  <si>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</si>
  <si>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</si>
  <si>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</si>
  <si>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</si>
  <si>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</si>
  <si>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</si>
  <si>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</si>
  <si>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</si>
  <si>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</si>
  <si>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</si>
  <si>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</si>
  <si>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</si>
  <si>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</si>
  <si>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</si>
  <si>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</si>
  <si>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</si>
  <si>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</si>
  <si>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</si>
  <si>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</si>
  <si>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</si>
  <si>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</si>
  <si>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</si>
  <si>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</si>
  <si>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</si>
  <si>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</si>
  <si>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</si>
  <si>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</si>
  <si>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</si>
  <si>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</si>
  <si>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</si>
  <si>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</si>
  <si>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</si>
  <si>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</si>
  <si>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</si>
  <si>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</si>
  <si>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</si>
  <si>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</si>
  <si>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</si>
  <si>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</si>
  <si>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</si>
  <si>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</si>
  <si>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</si>
  <si>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</si>
  <si>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</si>
  <si>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</si>
  <si>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</si>
  <si>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</si>
  <si>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</si>
  <si>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</si>
  <si>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</si>
  <si>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</si>
  <si>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</si>
  <si>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</si>
  <si>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</si>
  <si>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</si>
  <si>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</si>
  <si>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</si>
  <si>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</si>
  <si>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</si>
  <si>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</si>
  <si>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</si>
  <si>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</si>
  <si>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</si>
  <si>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</si>
  <si>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</si>
  <si>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</si>
  <si>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</si>
  <si>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</si>
  <si>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</si>
  <si>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</si>
  <si>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</si>
  <si>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</si>
  <si>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</si>
  <si>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</si>
  <si>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</si>
  <si>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</si>
  <si>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</si>
  <si>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</si>
  <si>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</si>
  <si>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</si>
  <si>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</si>
  <si>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</si>
  <si>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</si>
  <si>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</si>
  <si>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</si>
  <si>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</si>
  <si>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</si>
  <si>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</si>
  <si>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</si>
  <si>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</si>
  <si>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</si>
  <si>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</si>
  <si>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</si>
  <si>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</si>
  <si>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</si>
  <si>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</si>
  <si>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</si>
  <si>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</si>
  <si>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</si>
  <si>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</si>
  <si>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</si>
  <si>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</si>
  <si>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</si>
  <si>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</si>
  <si>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</si>
  <si>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</si>
  <si>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</si>
  <si>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</si>
  <si>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</si>
  <si>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</si>
  <si>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</si>
  <si>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</si>
  <si>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</si>
  <si>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</si>
  <si>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</si>
  <si>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</si>
  <si>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</si>
  <si>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</si>
  <si>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</si>
  <si>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</si>
  <si>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</si>
  <si>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</si>
  <si>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</si>
  <si>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</si>
  <si>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</si>
  <si>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</si>
  <si>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</si>
  <si>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</si>
  <si>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</si>
  <si>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</si>
  <si>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</si>
  <si>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</si>
  <si>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</si>
  <si>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</si>
  <si>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</si>
  <si>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</si>
  <si>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</si>
  <si>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</si>
  <si>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</si>
  <si>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</si>
  <si>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</si>
  <si>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</si>
  <si>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</si>
  <si>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</si>
  <si>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</si>
  <si>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</si>
  <si>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</si>
  <si>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</si>
  <si>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</si>
  <si>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</si>
  <si>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</si>
  <si>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</si>
  <si>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</si>
  <si>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</si>
  <si>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</si>
  <si>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</si>
  <si>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</si>
  <si>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</si>
  <si>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</si>
  <si>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</si>
  <si>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</si>
  <si>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</si>
  <si>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</si>
  <si>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</si>
  <si>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</si>
  <si>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</si>
  <si>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</si>
  <si>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</si>
  <si>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</si>
  <si>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</si>
  <si>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</si>
  <si>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</si>
  <si>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</si>
  <si>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</si>
  <si>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</si>
  <si>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</si>
  <si>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</si>
  <si>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</si>
  <si>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</si>
  <si>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</si>
  <si>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</si>
  <si>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</si>
  <si>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</si>
  <si>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</si>
  <si>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</si>
  <si>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</si>
  <si>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</si>
  <si>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</si>
  <si>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</si>
  <si>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</si>
  <si>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</si>
  <si>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</si>
  <si>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</si>
  <si>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</si>
  <si>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</si>
  <si>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</si>
  <si>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</si>
  <si>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</si>
  <si>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</si>
  <si>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</si>
  <si>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</si>
  <si>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</si>
  <si>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</si>
  <si>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</si>
  <si>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</si>
  <si>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</si>
  <si>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</si>
  <si>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</si>
  <si>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</si>
  <si>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</si>
  <si>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</si>
  <si>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</si>
  <si>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</si>
  <si>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</si>
  <si>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</si>
  <si>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</si>
  <si>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</si>
  <si>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</si>
  <si>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</si>
  <si>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</si>
  <si>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</si>
  <si>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</si>
  <si>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</si>
  <si>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</si>
  <si>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</si>
  <si>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</si>
  <si>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</si>
  <si>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</si>
  <si>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</si>
  <si>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</si>
  <si>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</si>
  <si>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</si>
  <si>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</si>
  <si>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</si>
  <si>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</si>
  <si>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</si>
  <si>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</si>
  <si>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</si>
  <si>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</si>
  <si>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</si>
  <si>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</si>
  <si>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</si>
  <si>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</si>
  <si>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</si>
  <si>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</si>
  <si>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</si>
  <si>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</si>
  <si>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</si>
  <si>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</si>
  <si>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</si>
  <si>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</si>
  <si>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</si>
  <si>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</si>
  <si>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</si>
  <si>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</si>
  <si>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</si>
  <si>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</si>
  <si>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</si>
  <si>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</si>
  <si>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</si>
  <si>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</si>
  <si>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</si>
  <si>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</si>
  <si>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</si>
  <si>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</si>
  <si>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</si>
  <si>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</si>
  <si>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</si>
  <si>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</si>
  <si>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</si>
  <si>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</si>
  <si>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</si>
  <si>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</si>
  <si>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</si>
  <si>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</si>
  <si>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</si>
  <si>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</si>
  <si>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</si>
  <si>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</si>
  <si>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</si>
  <si>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</si>
  <si>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</si>
  <si>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</si>
  <si>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</si>
  <si>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</si>
  <si>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</si>
  <si>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</si>
  <si>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</si>
  <si>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</si>
  <si>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</si>
  <si>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</si>
  <si>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</si>
  <si>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</si>
  <si>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</si>
  <si>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</si>
  <si>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</si>
  <si>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</si>
  <si>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</si>
  <si>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</si>
  <si>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</si>
  <si>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</si>
  <si>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</si>
  <si>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</si>
  <si>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</si>
  <si>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</si>
  <si>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</si>
  <si>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</si>
  <si>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</si>
  <si>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</si>
  <si>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</si>
  <si>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</si>
  <si>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</si>
  <si>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</si>
  <si>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</si>
  <si>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</si>
  <si>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</si>
  <si>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</si>
  <si>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</si>
  <si>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</si>
  <si>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</si>
  <si>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</si>
  <si>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</si>
  <si>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</si>
  <si>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</si>
  <si>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</si>
  <si>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</si>
  <si>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</si>
  <si>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</si>
  <si>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</si>
  <si>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</si>
  <si>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</si>
  <si>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</si>
  <si>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</si>
  <si>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</si>
  <si>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</si>
  <si>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</si>
  <si>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</si>
  <si>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</si>
  <si>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</si>
  <si>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</si>
  <si>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</si>
  <si>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</si>
  <si>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</si>
  <si>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</si>
  <si>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</si>
  <si>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</si>
  <si>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</si>
  <si>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</si>
  <si>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</si>
  <si>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</si>
  <si>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</si>
  <si>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</si>
  <si>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</si>
  <si>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</si>
  <si>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</si>
  <si>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</si>
  <si>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</si>
  <si>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</si>
  <si>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</si>
  <si>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</si>
  <si>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</si>
  <si>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</si>
  <si>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</si>
  <si>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</si>
  <si>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</si>
  <si>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</si>
  <si>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</si>
  <si>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</si>
  <si>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</si>
  <si>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</si>
  <si>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</si>
  <si>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</si>
  <si>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</si>
  <si>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</si>
  <si>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</si>
  <si>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</si>
  <si>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</si>
  <si>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</si>
  <si>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</si>
  <si>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</si>
  <si>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</si>
  <si>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</si>
  <si>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</si>
  <si>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</si>
  <si>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</si>
  <si>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</si>
  <si>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</si>
  <si>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</si>
  <si>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</si>
  <si>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</si>
  <si>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</si>
  <si>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</si>
  <si>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</si>
  <si>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</si>
  <si>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</si>
  <si>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</si>
  <si>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</si>
  <si>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</si>
  <si>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</si>
  <si>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</si>
  <si>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</si>
  <si>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</si>
  <si>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</si>
  <si>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</si>
  <si>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</si>
  <si>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</si>
  <si>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</si>
  <si>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</si>
  <si>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</si>
  <si>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</si>
  <si>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</si>
  <si>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</si>
  <si>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</si>
  <si>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</si>
  <si>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</si>
  <si>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</si>
  <si>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</si>
  <si>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</si>
  <si>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</si>
  <si>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</si>
  <si>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</si>
  <si>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</si>
  <si>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</si>
  <si>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</si>
  <si>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</si>
  <si>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</si>
  <si>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</si>
  <si>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</si>
  <si>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</si>
  <si>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</si>
  <si>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</si>
  <si>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</si>
  <si>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</si>
  <si>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</si>
  <si>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</si>
  <si>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</si>
  <si>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</si>
  <si>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</si>
  <si>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</si>
  <si>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</si>
  <si>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</si>
  <si>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</si>
  <si>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</si>
  <si>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</si>
  <si>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</si>
  <si>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</si>
  <si>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</si>
  <si>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</si>
  <si>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</si>
  <si>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</si>
  <si>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</si>
  <si>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</si>
  <si>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</si>
  <si>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</si>
  <si>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</si>
  <si>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</si>
  <si>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</si>
  <si>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</si>
  <si>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</si>
  <si>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</si>
  <si>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</si>
  <si>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</si>
  <si>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</si>
  <si>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</si>
  <si>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</si>
  <si>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</si>
  <si>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</si>
  <si>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</si>
  <si>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</si>
  <si>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</si>
  <si>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</si>
  <si>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</si>
  <si>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</si>
  <si>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</si>
  <si>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</si>
  <si>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</si>
  <si>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</si>
  <si>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</si>
  <si>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</si>
  <si>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</si>
  <si>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</si>
  <si>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</si>
  <si>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</si>
  <si>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</si>
  <si>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</si>
  <si>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</si>
  <si>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</si>
  <si>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</si>
  <si>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</si>
  <si>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</si>
  <si>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</si>
  <si>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</si>
  <si>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</si>
  <si>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</si>
  <si>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</si>
  <si>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</si>
  <si>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</si>
  <si>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</si>
  <si>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</si>
  <si>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</si>
  <si>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</si>
  <si>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</si>
  <si>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</si>
  <si>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</si>
  <si>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</si>
  <si>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</si>
  <si>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</si>
  <si>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</si>
  <si>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</si>
  <si>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</si>
  <si>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</si>
  <si>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</si>
  <si>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</si>
  <si>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</si>
  <si>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</si>
  <si>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</si>
  <si>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</si>
  <si>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</si>
  <si>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</si>
  <si>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</si>
  <si>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</si>
  <si>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</si>
  <si>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</si>
  <si>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</si>
  <si>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</si>
  <si>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</si>
  <si>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</si>
  <si>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</si>
  <si>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</si>
  <si>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</si>
  <si>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</si>
  <si>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</si>
  <si>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</si>
  <si>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</si>
  <si>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</si>
  <si>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</si>
  <si>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</si>
  <si>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</si>
  <si>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</si>
  <si>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</si>
  <si>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</si>
  <si>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</si>
  <si>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</si>
  <si>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</si>
  <si>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</si>
  <si>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</si>
  <si>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</si>
  <si>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</si>
  <si>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</si>
  <si>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</si>
  <si>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</si>
  <si>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</si>
  <si>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</si>
  <si>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</si>
  <si>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</si>
  <si>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</si>
  <si>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</si>
  <si>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</si>
  <si>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</si>
  <si>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</si>
  <si>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</si>
  <si>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</si>
  <si>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</si>
  <si>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</si>
  <si>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</si>
  <si>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</si>
  <si>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</si>
  <si>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</si>
  <si>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</si>
  <si>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</si>
  <si>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</si>
  <si>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</si>
  <si>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</si>
  <si>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</si>
  <si>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</si>
  <si>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</si>
  <si>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</si>
  <si>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</si>
  <si>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</si>
  <si>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</si>
  <si>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</si>
  <si>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</si>
  <si>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</si>
  <si>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</si>
  <si>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</si>
  <si>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</si>
  <si>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</si>
  <si>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</si>
  <si>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</si>
  <si>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</si>
  <si>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</si>
  <si>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</si>
  <si>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</si>
  <si>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</si>
  <si>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</si>
  <si>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</si>
  <si>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</si>
  <si>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</si>
  <si>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</si>
  <si>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</si>
  <si>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</si>
  <si>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</si>
  <si>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</si>
  <si>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</si>
  <si>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</si>
  <si>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</si>
  <si>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</si>
  <si>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</si>
  <si>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</si>
  <si>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琵琶湖中央病院</t>
    <phoneticPr fontId="3"/>
  </si>
  <si>
    <t>〒520-0834 大津市御殿浜２２－３３</t>
    <phoneticPr fontId="3"/>
  </si>
  <si>
    <t>〇</t>
  </si>
  <si>
    <t>医療法人</t>
  </si>
  <si>
    <t>リハビリテーション科</t>
  </si>
  <si>
    <t>回復期ﾘﾊﾋﾞﾘﾃｰｼｮﾝ病棟入院料１</t>
  </si>
  <si>
    <t>ＤＰＣ病院ではない</t>
  </si>
  <si>
    <t>有</t>
  </si>
  <si>
    <t>-</t>
    <phoneticPr fontId="3"/>
  </si>
  <si>
    <t>２Ｂ病棟</t>
  </si>
  <si>
    <t>回復期機能</t>
  </si>
  <si>
    <t>３Ｂ病棟</t>
  </si>
  <si>
    <t>４Ａ病棟</t>
  </si>
  <si>
    <t>回復期ﾘﾊﾋﾞﾘﾃｰｼｮﾝ病棟入院料５</t>
  </si>
  <si>
    <t>３Ａ病棟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</si>
</sst>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1046</v>
      </c>
      <c r="M9" s="282" t="s">
        <v>1048</v>
      </c>
      <c r="N9" s="282" t="s">
        <v>1049</v>
      </c>
      <c r="O9" s="282" t="s">
        <v>1051</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c r="M11" s="25"/>
      <c r="N11" s="25"/>
      <c r="O11" s="25"/>
    </row>
    <row r="12" spans="1:22" s="21" customFormat="1" ht="34.5" customHeight="1">
      <c r="A12" s="244" t="s">
        <v>606</v>
      </c>
      <c r="B12" s="24"/>
      <c r="C12" s="19"/>
      <c r="D12" s="19"/>
      <c r="E12" s="19"/>
      <c r="F12" s="19"/>
      <c r="G12" s="19"/>
      <c r="H12" s="20"/>
      <c r="I12" s="422" t="s">
        <v>4</v>
      </c>
      <c r="J12" s="422"/>
      <c r="K12" s="422"/>
      <c r="L12" s="29" t="s">
        <v>1039</v>
      </c>
      <c r="M12" s="29" t="s">
        <v>1039</v>
      </c>
      <c r="N12" s="29" t="s">
        <v>1039</v>
      </c>
      <c r="O12" s="29" t="s">
        <v>1039</v>
      </c>
    </row>
    <row r="13" spans="1:22" s="21" customFormat="1" ht="34.5" customHeight="1">
      <c r="A13" s="244" t="s">
        <v>606</v>
      </c>
      <c r="B13" s="17"/>
      <c r="C13" s="19"/>
      <c r="D13" s="19"/>
      <c r="E13" s="19"/>
      <c r="F13" s="19"/>
      <c r="G13" s="19"/>
      <c r="H13" s="20"/>
      <c r="I13" s="422" t="s">
        <v>5</v>
      </c>
      <c r="J13" s="422"/>
      <c r="K13" s="422"/>
      <c r="L13" s="28"/>
      <c r="M13" s="28"/>
      <c r="N13" s="28"/>
      <c r="O13" s="28"/>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1046</v>
      </c>
      <c r="M22" s="282" t="s">
        <v>1048</v>
      </c>
      <c r="N22" s="282" t="s">
        <v>1049</v>
      </c>
      <c r="O22" s="282" t="s">
        <v>1051</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c r="M24" s="25"/>
      <c r="N24" s="25"/>
      <c r="O24" s="25"/>
    </row>
    <row r="25" spans="1:22" s="21" customFormat="1" ht="34.5" customHeight="1">
      <c r="A25" s="244" t="s">
        <v>607</v>
      </c>
      <c r="B25" s="24"/>
      <c r="C25" s="19"/>
      <c r="D25" s="19"/>
      <c r="E25" s="19"/>
      <c r="F25" s="19"/>
      <c r="G25" s="19"/>
      <c r="H25" s="20"/>
      <c r="I25" s="303" t="s">
        <v>4</v>
      </c>
      <c r="J25" s="304"/>
      <c r="K25" s="305"/>
      <c r="L25" s="29" t="s">
        <v>1039</v>
      </c>
      <c r="M25" s="29" t="s">
        <v>1039</v>
      </c>
      <c r="N25" s="29" t="s">
        <v>1039</v>
      </c>
      <c r="O25" s="29" t="s">
        <v>1039</v>
      </c>
    </row>
    <row r="26" spans="1:22" s="21" customFormat="1" ht="34.5" customHeight="1">
      <c r="A26" s="244" t="s">
        <v>607</v>
      </c>
      <c r="B26" s="17"/>
      <c r="C26" s="19"/>
      <c r="D26" s="19"/>
      <c r="E26" s="19"/>
      <c r="F26" s="19"/>
      <c r="G26" s="19"/>
      <c r="H26" s="20"/>
      <c r="I26" s="303" t="s">
        <v>5</v>
      </c>
      <c r="J26" s="304"/>
      <c r="K26" s="305"/>
      <c r="L26" s="28"/>
      <c r="M26" s="28"/>
      <c r="N26" s="28"/>
      <c r="O26" s="28"/>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1046</v>
      </c>
      <c r="M35" s="282" t="s">
        <v>1048</v>
      </c>
      <c r="N35" s="282" t="s">
        <v>1049</v>
      </c>
      <c r="O35" s="282" t="s">
        <v>1051</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1046</v>
      </c>
      <c r="M44" s="282" t="s">
        <v>1048</v>
      </c>
      <c r="N44" s="282" t="s">
        <v>1049</v>
      </c>
      <c r="O44" s="282" t="s">
        <v>1051</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1046</v>
      </c>
      <c r="M89" s="262" t="s">
        <v>1048</v>
      </c>
      <c r="N89" s="262" t="s">
        <v>1049</v>
      </c>
      <c r="O89" s="262" t="s">
        <v>1051</v>
      </c>
    </row>
    <row r="90" spans="1:22" s="21" customFormat="1">
      <c r="A90" s="243"/>
      <c r="B90" s="1"/>
      <c r="C90" s="3"/>
      <c r="D90" s="3"/>
      <c r="E90" s="3"/>
      <c r="F90" s="3"/>
      <c r="G90" s="3"/>
      <c r="H90" s="287"/>
      <c r="I90" s="67" t="s">
        <v>36</v>
      </c>
      <c r="J90" s="68"/>
      <c r="K90" s="69"/>
      <c r="L90" s="262" t="s">
        <v>1047</v>
      </c>
      <c r="M90" s="262" t="s">
        <v>1047</v>
      </c>
      <c r="N90" s="262" t="s">
        <v>1047</v>
      </c>
      <c r="O90" s="262" t="s">
        <v>1047</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1046</v>
      </c>
      <c r="M97" s="66" t="s">
        <v>1048</v>
      </c>
      <c r="N97" s="66" t="s">
        <v>1049</v>
      </c>
      <c r="O97" s="66" t="s">
        <v>1051</v>
      </c>
      <c r="P97" s="8"/>
      <c r="Q97" s="8"/>
      <c r="R97" s="8"/>
      <c r="S97" s="8"/>
      <c r="T97" s="8"/>
      <c r="U97" s="8"/>
      <c r="V97" s="8"/>
    </row>
    <row r="98" spans="1:22" ht="20.25" customHeight="1">
      <c r="A98" s="243"/>
      <c r="B98" s="1"/>
      <c r="C98" s="62"/>
      <c r="D98" s="3"/>
      <c r="F98" s="3"/>
      <c r="G98" s="3"/>
      <c r="H98" s="287"/>
      <c r="I98" s="67" t="s">
        <v>40</v>
      </c>
      <c r="J98" s="68"/>
      <c r="K98" s="79"/>
      <c r="L98" s="70" t="s">
        <v>1047</v>
      </c>
      <c r="M98" s="70" t="s">
        <v>1047</v>
      </c>
      <c r="N98" s="70" t="s">
        <v>1047</v>
      </c>
      <c r="O98" s="70" t="s">
        <v>1047</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0</v>
      </c>
      <c r="K99" s="237" t="str">
        <f>IF(OR(COUNTIF(L99:O99,"未確認")&gt;0,COUNTIF(L99:O99,"~*")&gt;0),"※","")</f>
        <v/>
      </c>
      <c r="L99" s="258">
        <v>0</v>
      </c>
      <c r="M99" s="258">
        <v>0</v>
      </c>
      <c r="N99" s="258">
        <v>0</v>
      </c>
      <c r="O99" s="258">
        <v>0</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0</v>
      </c>
      <c r="K101" s="237" t="str">
        <f>IF(OR(COUNTIF(L101:O101,"未確認")&gt;0,COUNTIF(L101:O101,"~*")&gt;0),"※","")</f>
        <v/>
      </c>
      <c r="L101" s="258">
        <v>0</v>
      </c>
      <c r="M101" s="258">
        <v>0</v>
      </c>
      <c r="N101" s="258">
        <v>0</v>
      </c>
      <c r="O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IF(OR(COUNTIF(L101:O101,"未確認")&gt;0,COUNTIF(L101:O101,"~*")&gt;0),"※","")</f>
        <v/>
      </c>
      <c r="L102" s="258">
        <v>0</v>
      </c>
      <c r="M102" s="258">
        <v>0</v>
      </c>
      <c r="N102" s="258">
        <v>0</v>
      </c>
      <c r="O102" s="258">
        <v>0</v>
      </c>
    </row>
    <row r="103" spans="1:22" s="83" customFormat="1" ht="34.5" customHeight="1">
      <c r="A103" s="244" t="s">
        <v>613</v>
      </c>
      <c r="B103" s="84"/>
      <c r="C103" s="334" t="s">
        <v>46</v>
      </c>
      <c r="D103" s="336"/>
      <c r="E103" s="334" t="s">
        <v>42</v>
      </c>
      <c r="F103" s="335"/>
      <c r="G103" s="335"/>
      <c r="H103" s="336"/>
      <c r="I103" s="420"/>
      <c r="J103" s="256">
        <f t="shared" si="0"/>
        <v>180</v>
      </c>
      <c r="K103" s="237" t="str">
        <f t="shared" si="1"/>
        <v/>
      </c>
      <c r="L103" s="258">
        <v>40</v>
      </c>
      <c r="M103" s="258">
        <v>40</v>
      </c>
      <c r="N103" s="258">
        <v>50</v>
      </c>
      <c r="O103" s="258">
        <v>50</v>
      </c>
    </row>
    <row r="104" spans="1:22" s="83" customFormat="1" ht="34.5" customHeight="1">
      <c r="A104" s="244" t="s">
        <v>614</v>
      </c>
      <c r="B104" s="84"/>
      <c r="C104" s="396"/>
      <c r="D104" s="397"/>
      <c r="E104" s="428"/>
      <c r="F104" s="429"/>
      <c r="G104" s="320" t="s">
        <v>47</v>
      </c>
      <c r="H104" s="322"/>
      <c r="I104" s="420"/>
      <c r="J104" s="256">
        <f t="shared" si="0"/>
        <v>180</v>
      </c>
      <c r="K104" s="237" t="str">
        <f t="shared" si="1"/>
        <v/>
      </c>
      <c r="L104" s="258">
        <v>40</v>
      </c>
      <c r="M104" s="258">
        <v>40</v>
      </c>
      <c r="N104" s="258">
        <v>50</v>
      </c>
      <c r="O104" s="258">
        <v>50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180</v>
      </c>
      <c r="K106" s="237" t="str">
        <f t="shared" si="1"/>
        <v/>
      </c>
      <c r="L106" s="258">
        <v>40</v>
      </c>
      <c r="M106" s="258">
        <v>40</v>
      </c>
      <c r="N106" s="258">
        <v>50</v>
      </c>
      <c r="O106" s="258">
        <v>50</v>
      </c>
    </row>
    <row r="107" spans="1:22" s="83" customFormat="1" ht="34.5" customHeight="1">
      <c r="A107" s="244" t="s">
        <v>614</v>
      </c>
      <c r="B107" s="84"/>
      <c r="C107" s="396"/>
      <c r="D107" s="397"/>
      <c r="E107" s="428"/>
      <c r="F107" s="429"/>
      <c r="G107" s="320" t="s">
        <v>47</v>
      </c>
      <c r="H107" s="322"/>
      <c r="I107" s="420"/>
      <c r="J107" s="256">
        <f t="shared" si="0"/>
        <v>180</v>
      </c>
      <c r="K107" s="237" t="str">
        <f t="shared" si="1"/>
        <v/>
      </c>
      <c r="L107" s="258">
        <v>40</v>
      </c>
      <c r="M107" s="258">
        <v>40</v>
      </c>
      <c r="N107" s="258">
        <v>50</v>
      </c>
      <c r="O107" s="258">
        <v>50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180</v>
      </c>
      <c r="K109" s="237" t="str">
        <f t="shared" si="1"/>
        <v/>
      </c>
      <c r="L109" s="258">
        <v>40</v>
      </c>
      <c r="M109" s="258">
        <v>40</v>
      </c>
      <c r="N109" s="258">
        <v>50</v>
      </c>
      <c r="O109" s="258">
        <v>50</v>
      </c>
    </row>
    <row r="110" spans="1:22" s="83" customFormat="1" ht="34.5" customHeight="1">
      <c r="A110" s="244" t="s">
        <v>614</v>
      </c>
      <c r="B110" s="84"/>
      <c r="C110" s="396"/>
      <c r="D110" s="397"/>
      <c r="E110" s="432"/>
      <c r="F110" s="433"/>
      <c r="G110" s="317" t="s">
        <v>47</v>
      </c>
      <c r="H110" s="319"/>
      <c r="I110" s="420"/>
      <c r="J110" s="256">
        <f t="shared" si="0"/>
        <v>180</v>
      </c>
      <c r="K110" s="237" t="str">
        <f t="shared" si="1"/>
        <v/>
      </c>
      <c r="L110" s="258">
        <v>40</v>
      </c>
      <c r="M110" s="258">
        <v>40</v>
      </c>
      <c r="N110" s="258">
        <v>50</v>
      </c>
      <c r="O110" s="258">
        <v>50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1046</v>
      </c>
      <c r="M118" s="66" t="s">
        <v>1048</v>
      </c>
      <c r="N118" s="66" t="s">
        <v>1049</v>
      </c>
      <c r="O118" s="66" t="s">
        <v>1051</v>
      </c>
      <c r="P118" s="8"/>
      <c r="Q118" s="8"/>
      <c r="R118" s="8"/>
      <c r="S118" s="8"/>
      <c r="T118" s="8"/>
      <c r="U118" s="8"/>
      <c r="V118" s="8"/>
    </row>
    <row r="119" spans="1:22" ht="20.25" customHeight="1">
      <c r="A119" s="243"/>
      <c r="B119" s="1"/>
      <c r="C119" s="3"/>
      <c r="D119" s="3"/>
      <c r="F119" s="3"/>
      <c r="G119" s="3"/>
      <c r="H119" s="287"/>
      <c r="I119" s="67" t="s">
        <v>40</v>
      </c>
      <c r="J119" s="94"/>
      <c r="K119" s="79"/>
      <c r="L119" s="70" t="s">
        <v>1047</v>
      </c>
      <c r="M119" s="70" t="s">
        <v>1047</v>
      </c>
      <c r="N119" s="70" t="s">
        <v>1047</v>
      </c>
      <c r="O119" s="70" t="s">
        <v>1047</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c r="O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c r="O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c r="O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1046</v>
      </c>
      <c r="M129" s="66" t="s">
        <v>1048</v>
      </c>
      <c r="N129" s="66" t="s">
        <v>1049</v>
      </c>
      <c r="O129" s="66" t="s">
        <v>1051</v>
      </c>
      <c r="P129" s="8"/>
      <c r="Q129" s="8"/>
      <c r="R129" s="8"/>
      <c r="S129" s="8"/>
      <c r="T129" s="8"/>
      <c r="U129" s="8"/>
      <c r="V129" s="8"/>
    </row>
    <row r="130" spans="1:22" ht="20.25" customHeight="1">
      <c r="A130" s="243"/>
      <c r="B130" s="1"/>
      <c r="C130" s="62"/>
      <c r="D130" s="3"/>
      <c r="F130" s="3"/>
      <c r="G130" s="3"/>
      <c r="H130" s="287"/>
      <c r="I130" s="67" t="s">
        <v>36</v>
      </c>
      <c r="J130" s="68"/>
      <c r="K130" s="79"/>
      <c r="L130" s="70" t="s">
        <v>1047</v>
      </c>
      <c r="M130" s="70" t="s">
        <v>1047</v>
      </c>
      <c r="N130" s="70" t="s">
        <v>1047</v>
      </c>
      <c r="O130" s="70" t="s">
        <v>1047</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1042</v>
      </c>
      <c r="N131" s="98" t="s">
        <v>1042</v>
      </c>
      <c r="O131" s="98" t="s">
        <v>1050</v>
      </c>
    </row>
    <row r="132" spans="1:22" s="83" customFormat="1" ht="34.5" customHeight="1">
      <c r="A132" s="244" t="s">
        <v>621</v>
      </c>
      <c r="B132" s="84"/>
      <c r="C132" s="295"/>
      <c r="D132" s="297"/>
      <c r="E132" s="320" t="s">
        <v>58</v>
      </c>
      <c r="F132" s="321"/>
      <c r="G132" s="321"/>
      <c r="H132" s="322"/>
      <c r="I132" s="389"/>
      <c r="J132" s="101"/>
      <c r="K132" s="102"/>
      <c r="L132" s="82">
        <v>40</v>
      </c>
      <c r="M132" s="82">
        <v>40</v>
      </c>
      <c r="N132" s="82">
        <v>50</v>
      </c>
      <c r="O132" s="82">
        <v>50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1046</v>
      </c>
      <c r="M143" s="66" t="s">
        <v>1048</v>
      </c>
      <c r="N143" s="66" t="s">
        <v>1049</v>
      </c>
      <c r="O143" s="66" t="s">
        <v>1051</v>
      </c>
      <c r="P143" s="8"/>
      <c r="Q143" s="8"/>
      <c r="R143" s="8"/>
      <c r="S143" s="8"/>
      <c r="T143" s="8"/>
      <c r="U143" s="8"/>
      <c r="V143" s="8"/>
    </row>
    <row r="144" spans="1:22" ht="20.25" customHeight="1">
      <c r="A144" s="243"/>
      <c r="B144" s="1"/>
      <c r="C144" s="62"/>
      <c r="D144" s="3"/>
      <c r="F144" s="3"/>
      <c r="G144" s="3"/>
      <c r="H144" s="287"/>
      <c r="I144" s="67" t="s">
        <v>36</v>
      </c>
      <c r="J144" s="68"/>
      <c r="K144" s="79"/>
      <c r="L144" s="70" t="s">
        <v>1047</v>
      </c>
      <c r="M144" s="70" t="s">
        <v>1047</v>
      </c>
      <c r="N144" s="70" t="s">
        <v>1047</v>
      </c>
      <c r="O144" s="70" t="s">
        <v>1047</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t="str">
        <f t="shared" si="2"/>
        <v>*</v>
      </c>
      <c r="K157" s="264" t="str">
        <f t="shared" si="3"/>
        <v>※</v>
      </c>
      <c r="L157" s="117" t="s">
        <v>541</v>
      </c>
      <c r="M157" s="117" t="s">
        <v>541</v>
      </c>
      <c r="N157" s="117" t="s">
        <v>541</v>
      </c>
      <c r="O157" s="117">
        <v>0</v>
      </c>
    </row>
    <row r="158" spans="1:15" s="118" customFormat="1" ht="34.5" customHeight="1">
      <c r="A158" s="246" t="s">
        <v>661</v>
      </c>
      <c r="B158" s="115"/>
      <c r="C158" s="317" t="s">
        <v>567</v>
      </c>
      <c r="D158" s="318"/>
      <c r="E158" s="318"/>
      <c r="F158" s="318"/>
      <c r="G158" s="318"/>
      <c r="H158" s="319"/>
      <c r="I158" s="413"/>
      <c r="J158" s="263" t="str">
        <f t="shared" si="2"/>
        <v>*</v>
      </c>
      <c r="K158" s="264" t="str">
        <f t="shared" si="3"/>
        <v>※</v>
      </c>
      <c r="L158" s="117">
        <v>0</v>
      </c>
      <c r="M158" s="117">
        <v>0</v>
      </c>
      <c r="N158" s="117">
        <v>0</v>
      </c>
      <c r="O158" s="117" t="s">
        <v>541</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145</v>
      </c>
      <c r="K195" s="264" t="str">
        <f t="shared" si="5"/>
        <v/>
      </c>
      <c r="L195" s="117">
        <v>41</v>
      </c>
      <c r="M195" s="117">
        <v>44</v>
      </c>
      <c r="N195" s="117">
        <v>60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43</v>
      </c>
      <c r="K198" s="264" t="str">
        <f t="shared" si="5"/>
        <v/>
      </c>
      <c r="L198" s="117">
        <v>0</v>
      </c>
      <c r="M198" s="117">
        <v>0</v>
      </c>
      <c r="N198" s="117">
        <v>0</v>
      </c>
      <c r="O198" s="117">
        <v>43</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1046</v>
      </c>
      <c r="M226" s="66" t="s">
        <v>1048</v>
      </c>
      <c r="N226" s="66" t="s">
        <v>1049</v>
      </c>
      <c r="O226" s="66" t="s">
        <v>1051</v>
      </c>
      <c r="P226" s="8"/>
      <c r="Q226" s="8"/>
      <c r="R226" s="8"/>
      <c r="S226" s="8"/>
      <c r="T226" s="8"/>
      <c r="U226" s="8"/>
      <c r="V226" s="8"/>
    </row>
    <row r="227" spans="1:22" ht="20.25" customHeight="1">
      <c r="A227" s="243"/>
      <c r="B227" s="1"/>
      <c r="C227" s="3"/>
      <c r="D227" s="3"/>
      <c r="F227" s="3"/>
      <c r="G227" s="3"/>
      <c r="H227" s="287"/>
      <c r="I227" s="67" t="s">
        <v>36</v>
      </c>
      <c r="J227" s="68"/>
      <c r="K227" s="79"/>
      <c r="L227" s="70" t="s">
        <v>1047</v>
      </c>
      <c r="M227" s="70" t="s">
        <v>1047</v>
      </c>
      <c r="N227" s="70" t="s">
        <v>1047</v>
      </c>
      <c r="O227" s="70" t="s">
        <v>1047</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1046</v>
      </c>
      <c r="M234" s="66" t="s">
        <v>1048</v>
      </c>
      <c r="N234" s="66" t="s">
        <v>1049</v>
      </c>
      <c r="O234" s="66" t="s">
        <v>1051</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1047</v>
      </c>
      <c r="M235" s="70" t="s">
        <v>1047</v>
      </c>
      <c r="N235" s="70" t="s">
        <v>1047</v>
      </c>
      <c r="O235" s="70" t="s">
        <v>1047</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1046</v>
      </c>
      <c r="M244" s="66" t="s">
        <v>1048</v>
      </c>
      <c r="N244" s="66" t="s">
        <v>1049</v>
      </c>
      <c r="O244" s="66" t="s">
        <v>1051</v>
      </c>
      <c r="P244" s="8"/>
      <c r="Q244" s="8"/>
      <c r="R244" s="8"/>
      <c r="S244" s="8"/>
      <c r="T244" s="8"/>
      <c r="U244" s="8"/>
      <c r="V244" s="8"/>
    </row>
    <row r="245" spans="1:22" ht="20.25" customHeight="1">
      <c r="A245" s="243"/>
      <c r="B245" s="1"/>
      <c r="C245" s="62"/>
      <c r="D245" s="3"/>
      <c r="F245" s="3"/>
      <c r="G245" s="3"/>
      <c r="H245" s="287"/>
      <c r="I245" s="67" t="s">
        <v>36</v>
      </c>
      <c r="J245" s="68"/>
      <c r="K245" s="79"/>
      <c r="L245" s="70" t="s">
        <v>1047</v>
      </c>
      <c r="M245" s="70" t="s">
        <v>1047</v>
      </c>
      <c r="N245" s="70" t="s">
        <v>1047</v>
      </c>
      <c r="O245" s="70" t="s">
        <v>1047</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1046</v>
      </c>
      <c r="M253" s="66" t="s">
        <v>1048</v>
      </c>
      <c r="N253" s="66" t="s">
        <v>1049</v>
      </c>
      <c r="O253" s="66" t="s">
        <v>1051</v>
      </c>
      <c r="P253" s="8"/>
      <c r="Q253" s="8"/>
      <c r="R253" s="8"/>
      <c r="S253" s="8"/>
      <c r="T253" s="8"/>
      <c r="U253" s="8"/>
      <c r="V253" s="8"/>
    </row>
    <row r="254" spans="1:22">
      <c r="A254" s="243"/>
      <c r="B254" s="1"/>
      <c r="C254" s="62"/>
      <c r="D254" s="3"/>
      <c r="F254" s="3"/>
      <c r="G254" s="3"/>
      <c r="H254" s="287"/>
      <c r="I254" s="67" t="s">
        <v>36</v>
      </c>
      <c r="J254" s="68"/>
      <c r="K254" s="79"/>
      <c r="L254" s="70" t="s">
        <v>1047</v>
      </c>
      <c r="M254" s="137" t="s">
        <v>1047</v>
      </c>
      <c r="N254" s="137" t="s">
        <v>1047</v>
      </c>
      <c r="O254" s="137" t="s">
        <v>1047</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1046</v>
      </c>
      <c r="M263" s="66" t="s">
        <v>1048</v>
      </c>
      <c r="N263" s="66" t="s">
        <v>1049</v>
      </c>
      <c r="O263" s="66" t="s">
        <v>1051</v>
      </c>
      <c r="P263" s="8"/>
      <c r="Q263" s="8"/>
      <c r="R263" s="8"/>
      <c r="S263" s="8"/>
      <c r="T263" s="8"/>
      <c r="U263" s="8"/>
      <c r="V263" s="8"/>
    </row>
    <row r="264" spans="1:22" ht="20.25" customHeight="1">
      <c r="A264" s="243"/>
      <c r="B264" s="1"/>
      <c r="C264" s="62"/>
      <c r="D264" s="3"/>
      <c r="F264" s="3"/>
      <c r="G264" s="3"/>
      <c r="H264" s="287"/>
      <c r="I264" s="67" t="s">
        <v>36</v>
      </c>
      <c r="J264" s="68"/>
      <c r="K264" s="79"/>
      <c r="L264" s="70" t="s">
        <v>1047</v>
      </c>
      <c r="M264" s="70" t="s">
        <v>1047</v>
      </c>
      <c r="N264" s="70" t="s">
        <v>1047</v>
      </c>
      <c r="O264" s="70" t="s">
        <v>1047</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11</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1.4</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67</v>
      </c>
      <c r="K269" s="81" t="str">
        <f t="shared" si="8"/>
        <v/>
      </c>
      <c r="L269" s="147">
        <v>16</v>
      </c>
      <c r="M269" s="147">
        <v>16</v>
      </c>
      <c r="N269" s="147">
        <v>18</v>
      </c>
      <c r="O269" s="147">
        <v>17</v>
      </c>
    </row>
    <row r="270" spans="1:22" s="83" customFormat="1" ht="34.5" customHeight="1">
      <c r="A270" s="249" t="s">
        <v>725</v>
      </c>
      <c r="B270" s="120"/>
      <c r="C270" s="371"/>
      <c r="D270" s="371"/>
      <c r="E270" s="371"/>
      <c r="F270" s="371"/>
      <c r="G270" s="371" t="s">
        <v>148</v>
      </c>
      <c r="H270" s="371"/>
      <c r="I270" s="404"/>
      <c r="J270" s="266">
        <f t="shared" si="9"/>
        <v>6.6</v>
      </c>
      <c r="K270" s="81" t="str">
        <f t="shared" si="8"/>
        <v/>
      </c>
      <c r="L270" s="148">
        <v>1.8</v>
      </c>
      <c r="M270" s="148">
        <v>2.2000000000000002</v>
      </c>
      <c r="N270" s="148">
        <v>1</v>
      </c>
      <c r="O270" s="148">
        <v>1.6</v>
      </c>
    </row>
    <row r="271" spans="1:22" s="83" customFormat="1" ht="34.5" customHeight="1">
      <c r="A271" s="249" t="s">
        <v>726</v>
      </c>
      <c r="B271" s="120"/>
      <c r="C271" s="371" t="s">
        <v>151</v>
      </c>
      <c r="D271" s="372"/>
      <c r="E271" s="372"/>
      <c r="F271" s="372"/>
      <c r="G271" s="371" t="s">
        <v>146</v>
      </c>
      <c r="H271" s="371"/>
      <c r="I271" s="404"/>
      <c r="J271" s="266">
        <f t="shared" si="9"/>
        <v>8</v>
      </c>
      <c r="K271" s="81" t="str">
        <f t="shared" si="8"/>
        <v/>
      </c>
      <c r="L271" s="147">
        <v>2</v>
      </c>
      <c r="M271" s="147">
        <v>2</v>
      </c>
      <c r="N271" s="147">
        <v>2</v>
      </c>
      <c r="O271" s="147">
        <v>2</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row>
    <row r="273" spans="1:15" s="83" customFormat="1" ht="34.5" customHeight="1">
      <c r="A273" s="249" t="s">
        <v>727</v>
      </c>
      <c r="B273" s="120"/>
      <c r="C273" s="371" t="s">
        <v>152</v>
      </c>
      <c r="D273" s="372"/>
      <c r="E273" s="372"/>
      <c r="F273" s="372"/>
      <c r="G273" s="371" t="s">
        <v>146</v>
      </c>
      <c r="H273" s="371"/>
      <c r="I273" s="404"/>
      <c r="J273" s="266">
        <f t="shared" si="9"/>
        <v>31</v>
      </c>
      <c r="K273" s="81" t="str">
        <f t="shared" si="8"/>
        <v/>
      </c>
      <c r="L273" s="147">
        <v>6</v>
      </c>
      <c r="M273" s="147">
        <v>8</v>
      </c>
      <c r="N273" s="147">
        <v>10</v>
      </c>
      <c r="O273" s="147">
        <v>7</v>
      </c>
    </row>
    <row r="274" spans="1:15" s="83" customFormat="1" ht="34.5" customHeight="1">
      <c r="A274" s="249" t="s">
        <v>727</v>
      </c>
      <c r="B274" s="120"/>
      <c r="C274" s="372"/>
      <c r="D274" s="372"/>
      <c r="E274" s="372"/>
      <c r="F274" s="372"/>
      <c r="G274" s="371" t="s">
        <v>148</v>
      </c>
      <c r="H274" s="371"/>
      <c r="I274" s="404"/>
      <c r="J274" s="266">
        <f t="shared" si="9"/>
        <v>5.4</v>
      </c>
      <c r="K274" s="81" t="str">
        <f t="shared" si="8"/>
        <v/>
      </c>
      <c r="L274" s="148">
        <v>1.2</v>
      </c>
      <c r="M274" s="148">
        <v>0.8</v>
      </c>
      <c r="N274" s="148">
        <v>2.4</v>
      </c>
      <c r="O274" s="148">
        <v>1</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22</v>
      </c>
      <c r="K277" s="81" t="str">
        <f t="shared" si="8"/>
        <v/>
      </c>
      <c r="L277" s="147">
        <v>5</v>
      </c>
      <c r="M277" s="147">
        <v>5</v>
      </c>
      <c r="N277" s="147">
        <v>6</v>
      </c>
      <c r="O277" s="147">
        <v>6</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15</v>
      </c>
      <c r="K279" s="81" t="str">
        <f t="shared" si="8"/>
        <v/>
      </c>
      <c r="L279" s="147">
        <v>4</v>
      </c>
      <c r="M279" s="147">
        <v>4</v>
      </c>
      <c r="N279" s="147">
        <v>4</v>
      </c>
      <c r="O279" s="147">
        <v>3</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3</v>
      </c>
      <c r="K281" s="81" t="str">
        <f t="shared" si="8"/>
        <v/>
      </c>
      <c r="L281" s="147">
        <v>1</v>
      </c>
      <c r="M281" s="147">
        <v>1</v>
      </c>
      <c r="N281" s="147">
        <v>1</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1</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0.3</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0.4</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3</v>
      </c>
      <c r="K291" s="81" t="str">
        <f t="shared" si="8"/>
        <v/>
      </c>
      <c r="L291" s="147">
        <v>1</v>
      </c>
      <c r="M291" s="147">
        <v>1</v>
      </c>
      <c r="N291" s="147">
        <v>1</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2</v>
      </c>
      <c r="N297" s="147">
        <v>9</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0.8</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0.4</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7</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57</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17</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6</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2.5</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1048</v>
      </c>
      <c r="N322" s="66" t="s">
        <v>1049</v>
      </c>
      <c r="O322" s="66" t="s">
        <v>1051</v>
      </c>
      <c r="P322" s="8"/>
      <c r="Q322" s="8"/>
      <c r="R322" s="8"/>
      <c r="S322" s="8"/>
      <c r="T322" s="8"/>
      <c r="U322" s="8"/>
      <c r="V322" s="8"/>
    </row>
    <row r="323" spans="1:22" ht="20.25" customHeight="1">
      <c r="A323" s="243"/>
      <c r="B323" s="1"/>
      <c r="C323" s="62"/>
      <c r="D323" s="3"/>
      <c r="F323" s="3"/>
      <c r="G323" s="3"/>
      <c r="H323" s="287"/>
      <c r="I323" s="67" t="s">
        <v>36</v>
      </c>
      <c r="J323" s="68"/>
      <c r="K323" s="79"/>
      <c r="L323" s="70" t="s">
        <v>1047</v>
      </c>
      <c r="M323" s="137" t="s">
        <v>1047</v>
      </c>
      <c r="N323" s="137" t="s">
        <v>1047</v>
      </c>
      <c r="O323" s="137" t="s">
        <v>1047</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6</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5</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1</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1046</v>
      </c>
      <c r="M342" s="66" t="s">
        <v>1048</v>
      </c>
      <c r="N342" s="66" t="s">
        <v>1049</v>
      </c>
      <c r="O342" s="66" t="s">
        <v>1051</v>
      </c>
      <c r="P342" s="8"/>
      <c r="Q342" s="8"/>
      <c r="R342" s="8"/>
      <c r="S342" s="8"/>
      <c r="T342" s="8"/>
      <c r="U342" s="8"/>
      <c r="V342" s="8"/>
    </row>
    <row r="343" spans="1:22" ht="20.25" customHeight="1">
      <c r="A343" s="243"/>
      <c r="B343" s="1"/>
      <c r="C343" s="62"/>
      <c r="D343" s="3"/>
      <c r="F343" s="3"/>
      <c r="G343" s="3"/>
      <c r="H343" s="287"/>
      <c r="I343" s="67" t="s">
        <v>36</v>
      </c>
      <c r="J343" s="68"/>
      <c r="K343" s="79"/>
      <c r="L343" s="70" t="s">
        <v>1047</v>
      </c>
      <c r="M343" s="137" t="s">
        <v>1047</v>
      </c>
      <c r="N343" s="137" t="s">
        <v>1047</v>
      </c>
      <c r="O343" s="137" t="s">
        <v>1047</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1048</v>
      </c>
      <c r="N367" s="66" t="s">
        <v>1049</v>
      </c>
      <c r="O367" s="66" t="s">
        <v>1051</v>
      </c>
    </row>
    <row r="368" spans="1:22" s="118" customFormat="1" ht="20.25" customHeight="1">
      <c r="A368" s="243"/>
      <c r="B368" s="1"/>
      <c r="C368" s="3"/>
      <c r="D368" s="3"/>
      <c r="E368" s="3"/>
      <c r="F368" s="3"/>
      <c r="G368" s="3"/>
      <c r="H368" s="287"/>
      <c r="I368" s="67" t="s">
        <v>36</v>
      </c>
      <c r="J368" s="170"/>
      <c r="K368" s="79"/>
      <c r="L368" s="137" t="s">
        <v>1047</v>
      </c>
      <c r="M368" s="137" t="s">
        <v>1047</v>
      </c>
      <c r="N368" s="137" t="s">
        <v>1047</v>
      </c>
      <c r="O368" s="137" t="s">
        <v>1047</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1046</v>
      </c>
      <c r="M390" s="66" t="s">
        <v>1048</v>
      </c>
      <c r="N390" s="66" t="s">
        <v>1049</v>
      </c>
      <c r="O390" s="66" t="s">
        <v>1051</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1047</v>
      </c>
      <c r="M391" s="70" t="s">
        <v>1047</v>
      </c>
      <c r="N391" s="70" t="s">
        <v>1047</v>
      </c>
      <c r="O391" s="70" t="s">
        <v>1047</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628</v>
      </c>
      <c r="K392" s="81" t="str">
        <f t="shared" ref="K392:K397" si="12">IF(OR(COUNTIF(L392:O392,"未確認")&gt;0,COUNTIF(L392:O392,"~*")&gt;0),"※","")</f>
        <v/>
      </c>
      <c r="L392" s="147">
        <v>151</v>
      </c>
      <c r="M392" s="147">
        <v>159</v>
      </c>
      <c r="N392" s="147">
        <v>213</v>
      </c>
      <c r="O392" s="147">
        <v>105</v>
      </c>
    </row>
    <row r="393" spans="1:22" s="83" customFormat="1" ht="34.5" customHeight="1">
      <c r="A393" s="249" t="s">
        <v>773</v>
      </c>
      <c r="B393" s="84"/>
      <c r="C393" s="370"/>
      <c r="D393" s="380"/>
      <c r="E393" s="320" t="s">
        <v>224</v>
      </c>
      <c r="F393" s="321"/>
      <c r="G393" s="321"/>
      <c r="H393" s="322"/>
      <c r="I393" s="343"/>
      <c r="J393" s="140">
        <f t="shared" si="11"/>
        <v>503</v>
      </c>
      <c r="K393" s="81" t="str">
        <f t="shared" si="12"/>
        <v/>
      </c>
      <c r="L393" s="147">
        <v>130</v>
      </c>
      <c r="M393" s="147">
        <v>128</v>
      </c>
      <c r="N393" s="147">
        <v>170</v>
      </c>
      <c r="O393" s="147">
        <v>75</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c r="O394" s="147">
        <v>0</v>
      </c>
    </row>
    <row r="395" spans="1:22" s="83" customFormat="1" ht="34.5" customHeight="1">
      <c r="A395" s="250" t="s">
        <v>775</v>
      </c>
      <c r="B395" s="84"/>
      <c r="C395" s="370"/>
      <c r="D395" s="382"/>
      <c r="E395" s="320" t="s">
        <v>226</v>
      </c>
      <c r="F395" s="321"/>
      <c r="G395" s="321"/>
      <c r="H395" s="322"/>
      <c r="I395" s="343"/>
      <c r="J395" s="140">
        <f t="shared" si="11"/>
        <v>125</v>
      </c>
      <c r="K395" s="81" t="str">
        <f t="shared" si="12"/>
        <v/>
      </c>
      <c r="L395" s="147">
        <v>21</v>
      </c>
      <c r="M395" s="147">
        <v>31</v>
      </c>
      <c r="N395" s="147">
        <v>43</v>
      </c>
      <c r="O395" s="147">
        <v>30</v>
      </c>
    </row>
    <row r="396" spans="1:22" s="83" customFormat="1" ht="34.5" customHeight="1">
      <c r="A396" s="250" t="s">
        <v>776</v>
      </c>
      <c r="B396" s="1"/>
      <c r="C396" s="370"/>
      <c r="D396" s="320" t="s">
        <v>227</v>
      </c>
      <c r="E396" s="321"/>
      <c r="F396" s="321"/>
      <c r="G396" s="321"/>
      <c r="H396" s="322"/>
      <c r="I396" s="343"/>
      <c r="J396" s="140">
        <f t="shared" si="11"/>
        <v>55715</v>
      </c>
      <c r="K396" s="81" t="str">
        <f t="shared" si="12"/>
        <v/>
      </c>
      <c r="L396" s="147">
        <v>13528</v>
      </c>
      <c r="M396" s="147">
        <v>13453</v>
      </c>
      <c r="N396" s="147">
        <v>16455</v>
      </c>
      <c r="O396" s="147">
        <v>12279</v>
      </c>
    </row>
    <row r="397" spans="1:22" s="83" customFormat="1" ht="34.5" customHeight="1">
      <c r="A397" s="250" t="s">
        <v>777</v>
      </c>
      <c r="B397" s="119"/>
      <c r="C397" s="370"/>
      <c r="D397" s="320" t="s">
        <v>228</v>
      </c>
      <c r="E397" s="321"/>
      <c r="F397" s="321"/>
      <c r="G397" s="321"/>
      <c r="H397" s="322"/>
      <c r="I397" s="344"/>
      <c r="J397" s="140">
        <f t="shared" si="11"/>
        <v>632</v>
      </c>
      <c r="K397" s="81" t="str">
        <f t="shared" si="12"/>
        <v/>
      </c>
      <c r="L397" s="147">
        <v>151</v>
      </c>
      <c r="M397" s="147">
        <v>158</v>
      </c>
      <c r="N397" s="147">
        <v>209</v>
      </c>
      <c r="O397" s="147">
        <v>114</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1046</v>
      </c>
      <c r="M403" s="66" t="s">
        <v>1048</v>
      </c>
      <c r="N403" s="66" t="s">
        <v>1049</v>
      </c>
      <c r="O403" s="66" t="s">
        <v>1051</v>
      </c>
      <c r="P403" s="8"/>
      <c r="Q403" s="8"/>
      <c r="R403" s="8"/>
      <c r="S403" s="8"/>
      <c r="T403" s="8"/>
      <c r="U403" s="8"/>
      <c r="V403" s="8"/>
    </row>
    <row r="404" spans="1:22" ht="20.25" customHeight="1">
      <c r="A404" s="243"/>
      <c r="B404" s="1"/>
      <c r="C404" s="62"/>
      <c r="D404" s="3"/>
      <c r="F404" s="3"/>
      <c r="G404" s="3"/>
      <c r="H404" s="287"/>
      <c r="I404" s="67" t="s">
        <v>36</v>
      </c>
      <c r="J404" s="68"/>
      <c r="K404" s="79"/>
      <c r="L404" s="70" t="s">
        <v>1047</v>
      </c>
      <c r="M404" s="70" t="s">
        <v>1047</v>
      </c>
      <c r="N404" s="70" t="s">
        <v>1047</v>
      </c>
      <c r="O404" s="70" t="s">
        <v>1047</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628</v>
      </c>
      <c r="K405" s="81" t="str">
        <f t="shared" ref="K405:K422" si="14">IF(OR(COUNTIF(L405:O405,"未確認")&gt;0,COUNTIF(L405:O405,"~*")&gt;0),"※","")</f>
        <v/>
      </c>
      <c r="L405" s="147">
        <v>151</v>
      </c>
      <c r="M405" s="147">
        <v>159</v>
      </c>
      <c r="N405" s="147">
        <v>213</v>
      </c>
      <c r="O405" s="147">
        <v>105</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c r="N406" s="147">
        <v>0</v>
      </c>
      <c r="O406" s="147">
        <v>0</v>
      </c>
    </row>
    <row r="407" spans="1:22" s="83" customFormat="1" ht="34.5" customHeight="1">
      <c r="A407" s="251" t="s">
        <v>780</v>
      </c>
      <c r="B407" s="119"/>
      <c r="C407" s="369"/>
      <c r="D407" s="369"/>
      <c r="E407" s="320" t="s">
        <v>235</v>
      </c>
      <c r="F407" s="321"/>
      <c r="G407" s="321"/>
      <c r="H407" s="322"/>
      <c r="I407" s="361"/>
      <c r="J407" s="140">
        <f t="shared" si="13"/>
        <v>122</v>
      </c>
      <c r="K407" s="81" t="str">
        <f t="shared" si="14"/>
        <v/>
      </c>
      <c r="L407" s="147">
        <v>21</v>
      </c>
      <c r="M407" s="147">
        <v>31</v>
      </c>
      <c r="N407" s="147">
        <v>42</v>
      </c>
      <c r="O407" s="147">
        <v>28</v>
      </c>
    </row>
    <row r="408" spans="1:22" s="83" customFormat="1" ht="34.5" customHeight="1">
      <c r="A408" s="251" t="s">
        <v>781</v>
      </c>
      <c r="B408" s="119"/>
      <c r="C408" s="369"/>
      <c r="D408" s="369"/>
      <c r="E408" s="320" t="s">
        <v>236</v>
      </c>
      <c r="F408" s="321"/>
      <c r="G408" s="321"/>
      <c r="H408" s="322"/>
      <c r="I408" s="361"/>
      <c r="J408" s="140">
        <f t="shared" si="13"/>
        <v>503</v>
      </c>
      <c r="K408" s="81" t="str">
        <f t="shared" si="14"/>
        <v/>
      </c>
      <c r="L408" s="147">
        <v>130</v>
      </c>
      <c r="M408" s="147">
        <v>128</v>
      </c>
      <c r="N408" s="147">
        <v>170</v>
      </c>
      <c r="O408" s="147">
        <v>75</v>
      </c>
    </row>
    <row r="409" spans="1:22" s="83" customFormat="1" ht="34.5" customHeight="1">
      <c r="A409" s="251" t="s">
        <v>782</v>
      </c>
      <c r="B409" s="119"/>
      <c r="C409" s="369"/>
      <c r="D409" s="369"/>
      <c r="E409" s="317" t="s">
        <v>989</v>
      </c>
      <c r="F409" s="318"/>
      <c r="G409" s="318"/>
      <c r="H409" s="319"/>
      <c r="I409" s="361"/>
      <c r="J409" s="140">
        <f t="shared" si="13"/>
        <v>3</v>
      </c>
      <c r="K409" s="81" t="str">
        <f t="shared" si="14"/>
        <v/>
      </c>
      <c r="L409" s="147">
        <v>0</v>
      </c>
      <c r="M409" s="147">
        <v>0</v>
      </c>
      <c r="N409" s="147">
        <v>1</v>
      </c>
      <c r="O409" s="147">
        <v>2</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633</v>
      </c>
      <c r="K413" s="81" t="str">
        <f t="shared" si="14"/>
        <v/>
      </c>
      <c r="L413" s="147">
        <v>152</v>
      </c>
      <c r="M413" s="147">
        <v>158</v>
      </c>
      <c r="N413" s="147">
        <v>209</v>
      </c>
      <c r="O413" s="147">
        <v>114</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c r="N414" s="147">
        <v>0</v>
      </c>
      <c r="O414" s="147">
        <v>0</v>
      </c>
    </row>
    <row r="415" spans="1:22" s="83" customFormat="1" ht="34.5" customHeight="1">
      <c r="A415" s="251" t="s">
        <v>788</v>
      </c>
      <c r="B415" s="119"/>
      <c r="C415" s="369"/>
      <c r="D415" s="369"/>
      <c r="E415" s="320" t="s">
        <v>242</v>
      </c>
      <c r="F415" s="321"/>
      <c r="G415" s="321"/>
      <c r="H415" s="322"/>
      <c r="I415" s="361"/>
      <c r="J415" s="140">
        <f t="shared" si="13"/>
        <v>417</v>
      </c>
      <c r="K415" s="81" t="str">
        <f t="shared" si="14"/>
        <v/>
      </c>
      <c r="L415" s="147">
        <v>95</v>
      </c>
      <c r="M415" s="147">
        <v>120</v>
      </c>
      <c r="N415" s="147">
        <v>148</v>
      </c>
      <c r="O415" s="147">
        <v>54</v>
      </c>
    </row>
    <row r="416" spans="1:22" s="83" customFormat="1" ht="34.5" customHeight="1">
      <c r="A416" s="251" t="s">
        <v>789</v>
      </c>
      <c r="B416" s="119"/>
      <c r="C416" s="369"/>
      <c r="D416" s="369"/>
      <c r="E416" s="320" t="s">
        <v>243</v>
      </c>
      <c r="F416" s="321"/>
      <c r="G416" s="321"/>
      <c r="H416" s="322"/>
      <c r="I416" s="361"/>
      <c r="J416" s="140">
        <f t="shared" si="13"/>
        <v>132</v>
      </c>
      <c r="K416" s="81" t="str">
        <f t="shared" si="14"/>
        <v/>
      </c>
      <c r="L416" s="147">
        <v>26</v>
      </c>
      <c r="M416" s="147">
        <v>20</v>
      </c>
      <c r="N416" s="147">
        <v>46</v>
      </c>
      <c r="O416" s="147">
        <v>40</v>
      </c>
    </row>
    <row r="417" spans="1:22" s="83" customFormat="1" ht="34.5" customHeight="1">
      <c r="A417" s="251" t="s">
        <v>790</v>
      </c>
      <c r="B417" s="119"/>
      <c r="C417" s="369"/>
      <c r="D417" s="369"/>
      <c r="E417" s="320" t="s">
        <v>244</v>
      </c>
      <c r="F417" s="321"/>
      <c r="G417" s="321"/>
      <c r="H417" s="322"/>
      <c r="I417" s="361"/>
      <c r="J417" s="140">
        <f t="shared" si="13"/>
        <v>27</v>
      </c>
      <c r="K417" s="81" t="str">
        <f t="shared" si="14"/>
        <v/>
      </c>
      <c r="L417" s="147">
        <v>5</v>
      </c>
      <c r="M417" s="147">
        <v>8</v>
      </c>
      <c r="N417" s="147">
        <v>7</v>
      </c>
      <c r="O417" s="147">
        <v>7</v>
      </c>
    </row>
    <row r="418" spans="1:22" s="83" customFormat="1" ht="34.5" customHeight="1">
      <c r="A418" s="251" t="s">
        <v>791</v>
      </c>
      <c r="B418" s="119"/>
      <c r="C418" s="369"/>
      <c r="D418" s="369"/>
      <c r="E418" s="320" t="s">
        <v>245</v>
      </c>
      <c r="F418" s="321"/>
      <c r="G418" s="321"/>
      <c r="H418" s="322"/>
      <c r="I418" s="361"/>
      <c r="J418" s="140">
        <f t="shared" si="13"/>
        <v>7</v>
      </c>
      <c r="K418" s="81" t="str">
        <f t="shared" si="14"/>
        <v/>
      </c>
      <c r="L418" s="147">
        <v>3</v>
      </c>
      <c r="M418" s="147">
        <v>1</v>
      </c>
      <c r="N418" s="147">
        <v>1</v>
      </c>
      <c r="O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36</v>
      </c>
      <c r="K420" s="81" t="str">
        <f t="shared" si="14"/>
        <v/>
      </c>
      <c r="L420" s="147">
        <v>19</v>
      </c>
      <c r="M420" s="147">
        <v>9</v>
      </c>
      <c r="N420" s="147">
        <v>7</v>
      </c>
      <c r="O420" s="147">
        <v>1</v>
      </c>
    </row>
    <row r="421" spans="1:22" s="83" customFormat="1" ht="34.5" customHeight="1">
      <c r="A421" s="251" t="s">
        <v>794</v>
      </c>
      <c r="B421" s="119"/>
      <c r="C421" s="369"/>
      <c r="D421" s="369"/>
      <c r="E421" s="320" t="s">
        <v>247</v>
      </c>
      <c r="F421" s="321"/>
      <c r="G421" s="321"/>
      <c r="H421" s="322"/>
      <c r="I421" s="361"/>
      <c r="J421" s="140">
        <f t="shared" si="13"/>
        <v>14</v>
      </c>
      <c r="K421" s="81" t="str">
        <f t="shared" si="14"/>
        <v/>
      </c>
      <c r="L421" s="147">
        <v>4</v>
      </c>
      <c r="M421" s="147">
        <v>0</v>
      </c>
      <c r="N421" s="147">
        <v>0</v>
      </c>
      <c r="O421" s="147">
        <v>10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1046</v>
      </c>
      <c r="M428" s="66" t="s">
        <v>1048</v>
      </c>
      <c r="N428" s="66" t="s">
        <v>1049</v>
      </c>
      <c r="O428" s="66" t="s">
        <v>1051</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1047</v>
      </c>
      <c r="N429" s="70" t="s">
        <v>1047</v>
      </c>
      <c r="O429" s="70" t="s">
        <v>1047</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633</v>
      </c>
      <c r="K430" s="193" t="str">
        <f>IF(OR(COUNTIF(L430:O430,"未確認")&gt;0,COUNTIF(L430:O430,"~*")&gt;0),"※","")</f>
        <v/>
      </c>
      <c r="L430" s="147">
        <v>152</v>
      </c>
      <c r="M430" s="147">
        <v>158</v>
      </c>
      <c r="N430" s="147">
        <v>209</v>
      </c>
      <c r="O430" s="147">
        <v>114</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0</v>
      </c>
      <c r="K431" s="193" t="str">
        <f>IF(OR(COUNTIF(L431:O431,"未確認")&gt;0,COUNTIF(L431:O431,"~*")&gt;0),"※","")</f>
        <v/>
      </c>
      <c r="L431" s="147">
        <v>0</v>
      </c>
      <c r="M431" s="147">
        <v>0</v>
      </c>
      <c r="N431" s="147">
        <v>0</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0</v>
      </c>
      <c r="K432" s="193" t="str">
        <f>IF(OR(COUNTIF(L432:O432,"未確認")&gt;0,COUNTIF(L432:O432,"~*")&gt;0),"※","")</f>
        <v/>
      </c>
      <c r="L432" s="147">
        <v>0</v>
      </c>
      <c r="M432" s="147">
        <v>0</v>
      </c>
      <c r="N432" s="147">
        <v>0</v>
      </c>
      <c r="O432" s="147">
        <v>0</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146</v>
      </c>
      <c r="K433" s="193" t="str">
        <f>IF(OR(COUNTIF(L433:O433,"未確認")&gt;0,COUNTIF(L433:O433,"~*")&gt;0),"※","")</f>
        <v/>
      </c>
      <c r="L433" s="147">
        <v>30</v>
      </c>
      <c r="M433" s="147">
        <v>20</v>
      </c>
      <c r="N433" s="147">
        <v>46</v>
      </c>
      <c r="O433" s="147">
        <v>50</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487</v>
      </c>
      <c r="K434" s="193" t="str">
        <f>IF(OR(COUNTIF(L434:O434,"未確認")&gt;0,COUNTIF(L434:O434,"~*")&gt;0),"※","")</f>
        <v/>
      </c>
      <c r="L434" s="147">
        <v>122</v>
      </c>
      <c r="M434" s="147">
        <v>138</v>
      </c>
      <c r="N434" s="147">
        <v>163</v>
      </c>
      <c r="O434" s="147">
        <v>64</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1046</v>
      </c>
      <c r="M441" s="66" t="s">
        <v>1048</v>
      </c>
      <c r="N441" s="66" t="s">
        <v>1049</v>
      </c>
      <c r="O441" s="66" t="s">
        <v>1051</v>
      </c>
      <c r="P441" s="8"/>
      <c r="Q441" s="8"/>
      <c r="R441" s="8"/>
      <c r="S441" s="8"/>
      <c r="T441" s="8"/>
      <c r="U441" s="8"/>
      <c r="V441" s="8"/>
    </row>
    <row r="442" spans="1:22" ht="20.25" customHeight="1">
      <c r="A442" s="243"/>
      <c r="B442" s="1"/>
      <c r="C442" s="3"/>
      <c r="D442" s="3"/>
      <c r="F442" s="3"/>
      <c r="G442" s="3"/>
      <c r="H442" s="287"/>
      <c r="I442" s="67" t="s">
        <v>36</v>
      </c>
      <c r="J442" s="68"/>
      <c r="K442" s="186"/>
      <c r="L442" s="70" t="s">
        <v>1047</v>
      </c>
      <c r="M442" s="70" t="s">
        <v>1047</v>
      </c>
      <c r="N442" s="70" t="s">
        <v>1047</v>
      </c>
      <c r="O442" s="70" t="s">
        <v>1047</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1046</v>
      </c>
      <c r="M466" s="66" t="s">
        <v>1048</v>
      </c>
      <c r="N466" s="66" t="s">
        <v>1049</v>
      </c>
      <c r="O466" s="66" t="s">
        <v>1051</v>
      </c>
      <c r="P466" s="8"/>
      <c r="Q466" s="8"/>
      <c r="R466" s="8"/>
      <c r="S466" s="8"/>
      <c r="T466" s="8"/>
      <c r="U466" s="8"/>
      <c r="V466" s="8"/>
    </row>
    <row r="467" spans="1:22" ht="20.25" customHeight="1">
      <c r="A467" s="243"/>
      <c r="B467" s="1"/>
      <c r="C467" s="62"/>
      <c r="D467" s="3"/>
      <c r="F467" s="3"/>
      <c r="G467" s="3"/>
      <c r="H467" s="287"/>
      <c r="I467" s="67" t="s">
        <v>36</v>
      </c>
      <c r="J467" s="68"/>
      <c r="K467" s="186"/>
      <c r="L467" s="70" t="s">
        <v>1047</v>
      </c>
      <c r="M467" s="70" t="s">
        <v>1047</v>
      </c>
      <c r="N467" s="70" t="s">
        <v>1047</v>
      </c>
      <c r="O467" s="70" t="s">
        <v>1047</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0</v>
      </c>
      <c r="K468" s="201" t="str">
        <f t="shared" ref="K468:K475" si="16">IF(OR(COUNTIF(L468:O468,"未確認")&gt;0,COUNTIF(L468:O468,"*")&gt;0),"※","")</f>
        <v/>
      </c>
      <c r="L468" s="117">
        <v>0</v>
      </c>
      <c r="M468" s="117">
        <v>0</v>
      </c>
      <c r="N468" s="117">
        <v>0</v>
      </c>
      <c r="O468" s="117">
        <v>0</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IF(SUM(L469:O469)=0,IF(COUNTIF(L469:O469,"未確認")&gt;0,"未確認",IF(COUNTIF(L469:O469,"~*")&gt;0,"*",SUM(L469:O469))),SUM(L469:O469))</f>
        <v>0</v>
      </c>
      <c r="K469" s="201" t="str">
        <f t="shared" si="16"/>
        <v/>
      </c>
      <c r="L469" s="117">
        <v>0</v>
      </c>
      <c r="M469" s="117">
        <v>0</v>
      </c>
      <c r="N469" s="117">
        <v>0</v>
      </c>
      <c r="O469" s="117">
        <v>0</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IF(OR(COUNTIF(L476:O476,"未確認")&gt;0,COUNTIF(L476:O476,"~")&gt;0),"※","")</f>
        <v/>
      </c>
      <c r="L476" s="117">
        <v>0</v>
      </c>
      <c r="M476" s="117">
        <v>0</v>
      </c>
      <c r="N476" s="117">
        <v>0</v>
      </c>
      <c r="O476" s="117">
        <v>0</v>
      </c>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IF(OR(COUNTIF(L477:O477,"未確認")&gt;0,COUNTIF(L477:O477,"*")&gt;0),"※","")</f>
        <v/>
      </c>
      <c r="L477" s="117">
        <v>0</v>
      </c>
      <c r="M477" s="117">
        <v>0</v>
      </c>
      <c r="N477" s="117">
        <v>0</v>
      </c>
      <c r="O477" s="117">
        <v>0</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IF(SUM(L481:O481)=0,IF(COUNTIF(L481:O481,"未確認")&gt;0,"未確認",IF(COUNTIF(L481:O481,"*")&gt;0,"*",SUM(L481:O481))),SUM(L481:O481))</f>
        <v>0</v>
      </c>
      <c r="K481" s="201" t="str">
        <f t="shared" si="18"/>
        <v/>
      </c>
      <c r="L481" s="117">
        <v>0</v>
      </c>
      <c r="M481" s="117">
        <v>0</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1048</v>
      </c>
      <c r="N502" s="66" t="s">
        <v>1049</v>
      </c>
      <c r="O502" s="66" t="s">
        <v>1051</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1047</v>
      </c>
      <c r="N503" s="70" t="s">
        <v>1047</v>
      </c>
      <c r="O503" s="70" t="s">
        <v>1047</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IF(SUM(L504:O504)=0,IF(COUNTIF(L504:O504,"未確認")&gt;0,"未確認",IF(COUNTIF(L504:O504,"~*")&gt;0,"*",SUM(L504:O504))),SUM(L504:O504))</f>
        <v>0</v>
      </c>
      <c r="K504" s="201" t="str">
        <f t="shared" ref="K504:K511" si="21">IF(OR(COUNTIF(L504:O504,"未確認")&gt;0,COUNTIF(L504:O504,"*")&gt;0),"※","")</f>
        <v/>
      </c>
      <c r="L504" s="117">
        <v>0</v>
      </c>
      <c r="M504" s="117">
        <v>0</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117">
        <v>0</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1048</v>
      </c>
      <c r="N514" s="66" t="s">
        <v>1049</v>
      </c>
      <c r="O514" s="66" t="s">
        <v>1051</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1047</v>
      </c>
      <c r="N515" s="70" t="s">
        <v>1047</v>
      </c>
      <c r="O515" s="70" t="s">
        <v>1047</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1048</v>
      </c>
      <c r="N520" s="66" t="s">
        <v>1049</v>
      </c>
      <c r="O520" s="66" t="s">
        <v>1051</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1047</v>
      </c>
      <c r="N521" s="70" t="s">
        <v>1047</v>
      </c>
      <c r="O521" s="70" t="s">
        <v>1047</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IF(SUM(L522:O522)=0,IF(COUNTIF(L522:O522,"未確認")&gt;0,"未確認",IF(COUNTIF(L522:O522,"~*")&gt;0,"*",SUM(L522:O522))),SUM(L522:O522))</f>
        <v>0</v>
      </c>
      <c r="K522" s="201" t="str">
        <f>IF(OR(COUNTIF(L522:O522,"未確認")&gt;0,COUNTIF(L522:O522,"*")&gt;0),"※","")</f>
        <v/>
      </c>
      <c r="L522" s="117">
        <v>0</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1048</v>
      </c>
      <c r="N525" s="66" t="s">
        <v>1049</v>
      </c>
      <c r="O525" s="66" t="s">
        <v>1051</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1047</v>
      </c>
      <c r="N526" s="70" t="s">
        <v>1047</v>
      </c>
      <c r="O526" s="70" t="s">
        <v>1047</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1048</v>
      </c>
      <c r="N530" s="66" t="s">
        <v>1049</v>
      </c>
      <c r="O530" s="66" t="s">
        <v>1051</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1047</v>
      </c>
      <c r="N531" s="70" t="s">
        <v>1047</v>
      </c>
      <c r="O531" s="70" t="s">
        <v>1047</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1048</v>
      </c>
      <c r="N543" s="66" t="s">
        <v>1049</v>
      </c>
      <c r="O543" s="66" t="s">
        <v>1051</v>
      </c>
    </row>
    <row r="544" spans="1:22" s="1" customFormat="1" ht="20.25" customHeight="1">
      <c r="A544" s="243"/>
      <c r="C544" s="62"/>
      <c r="D544" s="3"/>
      <c r="E544" s="3"/>
      <c r="F544" s="3"/>
      <c r="G544" s="3"/>
      <c r="H544" s="287"/>
      <c r="I544" s="67" t="s">
        <v>36</v>
      </c>
      <c r="J544" s="68"/>
      <c r="K544" s="186"/>
      <c r="L544" s="70" t="s">
        <v>1047</v>
      </c>
      <c r="M544" s="70" t="s">
        <v>1047</v>
      </c>
      <c r="N544" s="70" t="s">
        <v>1047</v>
      </c>
      <c r="O544" s="70" t="s">
        <v>1047</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1045</v>
      </c>
      <c r="M558" s="211" t="s">
        <v>1045</v>
      </c>
      <c r="N558" s="211" t="s">
        <v>1045</v>
      </c>
      <c r="O558" s="211" t="s">
        <v>1045</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t="s">
        <v>533</v>
      </c>
      <c r="M562" s="211" t="s">
        <v>533</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t="s">
        <v>533</v>
      </c>
      <c r="M566" s="211" t="s">
        <v>533</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1048</v>
      </c>
      <c r="N588" s="66" t="s">
        <v>1049</v>
      </c>
      <c r="O588" s="66" t="s">
        <v>1051</v>
      </c>
    </row>
    <row r="589" spans="1:22" s="1" customFormat="1" ht="20.25" customHeight="1">
      <c r="A589" s="243"/>
      <c r="C589" s="62"/>
      <c r="D589" s="3"/>
      <c r="E589" s="3"/>
      <c r="F589" s="3"/>
      <c r="G589" s="3"/>
      <c r="H589" s="287"/>
      <c r="I589" s="67" t="s">
        <v>36</v>
      </c>
      <c r="J589" s="68"/>
      <c r="K589" s="186"/>
      <c r="L589" s="70" t="s">
        <v>1047</v>
      </c>
      <c r="M589" s="70" t="s">
        <v>1047</v>
      </c>
      <c r="N589" s="70" t="s">
        <v>1047</v>
      </c>
      <c r="O589" s="70" t="s">
        <v>1047</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f>IF(SUM(L591:O591)=0,IF(COUNTIF(L591:O591,"未確認")&gt;0,"未確認",IF(COUNTIF(L591:O591,"~*")&gt;0,"*",SUM(L591:O591))),SUM(L591:O591))</f>
        <v>0</v>
      </c>
      <c r="K591" s="201" t="str">
        <f>IF(OR(COUNTIF(L591:O591,"未確認")&gt;0,COUNTIF(L591:O591,"*")&gt;0),"※","")</f>
        <v/>
      </c>
      <c r="L591" s="117">
        <v>0</v>
      </c>
      <c r="M591" s="117">
        <v>0</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0</v>
      </c>
      <c r="K593" s="201" t="str">
        <f>IF(OR(COUNTIF(L593:O593,"未確認")&gt;0,COUNTIF(L593:O593,"*")&gt;0),"※","")</f>
        <v/>
      </c>
      <c r="L593" s="117">
        <v>0</v>
      </c>
      <c r="M593" s="117">
        <v>0</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0</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0</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0</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0</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0</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f t="shared" ref="J600:J605" si="26">IF(SUM(L600:O600)=0,IF(COUNTIF(L600:O600,"未確認")&gt;0,"未確認",IF(COUNTIF(L600:O600,"~*")&gt;0,"*",SUM(L600:O600))),SUM(L600:O600))</f>
        <v>0</v>
      </c>
      <c r="K600" s="201" t="str">
        <f t="shared" ref="K600:K605" si="27">IF(OR(COUNTIF(L600:O600,"未確認")&gt;0,COUNTIF(L600:O600,"*")&gt;0),"※","")</f>
        <v/>
      </c>
      <c r="L600" s="117">
        <v>0</v>
      </c>
      <c r="M600" s="117">
        <v>0</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1046</v>
      </c>
      <c r="M611" s="66" t="s">
        <v>1048</v>
      </c>
      <c r="N611" s="66" t="s">
        <v>1049</v>
      </c>
      <c r="O611" s="66" t="s">
        <v>1051</v>
      </c>
      <c r="P611" s="8"/>
      <c r="Q611" s="8"/>
      <c r="R611" s="8"/>
      <c r="S611" s="8"/>
      <c r="T611" s="8"/>
      <c r="U611" s="8"/>
      <c r="V611" s="8"/>
    </row>
    <row r="612" spans="1:22" ht="20.25" customHeight="1">
      <c r="A612" s="243"/>
      <c r="B612" s="1"/>
      <c r="C612" s="62"/>
      <c r="D612" s="3"/>
      <c r="F612" s="3"/>
      <c r="G612" s="3"/>
      <c r="H612" s="287"/>
      <c r="I612" s="67" t="s">
        <v>36</v>
      </c>
      <c r="J612" s="68"/>
      <c r="K612" s="220"/>
      <c r="L612" s="70" t="s">
        <v>1047</v>
      </c>
      <c r="M612" s="70" t="s">
        <v>1047</v>
      </c>
      <c r="N612" s="70" t="s">
        <v>1047</v>
      </c>
      <c r="O612" s="70" t="s">
        <v>1047</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0</v>
      </c>
      <c r="K613" s="201" t="str">
        <f t="shared" ref="K613:K623" si="29">IF(OR(COUNTIF(L613:O613,"未確認")&gt;0,COUNTIF(L613:O613,"*")&gt;0),"※","")</f>
        <v/>
      </c>
      <c r="L613" s="117">
        <v>0</v>
      </c>
      <c r="M613" s="117">
        <v>0</v>
      </c>
      <c r="N613" s="117">
        <v>0</v>
      </c>
      <c r="O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v>0</v>
      </c>
      <c r="O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v>0</v>
      </c>
      <c r="O622" s="117" t="s">
        <v>541</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1046</v>
      </c>
      <c r="M629" s="66" t="s">
        <v>1048</v>
      </c>
      <c r="N629" s="66" t="s">
        <v>1049</v>
      </c>
      <c r="O629" s="66" t="s">
        <v>1051</v>
      </c>
      <c r="P629" s="8"/>
      <c r="Q629" s="8"/>
      <c r="R629" s="8"/>
      <c r="S629" s="8"/>
      <c r="T629" s="8"/>
      <c r="U629" s="8"/>
      <c r="V629" s="8"/>
    </row>
    <row r="630" spans="1:22" ht="20.25" customHeight="1">
      <c r="A630" s="243"/>
      <c r="B630" s="1"/>
      <c r="C630" s="62"/>
      <c r="D630" s="3"/>
      <c r="F630" s="3"/>
      <c r="G630" s="3"/>
      <c r="H630" s="287"/>
      <c r="I630" s="67" t="s">
        <v>36</v>
      </c>
      <c r="J630" s="68"/>
      <c r="K630" s="186"/>
      <c r="L630" s="70" t="s">
        <v>1047</v>
      </c>
      <c r="M630" s="70" t="s">
        <v>1047</v>
      </c>
      <c r="N630" s="70" t="s">
        <v>1047</v>
      </c>
      <c r="O630" s="70" t="s">
        <v>1047</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IF(SUM(L631:O631)=0,IF(COUNTIF(L631:O631,"未確認")&gt;0,"未確認",IF(COUNTIF(L631:O631,"~*")&gt;0,"*",SUM(L631:O631))),SUM(L631:O631))</f>
        <v>0</v>
      </c>
      <c r="K631" s="201" t="str">
        <f t="shared" ref="K631:K638" si="31">IF(OR(COUNTIF(L631:O631,"未確認")&gt;0,COUNTIF(L631:O631,"*")&gt;0),"※","")</f>
        <v/>
      </c>
      <c r="L631" s="117">
        <v>0</v>
      </c>
      <c r="M631" s="117">
        <v>0</v>
      </c>
      <c r="N631" s="117">
        <v>0</v>
      </c>
      <c r="O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c r="O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c r="N633" s="117">
        <v>0</v>
      </c>
      <c r="O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c r="O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c r="O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c r="O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1046</v>
      </c>
      <c r="M644" s="66" t="s">
        <v>1048</v>
      </c>
      <c r="N644" s="66" t="s">
        <v>1049</v>
      </c>
      <c r="O644" s="66" t="s">
        <v>1051</v>
      </c>
      <c r="P644" s="8"/>
      <c r="Q644" s="8"/>
      <c r="R644" s="8"/>
      <c r="S644" s="8"/>
      <c r="T644" s="8"/>
      <c r="U644" s="8"/>
      <c r="V644" s="8"/>
    </row>
    <row r="645" spans="1:22" ht="20.25" customHeight="1">
      <c r="A645" s="243"/>
      <c r="B645" s="1"/>
      <c r="C645" s="62"/>
      <c r="D645" s="3"/>
      <c r="F645" s="3"/>
      <c r="G645" s="3"/>
      <c r="H645" s="287"/>
      <c r="I645" s="67" t="s">
        <v>36</v>
      </c>
      <c r="J645" s="68"/>
      <c r="K645" s="186"/>
      <c r="L645" s="70" t="s">
        <v>1047</v>
      </c>
      <c r="M645" s="70" t="s">
        <v>1047</v>
      </c>
      <c r="N645" s="70" t="s">
        <v>1047</v>
      </c>
      <c r="O645" s="70" t="s">
        <v>1047</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202</v>
      </c>
      <c r="K646" s="201" t="str">
        <f t="shared" ref="K646:K660" si="33">IF(OR(COUNTIF(L646:O646,"未確認")&gt;0,COUNTIF(L646:O646,"*")&gt;0),"※","")</f>
        <v/>
      </c>
      <c r="L646" s="117">
        <v>43</v>
      </c>
      <c r="M646" s="117">
        <v>46</v>
      </c>
      <c r="N646" s="117">
        <v>62</v>
      </c>
      <c r="O646" s="117">
        <v>51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f t="shared" si="32"/>
        <v>77</v>
      </c>
      <c r="K648" s="201" t="str">
        <f t="shared" si="33"/>
        <v/>
      </c>
      <c r="L648" s="117">
        <v>16</v>
      </c>
      <c r="M648" s="117">
        <v>23</v>
      </c>
      <c r="N648" s="117">
        <v>20</v>
      </c>
      <c r="O648" s="117">
        <v>18</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v>0</v>
      </c>
      <c r="N649" s="117" t="s">
        <v>541</v>
      </c>
      <c r="O649" s="117">
        <v>0</v>
      </c>
    </row>
    <row r="650" spans="1:22" s="118" customFormat="1" ht="84" customHeight="1">
      <c r="A650" s="252" t="s">
        <v>929</v>
      </c>
      <c r="B650" s="84"/>
      <c r="C650" s="295"/>
      <c r="D650" s="297"/>
      <c r="E650" s="320" t="s">
        <v>941</v>
      </c>
      <c r="F650" s="321"/>
      <c r="G650" s="321"/>
      <c r="H650" s="322"/>
      <c r="I650" s="122" t="s">
        <v>458</v>
      </c>
      <c r="J650" s="116">
        <f t="shared" si="32"/>
        <v>123</v>
      </c>
      <c r="K650" s="201" t="str">
        <f t="shared" si="33"/>
        <v/>
      </c>
      <c r="L650" s="117">
        <v>27</v>
      </c>
      <c r="M650" s="117">
        <v>23</v>
      </c>
      <c r="N650" s="117">
        <v>40</v>
      </c>
      <c r="O650" s="117">
        <v>33</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43</v>
      </c>
      <c r="K655" s="201" t="str">
        <f t="shared" si="33"/>
        <v>※</v>
      </c>
      <c r="L655" s="117" t="s">
        <v>541</v>
      </c>
      <c r="M655" s="117">
        <v>13</v>
      </c>
      <c r="N655" s="117">
        <v>13</v>
      </c>
      <c r="O655" s="117">
        <v>17</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t="s">
        <v>541</v>
      </c>
      <c r="N657" s="117" t="s">
        <v>541</v>
      </c>
      <c r="O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t="s">
        <v>541</v>
      </c>
      <c r="N658" s="117" t="s">
        <v>541</v>
      </c>
      <c r="O658" s="117">
        <v>0</v>
      </c>
    </row>
    <row r="659" spans="1:22" s="118" customFormat="1" ht="70" customHeight="1">
      <c r="A659" s="252" t="s">
        <v>947</v>
      </c>
      <c r="B659" s="84"/>
      <c r="C659" s="317" t="s">
        <v>1002</v>
      </c>
      <c r="D659" s="318"/>
      <c r="E659" s="318"/>
      <c r="F659" s="318"/>
      <c r="G659" s="318"/>
      <c r="H659" s="319"/>
      <c r="I659" s="122" t="s">
        <v>476</v>
      </c>
      <c r="J659" s="116">
        <f t="shared" si="32"/>
        <v>43</v>
      </c>
      <c r="K659" s="201" t="str">
        <f t="shared" si="33"/>
        <v/>
      </c>
      <c r="L659" s="117">
        <v>0</v>
      </c>
      <c r="M659" s="117">
        <v>0</v>
      </c>
      <c r="N659" s="117">
        <v>0</v>
      </c>
      <c r="O659" s="117">
        <v>43</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1046</v>
      </c>
      <c r="M665" s="66" t="s">
        <v>1048</v>
      </c>
      <c r="N665" s="66" t="s">
        <v>1049</v>
      </c>
      <c r="O665" s="66" t="s">
        <v>1051</v>
      </c>
      <c r="P665" s="8"/>
      <c r="Q665" s="8"/>
      <c r="R665" s="8"/>
      <c r="S665" s="8"/>
      <c r="T665" s="8"/>
      <c r="U665" s="8"/>
      <c r="V665" s="8"/>
    </row>
    <row r="666" spans="1:22" ht="20.25" customHeight="1">
      <c r="A666" s="243"/>
      <c r="B666" s="1"/>
      <c r="C666" s="62"/>
      <c r="D666" s="3"/>
      <c r="F666" s="3"/>
      <c r="G666" s="3"/>
      <c r="H666" s="287"/>
      <c r="I666" s="67" t="s">
        <v>36</v>
      </c>
      <c r="J666" s="68"/>
      <c r="K666" s="186"/>
      <c r="L666" s="70" t="s">
        <v>1047</v>
      </c>
      <c r="M666" s="70" t="s">
        <v>1047</v>
      </c>
      <c r="N666" s="70" t="s">
        <v>1047</v>
      </c>
      <c r="O666" s="70" t="s">
        <v>1047</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c r="O667" s="98" t="s">
        <v>539</v>
      </c>
    </row>
    <row r="668" spans="1:22" s="83" customFormat="1" ht="56.15" customHeight="1">
      <c r="A668" s="251" t="s">
        <v>951</v>
      </c>
      <c r="B668" s="84"/>
      <c r="C668" s="317" t="s">
        <v>481</v>
      </c>
      <c r="D668" s="318"/>
      <c r="E668" s="318"/>
      <c r="F668" s="318"/>
      <c r="G668" s="318"/>
      <c r="H668" s="319"/>
      <c r="I668" s="138" t="s">
        <v>482</v>
      </c>
      <c r="J668" s="223"/>
      <c r="K668" s="224"/>
      <c r="L668" s="225">
        <v>100</v>
      </c>
      <c r="M668" s="225">
        <v>100</v>
      </c>
      <c r="N668" s="225">
        <v>100</v>
      </c>
      <c r="O668" s="225">
        <v>100</v>
      </c>
    </row>
    <row r="669" spans="1:22" s="83" customFormat="1" ht="56.15" customHeight="1">
      <c r="A669" s="251" t="s">
        <v>952</v>
      </c>
      <c r="B669" s="84"/>
      <c r="C669" s="317" t="s">
        <v>483</v>
      </c>
      <c r="D669" s="318"/>
      <c r="E669" s="318"/>
      <c r="F669" s="318"/>
      <c r="G669" s="318"/>
      <c r="H669" s="319"/>
      <c r="I669" s="138" t="s">
        <v>484</v>
      </c>
      <c r="J669" s="223"/>
      <c r="K669" s="224"/>
      <c r="L669" s="300">
        <v>6.4</v>
      </c>
      <c r="M669" s="300">
        <v>6.2</v>
      </c>
      <c r="N669" s="300">
        <v>6</v>
      </c>
      <c r="O669" s="300">
        <v>6.1</v>
      </c>
    </row>
    <row r="670" spans="1:22" s="83" customFormat="1" ht="60" customHeight="1">
      <c r="A670" s="251" t="s">
        <v>953</v>
      </c>
      <c r="B670" s="84"/>
      <c r="C670" s="323" t="s">
        <v>485</v>
      </c>
      <c r="D670" s="324"/>
      <c r="E670" s="324"/>
      <c r="F670" s="324"/>
      <c r="G670" s="324"/>
      <c r="H670" s="325"/>
      <c r="I670" s="326" t="s">
        <v>1030</v>
      </c>
      <c r="J670" s="223"/>
      <c r="K670" s="224"/>
      <c r="L670" s="301">
        <v>121</v>
      </c>
      <c r="M670" s="301">
        <v>130</v>
      </c>
      <c r="N670" s="301">
        <v>175</v>
      </c>
      <c r="O670" s="301">
        <v>23</v>
      </c>
    </row>
    <row r="671" spans="1:22" s="83" customFormat="1" ht="35.15" customHeight="1">
      <c r="A671" s="251" t="s">
        <v>954</v>
      </c>
      <c r="B671" s="84"/>
      <c r="C671" s="227"/>
      <c r="D671" s="228"/>
      <c r="E671" s="323" t="s">
        <v>487</v>
      </c>
      <c r="F671" s="324"/>
      <c r="G671" s="324"/>
      <c r="H671" s="325"/>
      <c r="I671" s="327"/>
      <c r="J671" s="223"/>
      <c r="K671" s="224"/>
      <c r="L671" s="301">
        <v>49</v>
      </c>
      <c r="M671" s="301">
        <v>45</v>
      </c>
      <c r="N671" s="301">
        <v>56</v>
      </c>
      <c r="O671" s="301" t="s">
        <v>540</v>
      </c>
    </row>
    <row r="672" spans="1:22" s="83" customFormat="1" ht="25.75" customHeight="1">
      <c r="A672" s="251" t="s">
        <v>955</v>
      </c>
      <c r="B672" s="84"/>
      <c r="C672" s="229"/>
      <c r="D672" s="286"/>
      <c r="E672" s="329"/>
      <c r="F672" s="330"/>
      <c r="G672" s="331" t="s">
        <v>1003</v>
      </c>
      <c r="H672" s="332"/>
      <c r="I672" s="328"/>
      <c r="J672" s="223"/>
      <c r="K672" s="224"/>
      <c r="L672" s="301">
        <v>44</v>
      </c>
      <c r="M672" s="301">
        <v>28</v>
      </c>
      <c r="N672" s="301">
        <v>46</v>
      </c>
      <c r="O672" s="301" t="s">
        <v>540</v>
      </c>
    </row>
    <row r="673" spans="1:22" s="115" customFormat="1" ht="80.150000000000006" customHeight="1">
      <c r="A673" s="251" t="s">
        <v>956</v>
      </c>
      <c r="B673" s="84"/>
      <c r="C673" s="323" t="s">
        <v>1027</v>
      </c>
      <c r="D673" s="324"/>
      <c r="E673" s="324"/>
      <c r="F673" s="324"/>
      <c r="G673" s="324"/>
      <c r="H673" s="325"/>
      <c r="I673" s="326" t="s">
        <v>1031</v>
      </c>
      <c r="J673" s="223"/>
      <c r="K673" s="224"/>
      <c r="L673" s="301">
        <v>69</v>
      </c>
      <c r="M673" s="301">
        <v>74</v>
      </c>
      <c r="N673" s="301">
        <v>96</v>
      </c>
      <c r="O673" s="301">
        <v>21</v>
      </c>
    </row>
    <row r="674" spans="1:22" s="115" customFormat="1" ht="34.5" customHeight="1">
      <c r="A674" s="251" t="s">
        <v>957</v>
      </c>
      <c r="B674" s="84"/>
      <c r="C674" s="289"/>
      <c r="D674" s="291"/>
      <c r="E674" s="317" t="s">
        <v>1004</v>
      </c>
      <c r="F674" s="318"/>
      <c r="G674" s="318"/>
      <c r="H674" s="319"/>
      <c r="I674" s="333"/>
      <c r="J674" s="223"/>
      <c r="K674" s="224"/>
      <c r="L674" s="301">
        <v>47</v>
      </c>
      <c r="M674" s="301">
        <v>52</v>
      </c>
      <c r="N674" s="301">
        <v>72</v>
      </c>
      <c r="O674" s="301">
        <v>21</v>
      </c>
    </row>
    <row r="675" spans="1:22" s="83" customFormat="1" ht="56.15" customHeight="1">
      <c r="A675" s="251" t="s">
        <v>958</v>
      </c>
      <c r="B675" s="84"/>
      <c r="C675" s="317" t="s">
        <v>1005</v>
      </c>
      <c r="D675" s="318"/>
      <c r="E675" s="318"/>
      <c r="F675" s="318"/>
      <c r="G675" s="318"/>
      <c r="H675" s="319"/>
      <c r="I675" s="138" t="s">
        <v>492</v>
      </c>
      <c r="J675" s="223"/>
      <c r="K675" s="224"/>
      <c r="L675" s="302">
        <v>33.200000000000003</v>
      </c>
      <c r="M675" s="302">
        <v>38.1</v>
      </c>
      <c r="N675" s="302">
        <v>38.9</v>
      </c>
      <c r="O675" s="302">
        <v>48.2</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1046</v>
      </c>
      <c r="M681" s="66" t="s">
        <v>1048</v>
      </c>
      <c r="N681" s="66" t="s">
        <v>1049</v>
      </c>
      <c r="O681" s="66" t="s">
        <v>1051</v>
      </c>
      <c r="P681" s="8"/>
      <c r="Q681" s="8"/>
      <c r="R681" s="8"/>
      <c r="S681" s="8"/>
      <c r="T681" s="8"/>
      <c r="U681" s="8"/>
      <c r="V681" s="8"/>
    </row>
    <row r="682" spans="1:22" ht="20.25" customHeight="1">
      <c r="A682" s="243"/>
      <c r="B682" s="1"/>
      <c r="C682" s="62"/>
      <c r="D682" s="3"/>
      <c r="F682" s="3"/>
      <c r="G682" s="3"/>
      <c r="H682" s="287"/>
      <c r="I682" s="67" t="s">
        <v>36</v>
      </c>
      <c r="J682" s="68"/>
      <c r="K682" s="186"/>
      <c r="L682" s="70" t="s">
        <v>1047</v>
      </c>
      <c r="M682" s="70" t="s">
        <v>1047</v>
      </c>
      <c r="N682" s="70" t="s">
        <v>1047</v>
      </c>
      <c r="O682" s="70" t="s">
        <v>1047</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0</v>
      </c>
      <c r="K683" s="201" t="str">
        <f>IF(OR(COUNTIF(L683:O683,"未確認")&gt;0,COUNTIF(L683:O683,"*")&gt;0),"※","")</f>
        <v/>
      </c>
      <c r="L683" s="117">
        <v>0</v>
      </c>
      <c r="M683" s="117">
        <v>0</v>
      </c>
      <c r="N683" s="117">
        <v>0</v>
      </c>
      <c r="O683" s="117">
        <v>0</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1046</v>
      </c>
      <c r="M691" s="66" t="s">
        <v>1048</v>
      </c>
      <c r="N691" s="66" t="s">
        <v>1049</v>
      </c>
      <c r="O691" s="66" t="s">
        <v>1051</v>
      </c>
      <c r="P691" s="8"/>
      <c r="Q691" s="8"/>
      <c r="R691" s="8"/>
      <c r="S691" s="8"/>
      <c r="T691" s="8"/>
      <c r="U691" s="8"/>
      <c r="V691" s="8"/>
    </row>
    <row r="692" spans="1:22" ht="20.25" customHeight="1">
      <c r="A692" s="243"/>
      <c r="B692" s="1"/>
      <c r="C692" s="62"/>
      <c r="D692" s="3"/>
      <c r="F692" s="3"/>
      <c r="G692" s="3"/>
      <c r="H692" s="287"/>
      <c r="I692" s="67" t="s">
        <v>36</v>
      </c>
      <c r="J692" s="68"/>
      <c r="K692" s="186"/>
      <c r="L692" s="70" t="s">
        <v>1047</v>
      </c>
      <c r="M692" s="70" t="s">
        <v>1047</v>
      </c>
      <c r="N692" s="70" t="s">
        <v>1047</v>
      </c>
      <c r="O692" s="70" t="s">
        <v>1047</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IF(SUM(L693:O693)=0,IF(COUNTIF(L693:O693,"未確認")&gt;0,"未確認",IF(COUNTIF(L693:O693,"~*")&gt;0,"*",SUM(L693:O693))),SUM(L693:O693))</f>
        <v>0</v>
      </c>
      <c r="K693" s="201" t="str">
        <f>IF(OR(COUNTIF(L693:O693,"未確認")&gt;0,COUNTIF(L693:O693,"*")&gt;0),"※","")</f>
        <v/>
      </c>
      <c r="L693" s="117">
        <v>0</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0</v>
      </c>
      <c r="K694" s="201" t="str">
        <f>IF(OR(COUNTIF(L694:O694,"未確認")&gt;0,COUNTIF(L694:O694,"*")&gt;0),"※","")</f>
        <v/>
      </c>
      <c r="L694" s="117">
        <v>0</v>
      </c>
      <c r="M694" s="117">
        <v>0</v>
      </c>
      <c r="N694" s="117">
        <v>0</v>
      </c>
      <c r="O694" s="117">
        <v>0</v>
      </c>
    </row>
    <row r="695" spans="1:22" s="118" customFormat="1" ht="70" customHeight="1">
      <c r="A695" s="252" t="s">
        <v>965</v>
      </c>
      <c r="B695" s="119"/>
      <c r="C695" s="317" t="s">
        <v>1006</v>
      </c>
      <c r="D695" s="318"/>
      <c r="E695" s="318"/>
      <c r="F695" s="318"/>
      <c r="G695" s="318"/>
      <c r="H695" s="319"/>
      <c r="I695" s="122" t="s">
        <v>508</v>
      </c>
      <c r="J695" s="116">
        <f>IF(SUM(L695:O695)=0,IF(COUNTIF(L695:O695,"未確認")&gt;0,"未確認",IF(COUNTIF(L695:O695,"~*")&gt;0,"*",SUM(L695:O695))),SUM(L695:O695))</f>
        <v>0</v>
      </c>
      <c r="K695" s="201" t="str">
        <f>IF(OR(COUNTIF(L695:O695,"未確認")&gt;0,COUNTIF(L695:O695,"*")&gt;0),"※","")</f>
        <v/>
      </c>
      <c r="L695" s="117">
        <v>0</v>
      </c>
      <c r="M695" s="117">
        <v>0</v>
      </c>
      <c r="N695" s="117">
        <v>0</v>
      </c>
      <c r="O695" s="117">
        <v>0</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1046</v>
      </c>
      <c r="M704" s="66" t="s">
        <v>1048</v>
      </c>
      <c r="N704" s="66" t="s">
        <v>1049</v>
      </c>
      <c r="O704" s="66" t="s">
        <v>1051</v>
      </c>
      <c r="P704" s="8"/>
      <c r="Q704" s="8"/>
      <c r="R704" s="8"/>
      <c r="S704" s="8"/>
      <c r="T704" s="8"/>
      <c r="U704" s="8"/>
      <c r="V704" s="8"/>
    </row>
    <row r="705" spans="1:23" ht="20.25" customHeight="1">
      <c r="A705" s="243"/>
      <c r="B705" s="1"/>
      <c r="C705" s="62"/>
      <c r="D705" s="3"/>
      <c r="F705" s="3"/>
      <c r="G705" s="3"/>
      <c r="H705" s="287"/>
      <c r="I705" s="67" t="s">
        <v>36</v>
      </c>
      <c r="J705" s="68"/>
      <c r="K705" s="186"/>
      <c r="L705" s="70" t="s">
        <v>1047</v>
      </c>
      <c r="M705" s="70" t="s">
        <v>1047</v>
      </c>
      <c r="N705" s="70" t="s">
        <v>1047</v>
      </c>
      <c r="O705" s="70" t="s">
        <v>1047</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36BF8142-FE6A-4A16-95AC-8C77E5DCB21A}"/>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2019-12-23T01:05:15Z</dcterms:modified>
</cp:coreProperties>
</file>