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w01\AB00$\04_県民の声係\08_しがｗｅｂアンケート調査\R8\08資料提供\第2回\"/>
    </mc:Choice>
  </mc:AlternateContent>
  <xr:revisionPtr revIDLastSave="0" documentId="13_ncr:1_{395050DC-921E-4A02-8E7C-8561D634A433}" xr6:coauthVersionLast="47" xr6:coauthVersionMax="47" xr10:uidLastSave="{00000000-0000-0000-0000-000000000000}"/>
  <bookViews>
    <workbookView xWindow="-120" yWindow="-16320" windowWidth="29040" windowHeight="15720" xr2:uid="{00000000-000D-0000-FFFF-FFFF00000000}"/>
  </bookViews>
  <sheets>
    <sheet name="クロス集計表" sheetId="1" r:id="rId1"/>
  </sheets>
  <definedNames>
    <definedName name="_xlnm.Print_Area" localSheetId="0">クロス集計表!$A$1:$BP$31</definedName>
    <definedName name="_xlnm.Print_Titles" localSheetId="0">クロス集計表!$A:$B,クロス集計表!$1:$2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N31" i="1" l="1"/>
  <c r="BN30" i="1"/>
  <c r="AF8" i="1"/>
  <c r="AG8" i="1"/>
  <c r="M25" i="1" l="1"/>
  <c r="N25" i="1"/>
  <c r="O25" i="1"/>
  <c r="P25" i="1"/>
  <c r="Q25" i="1"/>
  <c r="R25" i="1"/>
  <c r="S25" i="1"/>
  <c r="T25" i="1"/>
  <c r="M26" i="1"/>
  <c r="N26" i="1"/>
  <c r="O26" i="1"/>
  <c r="P26" i="1"/>
  <c r="Q26" i="1"/>
  <c r="R26" i="1"/>
  <c r="S26" i="1"/>
  <c r="T26" i="1"/>
  <c r="M27" i="1"/>
  <c r="N27" i="1"/>
  <c r="O27" i="1"/>
  <c r="P27" i="1"/>
  <c r="Q27" i="1"/>
  <c r="R27" i="1"/>
  <c r="S27" i="1"/>
  <c r="T27" i="1"/>
  <c r="M28" i="1"/>
  <c r="N28" i="1"/>
  <c r="O28" i="1"/>
  <c r="P28" i="1"/>
  <c r="Q28" i="1"/>
  <c r="R28" i="1"/>
  <c r="S28" i="1"/>
  <c r="T28" i="1"/>
  <c r="M29" i="1"/>
  <c r="N29" i="1"/>
  <c r="O29" i="1"/>
  <c r="P29" i="1"/>
  <c r="Q29" i="1"/>
  <c r="R29" i="1"/>
  <c r="S29" i="1"/>
  <c r="T29" i="1"/>
  <c r="M30" i="1"/>
  <c r="N30" i="1"/>
  <c r="O30" i="1"/>
  <c r="P30" i="1"/>
  <c r="Q30" i="1"/>
  <c r="R30" i="1"/>
  <c r="S30" i="1"/>
  <c r="T30" i="1"/>
  <c r="M31" i="1"/>
  <c r="N31" i="1"/>
  <c r="O31" i="1"/>
  <c r="P31" i="1"/>
  <c r="Q31" i="1"/>
  <c r="R31" i="1"/>
  <c r="S31" i="1"/>
  <c r="T31" i="1"/>
  <c r="L31" i="1"/>
  <c r="L30" i="1"/>
  <c r="L29" i="1"/>
  <c r="L28" i="1"/>
  <c r="L27" i="1"/>
  <c r="L26" i="1"/>
  <c r="L25" i="1"/>
  <c r="BH24" i="1"/>
  <c r="BI24" i="1"/>
  <c r="BJ24" i="1"/>
  <c r="BK24" i="1"/>
  <c r="BL24" i="1"/>
  <c r="BM24" i="1"/>
  <c r="BH25" i="1"/>
  <c r="BI25" i="1"/>
  <c r="BJ25" i="1"/>
  <c r="BK25" i="1"/>
  <c r="BL25" i="1"/>
  <c r="BM25" i="1"/>
  <c r="BH26" i="1"/>
  <c r="BI26" i="1"/>
  <c r="BJ26" i="1"/>
  <c r="BK26" i="1"/>
  <c r="BL26" i="1"/>
  <c r="BM26" i="1"/>
  <c r="BH27" i="1"/>
  <c r="BI27" i="1"/>
  <c r="BJ27" i="1"/>
  <c r="BK27" i="1"/>
  <c r="BL27" i="1"/>
  <c r="BM27" i="1"/>
  <c r="BH28" i="1"/>
  <c r="BI28" i="1"/>
  <c r="BJ28" i="1"/>
  <c r="BK28" i="1"/>
  <c r="BL28" i="1"/>
  <c r="BM28" i="1"/>
  <c r="BH29" i="1"/>
  <c r="BI29" i="1"/>
  <c r="BJ29" i="1"/>
  <c r="BK29" i="1"/>
  <c r="BL29" i="1"/>
  <c r="BM29" i="1"/>
  <c r="BH30" i="1"/>
  <c r="BI30" i="1"/>
  <c r="BJ30" i="1"/>
  <c r="BK30" i="1"/>
  <c r="BL30" i="1"/>
  <c r="BM30" i="1"/>
  <c r="BH31" i="1"/>
  <c r="BI31" i="1"/>
  <c r="BJ31" i="1"/>
  <c r="BK31" i="1"/>
  <c r="BL31" i="1"/>
  <c r="BM31" i="1"/>
  <c r="BG31" i="1"/>
  <c r="BG30" i="1"/>
  <c r="BG29" i="1"/>
  <c r="BG28" i="1"/>
  <c r="BG27" i="1"/>
  <c r="BG26" i="1"/>
  <c r="BG25" i="1"/>
  <c r="AV25" i="1"/>
  <c r="AW25" i="1"/>
  <c r="AX25" i="1"/>
  <c r="AY25" i="1"/>
  <c r="AZ25" i="1"/>
  <c r="BA25" i="1"/>
  <c r="BB25" i="1"/>
  <c r="BC25" i="1"/>
  <c r="AV26" i="1"/>
  <c r="AW26" i="1"/>
  <c r="AX26" i="1"/>
  <c r="AY26" i="1"/>
  <c r="AZ26" i="1"/>
  <c r="BA26" i="1"/>
  <c r="BB26" i="1"/>
  <c r="BC26" i="1"/>
  <c r="AV27" i="1"/>
  <c r="AW27" i="1"/>
  <c r="AX27" i="1"/>
  <c r="AY27" i="1"/>
  <c r="AZ27" i="1"/>
  <c r="BA27" i="1"/>
  <c r="BB27" i="1"/>
  <c r="BC27" i="1"/>
  <c r="AV28" i="1"/>
  <c r="AW28" i="1"/>
  <c r="AX28" i="1"/>
  <c r="AY28" i="1"/>
  <c r="AZ28" i="1"/>
  <c r="BA28" i="1"/>
  <c r="BB28" i="1"/>
  <c r="BC28" i="1"/>
  <c r="AV29" i="1"/>
  <c r="AW29" i="1"/>
  <c r="AX29" i="1"/>
  <c r="AY29" i="1"/>
  <c r="AZ29" i="1"/>
  <c r="BA29" i="1"/>
  <c r="BB29" i="1"/>
  <c r="BC29" i="1"/>
  <c r="AV30" i="1"/>
  <c r="AW30" i="1"/>
  <c r="AX30" i="1"/>
  <c r="AY30" i="1"/>
  <c r="AZ30" i="1"/>
  <c r="BA30" i="1"/>
  <c r="BB30" i="1"/>
  <c r="BC30" i="1"/>
  <c r="AV31" i="1"/>
  <c r="AW31" i="1"/>
  <c r="AX31" i="1"/>
  <c r="AY31" i="1"/>
  <c r="AZ31" i="1"/>
  <c r="BA31" i="1"/>
  <c r="BB31" i="1"/>
  <c r="BC31" i="1"/>
  <c r="AU31" i="1"/>
  <c r="AU30" i="1"/>
  <c r="AU29" i="1"/>
  <c r="AU28" i="1"/>
  <c r="AU27" i="1"/>
  <c r="AU26" i="1"/>
  <c r="AU25" i="1"/>
  <c r="AA25" i="1"/>
  <c r="AB25" i="1"/>
  <c r="AC25" i="1"/>
  <c r="AD25" i="1"/>
  <c r="AE25" i="1"/>
  <c r="AF25" i="1"/>
  <c r="AG25" i="1"/>
  <c r="AA26" i="1"/>
  <c r="AB26" i="1"/>
  <c r="AC26" i="1"/>
  <c r="AD26" i="1"/>
  <c r="AE26" i="1"/>
  <c r="AF26" i="1"/>
  <c r="AG26" i="1"/>
  <c r="AA27" i="1"/>
  <c r="AB27" i="1"/>
  <c r="AC27" i="1"/>
  <c r="AD27" i="1"/>
  <c r="AE27" i="1"/>
  <c r="AF27" i="1"/>
  <c r="AG27" i="1"/>
  <c r="AA28" i="1"/>
  <c r="AB28" i="1"/>
  <c r="AC28" i="1"/>
  <c r="AD28" i="1"/>
  <c r="AE28" i="1"/>
  <c r="AF28" i="1"/>
  <c r="AG28" i="1"/>
  <c r="AA29" i="1"/>
  <c r="AB29" i="1"/>
  <c r="AC29" i="1"/>
  <c r="AD29" i="1"/>
  <c r="AE29" i="1"/>
  <c r="AF29" i="1"/>
  <c r="AG29" i="1"/>
  <c r="AA30" i="1"/>
  <c r="AB30" i="1"/>
  <c r="AC30" i="1"/>
  <c r="AD30" i="1"/>
  <c r="AE30" i="1"/>
  <c r="AF30" i="1"/>
  <c r="AG30" i="1"/>
  <c r="AA31" i="1"/>
  <c r="AB31" i="1"/>
  <c r="AC31" i="1"/>
  <c r="AD31" i="1"/>
  <c r="AE31" i="1"/>
  <c r="AF31" i="1"/>
  <c r="AG31" i="1"/>
  <c r="Z31" i="1"/>
  <c r="Z30" i="1"/>
  <c r="Z29" i="1"/>
  <c r="Z28" i="1"/>
  <c r="Z27" i="1"/>
  <c r="Z26" i="1"/>
  <c r="AC24" i="1"/>
  <c r="AD24" i="1"/>
  <c r="AE24" i="1"/>
  <c r="AF24" i="1"/>
  <c r="AG24" i="1"/>
  <c r="Z24" i="1"/>
  <c r="Z25" i="1"/>
  <c r="BP8" i="1"/>
  <c r="BO8" i="1"/>
  <c r="BN8" i="1"/>
  <c r="BM8" i="1"/>
  <c r="BL8" i="1"/>
  <c r="BK8" i="1"/>
  <c r="BJ8" i="1"/>
  <c r="BI8" i="1"/>
  <c r="BH8" i="1"/>
  <c r="BG8" i="1"/>
  <c r="BG24" i="1" s="1"/>
  <c r="BF8" i="1"/>
  <c r="BE8" i="1"/>
  <c r="BD8" i="1"/>
  <c r="BC8" i="1"/>
  <c r="BB8" i="1"/>
  <c r="BA8" i="1"/>
  <c r="AZ8" i="1"/>
  <c r="AY8" i="1"/>
  <c r="AX8" i="1"/>
  <c r="AX24" i="1" s="1"/>
  <c r="AW8" i="1"/>
  <c r="AV8" i="1"/>
  <c r="AU8" i="1"/>
  <c r="AT8" i="1"/>
  <c r="AS8" i="1"/>
  <c r="AR8" i="1"/>
  <c r="AQ8" i="1"/>
  <c r="AP8" i="1"/>
  <c r="AO8" i="1"/>
  <c r="AN8" i="1"/>
  <c r="AM8" i="1"/>
  <c r="AL8" i="1"/>
  <c r="AK8" i="1"/>
  <c r="AJ8" i="1"/>
  <c r="AI8" i="1"/>
  <c r="AH8" i="1"/>
  <c r="AE8" i="1"/>
  <c r="AD8" i="1"/>
  <c r="AC8" i="1"/>
  <c r="AB8" i="1"/>
  <c r="AA8" i="1"/>
  <c r="AA24" i="1" s="1"/>
  <c r="Z8" i="1"/>
  <c r="AB24" i="1" s="1"/>
  <c r="Y8" i="1"/>
  <c r="X8" i="1"/>
  <c r="W8" i="1"/>
  <c r="V8" i="1"/>
  <c r="U8" i="1"/>
  <c r="T8" i="1"/>
  <c r="T24" i="1" s="1"/>
  <c r="S8" i="1"/>
  <c r="S24" i="1" s="1"/>
  <c r="R8" i="1"/>
  <c r="R24" i="1" s="1"/>
  <c r="Q8" i="1"/>
  <c r="Q24" i="1" s="1"/>
  <c r="P8" i="1"/>
  <c r="P24" i="1" s="1"/>
  <c r="O8" i="1"/>
  <c r="O24" i="1" s="1"/>
  <c r="N8" i="1"/>
  <c r="N24" i="1" s="1"/>
  <c r="M8" i="1"/>
  <c r="L8" i="1"/>
  <c r="E8" i="1"/>
  <c r="F8" i="1"/>
  <c r="G8" i="1"/>
  <c r="H8" i="1"/>
  <c r="I8" i="1"/>
  <c r="J8" i="1"/>
  <c r="K8" i="1"/>
  <c r="D8" i="1"/>
  <c r="BN27" i="1" l="1"/>
  <c r="BN26" i="1"/>
  <c r="BN29" i="1"/>
  <c r="BN28" i="1"/>
  <c r="BN25" i="1"/>
  <c r="AY24" i="1"/>
  <c r="BC24" i="1"/>
  <c r="L24" i="1"/>
  <c r="AZ24" i="1"/>
  <c r="BB24" i="1"/>
  <c r="M24" i="1"/>
  <c r="AU24" i="1"/>
  <c r="AV24" i="1"/>
  <c r="BA24" i="1"/>
  <c r="AW24" i="1"/>
  <c r="C23" i="1"/>
  <c r="E24" i="1" l="1"/>
  <c r="F24" i="1"/>
  <c r="H24" i="1"/>
  <c r="K24" i="1"/>
  <c r="G24" i="1"/>
  <c r="I24" i="1"/>
  <c r="J24" i="1"/>
  <c r="AP24" i="1"/>
  <c r="AQ24" i="1"/>
  <c r="W24" i="1"/>
  <c r="BN24" i="1"/>
  <c r="AS24" i="1"/>
  <c r="AK24" i="1"/>
  <c r="X24" i="1"/>
  <c r="BF24" i="1"/>
  <c r="D24" i="1"/>
  <c r="AR24" i="1"/>
  <c r="AJ24" i="1"/>
  <c r="U24" i="1"/>
  <c r="BP24" i="1"/>
  <c r="AO24" i="1"/>
  <c r="AI24" i="1"/>
  <c r="Y24" i="1"/>
  <c r="BE24" i="1"/>
  <c r="AN24" i="1"/>
  <c r="AH24" i="1"/>
  <c r="AM24" i="1"/>
  <c r="V24" i="1"/>
  <c r="AL24" i="1"/>
  <c r="BD24" i="1"/>
  <c r="AT24" i="1"/>
  <c r="BO24" i="1"/>
  <c r="C15" i="1"/>
  <c r="C14" i="1"/>
  <c r="C13" i="1"/>
  <c r="C12" i="1"/>
  <c r="C11" i="1"/>
  <c r="C10" i="1"/>
  <c r="C9" i="1"/>
  <c r="BP29" i="1" l="1"/>
  <c r="BO29" i="1"/>
  <c r="BP27" i="1"/>
  <c r="BP26" i="1"/>
  <c r="BP28" i="1"/>
  <c r="BO27" i="1"/>
  <c r="BO26" i="1"/>
  <c r="BO28" i="1"/>
  <c r="BP31" i="1"/>
  <c r="BO31" i="1"/>
  <c r="AQ31" i="1"/>
  <c r="AP31" i="1"/>
  <c r="AP25" i="1"/>
  <c r="AQ25" i="1"/>
  <c r="AQ26" i="1"/>
  <c r="AP26" i="1"/>
  <c r="AQ27" i="1"/>
  <c r="AP27" i="1"/>
  <c r="AQ28" i="1"/>
  <c r="AP28" i="1"/>
  <c r="AP29" i="1"/>
  <c r="AQ29" i="1"/>
  <c r="AQ30" i="1"/>
  <c r="AP30" i="1"/>
  <c r="W31" i="1"/>
  <c r="W30" i="1"/>
  <c r="W25" i="1"/>
  <c r="W26" i="1"/>
  <c r="W27" i="1"/>
  <c r="W28" i="1"/>
  <c r="W29" i="1"/>
  <c r="G30" i="1"/>
  <c r="H30" i="1"/>
  <c r="G31" i="1"/>
  <c r="H31" i="1"/>
  <c r="G26" i="1"/>
  <c r="H26" i="1"/>
  <c r="H27" i="1"/>
  <c r="G27" i="1"/>
  <c r="H25" i="1"/>
  <c r="G25" i="1"/>
  <c r="H28" i="1"/>
  <c r="G28" i="1"/>
  <c r="H29" i="1"/>
  <c r="G29" i="1"/>
  <c r="F29" i="1"/>
  <c r="E29" i="1"/>
  <c r="F25" i="1"/>
  <c r="E25" i="1"/>
  <c r="F28" i="1"/>
  <c r="E28" i="1"/>
  <c r="F30" i="1"/>
  <c r="E30" i="1"/>
  <c r="F26" i="1"/>
  <c r="E26" i="1"/>
  <c r="F31" i="1"/>
  <c r="E31" i="1"/>
  <c r="F27" i="1"/>
  <c r="E27" i="1"/>
  <c r="I30" i="1"/>
  <c r="I26" i="1"/>
  <c r="I27" i="1"/>
  <c r="I29" i="1"/>
  <c r="I28" i="1"/>
  <c r="I31" i="1"/>
  <c r="I25" i="1"/>
  <c r="BF28" i="1"/>
  <c r="BE28" i="1"/>
  <c r="AH28" i="1"/>
  <c r="J28" i="1"/>
  <c r="BD28" i="1"/>
  <c r="AT28" i="1"/>
  <c r="AS28" i="1"/>
  <c r="AK28" i="1"/>
  <c r="X28" i="1"/>
  <c r="AL28" i="1"/>
  <c r="AR28" i="1"/>
  <c r="AJ28" i="1"/>
  <c r="D28" i="1"/>
  <c r="U28" i="1"/>
  <c r="AO28" i="1"/>
  <c r="AI28" i="1"/>
  <c r="Y28" i="1"/>
  <c r="AN28" i="1"/>
  <c r="AM28" i="1"/>
  <c r="V28" i="1"/>
  <c r="K28" i="1"/>
  <c r="BP25" i="1"/>
  <c r="BF25" i="1"/>
  <c r="BE25" i="1"/>
  <c r="AN25" i="1"/>
  <c r="AM25" i="1"/>
  <c r="BO25" i="1"/>
  <c r="BD25" i="1"/>
  <c r="AT25" i="1"/>
  <c r="X25" i="1"/>
  <c r="AS25" i="1"/>
  <c r="AK25" i="1"/>
  <c r="AR25" i="1"/>
  <c r="AJ25" i="1"/>
  <c r="K25" i="1"/>
  <c r="AO25" i="1"/>
  <c r="AI25" i="1"/>
  <c r="Y25" i="1"/>
  <c r="AH25" i="1"/>
  <c r="V25" i="1"/>
  <c r="D25" i="1"/>
  <c r="AL25" i="1"/>
  <c r="U25" i="1"/>
  <c r="J25" i="1"/>
  <c r="BF29" i="1"/>
  <c r="BE29" i="1"/>
  <c r="AH29" i="1"/>
  <c r="BD29" i="1"/>
  <c r="AT29" i="1"/>
  <c r="AS29" i="1"/>
  <c r="AK29" i="1"/>
  <c r="D29" i="1"/>
  <c r="AN29" i="1"/>
  <c r="AR29" i="1"/>
  <c r="AJ29" i="1"/>
  <c r="AL29" i="1"/>
  <c r="AO29" i="1"/>
  <c r="AI29" i="1"/>
  <c r="Y29" i="1"/>
  <c r="X29" i="1"/>
  <c r="J29" i="1"/>
  <c r="AM29" i="1"/>
  <c r="V29" i="1"/>
  <c r="K29" i="1"/>
  <c r="U29" i="1"/>
  <c r="BF27" i="1"/>
  <c r="BE27" i="1"/>
  <c r="BD27" i="1"/>
  <c r="AT27" i="1"/>
  <c r="AH27" i="1"/>
  <c r="U27" i="1"/>
  <c r="AS27" i="1"/>
  <c r="AK27" i="1"/>
  <c r="AN27" i="1"/>
  <c r="J27" i="1"/>
  <c r="AR27" i="1"/>
  <c r="AJ27" i="1"/>
  <c r="AO27" i="1"/>
  <c r="AI27" i="1"/>
  <c r="Y27" i="1"/>
  <c r="D27" i="1"/>
  <c r="X27" i="1"/>
  <c r="AL27" i="1"/>
  <c r="AM27" i="1"/>
  <c r="V27" i="1"/>
  <c r="K27" i="1"/>
  <c r="BF31" i="1"/>
  <c r="BE31" i="1"/>
  <c r="D31" i="1"/>
  <c r="X31" i="1"/>
  <c r="U31" i="1"/>
  <c r="BD31" i="1"/>
  <c r="AT31" i="1"/>
  <c r="AH31" i="1"/>
  <c r="AL31" i="1"/>
  <c r="AS31" i="1"/>
  <c r="AK31" i="1"/>
  <c r="AR31" i="1"/>
  <c r="AJ31" i="1"/>
  <c r="AN31" i="1"/>
  <c r="AO31" i="1"/>
  <c r="AI31" i="1"/>
  <c r="Y31" i="1"/>
  <c r="AM31" i="1"/>
  <c r="V31" i="1"/>
  <c r="K31" i="1"/>
  <c r="J31" i="1"/>
  <c r="BF26" i="1"/>
  <c r="BE26" i="1"/>
  <c r="X26" i="1"/>
  <c r="D26" i="1"/>
  <c r="AM26" i="1"/>
  <c r="BD26" i="1"/>
  <c r="AT26" i="1"/>
  <c r="AH26" i="1"/>
  <c r="AS26" i="1"/>
  <c r="AK26" i="1"/>
  <c r="V26" i="1"/>
  <c r="AR26" i="1"/>
  <c r="AJ26" i="1"/>
  <c r="AO26" i="1"/>
  <c r="AI26" i="1"/>
  <c r="Y26" i="1"/>
  <c r="AN26" i="1"/>
  <c r="K26" i="1"/>
  <c r="AL26" i="1"/>
  <c r="U26" i="1"/>
  <c r="J26" i="1"/>
  <c r="BP30" i="1"/>
  <c r="BF30" i="1"/>
  <c r="BE30" i="1"/>
  <c r="AN30" i="1"/>
  <c r="BO30" i="1"/>
  <c r="BD30" i="1"/>
  <c r="AT30" i="1"/>
  <c r="D30" i="1"/>
  <c r="AS30" i="1"/>
  <c r="AK30" i="1"/>
  <c r="X30" i="1"/>
  <c r="U30" i="1"/>
  <c r="AR30" i="1"/>
  <c r="AJ30" i="1"/>
  <c r="AO30" i="1"/>
  <c r="AI30" i="1"/>
  <c r="Y30" i="1"/>
  <c r="AH30" i="1"/>
  <c r="AM30" i="1"/>
  <c r="V30" i="1"/>
  <c r="K30" i="1"/>
  <c r="AL30" i="1"/>
  <c r="J30" i="1"/>
  <c r="C8" i="1"/>
  <c r="C25" i="1" s="1"/>
  <c r="C29" i="1" l="1"/>
  <c r="C26" i="1"/>
  <c r="C30" i="1"/>
  <c r="C27" i="1"/>
  <c r="C28" i="1"/>
  <c r="C31" i="1"/>
</calcChain>
</file>

<file path=xl/sharedStrings.xml><?xml version="1.0" encoding="utf-8"?>
<sst xmlns="http://schemas.openxmlformats.org/spreadsheetml/2006/main" count="237" uniqueCount="102">
  <si>
    <t>回答数（人）</t>
    <rPh sb="0" eb="3">
      <t>カイトウスウ</t>
    </rPh>
    <rPh sb="4" eb="5">
      <t>ニン</t>
    </rPh>
    <phoneticPr fontId="2"/>
  </si>
  <si>
    <t>※回答者全員</t>
    <rPh sb="1" eb="6">
      <t>カイトウシャゼンイン</t>
    </rPh>
    <phoneticPr fontId="2"/>
  </si>
  <si>
    <t>　への設問</t>
    <phoneticPr fontId="2"/>
  </si>
  <si>
    <t>問い番号</t>
    <rPh sb="0" eb="1">
      <t>ト</t>
    </rPh>
    <rPh sb="2" eb="4">
      <t>バンゴウ</t>
    </rPh>
    <phoneticPr fontId="2"/>
  </si>
  <si>
    <t>Q.1</t>
  </si>
  <si>
    <t>Q.2</t>
    <phoneticPr fontId="2"/>
  </si>
  <si>
    <t>Q.3</t>
    <phoneticPr fontId="2"/>
  </si>
  <si>
    <t>Q.4</t>
    <phoneticPr fontId="2"/>
  </si>
  <si>
    <t>Q.5</t>
    <phoneticPr fontId="2"/>
  </si>
  <si>
    <t>Q.6</t>
  </si>
  <si>
    <t>Q.7</t>
  </si>
  <si>
    <t>Q.8</t>
  </si>
  <si>
    <t>Q.9</t>
  </si>
  <si>
    <t>Q.10</t>
  </si>
  <si>
    <t>設問</t>
    <rPh sb="0" eb="2">
      <t>セツモン</t>
    </rPh>
    <phoneticPr fontId="2"/>
  </si>
  <si>
    <t>サンプル数</t>
    <rPh sb="4" eb="5">
      <t>スウ</t>
    </rPh>
    <phoneticPr fontId="2"/>
  </si>
  <si>
    <t>選択肢</t>
    <rPh sb="0" eb="3">
      <t>センタクシ</t>
    </rPh>
    <phoneticPr fontId="2"/>
  </si>
  <si>
    <t>全体</t>
    <rPh sb="0" eb="2">
      <t>ゼンタイ</t>
    </rPh>
    <phoneticPr fontId="2"/>
  </si>
  <si>
    <t>年齢</t>
    <rPh sb="0" eb="2">
      <t>ネンレイ</t>
    </rPh>
    <phoneticPr fontId="2"/>
  </si>
  <si>
    <t>18-29歳</t>
    <rPh sb="5" eb="6">
      <t>サイ</t>
    </rPh>
    <phoneticPr fontId="2"/>
  </si>
  <si>
    <t>30-39歳</t>
    <rPh sb="5" eb="6">
      <t>サイ</t>
    </rPh>
    <phoneticPr fontId="2"/>
  </si>
  <si>
    <t>40-49歳</t>
    <rPh sb="5" eb="6">
      <t>サイ</t>
    </rPh>
    <phoneticPr fontId="2"/>
  </si>
  <si>
    <t>50-59歳</t>
    <rPh sb="5" eb="6">
      <t>サイ</t>
    </rPh>
    <phoneticPr fontId="2"/>
  </si>
  <si>
    <t>60歳以上</t>
    <rPh sb="2" eb="5">
      <t>サイイジョウ</t>
    </rPh>
    <phoneticPr fontId="2"/>
  </si>
  <si>
    <t>性別</t>
    <rPh sb="0" eb="2">
      <t>セイベツ</t>
    </rPh>
    <phoneticPr fontId="2"/>
  </si>
  <si>
    <t>男性</t>
    <rPh sb="0" eb="2">
      <t>ダンセイ</t>
    </rPh>
    <phoneticPr fontId="2"/>
  </si>
  <si>
    <t>女性</t>
    <rPh sb="0" eb="2">
      <t>ジョセイ</t>
    </rPh>
    <phoneticPr fontId="2"/>
  </si>
  <si>
    <t>その他</t>
    <phoneticPr fontId="2"/>
  </si>
  <si>
    <t>人</t>
    <rPh sb="0" eb="1">
      <t>ヒト</t>
    </rPh>
    <phoneticPr fontId="2"/>
  </si>
  <si>
    <t>％</t>
    <phoneticPr fontId="2"/>
  </si>
  <si>
    <t>あなたの就業状況についてお教えください。（回答は1つ）</t>
    <phoneticPr fontId="2"/>
  </si>
  <si>
    <t>契約・派遣社員</t>
    <phoneticPr fontId="2"/>
  </si>
  <si>
    <t>パート・アルバイト</t>
    <phoneticPr fontId="2"/>
  </si>
  <si>
    <t>自営業・フリーランス</t>
    <phoneticPr fontId="2"/>
  </si>
  <si>
    <t>求職活動中</t>
    <phoneticPr fontId="2"/>
  </si>
  <si>
    <t>就業していない</t>
    <phoneticPr fontId="2"/>
  </si>
  <si>
    <t>正社員</t>
    <phoneticPr fontId="2"/>
  </si>
  <si>
    <t>答えたくない</t>
    <phoneticPr fontId="2"/>
  </si>
  <si>
    <t>就業されている場合、現在の職種を教えてください。（回答は1つ）</t>
    <phoneticPr fontId="2"/>
  </si>
  <si>
    <t>滋賀県は働く場や地域・家庭等において女性が活躍できる環境が整っていると思いますか。（回答は1つ）</t>
    <phoneticPr fontId="2"/>
  </si>
  <si>
    <t>営業職（法人営業、個人営業など）</t>
    <phoneticPr fontId="2"/>
  </si>
  <si>
    <t>技術職（エンジニア、研究開発、設計など）</t>
    <phoneticPr fontId="2"/>
  </si>
  <si>
    <t>販売・サービス職（小売販売、接客、飲食サービスなど）</t>
    <phoneticPr fontId="2"/>
  </si>
  <si>
    <t>専門職（医師、看護師、教師、弁護士など）</t>
    <phoneticPr fontId="2"/>
  </si>
  <si>
    <t>生産・製造職（組立、検査、製造オペレーションなど）</t>
    <phoneticPr fontId="2"/>
  </si>
  <si>
    <t>介護・福祉職（介護職員、福祉相談員など）</t>
    <phoneticPr fontId="2"/>
  </si>
  <si>
    <t>管理職（部門長、マネージャーなど）</t>
    <phoneticPr fontId="2"/>
  </si>
  <si>
    <t>事務職（一般事務、営業事務、経理事務など）</t>
    <phoneticPr fontId="2"/>
  </si>
  <si>
    <t>そう思う</t>
    <phoneticPr fontId="2"/>
  </si>
  <si>
    <t>どちらかというとそう思う</t>
    <phoneticPr fontId="2"/>
  </si>
  <si>
    <t>どちらかというとそう思わない</t>
    <phoneticPr fontId="2"/>
  </si>
  <si>
    <t>そう思わない</t>
    <phoneticPr fontId="2"/>
  </si>
  <si>
    <t>わからない</t>
    <phoneticPr fontId="2"/>
  </si>
  <si>
    <t>下記のうち、性別を意識するタイミング・状況について教えてください。（「７．特に意識したことはない」を選択した場合を除き、回答はいくつでも）</t>
    <phoneticPr fontId="2"/>
  </si>
  <si>
    <t>進路・就職先・転職先を選ぶとき</t>
    <phoneticPr fontId="2"/>
  </si>
  <si>
    <t>職場での昇進やキャリア形成のとき</t>
    <phoneticPr fontId="2"/>
  </si>
  <si>
    <t>子育てや介護と仕事を両立するとき</t>
    <phoneticPr fontId="2"/>
  </si>
  <si>
    <t>職場の働き方や労働環境を見直すとき</t>
    <phoneticPr fontId="2"/>
  </si>
  <si>
    <t>企業の経営方針や取組について知るとき</t>
    <phoneticPr fontId="2"/>
  </si>
  <si>
    <t>人材を募集するとき</t>
    <phoneticPr fontId="2"/>
  </si>
  <si>
    <t>特に意識したことはない</t>
    <phoneticPr fontId="2"/>
  </si>
  <si>
    <t>仕事を探す際や情報を集める際に、企業の女性活躍推進への取組をどの程度重視しますか。（回答は１つ）</t>
    <phoneticPr fontId="2"/>
  </si>
  <si>
    <t>非常に重視する</t>
    <phoneticPr fontId="2"/>
  </si>
  <si>
    <t>ある程度重視する</t>
    <phoneticPr fontId="2"/>
  </si>
  <si>
    <t>あまり重視しない</t>
    <phoneticPr fontId="2"/>
  </si>
  <si>
    <t>わからない・特に考えていない</t>
    <phoneticPr fontId="2"/>
  </si>
  <si>
    <t>全く重視しない</t>
    <phoneticPr fontId="2"/>
  </si>
  <si>
    <t>働く場において女性が活躍できるようにするために一番重要だと感じる要素は何だと思いますか。（回答は1つ）</t>
    <phoneticPr fontId="2"/>
  </si>
  <si>
    <t>育児・介護等と仕事の両立を支援する制度の充実</t>
    <phoneticPr fontId="2"/>
  </si>
  <si>
    <t>育児・介護等と仕事の両立を支援する制度が利用しやすい環境</t>
    <phoneticPr fontId="2"/>
  </si>
  <si>
    <t>女性の意見やアイデアを反映する風土づくり</t>
    <phoneticPr fontId="2"/>
  </si>
  <si>
    <t>研修やキャリアアップの支援制度があること</t>
    <phoneticPr fontId="2"/>
  </si>
  <si>
    <t>昇進・昇格の機会均等</t>
    <phoneticPr fontId="2"/>
  </si>
  <si>
    <t>家庭での男性の家事・育児・介護等への参画</t>
    <phoneticPr fontId="2"/>
  </si>
  <si>
    <t>特にない</t>
    <phoneticPr fontId="2"/>
  </si>
  <si>
    <t>下記の制度のうち利用したことのあるものについて教えてください。（「９．利用したことはない」を選択した場合を除き、回答はいくつでも）</t>
    <phoneticPr fontId="2"/>
  </si>
  <si>
    <t>育児休業制度</t>
    <phoneticPr fontId="2"/>
  </si>
  <si>
    <t>介護休業制度</t>
    <phoneticPr fontId="2"/>
  </si>
  <si>
    <t>時短勤務制度</t>
    <phoneticPr fontId="2"/>
  </si>
  <si>
    <t>テレワーク・在宅勤務制度</t>
    <phoneticPr fontId="2"/>
  </si>
  <si>
    <t>フレックスタイム制度</t>
    <phoneticPr fontId="2"/>
  </si>
  <si>
    <t>企業の職場復帰支援プログラム</t>
    <phoneticPr fontId="2"/>
  </si>
  <si>
    <t>国・県・市町が実施する女性のキャリアアップ支援セミナーや研修</t>
    <phoneticPr fontId="2"/>
  </si>
  <si>
    <t>国・県・市町が設置する女性専用の相談窓口・支援センター利用</t>
    <phoneticPr fontId="2"/>
  </si>
  <si>
    <t>利用したことはない</t>
    <phoneticPr fontId="2"/>
  </si>
  <si>
    <t>滋賀県では、県内の女性活躍推進に取り組む企業・団体を、その実績に応じて認証する「滋賀県女性活躍推進企業認証制度（以下、「認証制度」という）」を実施しています。
この認証制度についてご存じでしたか（回答は1つ）</t>
    <phoneticPr fontId="2"/>
  </si>
  <si>
    <t>知っている</t>
    <phoneticPr fontId="2"/>
  </si>
  <si>
    <t>名前だけ聞いたことがある</t>
    <phoneticPr fontId="2"/>
  </si>
  <si>
    <t>知らなかった</t>
    <phoneticPr fontId="2"/>
  </si>
  <si>
    <t>問８で「１．知っている」または「２．名前だけ聞いたことがある」と回答された方にお尋ねします。認証制度をどのようにして知りましたか。（回答はいくつでも）</t>
    <phoneticPr fontId="2"/>
  </si>
  <si>
    <t>テレビ・ラジオの報道</t>
    <phoneticPr fontId="2"/>
  </si>
  <si>
    <t>新聞・雑誌・チラシなどの印刷物</t>
    <phoneticPr fontId="2"/>
  </si>
  <si>
    <t>インターネット・SNS</t>
    <phoneticPr fontId="2"/>
  </si>
  <si>
    <t>職場からの情報</t>
    <phoneticPr fontId="2"/>
  </si>
  <si>
    <t>セミナー等での説明</t>
    <phoneticPr fontId="2"/>
  </si>
  <si>
    <t>知人からの紹介</t>
    <phoneticPr fontId="2"/>
  </si>
  <si>
    <t>認証制度では、認証を取得することで、企業のイメージアップや公共調達での優遇などのメリットを受けられます。
あったら良いと思うPR方法や認証制度に対するご意見についてご自由にお書きください。（自由記述）</t>
    <phoneticPr fontId="2"/>
  </si>
  <si>
    <t>女性活躍推進について</t>
    <phoneticPr fontId="2"/>
  </si>
  <si>
    <t>※Ｑ８で「知っている」または「名前だけ聞いた</t>
    <rPh sb="5" eb="6">
      <t>シ</t>
    </rPh>
    <rPh sb="15" eb="17">
      <t>ナマエ</t>
    </rPh>
    <rPh sb="19" eb="20">
      <t>キ</t>
    </rPh>
    <phoneticPr fontId="2"/>
  </si>
  <si>
    <t>　ことがある」と回答された方への設問</t>
    <phoneticPr fontId="2"/>
  </si>
  <si>
    <t>※Ｑ１で「求職活動中」「就業していない」「答えたくない」</t>
    <rPh sb="5" eb="7">
      <t>キュウショク</t>
    </rPh>
    <rPh sb="7" eb="10">
      <t>カツドウチュウ</t>
    </rPh>
    <rPh sb="12" eb="14">
      <t>シュウギョウ</t>
    </rPh>
    <rPh sb="21" eb="22">
      <t>コタ</t>
    </rPh>
    <phoneticPr fontId="2"/>
  </si>
  <si>
    <t>　以外の回答者への設問</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</si>
</sst>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0_);[Red]\(0.0\)"/>
    <numFmt numFmtId="178" formatCode="0_);[Red]\(0\)"/>
  </numFmts>
  <fonts count="5" x14ac:knownFonts="1">
    <font>
      <sz val="11"/>
      <color theme="1"/>
      <name val="HGPｺﾞｼｯｸM"/>
      <family val="2"/>
      <charset val="128"/>
    </font>
    <font>
      <sz val="11"/>
      <color theme="1"/>
      <name val="HGPｺﾞｼｯｸM"/>
      <family val="2"/>
      <charset val="128"/>
    </font>
    <font>
      <sz val="6"/>
      <name val="HGPｺﾞｼｯｸM"/>
      <family val="2"/>
      <charset val="128"/>
    </font>
    <font>
      <sz val="11"/>
      <color theme="1"/>
      <name val="HGPｺﾞｼｯｸM"/>
      <family val="3"/>
      <charset val="128"/>
    </font>
    <font>
      <sz val="11"/>
      <color theme="1"/>
      <name val="@HGPｺﾞｼｯｸM"/>
      <family val="3"/>
      <charset val="128"/>
    </font>
  </fonts>
  <fills count="2">
    <fill>
      <patternFill patternType="none"/>
    </fill>
    <fill>
      <patternFill patternType="gray125"/>
    </fill>
  </fills>
  <borders count="63">
    <border>
      <left/>
      <right/>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indexed="64"/>
      </right>
      <top style="thin">
        <color auto="1"/>
      </top>
      <bottom/>
      <diagonal/>
    </border>
    <border>
      <left style="thin">
        <color indexed="64"/>
      </left>
      <right style="hair">
        <color auto="1"/>
      </right>
      <top style="thin">
        <color indexed="64"/>
      </top>
      <bottom style="thin">
        <color indexed="64"/>
      </bottom>
      <diagonal/>
    </border>
    <border>
      <left style="hair">
        <color auto="1"/>
      </left>
      <right style="thin">
        <color indexed="64"/>
      </right>
      <top style="thin">
        <color indexed="64"/>
      </top>
      <bottom style="thin">
        <color indexed="64"/>
      </bottom>
      <diagonal/>
    </border>
    <border>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top style="thin">
        <color indexed="64"/>
      </top>
      <bottom style="thin">
        <color indexed="64"/>
      </bottom>
      <diagonal/>
    </border>
    <border>
      <left style="thin">
        <color auto="1"/>
      </left>
      <right/>
      <top style="thin">
        <color auto="1"/>
      </top>
      <bottom style="hair">
        <color auto="1"/>
      </bottom>
      <diagonal/>
    </border>
    <border>
      <left/>
      <right style="thin">
        <color indexed="64"/>
      </right>
      <top style="thin">
        <color indexed="64"/>
      </top>
      <bottom style="hair">
        <color auto="1"/>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style="thin">
        <color auto="1"/>
      </left>
      <right/>
      <top style="hair">
        <color auto="1"/>
      </top>
      <bottom style="hair">
        <color auto="1"/>
      </bottom>
      <diagonal/>
    </border>
    <border>
      <left/>
      <right style="thin">
        <color indexed="64"/>
      </right>
      <top style="hair">
        <color auto="1"/>
      </top>
      <bottom style="hair">
        <color auto="1"/>
      </bottom>
      <diagonal/>
    </border>
    <border>
      <left style="thin">
        <color indexed="64"/>
      </left>
      <right style="thin">
        <color indexed="64"/>
      </right>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hair">
        <color auto="1"/>
      </top>
      <bottom style="thin">
        <color auto="1"/>
      </bottom>
      <diagonal/>
    </border>
    <border>
      <left/>
      <right style="thin">
        <color indexed="64"/>
      </right>
      <top style="hair">
        <color auto="1"/>
      </top>
      <bottom style="thin">
        <color auto="1"/>
      </bottom>
      <diagonal/>
    </border>
    <border>
      <left style="thin">
        <color indexed="64"/>
      </left>
      <right style="thin">
        <color indexed="64"/>
      </right>
      <top style="hair">
        <color auto="1"/>
      </top>
      <bottom/>
      <diagonal/>
    </border>
    <border>
      <left style="thin">
        <color auto="1"/>
      </left>
      <right style="hair">
        <color auto="1"/>
      </right>
      <top style="hair">
        <color auto="1"/>
      </top>
      <bottom/>
      <diagonal/>
    </border>
    <border>
      <left style="hair">
        <color auto="1"/>
      </left>
      <right style="thin">
        <color auto="1"/>
      </right>
      <top style="hair">
        <color auto="1"/>
      </top>
      <bottom/>
      <diagonal/>
    </border>
    <border>
      <left/>
      <right style="hair">
        <color auto="1"/>
      </right>
      <top style="hair">
        <color auto="1"/>
      </top>
      <bottom/>
      <diagonal/>
    </border>
    <border>
      <left style="hair">
        <color auto="1"/>
      </left>
      <right style="hair">
        <color auto="1"/>
      </right>
      <top style="hair">
        <color auto="1"/>
      </top>
      <bottom/>
      <diagonal/>
    </border>
    <border>
      <left style="hair">
        <color auto="1"/>
      </left>
      <right/>
      <top style="hair">
        <color auto="1"/>
      </top>
      <bottom/>
      <diagonal/>
    </border>
    <border>
      <left style="thin">
        <color indexed="64"/>
      </left>
      <right style="hair">
        <color auto="1"/>
      </right>
      <top style="thin">
        <color indexed="64"/>
      </top>
      <bottom/>
      <diagonal/>
    </border>
    <border>
      <left style="hair">
        <color auto="1"/>
      </left>
      <right/>
      <top style="thin">
        <color auto="1"/>
      </top>
      <bottom style="hair">
        <color auto="1"/>
      </bottom>
      <diagonal/>
    </border>
    <border>
      <left style="thin">
        <color indexed="64"/>
      </left>
      <right style="thin">
        <color indexed="64"/>
      </right>
      <top style="thin">
        <color indexed="64"/>
      </top>
      <bottom style="hair">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bottom style="thin">
        <color auto="1"/>
      </bottom>
      <diagonal/>
    </border>
    <border>
      <left style="hair">
        <color auto="1"/>
      </left>
      <right/>
      <top style="hair">
        <color auto="1"/>
      </top>
      <bottom style="thin">
        <color auto="1"/>
      </bottom>
      <diagonal/>
    </border>
    <border>
      <left style="thin">
        <color indexed="64"/>
      </left>
      <right style="thin">
        <color indexed="64"/>
      </right>
      <top style="hair">
        <color auto="1"/>
      </top>
      <bottom style="thin">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style="hair">
        <color auto="1"/>
      </right>
      <top/>
      <bottom/>
      <diagonal/>
    </border>
    <border>
      <left style="thin">
        <color indexed="64"/>
      </left>
      <right style="thin">
        <color indexed="64"/>
      </right>
      <top style="hair">
        <color auto="1"/>
      </top>
      <bottom style="hair">
        <color auto="1"/>
      </bottom>
      <diagonal/>
    </border>
    <border>
      <left/>
      <right/>
      <top style="thin">
        <color indexed="64"/>
      </top>
      <bottom style="thin">
        <color indexed="64"/>
      </bottom>
      <diagonal/>
    </border>
    <border>
      <left/>
      <right/>
      <top/>
      <bottom style="hair">
        <color auto="1"/>
      </bottom>
      <diagonal/>
    </border>
    <border>
      <left/>
      <right/>
      <top style="hair">
        <color auto="1"/>
      </top>
      <bottom style="hair">
        <color auto="1"/>
      </bottom>
      <diagonal/>
    </border>
    <border>
      <left/>
      <right/>
      <top style="thin">
        <color auto="1"/>
      </top>
      <bottom style="hair">
        <color auto="1"/>
      </bottom>
      <diagonal/>
    </border>
    <border>
      <left/>
      <right/>
      <top style="hair">
        <color auto="1"/>
      </top>
      <bottom style="thin">
        <color auto="1"/>
      </bottom>
      <diagonal/>
    </border>
    <border>
      <left style="thin">
        <color auto="1"/>
      </left>
      <right/>
      <top/>
      <bottom style="hair">
        <color auto="1"/>
      </bottom>
      <diagonal/>
    </border>
    <border>
      <left/>
      <right style="thin">
        <color auto="1"/>
      </right>
      <top/>
      <bottom style="hair">
        <color auto="1"/>
      </bottom>
      <diagonal/>
    </border>
    <border>
      <left style="thin">
        <color auto="1"/>
      </left>
      <right/>
      <top/>
      <bottom style="thin">
        <color auto="1"/>
      </bottom>
      <diagonal/>
    </border>
    <border>
      <left style="thin">
        <color auto="1"/>
      </left>
      <right style="thin">
        <color indexed="64"/>
      </right>
      <top/>
      <bottom style="thin">
        <color indexed="64"/>
      </bottom>
      <diagonal/>
    </border>
    <border>
      <left/>
      <right style="thin">
        <color indexed="64"/>
      </right>
      <top/>
      <bottom style="thin">
        <color auto="1"/>
      </bottom>
      <diagonal/>
    </border>
    <border>
      <left style="hair">
        <color auto="1"/>
      </left>
      <right style="thin">
        <color auto="1"/>
      </right>
      <top/>
      <bottom style="thin">
        <color auto="1"/>
      </bottom>
      <diagonal/>
    </border>
    <border>
      <left style="hair">
        <color auto="1"/>
      </left>
      <right style="hair">
        <color auto="1"/>
      </right>
      <top/>
      <bottom style="thin">
        <color auto="1"/>
      </bottom>
      <diagonal/>
    </border>
    <border>
      <left/>
      <right style="hair">
        <color auto="1"/>
      </right>
      <top/>
      <bottom style="thin">
        <color auto="1"/>
      </bottom>
      <diagonal/>
    </border>
    <border>
      <left style="hair">
        <color auto="1"/>
      </left>
      <right/>
      <top/>
      <bottom style="thin">
        <color auto="1"/>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62">
    <xf numFmtId="0" fontId="0" fillId="0" borderId="0" xfId="0">
      <alignment vertical="center"/>
    </xf>
    <xf numFmtId="0" fontId="0" fillId="0" borderId="1" xfId="0" applyFont="1" applyBorder="1">
      <alignment vertical="center"/>
    </xf>
    <xf numFmtId="0" fontId="0" fillId="0" borderId="0" xfId="0" applyFont="1">
      <alignment vertical="center"/>
    </xf>
    <xf numFmtId="0" fontId="0" fillId="0" borderId="4" xfId="0" applyFont="1" applyBorder="1" applyAlignment="1">
      <alignment horizontal="left" vertical="center" wrapText="1"/>
    </xf>
    <xf numFmtId="0" fontId="0" fillId="0" borderId="0" xfId="0" applyFont="1" applyAlignment="1">
      <alignment horizontal="left" vertical="center" wrapText="1"/>
    </xf>
    <xf numFmtId="0" fontId="3" fillId="0" borderId="19" xfId="0" applyFont="1" applyBorder="1" applyAlignment="1">
      <alignment horizontal="left" vertical="top" wrapText="1"/>
    </xf>
    <xf numFmtId="0" fontId="0" fillId="0" borderId="0" xfId="0" applyFont="1" applyAlignment="1">
      <alignment horizontal="left" vertical="top" wrapText="1"/>
    </xf>
    <xf numFmtId="0" fontId="0" fillId="0" borderId="42" xfId="0" applyFont="1" applyBorder="1" applyAlignment="1">
      <alignment vertical="top" wrapText="1"/>
    </xf>
    <xf numFmtId="0" fontId="3" fillId="0" borderId="46" xfId="0" applyFont="1" applyBorder="1" applyAlignment="1">
      <alignment vertical="top" textRotation="255" wrapText="1"/>
    </xf>
    <xf numFmtId="0" fontId="3" fillId="0" borderId="43" xfId="0" applyFont="1" applyBorder="1" applyAlignment="1">
      <alignment vertical="top" textRotation="255" wrapText="1"/>
    </xf>
    <xf numFmtId="0" fontId="3" fillId="0" borderId="44" xfId="0" applyFont="1" applyBorder="1" applyAlignment="1">
      <alignment vertical="top" textRotation="255" wrapText="1"/>
    </xf>
    <xf numFmtId="0" fontId="3" fillId="0" borderId="45" xfId="0" applyFont="1" applyBorder="1" applyAlignment="1">
      <alignment vertical="top" textRotation="255" wrapText="1"/>
    </xf>
    <xf numFmtId="0" fontId="0" fillId="0" borderId="0" xfId="0" applyFont="1" applyAlignment="1">
      <alignment vertical="top" wrapText="1"/>
    </xf>
    <xf numFmtId="0" fontId="0" fillId="0" borderId="56" xfId="0" applyFont="1" applyBorder="1">
      <alignment vertical="center"/>
    </xf>
    <xf numFmtId="0" fontId="0" fillId="0" borderId="58" xfId="0" applyFont="1" applyBorder="1">
      <alignment vertical="center"/>
    </xf>
    <xf numFmtId="38" fontId="0" fillId="0" borderId="57" xfId="1" applyFont="1" applyBorder="1">
      <alignment vertical="center"/>
    </xf>
    <xf numFmtId="0" fontId="0" fillId="0" borderId="40" xfId="0" applyFont="1" applyBorder="1">
      <alignment vertical="center"/>
    </xf>
    <xf numFmtId="0" fontId="0" fillId="0" borderId="60" xfId="0" applyFont="1" applyBorder="1">
      <alignment vertical="center"/>
    </xf>
    <xf numFmtId="0" fontId="0" fillId="0" borderId="59" xfId="0" applyFont="1" applyBorder="1">
      <alignment vertical="center"/>
    </xf>
    <xf numFmtId="0" fontId="0" fillId="0" borderId="61" xfId="0" applyFont="1" applyBorder="1">
      <alignment vertical="center"/>
    </xf>
    <xf numFmtId="0" fontId="0" fillId="0" borderId="62" xfId="0" applyFont="1" applyBorder="1">
      <alignment vertical="center"/>
    </xf>
    <xf numFmtId="0" fontId="0" fillId="0" borderId="33" xfId="0" applyFont="1" applyBorder="1">
      <alignment vertical="center"/>
    </xf>
    <xf numFmtId="0" fontId="0" fillId="0" borderId="16" xfId="0" applyFont="1" applyBorder="1">
      <alignment vertical="center"/>
    </xf>
    <xf numFmtId="0" fontId="0" fillId="0" borderId="19" xfId="0" applyFont="1" applyBorder="1">
      <alignment vertical="center"/>
    </xf>
    <xf numFmtId="0" fontId="0" fillId="0" borderId="12" xfId="0" applyFont="1" applyBorder="1">
      <alignment vertical="center"/>
    </xf>
    <xf numFmtId="0" fontId="0" fillId="0" borderId="15" xfId="0" applyFont="1" applyBorder="1">
      <alignment vertical="center"/>
    </xf>
    <xf numFmtId="0" fontId="0" fillId="0" borderId="13" xfId="0" applyFont="1" applyBorder="1">
      <alignment vertical="center"/>
    </xf>
    <xf numFmtId="0" fontId="0" fillId="0" borderId="14" xfId="0" applyFont="1" applyBorder="1">
      <alignment vertical="center"/>
    </xf>
    <xf numFmtId="0" fontId="0" fillId="0" borderId="47" xfId="0" applyFont="1" applyBorder="1">
      <alignment vertical="center"/>
    </xf>
    <xf numFmtId="0" fontId="0" fillId="0" borderId="24" xfId="0" applyFont="1" applyBorder="1">
      <alignment vertical="center"/>
    </xf>
    <xf numFmtId="0" fontId="0" fillId="0" borderId="48" xfId="0" applyFont="1" applyBorder="1">
      <alignment vertical="center"/>
    </xf>
    <xf numFmtId="0" fontId="0" fillId="0" borderId="20" xfId="0" applyFont="1" applyBorder="1">
      <alignment vertical="center"/>
    </xf>
    <xf numFmtId="0" fontId="0" fillId="0" borderId="23" xfId="0" applyFont="1" applyBorder="1">
      <alignment vertical="center"/>
    </xf>
    <xf numFmtId="0" fontId="0" fillId="0" borderId="21" xfId="0" applyFont="1" applyBorder="1">
      <alignment vertical="center"/>
    </xf>
    <xf numFmtId="0" fontId="0" fillId="0" borderId="22" xfId="0" applyFont="1" applyBorder="1">
      <alignment vertical="center"/>
    </xf>
    <xf numFmtId="0" fontId="0" fillId="0" borderId="32" xfId="0" applyFont="1" applyBorder="1">
      <alignment vertical="center"/>
    </xf>
    <xf numFmtId="0" fontId="0" fillId="0" borderId="27" xfId="0" applyFont="1" applyBorder="1">
      <alignment vertical="center"/>
    </xf>
    <xf numFmtId="0" fontId="0" fillId="0" borderId="28" xfId="0" applyFont="1" applyBorder="1">
      <alignment vertical="center"/>
    </xf>
    <xf numFmtId="0" fontId="0" fillId="0" borderId="31" xfId="0" applyFont="1" applyBorder="1">
      <alignment vertical="center"/>
    </xf>
    <xf numFmtId="0" fontId="0" fillId="0" borderId="29" xfId="0" applyFont="1" applyBorder="1">
      <alignment vertical="center"/>
    </xf>
    <xf numFmtId="0" fontId="0" fillId="0" borderId="30" xfId="0" applyFont="1" applyBorder="1">
      <alignment vertical="center"/>
    </xf>
    <xf numFmtId="0" fontId="0" fillId="0" borderId="34" xfId="0" applyFont="1" applyBorder="1">
      <alignment vertical="center"/>
    </xf>
    <xf numFmtId="0" fontId="0" fillId="0" borderId="35" xfId="0" applyFont="1" applyBorder="1">
      <alignment vertical="center"/>
    </xf>
    <xf numFmtId="0" fontId="0" fillId="0" borderId="36" xfId="0" applyFont="1" applyBorder="1">
      <alignment vertical="center"/>
    </xf>
    <xf numFmtId="0" fontId="0" fillId="0" borderId="39" xfId="0" applyFont="1" applyBorder="1">
      <alignment vertical="center"/>
    </xf>
    <xf numFmtId="0" fontId="0" fillId="0" borderId="37" xfId="0" applyFont="1" applyBorder="1">
      <alignment vertical="center"/>
    </xf>
    <xf numFmtId="0" fontId="0" fillId="0" borderId="38" xfId="0" applyFont="1" applyBorder="1">
      <alignment vertical="center"/>
    </xf>
    <xf numFmtId="0" fontId="0" fillId="0" borderId="41" xfId="0" applyFont="1" applyBorder="1">
      <alignment vertical="center"/>
    </xf>
    <xf numFmtId="0" fontId="0" fillId="0" borderId="42" xfId="0" applyFont="1" applyBorder="1">
      <alignment vertical="center"/>
    </xf>
    <xf numFmtId="0" fontId="0" fillId="0" borderId="43" xfId="0" applyFont="1" applyBorder="1">
      <alignment vertical="center"/>
    </xf>
    <xf numFmtId="0" fontId="0" fillId="0" borderId="46" xfId="0" applyFont="1" applyBorder="1">
      <alignment vertical="center"/>
    </xf>
    <xf numFmtId="0" fontId="0" fillId="0" borderId="44" xfId="0" applyFont="1" applyBorder="1">
      <alignment vertical="center"/>
    </xf>
    <xf numFmtId="0" fontId="0" fillId="0" borderId="45" xfId="0" applyFont="1" applyBorder="1">
      <alignment vertical="center"/>
    </xf>
    <xf numFmtId="38" fontId="0" fillId="0" borderId="42" xfId="1" applyFont="1" applyFill="1" applyBorder="1">
      <alignment vertical="center"/>
    </xf>
    <xf numFmtId="176" fontId="0" fillId="0" borderId="43" xfId="0" applyNumberFormat="1" applyFont="1" applyBorder="1">
      <alignment vertical="center"/>
    </xf>
    <xf numFmtId="176" fontId="0" fillId="0" borderId="46" xfId="0" applyNumberFormat="1" applyFont="1" applyBorder="1">
      <alignment vertical="center"/>
    </xf>
    <xf numFmtId="176" fontId="0" fillId="0" borderId="44" xfId="0" applyNumberFormat="1" applyFont="1" applyBorder="1">
      <alignment vertical="center"/>
    </xf>
    <xf numFmtId="177" fontId="0" fillId="0" borderId="43" xfId="0" applyNumberFormat="1" applyFont="1" applyBorder="1">
      <alignment vertical="center"/>
    </xf>
    <xf numFmtId="177" fontId="0" fillId="0" borderId="46" xfId="0" applyNumberFormat="1" applyFont="1" applyBorder="1">
      <alignment vertical="center"/>
    </xf>
    <xf numFmtId="177" fontId="0" fillId="0" borderId="44" xfId="0" applyNumberFormat="1" applyFont="1" applyBorder="1">
      <alignment vertical="center"/>
    </xf>
    <xf numFmtId="176" fontId="0" fillId="0" borderId="45" xfId="0" applyNumberFormat="1" applyFont="1" applyBorder="1">
      <alignment vertical="center"/>
    </xf>
    <xf numFmtId="176" fontId="0" fillId="0" borderId="41" xfId="0" applyNumberFormat="1" applyFont="1" applyBorder="1">
      <alignment vertical="center"/>
    </xf>
    <xf numFmtId="177" fontId="0" fillId="0" borderId="19" xfId="0" applyNumberFormat="1" applyFont="1" applyBorder="1">
      <alignment vertical="center"/>
    </xf>
    <xf numFmtId="177" fontId="0" fillId="0" borderId="12" xfId="0" applyNumberFormat="1" applyFont="1" applyBorder="1">
      <alignment vertical="center"/>
    </xf>
    <xf numFmtId="177" fontId="0" fillId="0" borderId="15" xfId="0" applyNumberFormat="1" applyFont="1" applyBorder="1">
      <alignment vertical="center"/>
    </xf>
    <xf numFmtId="177" fontId="0" fillId="0" borderId="13" xfId="0" applyNumberFormat="1" applyFont="1" applyBorder="1">
      <alignment vertical="center"/>
    </xf>
    <xf numFmtId="177" fontId="0" fillId="0" borderId="14" xfId="0" applyNumberFormat="1" applyFont="1" applyBorder="1">
      <alignment vertical="center"/>
    </xf>
    <xf numFmtId="177" fontId="0" fillId="0" borderId="16" xfId="0" applyNumberFormat="1" applyFont="1" applyBorder="1">
      <alignment vertical="center"/>
    </xf>
    <xf numFmtId="176" fontId="0" fillId="0" borderId="36" xfId="0" applyNumberFormat="1" applyFont="1" applyBorder="1">
      <alignment vertical="center"/>
    </xf>
    <xf numFmtId="176" fontId="0" fillId="0" borderId="39" xfId="0" applyNumberFormat="1" applyFont="1" applyBorder="1">
      <alignment vertical="center"/>
    </xf>
    <xf numFmtId="176" fontId="0" fillId="0" borderId="37" xfId="0" applyNumberFormat="1" applyFont="1" applyBorder="1">
      <alignment vertical="center"/>
    </xf>
    <xf numFmtId="177" fontId="0" fillId="0" borderId="48" xfId="0" applyNumberFormat="1" applyFont="1" applyBorder="1">
      <alignment vertical="center"/>
    </xf>
    <xf numFmtId="177" fontId="0" fillId="0" borderId="20" xfId="0" applyNumberFormat="1" applyFont="1" applyBorder="1">
      <alignment vertical="center"/>
    </xf>
    <xf numFmtId="177" fontId="0" fillId="0" borderId="23" xfId="0" applyNumberFormat="1" applyFont="1" applyBorder="1">
      <alignment vertical="center"/>
    </xf>
    <xf numFmtId="177" fontId="0" fillId="0" borderId="21" xfId="0" applyNumberFormat="1" applyFont="1" applyBorder="1">
      <alignment vertical="center"/>
    </xf>
    <xf numFmtId="177" fontId="0" fillId="0" borderId="22" xfId="0" applyNumberFormat="1" applyFont="1" applyBorder="1">
      <alignment vertical="center"/>
    </xf>
    <xf numFmtId="177" fontId="0" fillId="0" borderId="24" xfId="0" applyNumberFormat="1" applyFont="1" applyBorder="1">
      <alignment vertical="center"/>
    </xf>
    <xf numFmtId="176" fontId="0" fillId="0" borderId="20" xfId="0" applyNumberFormat="1" applyFont="1" applyBorder="1">
      <alignment vertical="center"/>
    </xf>
    <xf numFmtId="176" fontId="0" fillId="0" borderId="23" xfId="0" applyNumberFormat="1" applyFont="1" applyBorder="1">
      <alignment vertical="center"/>
    </xf>
    <xf numFmtId="176" fontId="0" fillId="0" borderId="21" xfId="0" applyNumberFormat="1" applyFont="1" applyBorder="1">
      <alignment vertical="center"/>
    </xf>
    <xf numFmtId="177" fontId="0" fillId="0" borderId="27" xfId="0" applyNumberFormat="1" applyFont="1" applyBorder="1">
      <alignment vertical="center"/>
    </xf>
    <xf numFmtId="177" fontId="0" fillId="0" borderId="28" xfId="0" applyNumberFormat="1" applyFont="1" applyBorder="1">
      <alignment vertical="center"/>
    </xf>
    <xf numFmtId="177" fontId="0" fillId="0" borderId="31" xfId="0" applyNumberFormat="1" applyFont="1" applyBorder="1">
      <alignment vertical="center"/>
    </xf>
    <xf numFmtId="177" fontId="0" fillId="0" borderId="29" xfId="0" applyNumberFormat="1" applyFont="1" applyBorder="1">
      <alignment vertical="center"/>
    </xf>
    <xf numFmtId="177" fontId="0" fillId="0" borderId="45" xfId="0" applyNumberFormat="1" applyFont="1" applyBorder="1">
      <alignment vertical="center"/>
    </xf>
    <xf numFmtId="177" fontId="0" fillId="0" borderId="32" xfId="0" applyNumberFormat="1" applyFont="1" applyBorder="1">
      <alignment vertical="center"/>
    </xf>
    <xf numFmtId="177" fontId="0" fillId="0" borderId="30" xfId="0" applyNumberFormat="1" applyFont="1" applyBorder="1">
      <alignment vertical="center"/>
    </xf>
    <xf numFmtId="177" fontId="0" fillId="0" borderId="35" xfId="0" applyNumberFormat="1" applyFont="1" applyBorder="1">
      <alignment vertical="center"/>
    </xf>
    <xf numFmtId="177" fontId="0" fillId="0" borderId="36" xfId="0" applyNumberFormat="1" applyFont="1" applyBorder="1">
      <alignment vertical="center"/>
    </xf>
    <xf numFmtId="177" fontId="0" fillId="0" borderId="39" xfId="0" applyNumberFormat="1" applyFont="1" applyBorder="1">
      <alignment vertical="center"/>
    </xf>
    <xf numFmtId="177" fontId="0" fillId="0" borderId="37" xfId="0" applyNumberFormat="1" applyFont="1" applyBorder="1">
      <alignment vertical="center"/>
    </xf>
    <xf numFmtId="177" fontId="0" fillId="0" borderId="34" xfId="0" applyNumberFormat="1" applyFont="1" applyBorder="1">
      <alignment vertical="center"/>
    </xf>
    <xf numFmtId="177" fontId="0" fillId="0" borderId="38" xfId="0" applyNumberFormat="1" applyFont="1" applyBorder="1">
      <alignment vertical="center"/>
    </xf>
    <xf numFmtId="176" fontId="0" fillId="0" borderId="12" xfId="0" applyNumberFormat="1" applyFont="1" applyBorder="1">
      <alignment vertical="center"/>
    </xf>
    <xf numFmtId="176" fontId="0" fillId="0" borderId="15" xfId="0" applyNumberFormat="1" applyFont="1" applyBorder="1">
      <alignment vertical="center"/>
    </xf>
    <xf numFmtId="176" fontId="0" fillId="0" borderId="13" xfId="0" applyNumberFormat="1" applyFont="1" applyBorder="1">
      <alignment vertical="center"/>
    </xf>
    <xf numFmtId="177" fontId="0" fillId="0" borderId="42" xfId="0" applyNumberFormat="1" applyFont="1" applyBorder="1">
      <alignment vertical="center"/>
    </xf>
    <xf numFmtId="177" fontId="0" fillId="0" borderId="41" xfId="0" applyNumberFormat="1" applyFont="1" applyBorder="1">
      <alignment vertical="center"/>
    </xf>
    <xf numFmtId="178" fontId="0" fillId="0" borderId="0" xfId="0" applyNumberFormat="1" applyFont="1">
      <alignment vertical="center"/>
    </xf>
    <xf numFmtId="38" fontId="0" fillId="0" borderId="35" xfId="1" applyFont="1" applyFill="1" applyBorder="1">
      <alignment vertical="center"/>
    </xf>
    <xf numFmtId="0" fontId="0" fillId="0" borderId="5" xfId="0" applyFont="1" applyBorder="1">
      <alignment vertical="center"/>
    </xf>
    <xf numFmtId="0" fontId="0" fillId="0" borderId="8" xfId="0" applyFont="1" applyBorder="1">
      <alignment vertical="center"/>
    </xf>
    <xf numFmtId="0" fontId="0" fillId="0" borderId="6" xfId="0" applyFont="1" applyBorder="1">
      <alignment vertical="center"/>
    </xf>
    <xf numFmtId="0" fontId="3" fillId="0" borderId="40" xfId="0" applyFont="1" applyBorder="1" applyAlignment="1">
      <alignment vertical="top" textRotation="255" wrapText="1"/>
    </xf>
    <xf numFmtId="0" fontId="3" fillId="0" borderId="60" xfId="0" applyFont="1" applyFill="1" applyBorder="1" applyAlignment="1">
      <alignment vertical="top" textRotation="255" wrapText="1"/>
    </xf>
    <xf numFmtId="0" fontId="3" fillId="0" borderId="60" xfId="0" applyFont="1" applyBorder="1" applyAlignment="1">
      <alignment vertical="top" textRotation="255" wrapText="1"/>
    </xf>
    <xf numFmtId="0" fontId="3" fillId="0" borderId="59" xfId="0" applyFont="1" applyBorder="1" applyAlignment="1">
      <alignment vertical="top" textRotation="255" wrapText="1"/>
    </xf>
    <xf numFmtId="177" fontId="0" fillId="0" borderId="17" xfId="0" applyNumberFormat="1" applyFont="1" applyBorder="1" applyAlignment="1">
      <alignment horizontal="center" vertical="center"/>
    </xf>
    <xf numFmtId="177" fontId="0" fillId="0" borderId="51" xfId="0" applyNumberFormat="1" applyFont="1" applyBorder="1" applyAlignment="1">
      <alignment horizontal="center" vertical="center"/>
    </xf>
    <xf numFmtId="177" fontId="0" fillId="0" borderId="18" xfId="0" applyNumberFormat="1" applyFont="1" applyBorder="1" applyAlignment="1">
      <alignment horizontal="center" vertical="center"/>
    </xf>
    <xf numFmtId="177" fontId="0" fillId="0" borderId="25" xfId="0" applyNumberFormat="1" applyFont="1" applyBorder="1" applyAlignment="1">
      <alignment horizontal="center" vertical="center"/>
    </xf>
    <xf numFmtId="177" fontId="0" fillId="0" borderId="53" xfId="0" applyNumberFormat="1" applyFont="1" applyBorder="1" applyAlignment="1">
      <alignment horizontal="center" vertical="center"/>
    </xf>
    <xf numFmtId="177" fontId="0" fillId="0" borderId="26" xfId="0" applyNumberFormat="1" applyFont="1" applyBorder="1" applyAlignment="1">
      <alignment horizontal="center" vertical="center"/>
    </xf>
    <xf numFmtId="177" fontId="0" fillId="0" borderId="10" xfId="0" applyNumberFormat="1" applyFont="1" applyBorder="1" applyAlignment="1">
      <alignment horizontal="center" vertical="center"/>
    </xf>
    <xf numFmtId="177" fontId="0" fillId="0" borderId="52" xfId="0" applyNumberFormat="1" applyFont="1" applyBorder="1" applyAlignment="1">
      <alignment horizontal="center" vertical="center"/>
    </xf>
    <xf numFmtId="177" fontId="0" fillId="0" borderId="11" xfId="0" applyNumberFormat="1" applyFont="1" applyBorder="1" applyAlignment="1">
      <alignment horizontal="center" vertical="center"/>
    </xf>
    <xf numFmtId="0" fontId="4" fillId="0" borderId="25" xfId="0" applyFont="1" applyBorder="1" applyAlignment="1">
      <alignment horizontal="center" vertical="top" textRotation="180" wrapText="1"/>
    </xf>
    <xf numFmtId="0" fontId="4" fillId="0" borderId="53" xfId="0" applyFont="1" applyBorder="1" applyAlignment="1">
      <alignment horizontal="center" vertical="top" textRotation="180" wrapText="1"/>
    </xf>
    <xf numFmtId="0" fontId="4" fillId="0" borderId="26" xfId="0" applyFont="1" applyBorder="1" applyAlignment="1">
      <alignment horizontal="center" vertical="top" textRotation="180" wrapText="1"/>
    </xf>
    <xf numFmtId="176" fontId="0" fillId="0" borderId="25" xfId="0" applyNumberFormat="1" applyFont="1" applyBorder="1" applyAlignment="1">
      <alignment horizontal="center" vertical="center"/>
    </xf>
    <xf numFmtId="176" fontId="0" fillId="0" borderId="53" xfId="0" applyNumberFormat="1" applyFont="1" applyBorder="1" applyAlignment="1">
      <alignment horizontal="center" vertical="center"/>
    </xf>
    <xf numFmtId="176" fontId="0" fillId="0" borderId="26" xfId="0" applyNumberFormat="1" applyFont="1" applyBorder="1" applyAlignment="1">
      <alignment horizontal="center" vertical="center"/>
    </xf>
    <xf numFmtId="177" fontId="0" fillId="0" borderId="54" xfId="0" applyNumberFormat="1" applyFont="1" applyBorder="1" applyAlignment="1">
      <alignment horizontal="center" vertical="center"/>
    </xf>
    <xf numFmtId="177" fontId="0" fillId="0" borderId="50" xfId="0" applyNumberFormat="1" applyFont="1" applyBorder="1" applyAlignment="1">
      <alignment horizontal="center" vertical="center"/>
    </xf>
    <xf numFmtId="177" fontId="0" fillId="0" borderId="55" xfId="0" applyNumberFormat="1" applyFont="1" applyBorder="1" applyAlignment="1">
      <alignment horizontal="center" vertical="center"/>
    </xf>
    <xf numFmtId="0" fontId="0" fillId="0" borderId="10" xfId="0" applyFont="1" applyBorder="1" applyAlignment="1">
      <alignment horizontal="center" vertical="center"/>
    </xf>
    <xf numFmtId="0" fontId="0" fillId="0" borderId="52" xfId="0" applyFont="1" applyBorder="1" applyAlignment="1">
      <alignment horizontal="center" vertical="center"/>
    </xf>
    <xf numFmtId="0" fontId="0" fillId="0" borderId="11" xfId="0" applyFont="1" applyBorder="1" applyAlignment="1">
      <alignment horizontal="center" vertical="center"/>
    </xf>
    <xf numFmtId="0" fontId="3" fillId="0" borderId="14" xfId="0" applyFont="1" applyBorder="1" applyAlignment="1">
      <alignment horizontal="left" vertical="top" wrapText="1"/>
    </xf>
    <xf numFmtId="0" fontId="3" fillId="0" borderId="15" xfId="0" applyFont="1" applyBorder="1" applyAlignment="1">
      <alignment horizontal="left" vertical="top" wrapText="1"/>
    </xf>
    <xf numFmtId="0" fontId="3" fillId="0" borderId="13" xfId="0" applyFont="1" applyBorder="1" applyAlignment="1">
      <alignment horizontal="left" vertical="top" wrapText="1"/>
    </xf>
    <xf numFmtId="0" fontId="3" fillId="0" borderId="16" xfId="0" applyFont="1" applyBorder="1" applyAlignment="1">
      <alignment horizontal="left" vertical="top" wrapText="1"/>
    </xf>
    <xf numFmtId="0" fontId="0" fillId="0" borderId="56" xfId="0" applyFont="1" applyBorder="1" applyAlignment="1">
      <alignment horizontal="center" vertical="center"/>
    </xf>
    <xf numFmtId="0" fontId="0" fillId="0" borderId="1" xfId="0" applyFont="1" applyBorder="1" applyAlignment="1">
      <alignment horizontal="center" vertical="center"/>
    </xf>
    <xf numFmtId="0" fontId="0" fillId="0" borderId="58" xfId="0" applyFont="1" applyBorder="1" applyAlignment="1">
      <alignment horizontal="center" vertical="center"/>
    </xf>
    <xf numFmtId="0" fontId="0" fillId="0" borderId="54" xfId="0" applyFont="1" applyBorder="1" applyAlignment="1">
      <alignment horizontal="center" vertical="center"/>
    </xf>
    <xf numFmtId="0" fontId="0" fillId="0" borderId="50" xfId="0" applyFont="1" applyBorder="1" applyAlignment="1">
      <alignment horizontal="center" vertical="center"/>
    </xf>
    <xf numFmtId="0" fontId="0" fillId="0" borderId="55" xfId="0" applyFont="1" applyBorder="1" applyAlignment="1">
      <alignment horizontal="center" vertical="center"/>
    </xf>
    <xf numFmtId="0" fontId="0" fillId="0" borderId="17" xfId="0" applyFont="1" applyBorder="1" applyAlignment="1">
      <alignment horizontal="center" vertical="center"/>
    </xf>
    <xf numFmtId="0" fontId="0" fillId="0" borderId="51" xfId="0" applyFont="1" applyBorder="1" applyAlignment="1">
      <alignment horizontal="center" vertical="center"/>
    </xf>
    <xf numFmtId="0" fontId="0" fillId="0" borderId="18" xfId="0" applyFont="1" applyBorder="1" applyAlignment="1">
      <alignment horizontal="center" vertical="center"/>
    </xf>
    <xf numFmtId="0" fontId="0" fillId="0" borderId="25" xfId="0" applyFont="1" applyBorder="1" applyAlignment="1">
      <alignment horizontal="center" vertical="center"/>
    </xf>
    <xf numFmtId="0" fontId="0" fillId="0" borderId="53" xfId="0" applyFont="1" applyBorder="1" applyAlignment="1">
      <alignment horizontal="center" vertical="center"/>
    </xf>
    <xf numFmtId="0" fontId="0" fillId="0" borderId="26" xfId="0" applyFont="1" applyBorder="1" applyAlignment="1">
      <alignment horizontal="center" vertical="center"/>
    </xf>
    <xf numFmtId="0" fontId="3" fillId="0" borderId="12" xfId="0" applyFont="1" applyBorder="1" applyAlignment="1">
      <alignment horizontal="left" vertical="top" wrapText="1"/>
    </xf>
    <xf numFmtId="0" fontId="0" fillId="0" borderId="7" xfId="0" applyFont="1" applyBorder="1" applyAlignment="1">
      <alignment horizontal="left" vertical="center" wrapText="1"/>
    </xf>
    <xf numFmtId="0" fontId="0" fillId="0" borderId="8" xfId="0" applyFont="1" applyBorder="1" applyAlignment="1">
      <alignment horizontal="left" vertical="center" wrapText="1"/>
    </xf>
    <xf numFmtId="0" fontId="0" fillId="0" borderId="9" xfId="0" applyFont="1" applyBorder="1" applyAlignment="1">
      <alignment horizontal="left" vertical="center" wrapText="1"/>
    </xf>
    <xf numFmtId="0" fontId="0" fillId="0" borderId="25" xfId="0" applyFont="1" applyBorder="1" applyAlignment="1">
      <alignment horizontal="left" vertical="top" wrapText="1"/>
    </xf>
    <xf numFmtId="0" fontId="0" fillId="0" borderId="26" xfId="0" applyFont="1" applyBorder="1" applyAlignment="1">
      <alignment horizontal="left" vertical="top" wrapText="1"/>
    </xf>
    <xf numFmtId="0" fontId="0" fillId="0" borderId="10" xfId="0" applyFont="1" applyBorder="1" applyAlignment="1">
      <alignment horizontal="left" vertical="top" wrapText="1"/>
    </xf>
    <xf numFmtId="0" fontId="3" fillId="0" borderId="11" xfId="0" applyFont="1" applyBorder="1" applyAlignment="1">
      <alignment horizontal="left" vertical="top" wrapText="1"/>
    </xf>
    <xf numFmtId="0" fontId="3" fillId="0" borderId="50" xfId="0" applyFont="1" applyBorder="1" applyAlignment="1">
      <alignment horizontal="left" vertical="top" wrapText="1"/>
    </xf>
    <xf numFmtId="0" fontId="3" fillId="0" borderId="36" xfId="0" applyFont="1" applyBorder="1" applyAlignment="1">
      <alignment horizontal="left" vertical="top" wrapText="1"/>
    </xf>
    <xf numFmtId="0" fontId="3" fillId="0" borderId="52" xfId="0" applyFont="1" applyBorder="1" applyAlignment="1">
      <alignment horizontal="left" vertical="top" wrapText="1"/>
    </xf>
    <xf numFmtId="0" fontId="3" fillId="0" borderId="37" xfId="0" applyFont="1" applyBorder="1" applyAlignment="1">
      <alignment horizontal="left" vertical="top" wrapText="1"/>
    </xf>
    <xf numFmtId="0" fontId="3" fillId="0" borderId="39" xfId="0" applyFont="1" applyBorder="1" applyAlignment="1">
      <alignment horizontal="left" vertical="top" wrapText="1"/>
    </xf>
    <xf numFmtId="0" fontId="0" fillId="0" borderId="5" xfId="0" applyFont="1" applyBorder="1" applyAlignment="1">
      <alignment horizontal="left" vertical="center" wrapText="1"/>
    </xf>
    <xf numFmtId="0" fontId="0" fillId="0" borderId="6" xfId="0" applyFont="1" applyBorder="1" applyAlignment="1">
      <alignment horizontal="left" vertical="center" wrapText="1"/>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0" fillId="0" borderId="49" xfId="0" applyFont="1" applyBorder="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P44"/>
  <sheetViews>
    <sheetView showGridLines="0" tabSelected="1" zoomScale="106" zoomScaleNormal="106" zoomScaleSheetLayoutView="85" workbookViewId="0"/>
  </sheetViews>
  <sheetFormatPr defaultColWidth="8.84375" defaultRowHeight="13" x14ac:dyDescent="0.2"/>
  <cols>
    <col min="1" max="1" width="7.3046875" style="2" customWidth="1"/>
    <col min="2" max="2" width="11.765625" style="2" customWidth="1"/>
    <col min="3" max="3" width="5.3046875" style="2" customWidth="1"/>
    <col min="4" max="68" width="6.69140625" style="2" customWidth="1"/>
    <col min="69" max="16384" width="8.84375" style="2"/>
  </cols>
  <sheetData>
    <row r="1" spans="1:68" ht="24" customHeight="1" x14ac:dyDescent="0.2">
      <c r="A1" s="1" t="s">
        <v>97</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row>
    <row r="2" spans="1:68" ht="31.5" customHeight="1" x14ac:dyDescent="0.2"/>
    <row r="3" spans="1:68" x14ac:dyDescent="0.2">
      <c r="A3" s="2" t="s">
        <v>0</v>
      </c>
      <c r="D3" s="2" t="s">
        <v>1</v>
      </c>
      <c r="L3" s="2" t="s">
        <v>100</v>
      </c>
      <c r="U3" s="2" t="s">
        <v>1</v>
      </c>
      <c r="Z3" s="2" t="s">
        <v>1</v>
      </c>
      <c r="AH3" s="2" t="s">
        <v>1</v>
      </c>
      <c r="AM3" s="2" t="s">
        <v>1</v>
      </c>
      <c r="AU3" s="2" t="s">
        <v>1</v>
      </c>
      <c r="BD3" s="2" t="s">
        <v>1</v>
      </c>
      <c r="BG3" s="2" t="s">
        <v>98</v>
      </c>
      <c r="BN3" s="2" t="s">
        <v>1</v>
      </c>
    </row>
    <row r="4" spans="1:68" x14ac:dyDescent="0.2">
      <c r="D4" s="2" t="s">
        <v>2</v>
      </c>
      <c r="L4" s="2" t="s">
        <v>101</v>
      </c>
      <c r="U4" s="2" t="s">
        <v>2</v>
      </c>
      <c r="Z4" s="2" t="s">
        <v>2</v>
      </c>
      <c r="AH4" s="2" t="s">
        <v>2</v>
      </c>
      <c r="AM4" s="2" t="s">
        <v>2</v>
      </c>
      <c r="AU4" s="2" t="s">
        <v>2</v>
      </c>
      <c r="BD4" s="2" t="s">
        <v>2</v>
      </c>
      <c r="BG4" s="2" t="s">
        <v>99</v>
      </c>
      <c r="BN4" s="2" t="s">
        <v>2</v>
      </c>
    </row>
    <row r="5" spans="1:68" s="4" customFormat="1" ht="15" customHeight="1" x14ac:dyDescent="0.2">
      <c r="A5" s="159" t="s">
        <v>3</v>
      </c>
      <c r="B5" s="160"/>
      <c r="C5" s="3"/>
      <c r="D5" s="157" t="s">
        <v>4</v>
      </c>
      <c r="E5" s="161"/>
      <c r="F5" s="161"/>
      <c r="G5" s="161"/>
      <c r="H5" s="161"/>
      <c r="I5" s="161"/>
      <c r="J5" s="161"/>
      <c r="K5" s="158"/>
      <c r="L5" s="157" t="s">
        <v>5</v>
      </c>
      <c r="M5" s="161"/>
      <c r="N5" s="161"/>
      <c r="O5" s="161"/>
      <c r="P5" s="161"/>
      <c r="Q5" s="161"/>
      <c r="R5" s="161"/>
      <c r="S5" s="161"/>
      <c r="T5" s="158"/>
      <c r="U5" s="157" t="s">
        <v>6</v>
      </c>
      <c r="V5" s="146"/>
      <c r="W5" s="146"/>
      <c r="X5" s="146"/>
      <c r="Y5" s="158"/>
      <c r="Z5" s="145" t="s">
        <v>7</v>
      </c>
      <c r="AA5" s="146"/>
      <c r="AB5" s="146"/>
      <c r="AC5" s="146"/>
      <c r="AD5" s="146"/>
      <c r="AE5" s="146"/>
      <c r="AF5" s="146"/>
      <c r="AG5" s="158"/>
      <c r="AH5" s="145" t="s">
        <v>8</v>
      </c>
      <c r="AI5" s="146"/>
      <c r="AJ5" s="146"/>
      <c r="AK5" s="146"/>
      <c r="AL5" s="147"/>
      <c r="AM5" s="157" t="s">
        <v>9</v>
      </c>
      <c r="AN5" s="146"/>
      <c r="AO5" s="146"/>
      <c r="AP5" s="146"/>
      <c r="AQ5" s="146"/>
      <c r="AR5" s="146"/>
      <c r="AS5" s="146"/>
      <c r="AT5" s="158"/>
      <c r="AU5" s="157" t="s">
        <v>10</v>
      </c>
      <c r="AV5" s="146"/>
      <c r="AW5" s="146"/>
      <c r="AX5" s="146"/>
      <c r="AY5" s="146"/>
      <c r="AZ5" s="146"/>
      <c r="BA5" s="146"/>
      <c r="BB5" s="146"/>
      <c r="BC5" s="158"/>
      <c r="BD5" s="145" t="s">
        <v>11</v>
      </c>
      <c r="BE5" s="146"/>
      <c r="BF5" s="147"/>
      <c r="BG5" s="157" t="s">
        <v>12</v>
      </c>
      <c r="BH5" s="145"/>
      <c r="BI5" s="145"/>
      <c r="BJ5" s="145"/>
      <c r="BK5" s="145"/>
      <c r="BL5" s="146"/>
      <c r="BM5" s="158"/>
      <c r="BN5" s="145" t="s">
        <v>13</v>
      </c>
      <c r="BO5" s="146"/>
      <c r="BP5" s="158"/>
    </row>
    <row r="6" spans="1:68" s="6" customFormat="1" ht="177" customHeight="1" x14ac:dyDescent="0.2">
      <c r="A6" s="150" t="s">
        <v>14</v>
      </c>
      <c r="B6" s="151"/>
      <c r="C6" s="5" t="s">
        <v>15</v>
      </c>
      <c r="D6" s="144" t="s">
        <v>30</v>
      </c>
      <c r="E6" s="152"/>
      <c r="F6" s="152"/>
      <c r="G6" s="152"/>
      <c r="H6" s="152"/>
      <c r="I6" s="152"/>
      <c r="J6" s="152"/>
      <c r="K6" s="131"/>
      <c r="L6" s="153" t="s">
        <v>38</v>
      </c>
      <c r="M6" s="154"/>
      <c r="N6" s="154"/>
      <c r="O6" s="154"/>
      <c r="P6" s="154"/>
      <c r="Q6" s="154"/>
      <c r="R6" s="154"/>
      <c r="S6" s="154"/>
      <c r="T6" s="155"/>
      <c r="U6" s="153" t="s">
        <v>39</v>
      </c>
      <c r="V6" s="156"/>
      <c r="W6" s="156"/>
      <c r="X6" s="156"/>
      <c r="Y6" s="155"/>
      <c r="Z6" s="128" t="s">
        <v>53</v>
      </c>
      <c r="AA6" s="129"/>
      <c r="AB6" s="129"/>
      <c r="AC6" s="129"/>
      <c r="AD6" s="129"/>
      <c r="AE6" s="129"/>
      <c r="AF6" s="129"/>
      <c r="AG6" s="130"/>
      <c r="AH6" s="128" t="s">
        <v>61</v>
      </c>
      <c r="AI6" s="129"/>
      <c r="AJ6" s="129"/>
      <c r="AK6" s="129"/>
      <c r="AL6" s="131"/>
      <c r="AM6" s="144" t="s">
        <v>67</v>
      </c>
      <c r="AN6" s="129"/>
      <c r="AO6" s="129"/>
      <c r="AP6" s="129"/>
      <c r="AQ6" s="129"/>
      <c r="AR6" s="129"/>
      <c r="AS6" s="129"/>
      <c r="AT6" s="130"/>
      <c r="AU6" s="144" t="s">
        <v>75</v>
      </c>
      <c r="AV6" s="129"/>
      <c r="AW6" s="129"/>
      <c r="AX6" s="129"/>
      <c r="AY6" s="129"/>
      <c r="AZ6" s="129"/>
      <c r="BA6" s="129"/>
      <c r="BB6" s="129"/>
      <c r="BC6" s="130"/>
      <c r="BD6" s="128" t="s">
        <v>85</v>
      </c>
      <c r="BE6" s="129"/>
      <c r="BF6" s="131"/>
      <c r="BG6" s="144" t="s">
        <v>89</v>
      </c>
      <c r="BH6" s="128"/>
      <c r="BI6" s="128"/>
      <c r="BJ6" s="128"/>
      <c r="BK6" s="128"/>
      <c r="BL6" s="129"/>
      <c r="BM6" s="130"/>
      <c r="BN6" s="128" t="s">
        <v>96</v>
      </c>
      <c r="BO6" s="129"/>
      <c r="BP6" s="130"/>
    </row>
    <row r="7" spans="1:68" s="12" customFormat="1" ht="176.25" customHeight="1" x14ac:dyDescent="0.2">
      <c r="A7" s="148" t="s">
        <v>16</v>
      </c>
      <c r="B7" s="149"/>
      <c r="C7" s="7"/>
      <c r="D7" s="9" t="s">
        <v>36</v>
      </c>
      <c r="E7" s="8" t="s">
        <v>31</v>
      </c>
      <c r="F7" s="8" t="s">
        <v>32</v>
      </c>
      <c r="G7" s="8" t="s">
        <v>33</v>
      </c>
      <c r="H7" s="8" t="s">
        <v>34</v>
      </c>
      <c r="I7" s="8" t="s">
        <v>35</v>
      </c>
      <c r="J7" s="8" t="s">
        <v>37</v>
      </c>
      <c r="K7" s="10" t="s">
        <v>27</v>
      </c>
      <c r="L7" s="9" t="s">
        <v>47</v>
      </c>
      <c r="M7" s="8" t="s">
        <v>40</v>
      </c>
      <c r="N7" s="8" t="s">
        <v>41</v>
      </c>
      <c r="O7" s="8" t="s">
        <v>42</v>
      </c>
      <c r="P7" s="8" t="s">
        <v>43</v>
      </c>
      <c r="Q7" s="8" t="s">
        <v>44</v>
      </c>
      <c r="R7" s="8" t="s">
        <v>45</v>
      </c>
      <c r="S7" s="8" t="s">
        <v>46</v>
      </c>
      <c r="T7" s="10" t="s">
        <v>27</v>
      </c>
      <c r="U7" s="103" t="s">
        <v>48</v>
      </c>
      <c r="V7" s="104" t="s">
        <v>49</v>
      </c>
      <c r="W7" s="104" t="s">
        <v>50</v>
      </c>
      <c r="X7" s="105" t="s">
        <v>51</v>
      </c>
      <c r="Y7" s="106" t="s">
        <v>52</v>
      </c>
      <c r="Z7" s="11" t="s">
        <v>54</v>
      </c>
      <c r="AA7" s="8" t="s">
        <v>55</v>
      </c>
      <c r="AB7" s="8" t="s">
        <v>56</v>
      </c>
      <c r="AC7" s="8" t="s">
        <v>57</v>
      </c>
      <c r="AD7" s="8" t="s">
        <v>58</v>
      </c>
      <c r="AE7" s="8" t="s">
        <v>59</v>
      </c>
      <c r="AF7" s="8" t="s">
        <v>60</v>
      </c>
      <c r="AG7" s="10" t="s">
        <v>27</v>
      </c>
      <c r="AH7" s="9" t="s">
        <v>62</v>
      </c>
      <c r="AI7" s="8" t="s">
        <v>63</v>
      </c>
      <c r="AJ7" s="8" t="s">
        <v>64</v>
      </c>
      <c r="AK7" s="8" t="s">
        <v>66</v>
      </c>
      <c r="AL7" s="10" t="s">
        <v>65</v>
      </c>
      <c r="AM7" s="9" t="s">
        <v>68</v>
      </c>
      <c r="AN7" s="8" t="s">
        <v>69</v>
      </c>
      <c r="AO7" s="8" t="s">
        <v>70</v>
      </c>
      <c r="AP7" s="8" t="s">
        <v>71</v>
      </c>
      <c r="AQ7" s="8" t="s">
        <v>72</v>
      </c>
      <c r="AR7" s="8" t="s">
        <v>73</v>
      </c>
      <c r="AS7" s="8" t="s">
        <v>74</v>
      </c>
      <c r="AT7" s="10" t="s">
        <v>27</v>
      </c>
      <c r="AU7" s="9" t="s">
        <v>76</v>
      </c>
      <c r="AV7" s="8" t="s">
        <v>77</v>
      </c>
      <c r="AW7" s="8" t="s">
        <v>78</v>
      </c>
      <c r="AX7" s="8" t="s">
        <v>79</v>
      </c>
      <c r="AY7" s="8" t="s">
        <v>80</v>
      </c>
      <c r="AZ7" s="8" t="s">
        <v>81</v>
      </c>
      <c r="BA7" s="8" t="s">
        <v>82</v>
      </c>
      <c r="BB7" s="8" t="s">
        <v>83</v>
      </c>
      <c r="BC7" s="10" t="s">
        <v>84</v>
      </c>
      <c r="BD7" s="9" t="s">
        <v>86</v>
      </c>
      <c r="BE7" s="8" t="s">
        <v>87</v>
      </c>
      <c r="BF7" s="10" t="s">
        <v>88</v>
      </c>
      <c r="BG7" s="9" t="s">
        <v>90</v>
      </c>
      <c r="BH7" s="8" t="s">
        <v>91</v>
      </c>
      <c r="BI7" s="8" t="s">
        <v>92</v>
      </c>
      <c r="BJ7" s="8" t="s">
        <v>93</v>
      </c>
      <c r="BK7" s="8" t="s">
        <v>94</v>
      </c>
      <c r="BL7" s="8" t="s">
        <v>95</v>
      </c>
      <c r="BM7" s="10" t="s">
        <v>27</v>
      </c>
      <c r="BN7" s="116"/>
      <c r="BO7" s="117"/>
      <c r="BP7" s="118"/>
    </row>
    <row r="8" spans="1:68" ht="15" customHeight="1" x14ac:dyDescent="0.2">
      <c r="A8" s="13" t="s">
        <v>17</v>
      </c>
      <c r="B8" s="14"/>
      <c r="C8" s="15">
        <f>SUM(D8:K8)</f>
        <v>500</v>
      </c>
      <c r="D8" s="100">
        <f>SUM(D9:D13)</f>
        <v>171</v>
      </c>
      <c r="E8" s="101">
        <f t="shared" ref="E8:K8" si="0">SUM(E9:E13)</f>
        <v>29</v>
      </c>
      <c r="F8" s="101">
        <f t="shared" si="0"/>
        <v>90</v>
      </c>
      <c r="G8" s="101">
        <f t="shared" si="0"/>
        <v>17</v>
      </c>
      <c r="H8" s="101">
        <f t="shared" si="0"/>
        <v>5</v>
      </c>
      <c r="I8" s="101">
        <f t="shared" si="0"/>
        <v>159</v>
      </c>
      <c r="J8" s="101">
        <f t="shared" si="0"/>
        <v>19</v>
      </c>
      <c r="K8" s="102">
        <f t="shared" si="0"/>
        <v>10</v>
      </c>
      <c r="L8" s="16">
        <f t="shared" ref="L8" si="1">SUM(L9:L13)</f>
        <v>68</v>
      </c>
      <c r="M8" s="17">
        <f t="shared" ref="M8" si="2">SUM(M9:M13)</f>
        <v>21</v>
      </c>
      <c r="N8" s="17">
        <f t="shared" ref="N8" si="3">SUM(N9:N13)</f>
        <v>41</v>
      </c>
      <c r="O8" s="17">
        <f t="shared" ref="O8" si="4">SUM(O9:O13)</f>
        <v>42</v>
      </c>
      <c r="P8" s="17">
        <f t="shared" ref="P8" si="5">SUM(P9:P13)</f>
        <v>33</v>
      </c>
      <c r="Q8" s="17">
        <f t="shared" ref="Q8" si="6">SUM(Q9:Q13)</f>
        <v>47</v>
      </c>
      <c r="R8" s="17">
        <f t="shared" ref="R8" si="7">SUM(R9:R13)</f>
        <v>10</v>
      </c>
      <c r="S8" s="17">
        <f t="shared" ref="S8" si="8">SUM(S9:S13)</f>
        <v>14</v>
      </c>
      <c r="T8" s="18">
        <f t="shared" ref="T8" si="9">SUM(T9:T13)</f>
        <v>41</v>
      </c>
      <c r="U8" s="16">
        <f t="shared" ref="U8" si="10">SUM(U9:U13)</f>
        <v>23</v>
      </c>
      <c r="V8" s="17">
        <f t="shared" ref="V8" si="11">SUM(V9:V13)</f>
        <v>157</v>
      </c>
      <c r="W8" s="17">
        <f t="shared" ref="W8" si="12">SUM(W9:W13)</f>
        <v>140</v>
      </c>
      <c r="X8" s="17">
        <f t="shared" ref="X8" si="13">SUM(X9:X13)</f>
        <v>57</v>
      </c>
      <c r="Y8" s="18">
        <f t="shared" ref="Y8" si="14">SUM(Y9:Y13)</f>
        <v>123</v>
      </c>
      <c r="Z8" s="100">
        <f t="shared" ref="Z8" si="15">SUM(Z9:Z13)</f>
        <v>96</v>
      </c>
      <c r="AA8" s="101">
        <f t="shared" ref="AA8" si="16">SUM(AA9:AA13)</f>
        <v>118</v>
      </c>
      <c r="AB8" s="101">
        <f t="shared" ref="AB8" si="17">SUM(AB9:AB13)</f>
        <v>189</v>
      </c>
      <c r="AC8" s="101">
        <f t="shared" ref="AC8" si="18">SUM(AC9:AC13)</f>
        <v>108</v>
      </c>
      <c r="AD8" s="101">
        <f t="shared" ref="AD8" si="19">SUM(AD9:AD13)</f>
        <v>27</v>
      </c>
      <c r="AE8" s="101">
        <f t="shared" ref="AE8:AG8" si="20">SUM(AE9:AE13)</f>
        <v>71</v>
      </c>
      <c r="AF8" s="101">
        <f t="shared" si="20"/>
        <v>197</v>
      </c>
      <c r="AG8" s="102">
        <f t="shared" si="20"/>
        <v>1</v>
      </c>
      <c r="AH8" s="19">
        <f t="shared" ref="AH8" si="21">SUM(AH9:AH13)</f>
        <v>19</v>
      </c>
      <c r="AI8" s="17">
        <f t="shared" ref="AI8" si="22">SUM(AI9:AI13)</f>
        <v>179</v>
      </c>
      <c r="AJ8" s="17">
        <f t="shared" ref="AJ8" si="23">SUM(AJ9:AJ13)</f>
        <v>111</v>
      </c>
      <c r="AK8" s="17">
        <f t="shared" ref="AK8" si="24">SUM(AK9:AK13)</f>
        <v>35</v>
      </c>
      <c r="AL8" s="20">
        <f t="shared" ref="AL8" si="25">SUM(AL9:AL13)</f>
        <v>156</v>
      </c>
      <c r="AM8" s="16">
        <f t="shared" ref="AM8" si="26">SUM(AM9:AM13)</f>
        <v>85</v>
      </c>
      <c r="AN8" s="17">
        <f t="shared" ref="AN8" si="27">SUM(AN9:AN13)</f>
        <v>139</v>
      </c>
      <c r="AO8" s="17">
        <f t="shared" ref="AO8" si="28">SUM(AO9:AO13)</f>
        <v>42</v>
      </c>
      <c r="AP8" s="17">
        <f t="shared" ref="AP8" si="29">SUM(AP9:AP13)</f>
        <v>21</v>
      </c>
      <c r="AQ8" s="17">
        <f t="shared" ref="AQ8" si="30">SUM(AQ9:AQ13)</f>
        <v>42</v>
      </c>
      <c r="AR8" s="17">
        <f t="shared" ref="AR8" si="31">SUM(AR9:AR13)</f>
        <v>45</v>
      </c>
      <c r="AS8" s="17">
        <f t="shared" ref="AS8" si="32">SUM(AS9:AS13)</f>
        <v>121</v>
      </c>
      <c r="AT8" s="18">
        <f t="shared" ref="AT8" si="33">SUM(AT9:AT13)</f>
        <v>5</v>
      </c>
      <c r="AU8" s="16">
        <f t="shared" ref="AU8" si="34">SUM(AU9:AU13)</f>
        <v>62</v>
      </c>
      <c r="AV8" s="17">
        <f t="shared" ref="AV8" si="35">SUM(AV9:AV13)</f>
        <v>50</v>
      </c>
      <c r="AW8" s="17">
        <f t="shared" ref="AW8" si="36">SUM(AW9:AW13)</f>
        <v>49</v>
      </c>
      <c r="AX8" s="17">
        <f t="shared" ref="AX8" si="37">SUM(AX9:AX13)</f>
        <v>65</v>
      </c>
      <c r="AY8" s="17">
        <f t="shared" ref="AY8" si="38">SUM(AY9:AY13)</f>
        <v>72</v>
      </c>
      <c r="AZ8" s="17">
        <f t="shared" ref="AZ8" si="39">SUM(AZ9:AZ13)</f>
        <v>12</v>
      </c>
      <c r="BA8" s="17">
        <f t="shared" ref="BA8" si="40">SUM(BA9:BA13)</f>
        <v>10</v>
      </c>
      <c r="BB8" s="17">
        <f t="shared" ref="BB8" si="41">SUM(BB9:BB13)</f>
        <v>6</v>
      </c>
      <c r="BC8" s="18">
        <f t="shared" ref="BC8" si="42">SUM(BC9:BC13)</f>
        <v>322</v>
      </c>
      <c r="BD8" s="19">
        <f t="shared" ref="BD8" si="43">SUM(BD9:BD13)</f>
        <v>21</v>
      </c>
      <c r="BE8" s="17">
        <f t="shared" ref="BE8" si="44">SUM(BE9:BE13)</f>
        <v>111</v>
      </c>
      <c r="BF8" s="20">
        <f t="shared" ref="BF8" si="45">SUM(BF9:BF13)</f>
        <v>368</v>
      </c>
      <c r="BG8" s="16">
        <f t="shared" ref="BG8" si="46">SUM(BG9:BG13)</f>
        <v>35</v>
      </c>
      <c r="BH8" s="17">
        <f t="shared" ref="BH8" si="47">SUM(BH9:BH13)</f>
        <v>41</v>
      </c>
      <c r="BI8" s="17">
        <f t="shared" ref="BI8" si="48">SUM(BI9:BI13)</f>
        <v>37</v>
      </c>
      <c r="BJ8" s="17">
        <f t="shared" ref="BJ8" si="49">SUM(BJ9:BJ13)</f>
        <v>38</v>
      </c>
      <c r="BK8" s="17">
        <f t="shared" ref="BK8" si="50">SUM(BK9:BK13)</f>
        <v>15</v>
      </c>
      <c r="BL8" s="17">
        <f t="shared" ref="BL8" si="51">SUM(BL9:BL13)</f>
        <v>10</v>
      </c>
      <c r="BM8" s="18">
        <f t="shared" ref="BM8" si="52">SUM(BM9:BM13)</f>
        <v>2</v>
      </c>
      <c r="BN8" s="132">
        <f t="shared" ref="BN8" si="53">SUM(BN9:BN13)</f>
        <v>120</v>
      </c>
      <c r="BO8" s="133">
        <f t="shared" ref="BO8" si="54">SUM(BO9:BO13)</f>
        <v>0</v>
      </c>
      <c r="BP8" s="134">
        <f t="shared" ref="BP8" si="55">SUM(BP9:BP13)</f>
        <v>0</v>
      </c>
    </row>
    <row r="9" spans="1:68" ht="15" customHeight="1" x14ac:dyDescent="0.2">
      <c r="A9" s="21" t="s">
        <v>18</v>
      </c>
      <c r="B9" s="22" t="s">
        <v>19</v>
      </c>
      <c r="C9" s="23">
        <f t="shared" ref="C9:C13" si="56">SUM(D9:K9)</f>
        <v>72</v>
      </c>
      <c r="D9" s="24">
        <v>29</v>
      </c>
      <c r="E9" s="25">
        <v>5</v>
      </c>
      <c r="F9" s="25">
        <v>12</v>
      </c>
      <c r="G9" s="25">
        <v>1</v>
      </c>
      <c r="H9" s="25">
        <v>1</v>
      </c>
      <c r="I9" s="25">
        <v>14</v>
      </c>
      <c r="J9" s="25">
        <v>9</v>
      </c>
      <c r="K9" s="22">
        <v>1</v>
      </c>
      <c r="L9" s="24">
        <v>14</v>
      </c>
      <c r="M9" s="25">
        <v>3</v>
      </c>
      <c r="N9" s="25">
        <v>10</v>
      </c>
      <c r="O9" s="25">
        <v>5</v>
      </c>
      <c r="P9" s="25">
        <v>5</v>
      </c>
      <c r="Q9" s="25">
        <v>6</v>
      </c>
      <c r="R9" s="25">
        <v>1</v>
      </c>
      <c r="S9" s="25">
        <v>2</v>
      </c>
      <c r="T9" s="26">
        <v>2</v>
      </c>
      <c r="U9" s="24">
        <v>5</v>
      </c>
      <c r="V9" s="25">
        <v>24</v>
      </c>
      <c r="W9" s="25">
        <v>17</v>
      </c>
      <c r="X9" s="25">
        <v>7</v>
      </c>
      <c r="Y9" s="26">
        <v>19</v>
      </c>
      <c r="Z9" s="24">
        <v>14</v>
      </c>
      <c r="AA9" s="25">
        <v>17</v>
      </c>
      <c r="AB9" s="25">
        <v>23</v>
      </c>
      <c r="AC9" s="25">
        <v>15</v>
      </c>
      <c r="AD9" s="25">
        <v>4</v>
      </c>
      <c r="AE9" s="25">
        <v>5</v>
      </c>
      <c r="AF9" s="25">
        <v>32</v>
      </c>
      <c r="AG9" s="26">
        <v>0</v>
      </c>
      <c r="AH9" s="27">
        <v>7</v>
      </c>
      <c r="AI9" s="25">
        <v>22</v>
      </c>
      <c r="AJ9" s="25">
        <v>16</v>
      </c>
      <c r="AK9" s="25">
        <v>6</v>
      </c>
      <c r="AL9" s="22">
        <v>21</v>
      </c>
      <c r="AM9" s="24">
        <v>10</v>
      </c>
      <c r="AN9" s="25">
        <v>14</v>
      </c>
      <c r="AO9" s="25">
        <v>7</v>
      </c>
      <c r="AP9" s="25">
        <v>4</v>
      </c>
      <c r="AQ9" s="25">
        <v>6</v>
      </c>
      <c r="AR9" s="25">
        <v>4</v>
      </c>
      <c r="AS9" s="25">
        <v>25</v>
      </c>
      <c r="AT9" s="26">
        <v>2</v>
      </c>
      <c r="AU9" s="24">
        <v>11</v>
      </c>
      <c r="AV9" s="25">
        <v>7</v>
      </c>
      <c r="AW9" s="25">
        <v>9</v>
      </c>
      <c r="AX9" s="25">
        <v>10</v>
      </c>
      <c r="AY9" s="25">
        <v>9</v>
      </c>
      <c r="AZ9" s="25">
        <v>4</v>
      </c>
      <c r="BA9" s="25">
        <v>1</v>
      </c>
      <c r="BB9" s="25">
        <v>1</v>
      </c>
      <c r="BC9" s="26">
        <v>45</v>
      </c>
      <c r="BD9" s="27">
        <v>3</v>
      </c>
      <c r="BE9" s="25">
        <v>19</v>
      </c>
      <c r="BF9" s="22">
        <v>50</v>
      </c>
      <c r="BG9" s="24">
        <v>4</v>
      </c>
      <c r="BH9" s="25">
        <v>4</v>
      </c>
      <c r="BI9" s="25">
        <v>10</v>
      </c>
      <c r="BJ9" s="25">
        <v>5</v>
      </c>
      <c r="BK9" s="25">
        <v>2</v>
      </c>
      <c r="BL9" s="25">
        <v>2</v>
      </c>
      <c r="BM9" s="26">
        <v>0</v>
      </c>
      <c r="BN9" s="135">
        <v>13</v>
      </c>
      <c r="BO9" s="136"/>
      <c r="BP9" s="137"/>
    </row>
    <row r="10" spans="1:68" ht="15" customHeight="1" x14ac:dyDescent="0.2">
      <c r="A10" s="28"/>
      <c r="B10" s="29" t="s">
        <v>20</v>
      </c>
      <c r="C10" s="30">
        <f t="shared" si="56"/>
        <v>60</v>
      </c>
      <c r="D10" s="31">
        <v>29</v>
      </c>
      <c r="E10" s="32">
        <v>4</v>
      </c>
      <c r="F10" s="32">
        <v>10</v>
      </c>
      <c r="G10" s="32">
        <v>2</v>
      </c>
      <c r="H10" s="32">
        <v>0</v>
      </c>
      <c r="I10" s="32">
        <v>13</v>
      </c>
      <c r="J10" s="32">
        <v>2</v>
      </c>
      <c r="K10" s="29">
        <v>0</v>
      </c>
      <c r="L10" s="31">
        <v>9</v>
      </c>
      <c r="M10" s="32">
        <v>2</v>
      </c>
      <c r="N10" s="32">
        <v>1</v>
      </c>
      <c r="O10" s="32">
        <v>11</v>
      </c>
      <c r="P10" s="32">
        <v>7</v>
      </c>
      <c r="Q10" s="32">
        <v>8</v>
      </c>
      <c r="R10" s="32">
        <v>1</v>
      </c>
      <c r="S10" s="32">
        <v>0</v>
      </c>
      <c r="T10" s="33">
        <v>6</v>
      </c>
      <c r="U10" s="31">
        <v>4</v>
      </c>
      <c r="V10" s="32">
        <v>12</v>
      </c>
      <c r="W10" s="32">
        <v>18</v>
      </c>
      <c r="X10" s="32">
        <v>10</v>
      </c>
      <c r="Y10" s="33">
        <v>16</v>
      </c>
      <c r="Z10" s="31">
        <v>8</v>
      </c>
      <c r="AA10" s="32">
        <v>4</v>
      </c>
      <c r="AB10" s="32">
        <v>12</v>
      </c>
      <c r="AC10" s="32">
        <v>10</v>
      </c>
      <c r="AD10" s="32">
        <v>2</v>
      </c>
      <c r="AE10" s="32">
        <v>5</v>
      </c>
      <c r="AF10" s="32">
        <v>32</v>
      </c>
      <c r="AG10" s="33">
        <v>0</v>
      </c>
      <c r="AH10" s="34">
        <v>2</v>
      </c>
      <c r="AI10" s="32">
        <v>14</v>
      </c>
      <c r="AJ10" s="32">
        <v>7</v>
      </c>
      <c r="AK10" s="32">
        <v>10</v>
      </c>
      <c r="AL10" s="29">
        <v>27</v>
      </c>
      <c r="AM10" s="31">
        <v>9</v>
      </c>
      <c r="AN10" s="32">
        <v>16</v>
      </c>
      <c r="AO10" s="32">
        <v>6</v>
      </c>
      <c r="AP10" s="32">
        <v>1</v>
      </c>
      <c r="AQ10" s="32">
        <v>1</v>
      </c>
      <c r="AR10" s="32">
        <v>1</v>
      </c>
      <c r="AS10" s="32">
        <v>26</v>
      </c>
      <c r="AT10" s="33">
        <v>0</v>
      </c>
      <c r="AU10" s="31">
        <v>10</v>
      </c>
      <c r="AV10" s="32">
        <v>6</v>
      </c>
      <c r="AW10" s="32">
        <v>10</v>
      </c>
      <c r="AX10" s="32">
        <v>10</v>
      </c>
      <c r="AY10" s="32">
        <v>7</v>
      </c>
      <c r="AZ10" s="32">
        <v>1</v>
      </c>
      <c r="BA10" s="32">
        <v>2</v>
      </c>
      <c r="BB10" s="32">
        <v>1</v>
      </c>
      <c r="BC10" s="33">
        <v>37</v>
      </c>
      <c r="BD10" s="34">
        <v>4</v>
      </c>
      <c r="BE10" s="32">
        <v>9</v>
      </c>
      <c r="BF10" s="29">
        <v>47</v>
      </c>
      <c r="BG10" s="31">
        <v>4</v>
      </c>
      <c r="BH10" s="32">
        <v>3</v>
      </c>
      <c r="BI10" s="32">
        <v>6</v>
      </c>
      <c r="BJ10" s="32">
        <v>2</v>
      </c>
      <c r="BK10" s="32">
        <v>4</v>
      </c>
      <c r="BL10" s="32">
        <v>1</v>
      </c>
      <c r="BM10" s="33">
        <v>0</v>
      </c>
      <c r="BN10" s="138">
        <v>4</v>
      </c>
      <c r="BO10" s="139"/>
      <c r="BP10" s="140"/>
    </row>
    <row r="11" spans="1:68" ht="15" customHeight="1" x14ac:dyDescent="0.2">
      <c r="A11" s="28"/>
      <c r="B11" s="29" t="s">
        <v>21</v>
      </c>
      <c r="C11" s="30">
        <f t="shared" si="56"/>
        <v>76</v>
      </c>
      <c r="D11" s="31">
        <v>38</v>
      </c>
      <c r="E11" s="32">
        <v>2</v>
      </c>
      <c r="F11" s="32">
        <v>21</v>
      </c>
      <c r="G11" s="32">
        <v>3</v>
      </c>
      <c r="H11" s="32">
        <v>0</v>
      </c>
      <c r="I11" s="32">
        <v>7</v>
      </c>
      <c r="J11" s="32">
        <v>4</v>
      </c>
      <c r="K11" s="29">
        <v>1</v>
      </c>
      <c r="L11" s="31">
        <v>15</v>
      </c>
      <c r="M11" s="32">
        <v>6</v>
      </c>
      <c r="N11" s="32">
        <v>7</v>
      </c>
      <c r="O11" s="32">
        <v>12</v>
      </c>
      <c r="P11" s="32">
        <v>6</v>
      </c>
      <c r="Q11" s="32">
        <v>10</v>
      </c>
      <c r="R11" s="32">
        <v>3</v>
      </c>
      <c r="S11" s="32">
        <v>0</v>
      </c>
      <c r="T11" s="33">
        <v>6</v>
      </c>
      <c r="U11" s="31">
        <v>6</v>
      </c>
      <c r="V11" s="32">
        <v>23</v>
      </c>
      <c r="W11" s="32">
        <v>19</v>
      </c>
      <c r="X11" s="32">
        <v>9</v>
      </c>
      <c r="Y11" s="33">
        <v>19</v>
      </c>
      <c r="Z11" s="31">
        <v>19</v>
      </c>
      <c r="AA11" s="32">
        <v>23</v>
      </c>
      <c r="AB11" s="32">
        <v>35</v>
      </c>
      <c r="AC11" s="32">
        <v>24</v>
      </c>
      <c r="AD11" s="32">
        <v>8</v>
      </c>
      <c r="AE11" s="32">
        <v>11</v>
      </c>
      <c r="AF11" s="32">
        <v>24</v>
      </c>
      <c r="AG11" s="33">
        <v>0</v>
      </c>
      <c r="AH11" s="34">
        <v>3</v>
      </c>
      <c r="AI11" s="32">
        <v>28</v>
      </c>
      <c r="AJ11" s="32">
        <v>17</v>
      </c>
      <c r="AK11" s="32">
        <v>5</v>
      </c>
      <c r="AL11" s="29">
        <v>23</v>
      </c>
      <c r="AM11" s="31">
        <v>11</v>
      </c>
      <c r="AN11" s="32">
        <v>23</v>
      </c>
      <c r="AO11" s="32">
        <v>6</v>
      </c>
      <c r="AP11" s="32">
        <v>6</v>
      </c>
      <c r="AQ11" s="32">
        <v>7</v>
      </c>
      <c r="AR11" s="32">
        <v>8</v>
      </c>
      <c r="AS11" s="32">
        <v>14</v>
      </c>
      <c r="AT11" s="33">
        <v>1</v>
      </c>
      <c r="AU11" s="31">
        <v>15</v>
      </c>
      <c r="AV11" s="32">
        <v>13</v>
      </c>
      <c r="AW11" s="32">
        <v>11</v>
      </c>
      <c r="AX11" s="32">
        <v>17</v>
      </c>
      <c r="AY11" s="32">
        <v>9</v>
      </c>
      <c r="AZ11" s="32">
        <v>2</v>
      </c>
      <c r="BA11" s="32">
        <v>3</v>
      </c>
      <c r="BB11" s="32">
        <v>2</v>
      </c>
      <c r="BC11" s="33">
        <v>43</v>
      </c>
      <c r="BD11" s="34">
        <v>4</v>
      </c>
      <c r="BE11" s="32">
        <v>16</v>
      </c>
      <c r="BF11" s="29">
        <v>56</v>
      </c>
      <c r="BG11" s="31">
        <v>6</v>
      </c>
      <c r="BH11" s="32">
        <v>7</v>
      </c>
      <c r="BI11" s="32">
        <v>4</v>
      </c>
      <c r="BJ11" s="32">
        <v>10</v>
      </c>
      <c r="BK11" s="32">
        <v>3</v>
      </c>
      <c r="BL11" s="32">
        <v>2</v>
      </c>
      <c r="BM11" s="33">
        <v>0</v>
      </c>
      <c r="BN11" s="138">
        <v>21</v>
      </c>
      <c r="BO11" s="139"/>
      <c r="BP11" s="140"/>
    </row>
    <row r="12" spans="1:68" ht="15" customHeight="1" x14ac:dyDescent="0.2">
      <c r="A12" s="28"/>
      <c r="B12" s="29" t="s">
        <v>22</v>
      </c>
      <c r="C12" s="30">
        <f t="shared" si="56"/>
        <v>84</v>
      </c>
      <c r="D12" s="31">
        <v>40</v>
      </c>
      <c r="E12" s="32">
        <v>7</v>
      </c>
      <c r="F12" s="32">
        <v>14</v>
      </c>
      <c r="G12" s="32">
        <v>4</v>
      </c>
      <c r="H12" s="32">
        <v>1</v>
      </c>
      <c r="I12" s="32">
        <v>15</v>
      </c>
      <c r="J12" s="32">
        <v>2</v>
      </c>
      <c r="K12" s="29">
        <v>1</v>
      </c>
      <c r="L12" s="31">
        <v>11</v>
      </c>
      <c r="M12" s="32">
        <v>5</v>
      </c>
      <c r="N12" s="32">
        <v>9</v>
      </c>
      <c r="O12" s="32">
        <v>7</v>
      </c>
      <c r="P12" s="32">
        <v>5</v>
      </c>
      <c r="Q12" s="32">
        <v>11</v>
      </c>
      <c r="R12" s="32">
        <v>2</v>
      </c>
      <c r="S12" s="32">
        <v>9</v>
      </c>
      <c r="T12" s="33">
        <v>7</v>
      </c>
      <c r="U12" s="31">
        <v>4</v>
      </c>
      <c r="V12" s="32">
        <v>31</v>
      </c>
      <c r="W12" s="32">
        <v>24</v>
      </c>
      <c r="X12" s="32">
        <v>6</v>
      </c>
      <c r="Y12" s="33">
        <v>19</v>
      </c>
      <c r="Z12" s="31">
        <v>14</v>
      </c>
      <c r="AA12" s="32">
        <v>25</v>
      </c>
      <c r="AB12" s="32">
        <v>38</v>
      </c>
      <c r="AC12" s="32">
        <v>18</v>
      </c>
      <c r="AD12" s="32">
        <v>2</v>
      </c>
      <c r="AE12" s="32">
        <v>14</v>
      </c>
      <c r="AF12" s="32">
        <v>26</v>
      </c>
      <c r="AG12" s="33">
        <v>0</v>
      </c>
      <c r="AH12" s="34">
        <v>3</v>
      </c>
      <c r="AI12" s="32">
        <v>33</v>
      </c>
      <c r="AJ12" s="32">
        <v>19</v>
      </c>
      <c r="AK12" s="32">
        <v>3</v>
      </c>
      <c r="AL12" s="29">
        <v>26</v>
      </c>
      <c r="AM12" s="31">
        <v>17</v>
      </c>
      <c r="AN12" s="32">
        <v>22</v>
      </c>
      <c r="AO12" s="32">
        <v>5</v>
      </c>
      <c r="AP12" s="32">
        <v>4</v>
      </c>
      <c r="AQ12" s="32">
        <v>11</v>
      </c>
      <c r="AR12" s="32">
        <v>9</v>
      </c>
      <c r="AS12" s="32">
        <v>16</v>
      </c>
      <c r="AT12" s="33">
        <v>0</v>
      </c>
      <c r="AU12" s="31">
        <v>8</v>
      </c>
      <c r="AV12" s="32">
        <v>8</v>
      </c>
      <c r="AW12" s="32">
        <v>11</v>
      </c>
      <c r="AX12" s="32">
        <v>10</v>
      </c>
      <c r="AY12" s="32">
        <v>11</v>
      </c>
      <c r="AZ12" s="32">
        <v>1</v>
      </c>
      <c r="BA12" s="32">
        <v>2</v>
      </c>
      <c r="BB12" s="32">
        <v>1</v>
      </c>
      <c r="BC12" s="33">
        <v>50</v>
      </c>
      <c r="BD12" s="34">
        <v>7</v>
      </c>
      <c r="BE12" s="32">
        <v>19</v>
      </c>
      <c r="BF12" s="29">
        <v>58</v>
      </c>
      <c r="BG12" s="31">
        <v>5</v>
      </c>
      <c r="BH12" s="32">
        <v>6</v>
      </c>
      <c r="BI12" s="32">
        <v>9</v>
      </c>
      <c r="BJ12" s="32">
        <v>8</v>
      </c>
      <c r="BK12" s="32">
        <v>3</v>
      </c>
      <c r="BL12" s="32">
        <v>1</v>
      </c>
      <c r="BM12" s="33">
        <v>0</v>
      </c>
      <c r="BN12" s="138">
        <v>28</v>
      </c>
      <c r="BO12" s="139"/>
      <c r="BP12" s="140"/>
    </row>
    <row r="13" spans="1:68" ht="15" customHeight="1" x14ac:dyDescent="0.2">
      <c r="A13" s="16"/>
      <c r="B13" s="35" t="s">
        <v>23</v>
      </c>
      <c r="C13" s="36">
        <f t="shared" si="56"/>
        <v>208</v>
      </c>
      <c r="D13" s="37">
        <v>35</v>
      </c>
      <c r="E13" s="38">
        <v>11</v>
      </c>
      <c r="F13" s="38">
        <v>33</v>
      </c>
      <c r="G13" s="38">
        <v>7</v>
      </c>
      <c r="H13" s="38">
        <v>3</v>
      </c>
      <c r="I13" s="38">
        <v>110</v>
      </c>
      <c r="J13" s="38">
        <v>2</v>
      </c>
      <c r="K13" s="35">
        <v>7</v>
      </c>
      <c r="L13" s="37">
        <v>19</v>
      </c>
      <c r="M13" s="38">
        <v>5</v>
      </c>
      <c r="N13" s="38">
        <v>14</v>
      </c>
      <c r="O13" s="38">
        <v>7</v>
      </c>
      <c r="P13" s="38">
        <v>10</v>
      </c>
      <c r="Q13" s="38">
        <v>12</v>
      </c>
      <c r="R13" s="38">
        <v>3</v>
      </c>
      <c r="S13" s="38">
        <v>3</v>
      </c>
      <c r="T13" s="39">
        <v>20</v>
      </c>
      <c r="U13" s="37">
        <v>4</v>
      </c>
      <c r="V13" s="38">
        <v>67</v>
      </c>
      <c r="W13" s="38">
        <v>62</v>
      </c>
      <c r="X13" s="38">
        <v>25</v>
      </c>
      <c r="Y13" s="39">
        <v>50</v>
      </c>
      <c r="Z13" s="37">
        <v>41</v>
      </c>
      <c r="AA13" s="38">
        <v>49</v>
      </c>
      <c r="AB13" s="38">
        <v>81</v>
      </c>
      <c r="AC13" s="38">
        <v>41</v>
      </c>
      <c r="AD13" s="38">
        <v>11</v>
      </c>
      <c r="AE13" s="38">
        <v>36</v>
      </c>
      <c r="AF13" s="38">
        <v>83</v>
      </c>
      <c r="AG13" s="39">
        <v>1</v>
      </c>
      <c r="AH13" s="40">
        <v>4</v>
      </c>
      <c r="AI13" s="38">
        <v>82</v>
      </c>
      <c r="AJ13" s="38">
        <v>52</v>
      </c>
      <c r="AK13" s="38">
        <v>11</v>
      </c>
      <c r="AL13" s="35">
        <v>59</v>
      </c>
      <c r="AM13" s="37">
        <v>38</v>
      </c>
      <c r="AN13" s="38">
        <v>64</v>
      </c>
      <c r="AO13" s="38">
        <v>18</v>
      </c>
      <c r="AP13" s="38">
        <v>6</v>
      </c>
      <c r="AQ13" s="38">
        <v>17</v>
      </c>
      <c r="AR13" s="38">
        <v>23</v>
      </c>
      <c r="AS13" s="38">
        <v>40</v>
      </c>
      <c r="AT13" s="39">
        <v>2</v>
      </c>
      <c r="AU13" s="37">
        <v>18</v>
      </c>
      <c r="AV13" s="38">
        <v>16</v>
      </c>
      <c r="AW13" s="38">
        <v>8</v>
      </c>
      <c r="AX13" s="38">
        <v>18</v>
      </c>
      <c r="AY13" s="38">
        <v>36</v>
      </c>
      <c r="AZ13" s="38">
        <v>4</v>
      </c>
      <c r="BA13" s="38">
        <v>2</v>
      </c>
      <c r="BB13" s="38">
        <v>1</v>
      </c>
      <c r="BC13" s="39">
        <v>147</v>
      </c>
      <c r="BD13" s="40">
        <v>3</v>
      </c>
      <c r="BE13" s="38">
        <v>48</v>
      </c>
      <c r="BF13" s="35">
        <v>157</v>
      </c>
      <c r="BG13" s="37">
        <v>16</v>
      </c>
      <c r="BH13" s="38">
        <v>21</v>
      </c>
      <c r="BI13" s="38">
        <v>8</v>
      </c>
      <c r="BJ13" s="38">
        <v>13</v>
      </c>
      <c r="BK13" s="38">
        <v>3</v>
      </c>
      <c r="BL13" s="38">
        <v>4</v>
      </c>
      <c r="BM13" s="39">
        <v>2</v>
      </c>
      <c r="BN13" s="141">
        <v>54</v>
      </c>
      <c r="BO13" s="142"/>
      <c r="BP13" s="143"/>
    </row>
    <row r="14" spans="1:68" ht="15" customHeight="1" x14ac:dyDescent="0.2">
      <c r="A14" s="21" t="s">
        <v>24</v>
      </c>
      <c r="B14" s="41" t="s">
        <v>25</v>
      </c>
      <c r="C14" s="42">
        <f>SUM(D14:K14)</f>
        <v>250</v>
      </c>
      <c r="D14" s="43">
        <v>115</v>
      </c>
      <c r="E14" s="44">
        <v>18</v>
      </c>
      <c r="F14" s="44">
        <v>27</v>
      </c>
      <c r="G14" s="44">
        <v>12</v>
      </c>
      <c r="H14" s="44">
        <v>3</v>
      </c>
      <c r="I14" s="44">
        <v>60</v>
      </c>
      <c r="J14" s="44">
        <v>9</v>
      </c>
      <c r="K14" s="41">
        <v>6</v>
      </c>
      <c r="L14" s="43">
        <v>22</v>
      </c>
      <c r="M14" s="44">
        <v>18</v>
      </c>
      <c r="N14" s="44">
        <v>36</v>
      </c>
      <c r="O14" s="44">
        <v>20</v>
      </c>
      <c r="P14" s="44">
        <v>13</v>
      </c>
      <c r="Q14" s="44">
        <v>31</v>
      </c>
      <c r="R14" s="44">
        <v>2</v>
      </c>
      <c r="S14" s="44">
        <v>12</v>
      </c>
      <c r="T14" s="45">
        <v>24</v>
      </c>
      <c r="U14" s="43">
        <v>18</v>
      </c>
      <c r="V14" s="44">
        <v>90</v>
      </c>
      <c r="W14" s="44">
        <v>66</v>
      </c>
      <c r="X14" s="44">
        <v>16</v>
      </c>
      <c r="Y14" s="45">
        <v>60</v>
      </c>
      <c r="Z14" s="43">
        <v>46</v>
      </c>
      <c r="AA14" s="44">
        <v>58</v>
      </c>
      <c r="AB14" s="44">
        <v>75</v>
      </c>
      <c r="AC14" s="44">
        <v>50</v>
      </c>
      <c r="AD14" s="44">
        <v>15</v>
      </c>
      <c r="AE14" s="44">
        <v>41</v>
      </c>
      <c r="AF14" s="44">
        <v>104</v>
      </c>
      <c r="AG14" s="45">
        <v>0</v>
      </c>
      <c r="AH14" s="46">
        <v>12</v>
      </c>
      <c r="AI14" s="44">
        <v>81</v>
      </c>
      <c r="AJ14" s="44">
        <v>58</v>
      </c>
      <c r="AK14" s="44">
        <v>23</v>
      </c>
      <c r="AL14" s="41">
        <v>76</v>
      </c>
      <c r="AM14" s="43">
        <v>41</v>
      </c>
      <c r="AN14" s="44">
        <v>66</v>
      </c>
      <c r="AO14" s="44">
        <v>26</v>
      </c>
      <c r="AP14" s="44">
        <v>9</v>
      </c>
      <c r="AQ14" s="44">
        <v>21</v>
      </c>
      <c r="AR14" s="44">
        <v>16</v>
      </c>
      <c r="AS14" s="44">
        <v>66</v>
      </c>
      <c r="AT14" s="45">
        <v>5</v>
      </c>
      <c r="AU14" s="43">
        <v>29</v>
      </c>
      <c r="AV14" s="44">
        <v>23</v>
      </c>
      <c r="AW14" s="44">
        <v>29</v>
      </c>
      <c r="AX14" s="44">
        <v>41</v>
      </c>
      <c r="AY14" s="44">
        <v>46</v>
      </c>
      <c r="AZ14" s="44">
        <v>7</v>
      </c>
      <c r="BA14" s="44">
        <v>4</v>
      </c>
      <c r="BB14" s="44">
        <v>4</v>
      </c>
      <c r="BC14" s="45">
        <v>149</v>
      </c>
      <c r="BD14" s="46">
        <v>14</v>
      </c>
      <c r="BE14" s="44">
        <v>67</v>
      </c>
      <c r="BF14" s="41">
        <v>169</v>
      </c>
      <c r="BG14" s="43">
        <v>24</v>
      </c>
      <c r="BH14" s="44">
        <v>26</v>
      </c>
      <c r="BI14" s="44">
        <v>24</v>
      </c>
      <c r="BJ14" s="44">
        <v>28</v>
      </c>
      <c r="BK14" s="44">
        <v>10</v>
      </c>
      <c r="BL14" s="44">
        <v>7</v>
      </c>
      <c r="BM14" s="45">
        <v>1</v>
      </c>
      <c r="BN14" s="125">
        <v>60</v>
      </c>
      <c r="BO14" s="126"/>
      <c r="BP14" s="127"/>
    </row>
    <row r="15" spans="1:68" ht="15" customHeight="1" x14ac:dyDescent="0.2">
      <c r="A15" s="16"/>
      <c r="B15" s="47" t="s">
        <v>26</v>
      </c>
      <c r="C15" s="48">
        <f>SUM(D15:K15)</f>
        <v>250</v>
      </c>
      <c r="D15" s="49">
        <v>56</v>
      </c>
      <c r="E15" s="50">
        <v>11</v>
      </c>
      <c r="F15" s="50">
        <v>63</v>
      </c>
      <c r="G15" s="50">
        <v>5</v>
      </c>
      <c r="H15" s="50">
        <v>2</v>
      </c>
      <c r="I15" s="50">
        <v>99</v>
      </c>
      <c r="J15" s="50">
        <v>10</v>
      </c>
      <c r="K15" s="47">
        <v>4</v>
      </c>
      <c r="L15" s="49">
        <v>46</v>
      </c>
      <c r="M15" s="50">
        <v>3</v>
      </c>
      <c r="N15" s="50">
        <v>5</v>
      </c>
      <c r="O15" s="50">
        <v>22</v>
      </c>
      <c r="P15" s="50">
        <v>20</v>
      </c>
      <c r="Q15" s="50">
        <v>16</v>
      </c>
      <c r="R15" s="50">
        <v>8</v>
      </c>
      <c r="S15" s="50">
        <v>2</v>
      </c>
      <c r="T15" s="51">
        <v>17</v>
      </c>
      <c r="U15" s="49">
        <v>5</v>
      </c>
      <c r="V15" s="50">
        <v>67</v>
      </c>
      <c r="W15" s="50">
        <v>74</v>
      </c>
      <c r="X15" s="50">
        <v>41</v>
      </c>
      <c r="Y15" s="51">
        <v>63</v>
      </c>
      <c r="Z15" s="49">
        <v>50</v>
      </c>
      <c r="AA15" s="50">
        <v>60</v>
      </c>
      <c r="AB15" s="50">
        <v>114</v>
      </c>
      <c r="AC15" s="50">
        <v>58</v>
      </c>
      <c r="AD15" s="50">
        <v>12</v>
      </c>
      <c r="AE15" s="50">
        <v>30</v>
      </c>
      <c r="AF15" s="50">
        <v>93</v>
      </c>
      <c r="AG15" s="51">
        <v>1</v>
      </c>
      <c r="AH15" s="52">
        <v>7</v>
      </c>
      <c r="AI15" s="50">
        <v>98</v>
      </c>
      <c r="AJ15" s="50">
        <v>53</v>
      </c>
      <c r="AK15" s="50">
        <v>12</v>
      </c>
      <c r="AL15" s="47">
        <v>80</v>
      </c>
      <c r="AM15" s="49">
        <v>44</v>
      </c>
      <c r="AN15" s="50">
        <v>73</v>
      </c>
      <c r="AO15" s="50">
        <v>16</v>
      </c>
      <c r="AP15" s="50">
        <v>12</v>
      </c>
      <c r="AQ15" s="50">
        <v>21</v>
      </c>
      <c r="AR15" s="50">
        <v>29</v>
      </c>
      <c r="AS15" s="50">
        <v>55</v>
      </c>
      <c r="AT15" s="51">
        <v>0</v>
      </c>
      <c r="AU15" s="49">
        <v>33</v>
      </c>
      <c r="AV15" s="50">
        <v>27</v>
      </c>
      <c r="AW15" s="50">
        <v>20</v>
      </c>
      <c r="AX15" s="50">
        <v>24</v>
      </c>
      <c r="AY15" s="50">
        <v>26</v>
      </c>
      <c r="AZ15" s="50">
        <v>5</v>
      </c>
      <c r="BA15" s="50">
        <v>6</v>
      </c>
      <c r="BB15" s="50">
        <v>2</v>
      </c>
      <c r="BC15" s="51">
        <v>173</v>
      </c>
      <c r="BD15" s="52">
        <v>7</v>
      </c>
      <c r="BE15" s="50">
        <v>44</v>
      </c>
      <c r="BF15" s="47">
        <v>199</v>
      </c>
      <c r="BG15" s="49">
        <v>11</v>
      </c>
      <c r="BH15" s="50">
        <v>15</v>
      </c>
      <c r="BI15" s="50">
        <v>13</v>
      </c>
      <c r="BJ15" s="50">
        <v>10</v>
      </c>
      <c r="BK15" s="50">
        <v>5</v>
      </c>
      <c r="BL15" s="50">
        <v>3</v>
      </c>
      <c r="BM15" s="51">
        <v>1</v>
      </c>
      <c r="BN15" s="141">
        <v>60</v>
      </c>
      <c r="BO15" s="142"/>
      <c r="BP15" s="143"/>
    </row>
    <row r="18" spans="1:68" x14ac:dyDescent="0.2">
      <c r="A18" s="2" t="s">
        <v>0</v>
      </c>
      <c r="D18" s="2" t="s">
        <v>1</v>
      </c>
      <c r="L18" s="2" t="s">
        <v>100</v>
      </c>
      <c r="U18" s="2" t="s">
        <v>1</v>
      </c>
      <c r="Z18" s="2" t="s">
        <v>1</v>
      </c>
      <c r="AH18" s="2" t="s">
        <v>1</v>
      </c>
      <c r="AM18" s="2" t="s">
        <v>1</v>
      </c>
      <c r="AU18" s="2" t="s">
        <v>1</v>
      </c>
      <c r="BD18" s="2" t="s">
        <v>1</v>
      </c>
      <c r="BG18" s="2" t="s">
        <v>98</v>
      </c>
      <c r="BN18" s="2" t="s">
        <v>1</v>
      </c>
    </row>
    <row r="19" spans="1:68" x14ac:dyDescent="0.2">
      <c r="D19" s="2" t="s">
        <v>2</v>
      </c>
      <c r="L19" s="2" t="s">
        <v>101</v>
      </c>
      <c r="U19" s="2" t="s">
        <v>2</v>
      </c>
      <c r="Z19" s="2" t="s">
        <v>2</v>
      </c>
      <c r="AH19" s="2" t="s">
        <v>2</v>
      </c>
      <c r="AM19" s="2" t="s">
        <v>2</v>
      </c>
      <c r="AU19" s="2" t="s">
        <v>2</v>
      </c>
      <c r="BD19" s="2" t="s">
        <v>2</v>
      </c>
      <c r="BG19" s="2" t="s">
        <v>99</v>
      </c>
      <c r="BN19" s="2" t="s">
        <v>2</v>
      </c>
    </row>
    <row r="20" spans="1:68" s="4" customFormat="1" ht="15" customHeight="1" x14ac:dyDescent="0.2">
      <c r="A20" s="159" t="s">
        <v>3</v>
      </c>
      <c r="B20" s="160"/>
      <c r="C20" s="3"/>
      <c r="D20" s="157" t="s">
        <v>4</v>
      </c>
      <c r="E20" s="161"/>
      <c r="F20" s="161"/>
      <c r="G20" s="161"/>
      <c r="H20" s="161"/>
      <c r="I20" s="161"/>
      <c r="J20" s="161"/>
      <c r="K20" s="158"/>
      <c r="L20" s="157" t="s">
        <v>5</v>
      </c>
      <c r="M20" s="161"/>
      <c r="N20" s="161"/>
      <c r="O20" s="161"/>
      <c r="P20" s="161"/>
      <c r="Q20" s="161"/>
      <c r="R20" s="161"/>
      <c r="S20" s="161"/>
      <c r="T20" s="158"/>
      <c r="U20" s="157" t="s">
        <v>6</v>
      </c>
      <c r="V20" s="146"/>
      <c r="W20" s="146"/>
      <c r="X20" s="146"/>
      <c r="Y20" s="158"/>
      <c r="Z20" s="145" t="s">
        <v>7</v>
      </c>
      <c r="AA20" s="146"/>
      <c r="AB20" s="146"/>
      <c r="AC20" s="146"/>
      <c r="AD20" s="146"/>
      <c r="AE20" s="146"/>
      <c r="AF20" s="146"/>
      <c r="AG20" s="158"/>
      <c r="AH20" s="145" t="s">
        <v>8</v>
      </c>
      <c r="AI20" s="146"/>
      <c r="AJ20" s="146"/>
      <c r="AK20" s="146"/>
      <c r="AL20" s="147"/>
      <c r="AM20" s="157" t="s">
        <v>9</v>
      </c>
      <c r="AN20" s="146"/>
      <c r="AO20" s="146"/>
      <c r="AP20" s="146"/>
      <c r="AQ20" s="146"/>
      <c r="AR20" s="146"/>
      <c r="AS20" s="146"/>
      <c r="AT20" s="158"/>
      <c r="AU20" s="157" t="s">
        <v>10</v>
      </c>
      <c r="AV20" s="146"/>
      <c r="AW20" s="146"/>
      <c r="AX20" s="146"/>
      <c r="AY20" s="146"/>
      <c r="AZ20" s="146"/>
      <c r="BA20" s="146"/>
      <c r="BB20" s="146"/>
      <c r="BC20" s="158"/>
      <c r="BD20" s="145" t="s">
        <v>11</v>
      </c>
      <c r="BE20" s="146"/>
      <c r="BF20" s="147"/>
      <c r="BG20" s="157" t="s">
        <v>12</v>
      </c>
      <c r="BH20" s="145"/>
      <c r="BI20" s="145"/>
      <c r="BJ20" s="145"/>
      <c r="BK20" s="145"/>
      <c r="BL20" s="146"/>
      <c r="BM20" s="158"/>
      <c r="BN20" s="145" t="s">
        <v>13</v>
      </c>
      <c r="BO20" s="146"/>
      <c r="BP20" s="158"/>
    </row>
    <row r="21" spans="1:68" s="6" customFormat="1" ht="177" customHeight="1" x14ac:dyDescent="0.2">
      <c r="A21" s="150" t="s">
        <v>14</v>
      </c>
      <c r="B21" s="151"/>
      <c r="C21" s="5" t="s">
        <v>15</v>
      </c>
      <c r="D21" s="144" t="s">
        <v>30</v>
      </c>
      <c r="E21" s="152"/>
      <c r="F21" s="152"/>
      <c r="G21" s="152"/>
      <c r="H21" s="152"/>
      <c r="I21" s="152"/>
      <c r="J21" s="152"/>
      <c r="K21" s="131"/>
      <c r="L21" s="153" t="s">
        <v>38</v>
      </c>
      <c r="M21" s="154"/>
      <c r="N21" s="154"/>
      <c r="O21" s="154"/>
      <c r="P21" s="154"/>
      <c r="Q21" s="154"/>
      <c r="R21" s="154"/>
      <c r="S21" s="154"/>
      <c r="T21" s="155"/>
      <c r="U21" s="153" t="s">
        <v>39</v>
      </c>
      <c r="V21" s="156"/>
      <c r="W21" s="156"/>
      <c r="X21" s="156"/>
      <c r="Y21" s="155"/>
      <c r="Z21" s="128" t="s">
        <v>53</v>
      </c>
      <c r="AA21" s="129"/>
      <c r="AB21" s="129"/>
      <c r="AC21" s="129"/>
      <c r="AD21" s="129"/>
      <c r="AE21" s="129"/>
      <c r="AF21" s="129"/>
      <c r="AG21" s="130"/>
      <c r="AH21" s="128" t="s">
        <v>61</v>
      </c>
      <c r="AI21" s="129"/>
      <c r="AJ21" s="129"/>
      <c r="AK21" s="129"/>
      <c r="AL21" s="131"/>
      <c r="AM21" s="144" t="s">
        <v>67</v>
      </c>
      <c r="AN21" s="129"/>
      <c r="AO21" s="129"/>
      <c r="AP21" s="129"/>
      <c r="AQ21" s="129"/>
      <c r="AR21" s="129"/>
      <c r="AS21" s="129"/>
      <c r="AT21" s="130"/>
      <c r="AU21" s="144" t="s">
        <v>75</v>
      </c>
      <c r="AV21" s="129"/>
      <c r="AW21" s="129"/>
      <c r="AX21" s="129"/>
      <c r="AY21" s="129"/>
      <c r="AZ21" s="129"/>
      <c r="BA21" s="129"/>
      <c r="BB21" s="129"/>
      <c r="BC21" s="130"/>
      <c r="BD21" s="128" t="s">
        <v>85</v>
      </c>
      <c r="BE21" s="129"/>
      <c r="BF21" s="131"/>
      <c r="BG21" s="144" t="s">
        <v>89</v>
      </c>
      <c r="BH21" s="128"/>
      <c r="BI21" s="128"/>
      <c r="BJ21" s="128"/>
      <c r="BK21" s="128"/>
      <c r="BL21" s="129"/>
      <c r="BM21" s="130"/>
      <c r="BN21" s="128" t="s">
        <v>96</v>
      </c>
      <c r="BO21" s="129"/>
      <c r="BP21" s="130"/>
    </row>
    <row r="22" spans="1:68" s="12" customFormat="1" ht="176.25" customHeight="1" x14ac:dyDescent="0.2">
      <c r="A22" s="148" t="s">
        <v>16</v>
      </c>
      <c r="B22" s="149"/>
      <c r="C22" s="7"/>
      <c r="D22" s="9" t="s">
        <v>36</v>
      </c>
      <c r="E22" s="8" t="s">
        <v>31</v>
      </c>
      <c r="F22" s="8" t="s">
        <v>32</v>
      </c>
      <c r="G22" s="8" t="s">
        <v>33</v>
      </c>
      <c r="H22" s="8" t="s">
        <v>34</v>
      </c>
      <c r="I22" s="8" t="s">
        <v>35</v>
      </c>
      <c r="J22" s="8" t="s">
        <v>37</v>
      </c>
      <c r="K22" s="10" t="s">
        <v>27</v>
      </c>
      <c r="L22" s="9" t="s">
        <v>47</v>
      </c>
      <c r="M22" s="8" t="s">
        <v>40</v>
      </c>
      <c r="N22" s="8" t="s">
        <v>41</v>
      </c>
      <c r="O22" s="8" t="s">
        <v>42</v>
      </c>
      <c r="P22" s="8" t="s">
        <v>43</v>
      </c>
      <c r="Q22" s="8" t="s">
        <v>44</v>
      </c>
      <c r="R22" s="8" t="s">
        <v>45</v>
      </c>
      <c r="S22" s="8" t="s">
        <v>46</v>
      </c>
      <c r="T22" s="10" t="s">
        <v>27</v>
      </c>
      <c r="U22" s="103" t="s">
        <v>48</v>
      </c>
      <c r="V22" s="104" t="s">
        <v>49</v>
      </c>
      <c r="W22" s="104" t="s">
        <v>50</v>
      </c>
      <c r="X22" s="105" t="s">
        <v>51</v>
      </c>
      <c r="Y22" s="106" t="s">
        <v>52</v>
      </c>
      <c r="Z22" s="11" t="s">
        <v>54</v>
      </c>
      <c r="AA22" s="8" t="s">
        <v>55</v>
      </c>
      <c r="AB22" s="8" t="s">
        <v>56</v>
      </c>
      <c r="AC22" s="8" t="s">
        <v>57</v>
      </c>
      <c r="AD22" s="8" t="s">
        <v>58</v>
      </c>
      <c r="AE22" s="8" t="s">
        <v>59</v>
      </c>
      <c r="AF22" s="8" t="s">
        <v>60</v>
      </c>
      <c r="AG22" s="10" t="s">
        <v>27</v>
      </c>
      <c r="AH22" s="9" t="s">
        <v>62</v>
      </c>
      <c r="AI22" s="8" t="s">
        <v>63</v>
      </c>
      <c r="AJ22" s="8" t="s">
        <v>64</v>
      </c>
      <c r="AK22" s="8" t="s">
        <v>66</v>
      </c>
      <c r="AL22" s="10" t="s">
        <v>65</v>
      </c>
      <c r="AM22" s="9" t="s">
        <v>68</v>
      </c>
      <c r="AN22" s="8" t="s">
        <v>69</v>
      </c>
      <c r="AO22" s="8" t="s">
        <v>70</v>
      </c>
      <c r="AP22" s="8" t="s">
        <v>71</v>
      </c>
      <c r="AQ22" s="8" t="s">
        <v>72</v>
      </c>
      <c r="AR22" s="8" t="s">
        <v>73</v>
      </c>
      <c r="AS22" s="8" t="s">
        <v>74</v>
      </c>
      <c r="AT22" s="10" t="s">
        <v>27</v>
      </c>
      <c r="AU22" s="9" t="s">
        <v>76</v>
      </c>
      <c r="AV22" s="8" t="s">
        <v>77</v>
      </c>
      <c r="AW22" s="8" t="s">
        <v>78</v>
      </c>
      <c r="AX22" s="8" t="s">
        <v>79</v>
      </c>
      <c r="AY22" s="8" t="s">
        <v>80</v>
      </c>
      <c r="AZ22" s="8" t="s">
        <v>81</v>
      </c>
      <c r="BA22" s="8" t="s">
        <v>82</v>
      </c>
      <c r="BB22" s="8" t="s">
        <v>83</v>
      </c>
      <c r="BC22" s="10" t="s">
        <v>84</v>
      </c>
      <c r="BD22" s="9" t="s">
        <v>86</v>
      </c>
      <c r="BE22" s="8" t="s">
        <v>87</v>
      </c>
      <c r="BF22" s="10" t="s">
        <v>88</v>
      </c>
      <c r="BG22" s="9" t="s">
        <v>90</v>
      </c>
      <c r="BH22" s="8" t="s">
        <v>91</v>
      </c>
      <c r="BI22" s="8" t="s">
        <v>92</v>
      </c>
      <c r="BJ22" s="8" t="s">
        <v>93</v>
      </c>
      <c r="BK22" s="8" t="s">
        <v>94</v>
      </c>
      <c r="BL22" s="8" t="s">
        <v>95</v>
      </c>
      <c r="BM22" s="10" t="s">
        <v>27</v>
      </c>
      <c r="BN22" s="116"/>
      <c r="BO22" s="117"/>
      <c r="BP22" s="118"/>
    </row>
    <row r="23" spans="1:68" ht="15" customHeight="1" x14ac:dyDescent="0.2">
      <c r="A23" s="28" t="s">
        <v>17</v>
      </c>
      <c r="B23" s="45" t="s">
        <v>28</v>
      </c>
      <c r="C23" s="99">
        <f>SUM(D23:K23)</f>
        <v>500</v>
      </c>
      <c r="D23" s="43">
        <v>171</v>
      </c>
      <c r="E23" s="44">
        <v>29</v>
      </c>
      <c r="F23" s="44">
        <v>90</v>
      </c>
      <c r="G23" s="44">
        <v>17</v>
      </c>
      <c r="H23" s="44">
        <v>5</v>
      </c>
      <c r="I23" s="44">
        <v>159</v>
      </c>
      <c r="J23" s="44">
        <v>19</v>
      </c>
      <c r="K23" s="45">
        <v>10</v>
      </c>
      <c r="L23" s="43">
        <v>68</v>
      </c>
      <c r="M23" s="44">
        <v>21</v>
      </c>
      <c r="N23" s="44">
        <v>41</v>
      </c>
      <c r="O23" s="44">
        <v>42</v>
      </c>
      <c r="P23" s="44">
        <v>33</v>
      </c>
      <c r="Q23" s="44">
        <v>47</v>
      </c>
      <c r="R23" s="44">
        <v>10</v>
      </c>
      <c r="S23" s="44">
        <v>14</v>
      </c>
      <c r="T23" s="45">
        <v>41</v>
      </c>
      <c r="U23" s="46">
        <v>23</v>
      </c>
      <c r="V23" s="44">
        <v>157</v>
      </c>
      <c r="W23" s="44">
        <v>140</v>
      </c>
      <c r="X23" s="44">
        <v>57</v>
      </c>
      <c r="Y23" s="41">
        <v>123</v>
      </c>
      <c r="Z23" s="43">
        <v>96</v>
      </c>
      <c r="AA23" s="44">
        <v>118</v>
      </c>
      <c r="AB23" s="44">
        <v>189</v>
      </c>
      <c r="AC23" s="44">
        <v>108</v>
      </c>
      <c r="AD23" s="44">
        <v>27</v>
      </c>
      <c r="AE23" s="44">
        <v>71</v>
      </c>
      <c r="AF23" s="44">
        <v>197</v>
      </c>
      <c r="AG23" s="45">
        <v>1</v>
      </c>
      <c r="AH23" s="46">
        <v>19</v>
      </c>
      <c r="AI23" s="44">
        <v>179</v>
      </c>
      <c r="AJ23" s="44">
        <v>111</v>
      </c>
      <c r="AK23" s="44">
        <v>35</v>
      </c>
      <c r="AL23" s="41">
        <v>156</v>
      </c>
      <c r="AM23" s="43">
        <v>85</v>
      </c>
      <c r="AN23" s="44">
        <v>139</v>
      </c>
      <c r="AO23" s="44">
        <v>42</v>
      </c>
      <c r="AP23" s="44">
        <v>21</v>
      </c>
      <c r="AQ23" s="44">
        <v>42</v>
      </c>
      <c r="AR23" s="44">
        <v>45</v>
      </c>
      <c r="AS23" s="44">
        <v>121</v>
      </c>
      <c r="AT23" s="45">
        <v>5</v>
      </c>
      <c r="AU23" s="43">
        <v>62</v>
      </c>
      <c r="AV23" s="44">
        <v>50</v>
      </c>
      <c r="AW23" s="44">
        <v>49</v>
      </c>
      <c r="AX23" s="44">
        <v>65</v>
      </c>
      <c r="AY23" s="44">
        <v>72</v>
      </c>
      <c r="AZ23" s="44">
        <v>12</v>
      </c>
      <c r="BA23" s="44">
        <v>10</v>
      </c>
      <c r="BB23" s="44">
        <v>6</v>
      </c>
      <c r="BC23" s="45">
        <v>322</v>
      </c>
      <c r="BD23" s="46">
        <v>21</v>
      </c>
      <c r="BE23" s="44">
        <v>111</v>
      </c>
      <c r="BF23" s="41">
        <v>368</v>
      </c>
      <c r="BG23" s="43">
        <v>35</v>
      </c>
      <c r="BH23" s="44">
        <v>41</v>
      </c>
      <c r="BI23" s="44">
        <v>37</v>
      </c>
      <c r="BJ23" s="44">
        <v>38</v>
      </c>
      <c r="BK23" s="44">
        <v>15</v>
      </c>
      <c r="BL23" s="44">
        <v>10</v>
      </c>
      <c r="BM23" s="45">
        <v>2</v>
      </c>
      <c r="BN23" s="125">
        <v>120</v>
      </c>
      <c r="BO23" s="126"/>
      <c r="BP23" s="127"/>
    </row>
    <row r="24" spans="1:68" ht="15" customHeight="1" x14ac:dyDescent="0.2">
      <c r="A24" s="16"/>
      <c r="B24" s="51" t="s">
        <v>29</v>
      </c>
      <c r="C24" s="53">
        <v>100</v>
      </c>
      <c r="D24" s="54">
        <f>SUM(D23/$C$23)*100</f>
        <v>34.200000000000003</v>
      </c>
      <c r="E24" s="55">
        <f t="shared" ref="E24:K24" si="57">SUM(E23/$C$23)*100</f>
        <v>5.8000000000000007</v>
      </c>
      <c r="F24" s="55">
        <f t="shared" si="57"/>
        <v>18</v>
      </c>
      <c r="G24" s="55">
        <f t="shared" si="57"/>
        <v>3.4000000000000004</v>
      </c>
      <c r="H24" s="55">
        <f t="shared" si="57"/>
        <v>1</v>
      </c>
      <c r="I24" s="55">
        <f t="shared" si="57"/>
        <v>31.8</v>
      </c>
      <c r="J24" s="55">
        <f t="shared" si="57"/>
        <v>3.8</v>
      </c>
      <c r="K24" s="56">
        <f t="shared" si="57"/>
        <v>2</v>
      </c>
      <c r="L24" s="57">
        <f>SUM(L8/SUM($L$8:$T$8)*100)</f>
        <v>21.451104100946374</v>
      </c>
      <c r="M24" s="58">
        <f t="shared" ref="M24:T24" si="58">SUM(M8/SUM($L$8:$T$8)*100)</f>
        <v>6.624605678233439</v>
      </c>
      <c r="N24" s="58">
        <f t="shared" si="58"/>
        <v>12.933753943217665</v>
      </c>
      <c r="O24" s="58">
        <f t="shared" si="58"/>
        <v>13.249211356466878</v>
      </c>
      <c r="P24" s="58">
        <f t="shared" si="58"/>
        <v>10.410094637223976</v>
      </c>
      <c r="Q24" s="58">
        <f t="shared" si="58"/>
        <v>14.826498422712934</v>
      </c>
      <c r="R24" s="58">
        <f t="shared" si="58"/>
        <v>3.1545741324921135</v>
      </c>
      <c r="S24" s="58">
        <f t="shared" si="58"/>
        <v>4.4164037854889591</v>
      </c>
      <c r="T24" s="59">
        <f t="shared" si="58"/>
        <v>12.933753943217665</v>
      </c>
      <c r="U24" s="60">
        <f t="shared" ref="U24:BP24" si="59">SUM(U23/$C$23)*100</f>
        <v>4.5999999999999996</v>
      </c>
      <c r="V24" s="55">
        <f t="shared" si="59"/>
        <v>31.4</v>
      </c>
      <c r="W24" s="55">
        <f t="shared" ref="W24" si="60">SUM(W23/$C$23)*100</f>
        <v>28.000000000000004</v>
      </c>
      <c r="X24" s="55">
        <f t="shared" si="59"/>
        <v>11.4</v>
      </c>
      <c r="Y24" s="61">
        <f t="shared" si="59"/>
        <v>24.6</v>
      </c>
      <c r="Z24" s="54">
        <f>SUM(Z8/SUM($Z$8:$AG$8)*100)</f>
        <v>11.895910780669144</v>
      </c>
      <c r="AA24" s="55">
        <f t="shared" ref="AA24:AG24" si="61">SUM(AA8/SUM($Z$8:$AG$8)*100)</f>
        <v>14.622057001239158</v>
      </c>
      <c r="AB24" s="55">
        <f t="shared" si="61"/>
        <v>23.42007434944238</v>
      </c>
      <c r="AC24" s="55">
        <f t="shared" si="61"/>
        <v>13.382899628252787</v>
      </c>
      <c r="AD24" s="55">
        <f t="shared" si="61"/>
        <v>3.3457249070631967</v>
      </c>
      <c r="AE24" s="55">
        <f t="shared" si="61"/>
        <v>8.7980173482032207</v>
      </c>
      <c r="AF24" s="55">
        <f t="shared" si="61"/>
        <v>24.411400247831473</v>
      </c>
      <c r="AG24" s="56">
        <f t="shared" si="61"/>
        <v>0.12391573729863693</v>
      </c>
      <c r="AH24" s="60">
        <f t="shared" si="59"/>
        <v>3.8</v>
      </c>
      <c r="AI24" s="55">
        <f t="shared" si="59"/>
        <v>35.799999999999997</v>
      </c>
      <c r="AJ24" s="55">
        <f t="shared" si="59"/>
        <v>22.2</v>
      </c>
      <c r="AK24" s="55">
        <f t="shared" si="59"/>
        <v>7.0000000000000009</v>
      </c>
      <c r="AL24" s="61">
        <f t="shared" si="59"/>
        <v>31.2</v>
      </c>
      <c r="AM24" s="54">
        <f t="shared" si="59"/>
        <v>17</v>
      </c>
      <c r="AN24" s="55">
        <f t="shared" si="59"/>
        <v>27.800000000000004</v>
      </c>
      <c r="AO24" s="55">
        <f t="shared" si="59"/>
        <v>8.4</v>
      </c>
      <c r="AP24" s="55">
        <f t="shared" ref="AP24:AQ24" si="62">SUM(AP23/$C$23)*100</f>
        <v>4.2</v>
      </c>
      <c r="AQ24" s="55">
        <f t="shared" si="62"/>
        <v>8.4</v>
      </c>
      <c r="AR24" s="55">
        <f t="shared" si="59"/>
        <v>9</v>
      </c>
      <c r="AS24" s="55">
        <f t="shared" si="59"/>
        <v>24.2</v>
      </c>
      <c r="AT24" s="56">
        <f t="shared" si="59"/>
        <v>1</v>
      </c>
      <c r="AU24" s="54">
        <f>SUM(AU8/SUM($AU$8:$BC$8)*100)</f>
        <v>9.5679012345679002</v>
      </c>
      <c r="AV24" s="55">
        <f t="shared" ref="AV24:BC24" si="63">SUM(AV8/SUM($AU$8:$BC$8)*100)</f>
        <v>7.716049382716049</v>
      </c>
      <c r="AW24" s="55">
        <f t="shared" si="63"/>
        <v>7.5617283950617287</v>
      </c>
      <c r="AX24" s="55">
        <f t="shared" si="63"/>
        <v>10.030864197530864</v>
      </c>
      <c r="AY24" s="55">
        <f t="shared" si="63"/>
        <v>11.111111111111111</v>
      </c>
      <c r="AZ24" s="55">
        <f t="shared" si="63"/>
        <v>1.8518518518518516</v>
      </c>
      <c r="BA24" s="55">
        <f t="shared" si="63"/>
        <v>1.5432098765432098</v>
      </c>
      <c r="BB24" s="55">
        <f t="shared" si="63"/>
        <v>0.92592592592592582</v>
      </c>
      <c r="BC24" s="56">
        <f t="shared" si="63"/>
        <v>49.691358024691354</v>
      </c>
      <c r="BD24" s="60">
        <f t="shared" si="59"/>
        <v>4.2</v>
      </c>
      <c r="BE24" s="55">
        <f t="shared" si="59"/>
        <v>22.2</v>
      </c>
      <c r="BF24" s="61">
        <f t="shared" si="59"/>
        <v>73.599999999999994</v>
      </c>
      <c r="BG24" s="54">
        <f>SUM(BG8/SUM($BG$8:$BM$8)*100)</f>
        <v>19.662921348314608</v>
      </c>
      <c r="BH24" s="55">
        <f t="shared" ref="BH24:BM24" si="64">SUM(BH8/SUM($BG$8:$BM$8)*100)</f>
        <v>23.033707865168541</v>
      </c>
      <c r="BI24" s="55">
        <f t="shared" si="64"/>
        <v>20.786516853932586</v>
      </c>
      <c r="BJ24" s="55">
        <f t="shared" si="64"/>
        <v>21.348314606741571</v>
      </c>
      <c r="BK24" s="55">
        <f t="shared" si="64"/>
        <v>8.4269662921348321</v>
      </c>
      <c r="BL24" s="55">
        <f t="shared" si="64"/>
        <v>5.6179775280898872</v>
      </c>
      <c r="BM24" s="56">
        <f t="shared" si="64"/>
        <v>1.1235955056179776</v>
      </c>
      <c r="BN24" s="119">
        <f t="shared" si="59"/>
        <v>24</v>
      </c>
      <c r="BO24" s="120">
        <f t="shared" si="59"/>
        <v>0</v>
      </c>
      <c r="BP24" s="121">
        <f t="shared" si="59"/>
        <v>0</v>
      </c>
    </row>
    <row r="25" spans="1:68" ht="15" customHeight="1" x14ac:dyDescent="0.2">
      <c r="A25" s="21" t="s">
        <v>18</v>
      </c>
      <c r="B25" s="22" t="s">
        <v>19</v>
      </c>
      <c r="C25" s="62">
        <f t="shared" ref="C25:C31" si="65">SUM(C9/$C$8)*100</f>
        <v>14.399999999999999</v>
      </c>
      <c r="D25" s="63">
        <f>SUM(D9/$C$9)*100</f>
        <v>40.277777777777779</v>
      </c>
      <c r="E25" s="64">
        <f t="shared" ref="E25:I25" si="66">SUM(E9/$C$9)*100</f>
        <v>6.9444444444444446</v>
      </c>
      <c r="F25" s="64">
        <f t="shared" si="66"/>
        <v>16.666666666666664</v>
      </c>
      <c r="G25" s="64">
        <f t="shared" ref="G25:H25" si="67">SUM(G9/$C$9)*100</f>
        <v>1.3888888888888888</v>
      </c>
      <c r="H25" s="64">
        <f t="shared" si="67"/>
        <v>1.3888888888888888</v>
      </c>
      <c r="I25" s="64">
        <f t="shared" si="66"/>
        <v>19.444444444444446</v>
      </c>
      <c r="J25" s="64">
        <f t="shared" ref="J25:BF25" si="68">SUM(J9/$C$9)*100</f>
        <v>12.5</v>
      </c>
      <c r="K25" s="65">
        <f t="shared" si="68"/>
        <v>1.3888888888888888</v>
      </c>
      <c r="L25" s="63">
        <f t="shared" ref="L25:T25" si="69">SUM(L9/SUM($L$9:$T$9)*100)</f>
        <v>29.166666666666668</v>
      </c>
      <c r="M25" s="64">
        <f t="shared" si="69"/>
        <v>6.25</v>
      </c>
      <c r="N25" s="64">
        <f t="shared" si="69"/>
        <v>20.833333333333336</v>
      </c>
      <c r="O25" s="64">
        <f t="shared" si="69"/>
        <v>10.416666666666668</v>
      </c>
      <c r="P25" s="64">
        <f t="shared" si="69"/>
        <v>10.416666666666668</v>
      </c>
      <c r="Q25" s="64">
        <f t="shared" si="69"/>
        <v>12.5</v>
      </c>
      <c r="R25" s="64">
        <f t="shared" si="69"/>
        <v>2.083333333333333</v>
      </c>
      <c r="S25" s="64">
        <f t="shared" si="69"/>
        <v>4.1666666666666661</v>
      </c>
      <c r="T25" s="65">
        <f t="shared" si="69"/>
        <v>4.1666666666666661</v>
      </c>
      <c r="U25" s="66">
        <f t="shared" si="68"/>
        <v>6.9444444444444446</v>
      </c>
      <c r="V25" s="64">
        <f t="shared" si="68"/>
        <v>33.333333333333329</v>
      </c>
      <c r="W25" s="64">
        <f t="shared" ref="W25" si="70">SUM(W9/$C$9)*100</f>
        <v>23.611111111111111</v>
      </c>
      <c r="X25" s="64">
        <f t="shared" si="68"/>
        <v>9.7222222222222232</v>
      </c>
      <c r="Y25" s="67">
        <f t="shared" si="68"/>
        <v>26.388888888888889</v>
      </c>
      <c r="Z25" s="63">
        <f>SUM(Z9/SUM($Z$9:$AG$9)*100)</f>
        <v>12.727272727272727</v>
      </c>
      <c r="AA25" s="64">
        <f t="shared" ref="AA25:AG25" si="71">SUM(AA9/SUM($Z$9:$AG$9)*100)</f>
        <v>15.454545454545453</v>
      </c>
      <c r="AB25" s="64">
        <f t="shared" si="71"/>
        <v>20.909090909090907</v>
      </c>
      <c r="AC25" s="64">
        <f t="shared" si="71"/>
        <v>13.636363636363635</v>
      </c>
      <c r="AD25" s="64">
        <f t="shared" si="71"/>
        <v>3.6363636363636362</v>
      </c>
      <c r="AE25" s="64">
        <f t="shared" si="71"/>
        <v>4.5454545454545459</v>
      </c>
      <c r="AF25" s="64">
        <f t="shared" si="71"/>
        <v>29.09090909090909</v>
      </c>
      <c r="AG25" s="65">
        <f t="shared" si="71"/>
        <v>0</v>
      </c>
      <c r="AH25" s="66">
        <f t="shared" si="68"/>
        <v>9.7222222222222232</v>
      </c>
      <c r="AI25" s="64">
        <f t="shared" si="68"/>
        <v>30.555555555555557</v>
      </c>
      <c r="AJ25" s="64">
        <f t="shared" si="68"/>
        <v>22.222222222222221</v>
      </c>
      <c r="AK25" s="64">
        <f t="shared" si="68"/>
        <v>8.3333333333333321</v>
      </c>
      <c r="AL25" s="67">
        <f t="shared" si="68"/>
        <v>29.166666666666668</v>
      </c>
      <c r="AM25" s="63">
        <f t="shared" si="68"/>
        <v>13.888888888888889</v>
      </c>
      <c r="AN25" s="64">
        <f t="shared" si="68"/>
        <v>19.444444444444446</v>
      </c>
      <c r="AO25" s="64">
        <f t="shared" si="68"/>
        <v>9.7222222222222232</v>
      </c>
      <c r="AP25" s="64">
        <f t="shared" ref="AP25:AQ25" si="72">SUM(AP9/$C$9)*100</f>
        <v>5.5555555555555554</v>
      </c>
      <c r="AQ25" s="64">
        <f t="shared" si="72"/>
        <v>8.3333333333333321</v>
      </c>
      <c r="AR25" s="64">
        <f t="shared" si="68"/>
        <v>5.5555555555555554</v>
      </c>
      <c r="AS25" s="64">
        <f t="shared" si="68"/>
        <v>34.722222222222221</v>
      </c>
      <c r="AT25" s="65">
        <f t="shared" si="68"/>
        <v>2.7777777777777777</v>
      </c>
      <c r="AU25" s="63">
        <f>SUM(AU9/SUM($AU$9:$BC$9)*100)</f>
        <v>11.340206185567011</v>
      </c>
      <c r="AV25" s="64">
        <f t="shared" ref="AV25:BC25" si="73">SUM(AV9/SUM($AU$9:$BC$9)*100)</f>
        <v>7.216494845360824</v>
      </c>
      <c r="AW25" s="64">
        <f t="shared" si="73"/>
        <v>9.2783505154639183</v>
      </c>
      <c r="AX25" s="64">
        <f t="shared" si="73"/>
        <v>10.309278350515463</v>
      </c>
      <c r="AY25" s="64">
        <f t="shared" si="73"/>
        <v>9.2783505154639183</v>
      </c>
      <c r="AZ25" s="64">
        <f t="shared" si="73"/>
        <v>4.1237113402061851</v>
      </c>
      <c r="BA25" s="64">
        <f t="shared" si="73"/>
        <v>1.0309278350515463</v>
      </c>
      <c r="BB25" s="64">
        <f t="shared" si="73"/>
        <v>1.0309278350515463</v>
      </c>
      <c r="BC25" s="65">
        <f t="shared" si="73"/>
        <v>46.391752577319586</v>
      </c>
      <c r="BD25" s="66">
        <f t="shared" si="68"/>
        <v>4.1666666666666661</v>
      </c>
      <c r="BE25" s="64">
        <f t="shared" si="68"/>
        <v>26.388888888888889</v>
      </c>
      <c r="BF25" s="67">
        <f t="shared" si="68"/>
        <v>69.444444444444443</v>
      </c>
      <c r="BG25" s="68">
        <f>SUM(BG9/SUM($BG$9:$BM$9)*100)</f>
        <v>14.814814814814813</v>
      </c>
      <c r="BH25" s="69">
        <f t="shared" ref="BH25:BM25" si="74">SUM(BH9/SUM($BG$9:$BM$9)*100)</f>
        <v>14.814814814814813</v>
      </c>
      <c r="BI25" s="69">
        <f t="shared" si="74"/>
        <v>37.037037037037038</v>
      </c>
      <c r="BJ25" s="69">
        <f t="shared" si="74"/>
        <v>18.518518518518519</v>
      </c>
      <c r="BK25" s="69">
        <f t="shared" si="74"/>
        <v>7.4074074074074066</v>
      </c>
      <c r="BL25" s="69">
        <f t="shared" si="74"/>
        <v>7.4074074074074066</v>
      </c>
      <c r="BM25" s="70">
        <f t="shared" si="74"/>
        <v>0</v>
      </c>
      <c r="BN25" s="122">
        <f>SUM(BN9/$BN$8)*100</f>
        <v>10.833333333333334</v>
      </c>
      <c r="BO25" s="123">
        <f t="shared" ref="BO25:BP25" si="75">SUM(BO9/$C$9)*100</f>
        <v>0</v>
      </c>
      <c r="BP25" s="124">
        <f t="shared" si="75"/>
        <v>0</v>
      </c>
    </row>
    <row r="26" spans="1:68" ht="15" customHeight="1" x14ac:dyDescent="0.2">
      <c r="A26" s="28"/>
      <c r="B26" s="29" t="s">
        <v>20</v>
      </c>
      <c r="C26" s="71">
        <f t="shared" si="65"/>
        <v>12</v>
      </c>
      <c r="D26" s="72">
        <f>SUM(D10/$C$10)*100</f>
        <v>48.333333333333336</v>
      </c>
      <c r="E26" s="73">
        <f t="shared" ref="E26:I26" si="76">SUM(E10/$C$10)*100</f>
        <v>6.666666666666667</v>
      </c>
      <c r="F26" s="73">
        <f t="shared" si="76"/>
        <v>16.666666666666664</v>
      </c>
      <c r="G26" s="73">
        <f t="shared" ref="G26:H26" si="77">SUM(G10/$C$10)*100</f>
        <v>3.3333333333333335</v>
      </c>
      <c r="H26" s="73">
        <f t="shared" si="77"/>
        <v>0</v>
      </c>
      <c r="I26" s="73">
        <f t="shared" si="76"/>
        <v>21.666666666666668</v>
      </c>
      <c r="J26" s="73">
        <f t="shared" ref="J26:BF26" si="78">SUM(J10/$C$10)*100</f>
        <v>3.3333333333333335</v>
      </c>
      <c r="K26" s="74">
        <f t="shared" si="78"/>
        <v>0</v>
      </c>
      <c r="L26" s="63">
        <f>SUM(L10/SUM($L$10:$T$10)*100)</f>
        <v>20</v>
      </c>
      <c r="M26" s="64">
        <f t="shared" ref="M26:T26" si="79">SUM(M10/SUM($L$10:$T$10)*100)</f>
        <v>4.4444444444444446</v>
      </c>
      <c r="N26" s="64">
        <f t="shared" si="79"/>
        <v>2.2222222222222223</v>
      </c>
      <c r="O26" s="64">
        <f t="shared" si="79"/>
        <v>24.444444444444443</v>
      </c>
      <c r="P26" s="64">
        <f t="shared" si="79"/>
        <v>15.555555555555555</v>
      </c>
      <c r="Q26" s="64">
        <f t="shared" si="79"/>
        <v>17.777777777777779</v>
      </c>
      <c r="R26" s="64">
        <f t="shared" si="79"/>
        <v>2.2222222222222223</v>
      </c>
      <c r="S26" s="64">
        <f t="shared" si="79"/>
        <v>0</v>
      </c>
      <c r="T26" s="65">
        <f t="shared" si="79"/>
        <v>13.333333333333334</v>
      </c>
      <c r="U26" s="75">
        <f t="shared" si="78"/>
        <v>6.666666666666667</v>
      </c>
      <c r="V26" s="73">
        <f t="shared" si="78"/>
        <v>20</v>
      </c>
      <c r="W26" s="73">
        <f t="shared" ref="W26" si="80">SUM(W10/$C$10)*100</f>
        <v>30</v>
      </c>
      <c r="X26" s="73">
        <f t="shared" si="78"/>
        <v>16.666666666666664</v>
      </c>
      <c r="Y26" s="76">
        <f t="shared" si="78"/>
        <v>26.666666666666668</v>
      </c>
      <c r="Z26" s="63">
        <f>SUM(Z10/SUM($Z$10:$AG$10)*100)</f>
        <v>10.95890410958904</v>
      </c>
      <c r="AA26" s="64">
        <f t="shared" ref="AA26:AG26" si="81">SUM(AA10/SUM($Z$10:$AG$10)*100)</f>
        <v>5.4794520547945202</v>
      </c>
      <c r="AB26" s="64">
        <f t="shared" si="81"/>
        <v>16.43835616438356</v>
      </c>
      <c r="AC26" s="64">
        <f t="shared" si="81"/>
        <v>13.698630136986301</v>
      </c>
      <c r="AD26" s="64">
        <f t="shared" si="81"/>
        <v>2.7397260273972601</v>
      </c>
      <c r="AE26" s="64">
        <f t="shared" si="81"/>
        <v>6.8493150684931505</v>
      </c>
      <c r="AF26" s="64">
        <f t="shared" si="81"/>
        <v>43.835616438356162</v>
      </c>
      <c r="AG26" s="65">
        <f t="shared" si="81"/>
        <v>0</v>
      </c>
      <c r="AH26" s="75">
        <f t="shared" si="78"/>
        <v>3.3333333333333335</v>
      </c>
      <c r="AI26" s="73">
        <f t="shared" si="78"/>
        <v>23.333333333333332</v>
      </c>
      <c r="AJ26" s="73">
        <f t="shared" si="78"/>
        <v>11.666666666666666</v>
      </c>
      <c r="AK26" s="73">
        <f t="shared" si="78"/>
        <v>16.666666666666664</v>
      </c>
      <c r="AL26" s="76">
        <f t="shared" si="78"/>
        <v>45</v>
      </c>
      <c r="AM26" s="72">
        <f t="shared" si="78"/>
        <v>15</v>
      </c>
      <c r="AN26" s="73">
        <f t="shared" si="78"/>
        <v>26.666666666666668</v>
      </c>
      <c r="AO26" s="73">
        <f t="shared" si="78"/>
        <v>10</v>
      </c>
      <c r="AP26" s="73">
        <f t="shared" ref="AP26:AQ26" si="82">SUM(AP10/$C$10)*100</f>
        <v>1.6666666666666667</v>
      </c>
      <c r="AQ26" s="73">
        <f t="shared" si="82"/>
        <v>1.6666666666666667</v>
      </c>
      <c r="AR26" s="73">
        <f t="shared" si="78"/>
        <v>1.6666666666666667</v>
      </c>
      <c r="AS26" s="73">
        <f t="shared" si="78"/>
        <v>43.333333333333336</v>
      </c>
      <c r="AT26" s="74">
        <f t="shared" si="78"/>
        <v>0</v>
      </c>
      <c r="AU26" s="72">
        <f>SUM(AU10/SUM($AU$10:$BC$10)*100)</f>
        <v>11.904761904761903</v>
      </c>
      <c r="AV26" s="73">
        <f t="shared" ref="AV26:BC26" si="83">SUM(AV10/SUM($AU$10:$BC$10)*100)</f>
        <v>7.1428571428571423</v>
      </c>
      <c r="AW26" s="73">
        <f t="shared" si="83"/>
        <v>11.904761904761903</v>
      </c>
      <c r="AX26" s="73">
        <f t="shared" si="83"/>
        <v>11.904761904761903</v>
      </c>
      <c r="AY26" s="73">
        <f t="shared" si="83"/>
        <v>8.3333333333333321</v>
      </c>
      <c r="AZ26" s="73">
        <f t="shared" si="83"/>
        <v>1.1904761904761905</v>
      </c>
      <c r="BA26" s="73">
        <f t="shared" si="83"/>
        <v>2.3809523809523809</v>
      </c>
      <c r="BB26" s="73">
        <f t="shared" si="83"/>
        <v>1.1904761904761905</v>
      </c>
      <c r="BC26" s="74">
        <f t="shared" si="83"/>
        <v>44.047619047619044</v>
      </c>
      <c r="BD26" s="75">
        <f t="shared" si="78"/>
        <v>6.666666666666667</v>
      </c>
      <c r="BE26" s="73">
        <f t="shared" si="78"/>
        <v>15</v>
      </c>
      <c r="BF26" s="76">
        <f t="shared" si="78"/>
        <v>78.333333333333329</v>
      </c>
      <c r="BG26" s="77">
        <f>SUM(BG10/SUM($BG$10:$BM$10)*100)</f>
        <v>20</v>
      </c>
      <c r="BH26" s="78">
        <f t="shared" ref="BH26:BM26" si="84">SUM(BH10/SUM($BG$10:$BM$10)*100)</f>
        <v>15</v>
      </c>
      <c r="BI26" s="78">
        <f t="shared" si="84"/>
        <v>30</v>
      </c>
      <c r="BJ26" s="78">
        <f t="shared" si="84"/>
        <v>10</v>
      </c>
      <c r="BK26" s="78">
        <f t="shared" si="84"/>
        <v>20</v>
      </c>
      <c r="BL26" s="78">
        <f t="shared" si="84"/>
        <v>5</v>
      </c>
      <c r="BM26" s="79">
        <f t="shared" si="84"/>
        <v>0</v>
      </c>
      <c r="BN26" s="107">
        <f t="shared" ref="BN26:BN29" si="85">SUM(BN10/$BN$8)*100</f>
        <v>3.3333333333333335</v>
      </c>
      <c r="BO26" s="108">
        <f t="shared" ref="BO26:BP26" si="86">SUM(BO10/$C$9)*100</f>
        <v>0</v>
      </c>
      <c r="BP26" s="109">
        <f t="shared" si="86"/>
        <v>0</v>
      </c>
    </row>
    <row r="27" spans="1:68" ht="15" customHeight="1" x14ac:dyDescent="0.2">
      <c r="A27" s="28"/>
      <c r="B27" s="29" t="s">
        <v>21</v>
      </c>
      <c r="C27" s="71">
        <f t="shared" si="65"/>
        <v>15.2</v>
      </c>
      <c r="D27" s="72">
        <f>SUM(D11/$C$11)*100</f>
        <v>50</v>
      </c>
      <c r="E27" s="73">
        <f t="shared" ref="E27:I27" si="87">SUM(E11/$C$11)*100</f>
        <v>2.6315789473684208</v>
      </c>
      <c r="F27" s="73">
        <f t="shared" si="87"/>
        <v>27.631578947368425</v>
      </c>
      <c r="G27" s="73">
        <f t="shared" ref="G27:H27" si="88">SUM(G11/$C$11)*100</f>
        <v>3.9473684210526314</v>
      </c>
      <c r="H27" s="73">
        <f t="shared" si="88"/>
        <v>0</v>
      </c>
      <c r="I27" s="73">
        <f t="shared" si="87"/>
        <v>9.2105263157894726</v>
      </c>
      <c r="J27" s="73">
        <f t="shared" ref="J27:BF27" si="89">SUM(J11/$C$11)*100</f>
        <v>5.2631578947368416</v>
      </c>
      <c r="K27" s="74">
        <f t="shared" si="89"/>
        <v>1.3157894736842104</v>
      </c>
      <c r="L27" s="63">
        <f>SUM(L11/SUM($L$11:$T$11)*100)</f>
        <v>23.076923076923077</v>
      </c>
      <c r="M27" s="64">
        <f t="shared" ref="M27:T27" si="90">SUM(M11/SUM($L$11:$T$11)*100)</f>
        <v>9.2307692307692317</v>
      </c>
      <c r="N27" s="64">
        <f t="shared" si="90"/>
        <v>10.76923076923077</v>
      </c>
      <c r="O27" s="64">
        <f t="shared" si="90"/>
        <v>18.461538461538463</v>
      </c>
      <c r="P27" s="64">
        <f t="shared" si="90"/>
        <v>9.2307692307692317</v>
      </c>
      <c r="Q27" s="64">
        <f t="shared" si="90"/>
        <v>15.384615384615385</v>
      </c>
      <c r="R27" s="64">
        <f t="shared" si="90"/>
        <v>4.6153846153846159</v>
      </c>
      <c r="S27" s="64">
        <f t="shared" si="90"/>
        <v>0</v>
      </c>
      <c r="T27" s="65">
        <f t="shared" si="90"/>
        <v>9.2307692307692317</v>
      </c>
      <c r="U27" s="75">
        <f t="shared" si="89"/>
        <v>7.8947368421052628</v>
      </c>
      <c r="V27" s="73">
        <f t="shared" si="89"/>
        <v>30.263157894736842</v>
      </c>
      <c r="W27" s="73">
        <f t="shared" ref="W27" si="91">SUM(W11/$C$11)*100</f>
        <v>25</v>
      </c>
      <c r="X27" s="73">
        <f t="shared" si="89"/>
        <v>11.842105263157894</v>
      </c>
      <c r="Y27" s="76">
        <f t="shared" si="89"/>
        <v>25</v>
      </c>
      <c r="Z27" s="63">
        <f>SUM(Z11/SUM($Z$11:$AG$11)*100)</f>
        <v>13.194444444444445</v>
      </c>
      <c r="AA27" s="64">
        <f t="shared" ref="AA27:AG27" si="92">SUM(AA11/SUM($Z$11:$AG$11)*100)</f>
        <v>15.972222222222221</v>
      </c>
      <c r="AB27" s="64">
        <f t="shared" si="92"/>
        <v>24.305555555555554</v>
      </c>
      <c r="AC27" s="64">
        <f t="shared" si="92"/>
        <v>16.666666666666664</v>
      </c>
      <c r="AD27" s="64">
        <f t="shared" si="92"/>
        <v>5.5555555555555554</v>
      </c>
      <c r="AE27" s="64">
        <f t="shared" si="92"/>
        <v>7.6388888888888893</v>
      </c>
      <c r="AF27" s="64">
        <f t="shared" si="92"/>
        <v>16.666666666666664</v>
      </c>
      <c r="AG27" s="65">
        <f t="shared" si="92"/>
        <v>0</v>
      </c>
      <c r="AH27" s="75">
        <f t="shared" si="89"/>
        <v>3.9473684210526314</v>
      </c>
      <c r="AI27" s="73">
        <f t="shared" si="89"/>
        <v>36.84210526315789</v>
      </c>
      <c r="AJ27" s="73">
        <f t="shared" si="89"/>
        <v>22.368421052631579</v>
      </c>
      <c r="AK27" s="73">
        <f t="shared" si="89"/>
        <v>6.5789473684210522</v>
      </c>
      <c r="AL27" s="76">
        <f t="shared" si="89"/>
        <v>30.263157894736842</v>
      </c>
      <c r="AM27" s="72">
        <f t="shared" si="89"/>
        <v>14.473684210526317</v>
      </c>
      <c r="AN27" s="73">
        <f t="shared" si="89"/>
        <v>30.263157894736842</v>
      </c>
      <c r="AO27" s="73">
        <f t="shared" si="89"/>
        <v>7.8947368421052628</v>
      </c>
      <c r="AP27" s="73">
        <f t="shared" ref="AP27:AQ27" si="93">SUM(AP11/$C$11)*100</f>
        <v>7.8947368421052628</v>
      </c>
      <c r="AQ27" s="73">
        <f t="shared" si="93"/>
        <v>9.2105263157894726</v>
      </c>
      <c r="AR27" s="73">
        <f t="shared" si="89"/>
        <v>10.526315789473683</v>
      </c>
      <c r="AS27" s="73">
        <f t="shared" si="89"/>
        <v>18.421052631578945</v>
      </c>
      <c r="AT27" s="74">
        <f t="shared" si="89"/>
        <v>1.3157894736842104</v>
      </c>
      <c r="AU27" s="72">
        <f>SUM(AU11/SUM($AU$11:$BC$11)*100)</f>
        <v>13.043478260869565</v>
      </c>
      <c r="AV27" s="73">
        <f t="shared" ref="AV27:BC27" si="94">SUM(AV11/SUM($AU$11:$BC$11)*100)</f>
        <v>11.304347826086957</v>
      </c>
      <c r="AW27" s="73">
        <f t="shared" si="94"/>
        <v>9.5652173913043477</v>
      </c>
      <c r="AX27" s="73">
        <f t="shared" si="94"/>
        <v>14.782608695652174</v>
      </c>
      <c r="AY27" s="73">
        <f t="shared" si="94"/>
        <v>7.8260869565217401</v>
      </c>
      <c r="AZ27" s="73">
        <f t="shared" si="94"/>
        <v>1.7391304347826086</v>
      </c>
      <c r="BA27" s="73">
        <f t="shared" si="94"/>
        <v>2.6086956521739131</v>
      </c>
      <c r="BB27" s="73">
        <f t="shared" si="94"/>
        <v>1.7391304347826086</v>
      </c>
      <c r="BC27" s="74">
        <f t="shared" si="94"/>
        <v>37.391304347826086</v>
      </c>
      <c r="BD27" s="75">
        <f t="shared" si="89"/>
        <v>5.2631578947368416</v>
      </c>
      <c r="BE27" s="73">
        <f t="shared" si="89"/>
        <v>21.052631578947366</v>
      </c>
      <c r="BF27" s="76">
        <f t="shared" si="89"/>
        <v>73.68421052631578</v>
      </c>
      <c r="BG27" s="77">
        <f>SUM(BG11/SUM($BG$11:$BM$11)*100)</f>
        <v>18.75</v>
      </c>
      <c r="BH27" s="78">
        <f t="shared" ref="BH27:BM27" si="95">SUM(BH11/SUM($BG$11:$BM$11)*100)</f>
        <v>21.875</v>
      </c>
      <c r="BI27" s="78">
        <f t="shared" si="95"/>
        <v>12.5</v>
      </c>
      <c r="BJ27" s="78">
        <f t="shared" si="95"/>
        <v>31.25</v>
      </c>
      <c r="BK27" s="78">
        <f t="shared" si="95"/>
        <v>9.375</v>
      </c>
      <c r="BL27" s="78">
        <f t="shared" si="95"/>
        <v>6.25</v>
      </c>
      <c r="BM27" s="79">
        <f t="shared" si="95"/>
        <v>0</v>
      </c>
      <c r="BN27" s="107">
        <f t="shared" si="85"/>
        <v>17.5</v>
      </c>
      <c r="BO27" s="108">
        <f t="shared" ref="BO27:BP27" si="96">SUM(BO11/$C$9)*100</f>
        <v>0</v>
      </c>
      <c r="BP27" s="109">
        <f t="shared" si="96"/>
        <v>0</v>
      </c>
    </row>
    <row r="28" spans="1:68" ht="15" customHeight="1" x14ac:dyDescent="0.2">
      <c r="A28" s="28"/>
      <c r="B28" s="29" t="s">
        <v>22</v>
      </c>
      <c r="C28" s="71">
        <f t="shared" si="65"/>
        <v>16.8</v>
      </c>
      <c r="D28" s="72">
        <f>SUM(D12/$C$12)*100</f>
        <v>47.619047619047613</v>
      </c>
      <c r="E28" s="73">
        <f t="shared" ref="E28:I28" si="97">SUM(E12/$C$12)*100</f>
        <v>8.3333333333333321</v>
      </c>
      <c r="F28" s="73">
        <f t="shared" si="97"/>
        <v>16.666666666666664</v>
      </c>
      <c r="G28" s="73">
        <f t="shared" ref="G28:H28" si="98">SUM(G12/$C$12)*100</f>
        <v>4.7619047619047619</v>
      </c>
      <c r="H28" s="73">
        <f t="shared" si="98"/>
        <v>1.1904761904761905</v>
      </c>
      <c r="I28" s="73">
        <f t="shared" si="97"/>
        <v>17.857142857142858</v>
      </c>
      <c r="J28" s="73">
        <f t="shared" ref="J28:BF28" si="99">SUM(J12/$C$12)*100</f>
        <v>2.3809523809523809</v>
      </c>
      <c r="K28" s="74">
        <f t="shared" si="99"/>
        <v>1.1904761904761905</v>
      </c>
      <c r="L28" s="63">
        <f>SUM(L12/SUM($L$12:$T$12)*100)</f>
        <v>16.666666666666664</v>
      </c>
      <c r="M28" s="64">
        <f t="shared" ref="M28:T28" si="100">SUM(M12/SUM($L$12:$T$12)*100)</f>
        <v>7.5757575757575761</v>
      </c>
      <c r="N28" s="64">
        <f t="shared" si="100"/>
        <v>13.636363636363635</v>
      </c>
      <c r="O28" s="64">
        <f t="shared" si="100"/>
        <v>10.606060606060606</v>
      </c>
      <c r="P28" s="64">
        <f t="shared" si="100"/>
        <v>7.5757575757575761</v>
      </c>
      <c r="Q28" s="64">
        <f t="shared" si="100"/>
        <v>16.666666666666664</v>
      </c>
      <c r="R28" s="64">
        <f t="shared" si="100"/>
        <v>3.0303030303030303</v>
      </c>
      <c r="S28" s="64">
        <f t="shared" si="100"/>
        <v>13.636363636363635</v>
      </c>
      <c r="T28" s="65">
        <f t="shared" si="100"/>
        <v>10.606060606060606</v>
      </c>
      <c r="U28" s="75">
        <f t="shared" si="99"/>
        <v>4.7619047619047619</v>
      </c>
      <c r="V28" s="73">
        <f t="shared" si="99"/>
        <v>36.904761904761905</v>
      </c>
      <c r="W28" s="73">
        <f t="shared" ref="W28" si="101">SUM(W12/$C$12)*100</f>
        <v>28.571428571428569</v>
      </c>
      <c r="X28" s="73">
        <f t="shared" si="99"/>
        <v>7.1428571428571423</v>
      </c>
      <c r="Y28" s="76">
        <f t="shared" si="99"/>
        <v>22.61904761904762</v>
      </c>
      <c r="Z28" s="63">
        <f>SUM(Z12/SUM($Z$12:$AG$12)*100)</f>
        <v>10.218978102189782</v>
      </c>
      <c r="AA28" s="64">
        <f t="shared" ref="AA28:AG28" si="102">SUM(AA12/SUM($Z$12:$AG$12)*100)</f>
        <v>18.248175182481752</v>
      </c>
      <c r="AB28" s="64">
        <f t="shared" si="102"/>
        <v>27.737226277372262</v>
      </c>
      <c r="AC28" s="64">
        <f t="shared" si="102"/>
        <v>13.138686131386862</v>
      </c>
      <c r="AD28" s="64">
        <f t="shared" si="102"/>
        <v>1.4598540145985401</v>
      </c>
      <c r="AE28" s="64">
        <f t="shared" si="102"/>
        <v>10.218978102189782</v>
      </c>
      <c r="AF28" s="64">
        <f t="shared" si="102"/>
        <v>18.978102189781019</v>
      </c>
      <c r="AG28" s="65">
        <f t="shared" si="102"/>
        <v>0</v>
      </c>
      <c r="AH28" s="75">
        <f t="shared" si="99"/>
        <v>3.5714285714285712</v>
      </c>
      <c r="AI28" s="73">
        <f t="shared" si="99"/>
        <v>39.285714285714285</v>
      </c>
      <c r="AJ28" s="73">
        <f t="shared" si="99"/>
        <v>22.61904761904762</v>
      </c>
      <c r="AK28" s="73">
        <f t="shared" si="99"/>
        <v>3.5714285714285712</v>
      </c>
      <c r="AL28" s="76">
        <f t="shared" si="99"/>
        <v>30.952380952380953</v>
      </c>
      <c r="AM28" s="72">
        <f t="shared" si="99"/>
        <v>20.238095238095237</v>
      </c>
      <c r="AN28" s="73">
        <f t="shared" si="99"/>
        <v>26.190476190476193</v>
      </c>
      <c r="AO28" s="73">
        <f t="shared" si="99"/>
        <v>5.9523809523809517</v>
      </c>
      <c r="AP28" s="73">
        <f t="shared" ref="AP28:AQ28" si="103">SUM(AP12/$C$12)*100</f>
        <v>4.7619047619047619</v>
      </c>
      <c r="AQ28" s="73">
        <f t="shared" si="103"/>
        <v>13.095238095238097</v>
      </c>
      <c r="AR28" s="73">
        <f t="shared" si="99"/>
        <v>10.714285714285714</v>
      </c>
      <c r="AS28" s="73">
        <f t="shared" si="99"/>
        <v>19.047619047619047</v>
      </c>
      <c r="AT28" s="74">
        <f t="shared" si="99"/>
        <v>0</v>
      </c>
      <c r="AU28" s="72">
        <f>SUM(AU12/SUM($AU$12:$BC$12)*100)</f>
        <v>7.8431372549019605</v>
      </c>
      <c r="AV28" s="73">
        <f t="shared" ref="AV28:BC28" si="104">SUM(AV12/SUM($AU$12:$BC$12)*100)</f>
        <v>7.8431372549019605</v>
      </c>
      <c r="AW28" s="73">
        <f t="shared" si="104"/>
        <v>10.784313725490197</v>
      </c>
      <c r="AX28" s="73">
        <f t="shared" si="104"/>
        <v>9.8039215686274517</v>
      </c>
      <c r="AY28" s="73">
        <f t="shared" si="104"/>
        <v>10.784313725490197</v>
      </c>
      <c r="AZ28" s="73">
        <f t="shared" si="104"/>
        <v>0.98039215686274506</v>
      </c>
      <c r="BA28" s="73">
        <f t="shared" si="104"/>
        <v>1.9607843137254901</v>
      </c>
      <c r="BB28" s="73">
        <f t="shared" si="104"/>
        <v>0.98039215686274506</v>
      </c>
      <c r="BC28" s="74">
        <f t="shared" si="104"/>
        <v>49.019607843137251</v>
      </c>
      <c r="BD28" s="75">
        <f t="shared" si="99"/>
        <v>8.3333333333333321</v>
      </c>
      <c r="BE28" s="73">
        <f t="shared" si="99"/>
        <v>22.61904761904762</v>
      </c>
      <c r="BF28" s="76">
        <f t="shared" si="99"/>
        <v>69.047619047619051</v>
      </c>
      <c r="BG28" s="77">
        <f>SUM(BG12/SUM($BG$12:$BM$12)*100)</f>
        <v>15.625</v>
      </c>
      <c r="BH28" s="78">
        <f t="shared" ref="BH28:BM28" si="105">SUM(BH12/SUM($BG$12:$BM$12)*100)</f>
        <v>18.75</v>
      </c>
      <c r="BI28" s="78">
        <f t="shared" si="105"/>
        <v>28.125</v>
      </c>
      <c r="BJ28" s="78">
        <f t="shared" si="105"/>
        <v>25</v>
      </c>
      <c r="BK28" s="78">
        <f t="shared" si="105"/>
        <v>9.375</v>
      </c>
      <c r="BL28" s="78">
        <f t="shared" si="105"/>
        <v>3.125</v>
      </c>
      <c r="BM28" s="79">
        <f t="shared" si="105"/>
        <v>0</v>
      </c>
      <c r="BN28" s="107">
        <f t="shared" si="85"/>
        <v>23.333333333333332</v>
      </c>
      <c r="BO28" s="108">
        <f t="shared" ref="BO28:BP28" si="106">SUM(BO12/$C$9)*100</f>
        <v>0</v>
      </c>
      <c r="BP28" s="109">
        <f t="shared" si="106"/>
        <v>0</v>
      </c>
    </row>
    <row r="29" spans="1:68" ht="15" customHeight="1" x14ac:dyDescent="0.2">
      <c r="A29" s="16"/>
      <c r="B29" s="35" t="s">
        <v>23</v>
      </c>
      <c r="C29" s="80">
        <f t="shared" si="65"/>
        <v>41.6</v>
      </c>
      <c r="D29" s="81">
        <f>SUM(D13/$C$13)*100</f>
        <v>16.826923076923077</v>
      </c>
      <c r="E29" s="82">
        <f t="shared" ref="E29:I29" si="107">SUM(E13/$C$13)*100</f>
        <v>5.2884615384615383</v>
      </c>
      <c r="F29" s="82">
        <f t="shared" si="107"/>
        <v>15.865384615384615</v>
      </c>
      <c r="G29" s="82">
        <f t="shared" ref="G29:H29" si="108">SUM(G13/$C$13)*100</f>
        <v>3.3653846153846154</v>
      </c>
      <c r="H29" s="82">
        <f t="shared" si="108"/>
        <v>1.4423076923076923</v>
      </c>
      <c r="I29" s="82">
        <f t="shared" si="107"/>
        <v>52.884615384615387</v>
      </c>
      <c r="J29" s="82">
        <f t="shared" ref="J29:BF29" si="109">SUM(J13/$C$13)*100</f>
        <v>0.96153846153846156</v>
      </c>
      <c r="K29" s="83">
        <f t="shared" si="109"/>
        <v>3.3653846153846154</v>
      </c>
      <c r="L29" s="57">
        <f>SUM(L13/SUM($L$13:$T$13)*100)</f>
        <v>20.43010752688172</v>
      </c>
      <c r="M29" s="58">
        <f t="shared" ref="M29:T29" si="110">SUM(M13/SUM($L$13:$T$13)*100)</f>
        <v>5.376344086021505</v>
      </c>
      <c r="N29" s="58">
        <f t="shared" si="110"/>
        <v>15.053763440860216</v>
      </c>
      <c r="O29" s="58">
        <f t="shared" si="110"/>
        <v>7.5268817204301079</v>
      </c>
      <c r="P29" s="58">
        <f t="shared" si="110"/>
        <v>10.75268817204301</v>
      </c>
      <c r="Q29" s="58">
        <f t="shared" si="110"/>
        <v>12.903225806451612</v>
      </c>
      <c r="R29" s="58">
        <f t="shared" si="110"/>
        <v>3.225806451612903</v>
      </c>
      <c r="S29" s="58">
        <f t="shared" si="110"/>
        <v>3.225806451612903</v>
      </c>
      <c r="T29" s="59">
        <f t="shared" si="110"/>
        <v>21.50537634408602</v>
      </c>
      <c r="U29" s="84">
        <f t="shared" si="109"/>
        <v>1.9230769230769231</v>
      </c>
      <c r="V29" s="82">
        <f t="shared" si="109"/>
        <v>32.211538461538467</v>
      </c>
      <c r="W29" s="82">
        <f t="shared" ref="W29" si="111">SUM(W13/$C$13)*100</f>
        <v>29.807692307692307</v>
      </c>
      <c r="X29" s="82">
        <f t="shared" si="109"/>
        <v>12.01923076923077</v>
      </c>
      <c r="Y29" s="85">
        <f t="shared" si="109"/>
        <v>24.03846153846154</v>
      </c>
      <c r="Z29" s="57">
        <f>SUM(Z13/SUM($Z$13:$AG$13)*100)</f>
        <v>11.9533527696793</v>
      </c>
      <c r="AA29" s="58">
        <f t="shared" ref="AA29:AG29" si="112">SUM(AA13/SUM($Z$13:$AG$13)*100)</f>
        <v>14.285714285714285</v>
      </c>
      <c r="AB29" s="58">
        <f t="shared" si="112"/>
        <v>23.615160349854229</v>
      </c>
      <c r="AC29" s="58">
        <f t="shared" si="112"/>
        <v>11.9533527696793</v>
      </c>
      <c r="AD29" s="58">
        <f t="shared" si="112"/>
        <v>3.2069970845481048</v>
      </c>
      <c r="AE29" s="58">
        <f t="shared" si="112"/>
        <v>10.495626822157435</v>
      </c>
      <c r="AF29" s="58">
        <f t="shared" si="112"/>
        <v>24.198250728862973</v>
      </c>
      <c r="AG29" s="59">
        <f t="shared" si="112"/>
        <v>0.29154518950437319</v>
      </c>
      <c r="AH29" s="86">
        <f t="shared" si="109"/>
        <v>1.9230769230769231</v>
      </c>
      <c r="AI29" s="82">
        <f t="shared" si="109"/>
        <v>39.42307692307692</v>
      </c>
      <c r="AJ29" s="82">
        <f t="shared" si="109"/>
        <v>25</v>
      </c>
      <c r="AK29" s="82">
        <f t="shared" si="109"/>
        <v>5.2884615384615383</v>
      </c>
      <c r="AL29" s="85">
        <f t="shared" si="109"/>
        <v>28.365384615384613</v>
      </c>
      <c r="AM29" s="81">
        <f t="shared" si="109"/>
        <v>18.269230769230766</v>
      </c>
      <c r="AN29" s="82">
        <f t="shared" si="109"/>
        <v>30.76923076923077</v>
      </c>
      <c r="AO29" s="82">
        <f t="shared" si="109"/>
        <v>8.6538461538461533</v>
      </c>
      <c r="AP29" s="82">
        <f t="shared" ref="AP29:AQ29" si="113">SUM(AP13/$C$13)*100</f>
        <v>2.8846153846153846</v>
      </c>
      <c r="AQ29" s="82">
        <f t="shared" si="113"/>
        <v>8.1730769230769234</v>
      </c>
      <c r="AR29" s="82">
        <f t="shared" si="109"/>
        <v>11.057692307692307</v>
      </c>
      <c r="AS29" s="82">
        <f t="shared" si="109"/>
        <v>19.230769230769234</v>
      </c>
      <c r="AT29" s="83">
        <f t="shared" si="109"/>
        <v>0.96153846153846156</v>
      </c>
      <c r="AU29" s="81">
        <f>SUM(AU13/SUM($AU$13:$BC$13)*100)</f>
        <v>7.1999999999999993</v>
      </c>
      <c r="AV29" s="82">
        <f t="shared" ref="AV29:BC29" si="114">SUM(AV13/SUM($AU$13:$BC$13)*100)</f>
        <v>6.4</v>
      </c>
      <c r="AW29" s="82">
        <f t="shared" si="114"/>
        <v>3.2</v>
      </c>
      <c r="AX29" s="82">
        <f t="shared" si="114"/>
        <v>7.1999999999999993</v>
      </c>
      <c r="AY29" s="82">
        <f t="shared" si="114"/>
        <v>14.399999999999999</v>
      </c>
      <c r="AZ29" s="82">
        <f t="shared" si="114"/>
        <v>1.6</v>
      </c>
      <c r="BA29" s="82">
        <f t="shared" si="114"/>
        <v>0.8</v>
      </c>
      <c r="BB29" s="82">
        <f t="shared" si="114"/>
        <v>0.4</v>
      </c>
      <c r="BC29" s="83">
        <f t="shared" si="114"/>
        <v>58.8</v>
      </c>
      <c r="BD29" s="86">
        <f t="shared" si="109"/>
        <v>1.4423076923076923</v>
      </c>
      <c r="BE29" s="82">
        <f t="shared" si="109"/>
        <v>23.076923076923077</v>
      </c>
      <c r="BF29" s="85">
        <f t="shared" si="109"/>
        <v>75.480769230769226</v>
      </c>
      <c r="BG29" s="54">
        <f>SUM(BG13/SUM($BG$13:$BM$13)*100)</f>
        <v>23.880597014925371</v>
      </c>
      <c r="BH29" s="55">
        <f t="shared" ref="BH29:BM29" si="115">SUM(BH13/SUM($BG$13:$BM$13)*100)</f>
        <v>31.343283582089555</v>
      </c>
      <c r="BI29" s="55">
        <f t="shared" si="115"/>
        <v>11.940298507462686</v>
      </c>
      <c r="BJ29" s="55">
        <f t="shared" si="115"/>
        <v>19.402985074626866</v>
      </c>
      <c r="BK29" s="55">
        <f t="shared" si="115"/>
        <v>4.4776119402985071</v>
      </c>
      <c r="BL29" s="55">
        <f t="shared" si="115"/>
        <v>5.9701492537313428</v>
      </c>
      <c r="BM29" s="56">
        <f t="shared" si="115"/>
        <v>2.9850746268656714</v>
      </c>
      <c r="BN29" s="110">
        <f t="shared" si="85"/>
        <v>45</v>
      </c>
      <c r="BO29" s="111">
        <f t="shared" ref="BO29:BP29" si="116">SUM(BO13/$C$9)*100</f>
        <v>0</v>
      </c>
      <c r="BP29" s="112">
        <f t="shared" si="116"/>
        <v>0</v>
      </c>
    </row>
    <row r="30" spans="1:68" ht="15" customHeight="1" x14ac:dyDescent="0.2">
      <c r="A30" s="21" t="s">
        <v>24</v>
      </c>
      <c r="B30" s="41" t="s">
        <v>25</v>
      </c>
      <c r="C30" s="87">
        <f t="shared" si="65"/>
        <v>50</v>
      </c>
      <c r="D30" s="88">
        <f>SUM(D14/$C$14)*100</f>
        <v>46</v>
      </c>
      <c r="E30" s="89">
        <f t="shared" ref="E30:I30" si="117">SUM(E14/$C$14)*100</f>
        <v>7.1999999999999993</v>
      </c>
      <c r="F30" s="89">
        <f t="shared" si="117"/>
        <v>10.8</v>
      </c>
      <c r="G30" s="89">
        <f t="shared" ref="G30:H30" si="118">SUM(G14/$C$14)*100</f>
        <v>4.8</v>
      </c>
      <c r="H30" s="89">
        <f t="shared" si="118"/>
        <v>1.2</v>
      </c>
      <c r="I30" s="89">
        <f t="shared" si="117"/>
        <v>24</v>
      </c>
      <c r="J30" s="89">
        <f t="shared" ref="J30:BF30" si="119">SUM(J14/$C$14)*100</f>
        <v>3.5999999999999996</v>
      </c>
      <c r="K30" s="90">
        <f t="shared" si="119"/>
        <v>2.4</v>
      </c>
      <c r="L30" s="63">
        <f>SUM(L14/SUM($L$14:$T$14)*100)</f>
        <v>12.359550561797752</v>
      </c>
      <c r="M30" s="64">
        <f t="shared" ref="M30:T30" si="120">SUM(M14/SUM($L$14:$T$14)*100)</f>
        <v>10.112359550561797</v>
      </c>
      <c r="N30" s="64">
        <f t="shared" si="120"/>
        <v>20.224719101123593</v>
      </c>
      <c r="O30" s="64">
        <f t="shared" si="120"/>
        <v>11.235955056179774</v>
      </c>
      <c r="P30" s="64">
        <f t="shared" si="120"/>
        <v>7.3033707865168536</v>
      </c>
      <c r="Q30" s="64">
        <f t="shared" si="120"/>
        <v>17.415730337078653</v>
      </c>
      <c r="R30" s="64">
        <f t="shared" si="120"/>
        <v>1.1235955056179776</v>
      </c>
      <c r="S30" s="64">
        <f t="shared" si="120"/>
        <v>6.7415730337078648</v>
      </c>
      <c r="T30" s="65">
        <f t="shared" si="120"/>
        <v>13.48314606741573</v>
      </c>
      <c r="U30" s="66">
        <f t="shared" si="119"/>
        <v>7.1999999999999993</v>
      </c>
      <c r="V30" s="89">
        <f t="shared" si="119"/>
        <v>36</v>
      </c>
      <c r="W30" s="89">
        <f t="shared" ref="W30" si="121">SUM(W14/$C$14)*100</f>
        <v>26.400000000000002</v>
      </c>
      <c r="X30" s="89">
        <f t="shared" si="119"/>
        <v>6.4</v>
      </c>
      <c r="Y30" s="91">
        <f t="shared" si="119"/>
        <v>24</v>
      </c>
      <c r="Z30" s="63">
        <f>SUM(Z14/SUM($Z$14:$AG$14)*100)</f>
        <v>11.825192802056556</v>
      </c>
      <c r="AA30" s="64">
        <f t="shared" ref="AA30:AG30" si="122">SUM(AA14/SUM($Z$14:$AG$14)*100)</f>
        <v>14.910025706940875</v>
      </c>
      <c r="AB30" s="64">
        <f t="shared" si="122"/>
        <v>19.280205655526991</v>
      </c>
      <c r="AC30" s="64">
        <f t="shared" si="122"/>
        <v>12.853470437017995</v>
      </c>
      <c r="AD30" s="64">
        <f t="shared" si="122"/>
        <v>3.8560411311053984</v>
      </c>
      <c r="AE30" s="64">
        <f t="shared" si="122"/>
        <v>10.539845758354756</v>
      </c>
      <c r="AF30" s="64">
        <f t="shared" si="122"/>
        <v>26.735218508997427</v>
      </c>
      <c r="AG30" s="65">
        <f t="shared" si="122"/>
        <v>0</v>
      </c>
      <c r="AH30" s="92">
        <f t="shared" si="119"/>
        <v>4.8</v>
      </c>
      <c r="AI30" s="89">
        <f t="shared" si="119"/>
        <v>32.4</v>
      </c>
      <c r="AJ30" s="89">
        <f t="shared" si="119"/>
        <v>23.200000000000003</v>
      </c>
      <c r="AK30" s="89">
        <f t="shared" si="119"/>
        <v>9.1999999999999993</v>
      </c>
      <c r="AL30" s="91">
        <f t="shared" si="119"/>
        <v>30.4</v>
      </c>
      <c r="AM30" s="88">
        <f t="shared" si="119"/>
        <v>16.400000000000002</v>
      </c>
      <c r="AN30" s="89">
        <f t="shared" si="119"/>
        <v>26.400000000000002</v>
      </c>
      <c r="AO30" s="89">
        <f t="shared" si="119"/>
        <v>10.4</v>
      </c>
      <c r="AP30" s="89">
        <f t="shared" ref="AP30:AQ30" si="123">SUM(AP14/$C$14)*100</f>
        <v>3.5999999999999996</v>
      </c>
      <c r="AQ30" s="89">
        <f t="shared" si="123"/>
        <v>8.4</v>
      </c>
      <c r="AR30" s="89">
        <f t="shared" si="119"/>
        <v>6.4</v>
      </c>
      <c r="AS30" s="89">
        <f t="shared" si="119"/>
        <v>26.400000000000002</v>
      </c>
      <c r="AT30" s="90">
        <f t="shared" si="119"/>
        <v>2</v>
      </c>
      <c r="AU30" s="88">
        <f>SUM(AU14/SUM($AU$14:$BC$14)*100)</f>
        <v>8.7349397590361448</v>
      </c>
      <c r="AV30" s="89">
        <f t="shared" ref="AV30:BC30" si="124">SUM(AV14/SUM($AU$14:$BC$14)*100)</f>
        <v>6.927710843373494</v>
      </c>
      <c r="AW30" s="89">
        <f t="shared" si="124"/>
        <v>8.7349397590361448</v>
      </c>
      <c r="AX30" s="89">
        <f t="shared" si="124"/>
        <v>12.349397590361445</v>
      </c>
      <c r="AY30" s="89">
        <f t="shared" si="124"/>
        <v>13.855421686746988</v>
      </c>
      <c r="AZ30" s="89">
        <f t="shared" si="124"/>
        <v>2.1084337349397591</v>
      </c>
      <c r="BA30" s="89">
        <f t="shared" si="124"/>
        <v>1.2048192771084338</v>
      </c>
      <c r="BB30" s="89">
        <f t="shared" si="124"/>
        <v>1.2048192771084338</v>
      </c>
      <c r="BC30" s="90">
        <f t="shared" si="124"/>
        <v>44.879518072289152</v>
      </c>
      <c r="BD30" s="92">
        <f t="shared" si="119"/>
        <v>5.6000000000000005</v>
      </c>
      <c r="BE30" s="89">
        <f t="shared" si="119"/>
        <v>26.8</v>
      </c>
      <c r="BF30" s="91">
        <f t="shared" si="119"/>
        <v>67.600000000000009</v>
      </c>
      <c r="BG30" s="93">
        <f>SUM(BG14/SUM($BG$14:$BM$14)*100)</f>
        <v>20</v>
      </c>
      <c r="BH30" s="94">
        <f t="shared" ref="BH30:BM30" si="125">SUM(BH14/SUM($BG$14:$BM$14)*100)</f>
        <v>21.666666666666668</v>
      </c>
      <c r="BI30" s="94">
        <f t="shared" si="125"/>
        <v>20</v>
      </c>
      <c r="BJ30" s="94">
        <f t="shared" si="125"/>
        <v>23.333333333333332</v>
      </c>
      <c r="BK30" s="94">
        <f t="shared" si="125"/>
        <v>8.3333333333333321</v>
      </c>
      <c r="BL30" s="94">
        <f t="shared" si="125"/>
        <v>5.833333333333333</v>
      </c>
      <c r="BM30" s="95">
        <f t="shared" si="125"/>
        <v>0.83333333333333337</v>
      </c>
      <c r="BN30" s="113">
        <f>SUM(BN14/$BN$23)*100</f>
        <v>50</v>
      </c>
      <c r="BO30" s="114">
        <f t="shared" ref="BO30:BP31" si="126">SUM(BO14/$C$14)*100</f>
        <v>0</v>
      </c>
      <c r="BP30" s="115">
        <f t="shared" si="126"/>
        <v>0</v>
      </c>
    </row>
    <row r="31" spans="1:68" ht="15" customHeight="1" x14ac:dyDescent="0.2">
      <c r="A31" s="16"/>
      <c r="B31" s="47" t="s">
        <v>26</v>
      </c>
      <c r="C31" s="96">
        <f t="shared" si="65"/>
        <v>50</v>
      </c>
      <c r="D31" s="57">
        <f>SUM(D15/$C$15)*100</f>
        <v>22.400000000000002</v>
      </c>
      <c r="E31" s="58">
        <f t="shared" ref="E31:I31" si="127">SUM(E15/$C$15)*100</f>
        <v>4.3999999999999995</v>
      </c>
      <c r="F31" s="58">
        <f t="shared" si="127"/>
        <v>25.2</v>
      </c>
      <c r="G31" s="58">
        <f t="shared" ref="G31:H31" si="128">SUM(G15/$C$15)*100</f>
        <v>2</v>
      </c>
      <c r="H31" s="58">
        <f t="shared" si="128"/>
        <v>0.8</v>
      </c>
      <c r="I31" s="58">
        <f t="shared" si="127"/>
        <v>39.6</v>
      </c>
      <c r="J31" s="58">
        <f t="shared" ref="J31:BF31" si="129">SUM(J15/$C$15)*100</f>
        <v>4</v>
      </c>
      <c r="K31" s="59">
        <f t="shared" si="129"/>
        <v>1.6</v>
      </c>
      <c r="L31" s="57">
        <f>SUM(L15/SUM($L$15:$T$15)*100)</f>
        <v>33.093525179856115</v>
      </c>
      <c r="M31" s="58">
        <f t="shared" ref="M31:T31" si="130">SUM(M15/SUM($L$15:$T$15)*100)</f>
        <v>2.1582733812949639</v>
      </c>
      <c r="N31" s="58">
        <f t="shared" si="130"/>
        <v>3.5971223021582732</v>
      </c>
      <c r="O31" s="58">
        <f t="shared" si="130"/>
        <v>15.827338129496402</v>
      </c>
      <c r="P31" s="58">
        <f t="shared" si="130"/>
        <v>14.388489208633093</v>
      </c>
      <c r="Q31" s="58">
        <f t="shared" si="130"/>
        <v>11.510791366906476</v>
      </c>
      <c r="R31" s="58">
        <f t="shared" si="130"/>
        <v>5.755395683453238</v>
      </c>
      <c r="S31" s="58">
        <f t="shared" si="130"/>
        <v>1.4388489208633095</v>
      </c>
      <c r="T31" s="59">
        <f t="shared" si="130"/>
        <v>12.23021582733813</v>
      </c>
      <c r="U31" s="84">
        <f t="shared" si="129"/>
        <v>2</v>
      </c>
      <c r="V31" s="58">
        <f t="shared" si="129"/>
        <v>26.8</v>
      </c>
      <c r="W31" s="58">
        <f t="shared" ref="W31" si="131">SUM(W15/$C$15)*100</f>
        <v>29.599999999999998</v>
      </c>
      <c r="X31" s="58">
        <f t="shared" si="129"/>
        <v>16.400000000000002</v>
      </c>
      <c r="Y31" s="97">
        <f t="shared" si="129"/>
        <v>25.2</v>
      </c>
      <c r="Z31" s="57">
        <f>SUM(Z15/SUM($Z$15:$AG$15)*100)</f>
        <v>11.961722488038278</v>
      </c>
      <c r="AA31" s="58">
        <f t="shared" ref="AA31:AG31" si="132">SUM(AA15/SUM($Z$15:$AG$15)*100)</f>
        <v>14.354066985645932</v>
      </c>
      <c r="AB31" s="58">
        <f t="shared" si="132"/>
        <v>27.27272727272727</v>
      </c>
      <c r="AC31" s="58">
        <f t="shared" si="132"/>
        <v>13.875598086124402</v>
      </c>
      <c r="AD31" s="58">
        <f t="shared" si="132"/>
        <v>2.8708133971291865</v>
      </c>
      <c r="AE31" s="58">
        <f t="shared" si="132"/>
        <v>7.1770334928229662</v>
      </c>
      <c r="AF31" s="58">
        <f t="shared" si="132"/>
        <v>22.248803827751196</v>
      </c>
      <c r="AG31" s="59">
        <f t="shared" si="132"/>
        <v>0.23923444976076555</v>
      </c>
      <c r="AH31" s="84">
        <f t="shared" si="129"/>
        <v>2.8000000000000003</v>
      </c>
      <c r="AI31" s="58">
        <f t="shared" si="129"/>
        <v>39.200000000000003</v>
      </c>
      <c r="AJ31" s="58">
        <f t="shared" si="129"/>
        <v>21.2</v>
      </c>
      <c r="AK31" s="58">
        <f t="shared" si="129"/>
        <v>4.8</v>
      </c>
      <c r="AL31" s="97">
        <f t="shared" si="129"/>
        <v>32</v>
      </c>
      <c r="AM31" s="57">
        <f t="shared" si="129"/>
        <v>17.599999999999998</v>
      </c>
      <c r="AN31" s="58">
        <f t="shared" si="129"/>
        <v>29.2</v>
      </c>
      <c r="AO31" s="58">
        <f t="shared" si="129"/>
        <v>6.4</v>
      </c>
      <c r="AP31" s="58">
        <f t="shared" ref="AP31:AQ31" si="133">SUM(AP15/$C$15)*100</f>
        <v>4.8</v>
      </c>
      <c r="AQ31" s="58">
        <f t="shared" si="133"/>
        <v>8.4</v>
      </c>
      <c r="AR31" s="58">
        <f t="shared" si="129"/>
        <v>11.600000000000001</v>
      </c>
      <c r="AS31" s="58">
        <f t="shared" si="129"/>
        <v>22</v>
      </c>
      <c r="AT31" s="59">
        <f t="shared" si="129"/>
        <v>0</v>
      </c>
      <c r="AU31" s="57">
        <f>SUM(AU15/SUM($AU$15:$BC$15)*100)</f>
        <v>10.443037974683545</v>
      </c>
      <c r="AV31" s="58">
        <f t="shared" ref="AV31:BC31" si="134">SUM(AV15/SUM($AU$15:$BC$15)*100)</f>
        <v>8.5443037974683538</v>
      </c>
      <c r="AW31" s="58">
        <f t="shared" si="134"/>
        <v>6.3291139240506329</v>
      </c>
      <c r="AX31" s="58">
        <f t="shared" si="134"/>
        <v>7.59493670886076</v>
      </c>
      <c r="AY31" s="58">
        <f t="shared" si="134"/>
        <v>8.2278481012658222</v>
      </c>
      <c r="AZ31" s="58">
        <f t="shared" si="134"/>
        <v>1.5822784810126582</v>
      </c>
      <c r="BA31" s="58">
        <f t="shared" si="134"/>
        <v>1.89873417721519</v>
      </c>
      <c r="BB31" s="58">
        <f t="shared" si="134"/>
        <v>0.63291139240506333</v>
      </c>
      <c r="BC31" s="59">
        <f t="shared" si="134"/>
        <v>54.74683544303798</v>
      </c>
      <c r="BD31" s="84">
        <f t="shared" si="129"/>
        <v>2.8000000000000003</v>
      </c>
      <c r="BE31" s="58">
        <f t="shared" si="129"/>
        <v>17.599999999999998</v>
      </c>
      <c r="BF31" s="97">
        <f t="shared" si="129"/>
        <v>79.600000000000009</v>
      </c>
      <c r="BG31" s="54">
        <f>SUM(BG15/SUM($BG$15:$BM$15)*100)</f>
        <v>18.96551724137931</v>
      </c>
      <c r="BH31" s="55">
        <f t="shared" ref="BH31:BM31" si="135">SUM(BH15/SUM($BG$15:$BM$15)*100)</f>
        <v>25.862068965517242</v>
      </c>
      <c r="BI31" s="55">
        <f t="shared" si="135"/>
        <v>22.413793103448278</v>
      </c>
      <c r="BJ31" s="55">
        <f t="shared" si="135"/>
        <v>17.241379310344829</v>
      </c>
      <c r="BK31" s="55">
        <f t="shared" si="135"/>
        <v>8.6206896551724146</v>
      </c>
      <c r="BL31" s="55">
        <f t="shared" si="135"/>
        <v>5.1724137931034484</v>
      </c>
      <c r="BM31" s="56">
        <f t="shared" si="135"/>
        <v>1.7241379310344827</v>
      </c>
      <c r="BN31" s="110">
        <f>SUM(BN15/$BN$23)*100</f>
        <v>50</v>
      </c>
      <c r="BO31" s="111">
        <f t="shared" si="126"/>
        <v>0</v>
      </c>
      <c r="BP31" s="112">
        <f t="shared" si="126"/>
        <v>0</v>
      </c>
    </row>
    <row r="32" spans="1:68" ht="8.25" customHeight="1" x14ac:dyDescent="0.2"/>
    <row r="43" spans="21:47" x14ac:dyDescent="0.2">
      <c r="U43" s="98"/>
      <c r="V43" s="98"/>
      <c r="W43" s="98"/>
      <c r="X43" s="98"/>
      <c r="Y43" s="98"/>
      <c r="Z43" s="98"/>
      <c r="AA43" s="98"/>
      <c r="AB43" s="98"/>
      <c r="AC43" s="98"/>
      <c r="AD43" s="98"/>
      <c r="AE43" s="98"/>
      <c r="AF43" s="98"/>
      <c r="AG43" s="98"/>
      <c r="AH43" s="98"/>
      <c r="AI43" s="98"/>
      <c r="AJ43" s="98"/>
      <c r="AK43" s="98"/>
      <c r="AL43" s="98"/>
      <c r="AM43" s="98"/>
      <c r="AN43" s="98"/>
      <c r="AO43" s="98"/>
      <c r="AP43" s="98"/>
      <c r="AQ43" s="98"/>
      <c r="AR43" s="98"/>
      <c r="AS43" s="98"/>
      <c r="AT43" s="98"/>
      <c r="AU43" s="98"/>
    </row>
    <row r="44" spans="21:47" x14ac:dyDescent="0.2">
      <c r="U44" s="98"/>
      <c r="V44" s="98"/>
      <c r="W44" s="98"/>
      <c r="X44" s="98"/>
      <c r="Y44" s="98"/>
      <c r="Z44" s="98"/>
      <c r="AA44" s="98"/>
      <c r="AB44" s="98"/>
      <c r="AC44" s="98"/>
      <c r="AD44" s="98"/>
      <c r="AE44" s="98"/>
      <c r="AF44" s="98"/>
      <c r="AG44" s="98"/>
      <c r="AH44" s="98"/>
      <c r="AI44" s="98"/>
      <c r="AJ44" s="98"/>
      <c r="AK44" s="98"/>
      <c r="AL44" s="98"/>
      <c r="AM44" s="98"/>
      <c r="AN44" s="98"/>
      <c r="AO44" s="98"/>
      <c r="AP44" s="98"/>
      <c r="AQ44" s="98"/>
      <c r="AR44" s="98"/>
      <c r="AS44" s="98"/>
      <c r="AT44" s="98"/>
      <c r="AU44" s="98"/>
    </row>
  </sheetData>
  <mergeCells count="65">
    <mergeCell ref="AH5:AL5"/>
    <mergeCell ref="A5:B5"/>
    <mergeCell ref="D5:K5"/>
    <mergeCell ref="L5:T5"/>
    <mergeCell ref="U5:Y5"/>
    <mergeCell ref="Z5:AG5"/>
    <mergeCell ref="A6:B6"/>
    <mergeCell ref="D6:K6"/>
    <mergeCell ref="L6:T6"/>
    <mergeCell ref="U6:Y6"/>
    <mergeCell ref="Z6:AG6"/>
    <mergeCell ref="BN6:BP6"/>
    <mergeCell ref="AM5:AT5"/>
    <mergeCell ref="AU5:BC5"/>
    <mergeCell ref="BD5:BF5"/>
    <mergeCell ref="BG5:BM5"/>
    <mergeCell ref="BN5:BP5"/>
    <mergeCell ref="AH6:AL6"/>
    <mergeCell ref="AM6:AT6"/>
    <mergeCell ref="AU6:BC6"/>
    <mergeCell ref="BD6:BF6"/>
    <mergeCell ref="BG6:BM6"/>
    <mergeCell ref="BG20:BM20"/>
    <mergeCell ref="BN20:BP20"/>
    <mergeCell ref="A7:B7"/>
    <mergeCell ref="A20:B20"/>
    <mergeCell ref="D20:K20"/>
    <mergeCell ref="L20:T20"/>
    <mergeCell ref="U20:Y20"/>
    <mergeCell ref="Z20:AG20"/>
    <mergeCell ref="AH20:AL20"/>
    <mergeCell ref="AM20:AT20"/>
    <mergeCell ref="AU20:BC20"/>
    <mergeCell ref="BN7:BP7"/>
    <mergeCell ref="A22:B22"/>
    <mergeCell ref="A21:B21"/>
    <mergeCell ref="D21:K21"/>
    <mergeCell ref="L21:T21"/>
    <mergeCell ref="U21:Y21"/>
    <mergeCell ref="Z21:AG21"/>
    <mergeCell ref="AH21:AL21"/>
    <mergeCell ref="BN8:BP8"/>
    <mergeCell ref="BN9:BP9"/>
    <mergeCell ref="BN10:BP10"/>
    <mergeCell ref="BN11:BP11"/>
    <mergeCell ref="BN12:BP12"/>
    <mergeCell ref="BN13:BP13"/>
    <mergeCell ref="BN15:BP15"/>
    <mergeCell ref="BN14:BP14"/>
    <mergeCell ref="AM21:AT21"/>
    <mergeCell ref="AU21:BC21"/>
    <mergeCell ref="BD21:BF21"/>
    <mergeCell ref="BG21:BM21"/>
    <mergeCell ref="BN21:BP21"/>
    <mergeCell ref="BD20:BF20"/>
    <mergeCell ref="BN28:BP28"/>
    <mergeCell ref="BN29:BP29"/>
    <mergeCell ref="BN30:BP30"/>
    <mergeCell ref="BN31:BP31"/>
    <mergeCell ref="BN22:BP22"/>
    <mergeCell ref="BN24:BP24"/>
    <mergeCell ref="BN25:BP25"/>
    <mergeCell ref="BN26:BP26"/>
    <mergeCell ref="BN27:BP27"/>
    <mergeCell ref="BN23:BP23"/>
  </mergeCells>
  <phoneticPr fontId="2"/>
  <pageMargins left="0.59055118110236227" right="0.39370078740157483" top="0.39370078740157483" bottom="0.39370078740157483" header="0.19685039370078741" footer="0.19685039370078741"/>
  <pageSetup paperSize="8" scale="42" fitToHeight="2" pageOrder="overThenDown" orientation="landscape" cellComments="asDisplayed" horizontalDpi="4294967293" r:id="rId1"/>
  <rowBreaks count="1" manualBreakCount="1">
    <brk id="17" max="57" man="1"/>
  </rowBreaks>
  <colBreaks count="1" manualBreakCount="1">
    <brk id="38" max="86"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クロス集計表</vt:lpstr>
      <vt:lpstr>クロス集計表!Print_Area</vt:lpstr>
      <vt:lpstr>クロス集計表!Print_Titles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2026-08-29T23:03:20Z</cp:lastPrinted>
  <dcterms:created xsi:type="dcterms:W3CDTF">2025-07-30T00:16:36Z</dcterms:created>
  <dcterms:modified xsi:type="dcterms:W3CDTF">2026-09-10T06:52:01Z</dcterms:modified>
</cp:coreProperties>
</file>