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98561422-940F-4FFF-BD8C-C5A04286C0C8}"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3" i="1" l="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<sst xmlns="http://schemas.openxmlformats.org/spreadsheetml/2006/main" count="1413" uniqueCount="867">
  <si>
    <t>Q1_1_byouinmei</t>
  </si>
  <si>
    <t>公益財団法人豊郷病院</t>
  </si>
  <si>
    <t>〒529-1168　犬上郡豊郷町八目12番地</t>
  </si>
  <si>
    <t>病棟の建築時期と構造</t>
  </si>
  <si>
    <t>建物情報＼病棟名</t>
  </si>
  <si>
    <t>1病棟3階</t>
  </si>
  <si>
    <t>3病棟2階</t>
  </si>
  <si>
    <t>3病棟3階</t>
  </si>
  <si>
    <t>3病棟4階</t>
  </si>
  <si>
    <t>5病棟2階</t>
  </si>
  <si>
    <t>様式１病院病棟票(1)</t>
  </si>
  <si>
    <t>建築時期</t>
  </si>
  <si>
    <t>1971</t>
  </si>
  <si>
    <t>2002</t>
  </si>
  <si>
    <t>2012</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</si>
  <si>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</si>
  <si>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</si>
  <si>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</si>
  <si>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</si>
  <si>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</si>
  <si>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</si>
  <si>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</si>
  <si>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</si>
  <si>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</si>
  <si>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</si>
  <si>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</si>
  <si>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</si>
  <si>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</si>
  <si>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</si>
  <si>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</si>
  <si>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</si>
  <si>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</si>
  <si>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</si>
  <si>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</si>
  <si>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</si>
  <si>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</si>
  <si>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</si>
  <si>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</si>
  <si>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</si>
  <si>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</si>
  <si>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</si>
  <si>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</si>
  <si>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</si>
  <si>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</si>
  <si>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</si>
  <si>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</si>
  <si>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</si>
  <si>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</si>
  <si>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</si>
  <si>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</si>
  <si>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</si>
  <si>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</si>
  <si>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</si>
  <si>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</si>
  <si>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</si>
  <si>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</si>
  <si>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</si>
  <si>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</si>
  <si>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</si>
  <si>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</si>
  <si>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</si>
  <si>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</si>
  <si>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</si>
  <si>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</si>
  <si>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</si>
  <si>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</si>
  <si>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</si>
  <si>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</si>
  <si>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</si>
  <si>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</si>
  <si>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</si>
  <si>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</si>
  <si>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</si>
  <si>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</si>
  <si>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</si>
  <si>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</si>
  <si>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</si>
  <si>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</si>
  <si>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</si>
  <si>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</si>
  <si>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</si>
  <si>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</si>
  <si>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</si>
  <si>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</si>
  <si>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</si>
  <si>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</si>
  <si>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</si>
  <si>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</si>
  <si>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</si>
  <si>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</si>
  <si>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</si>
  <si>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</si>
  <si>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</si>
  <si>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</si>
  <si>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</si>
  <si>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</si>
  <si>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</si>
  <si>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</si>
  <si>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</si>
  <si>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</si>
  <si>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休棟しているため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</si>
  <si>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</si>
  <si>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</si>
  <si>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</si>
  <si>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</si>
  <si>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心療内科</t>
  </si>
  <si>
    <t>複数の診療科で活用</t>
  </si>
  <si>
    <t>様式１病院施設票(43)-1</t>
  </si>
  <si>
    <t>複数ある場合、上位３つ</t>
  </si>
  <si>
    <t>外科</t>
  </si>
  <si>
    <t>呼吸器内科</t>
  </si>
  <si>
    <t>整形外科</t>
  </si>
  <si>
    <t>様式１病院施設票(43)-2</t>
  </si>
  <si>
    <t>消化器内科（胃腸内科）</t>
  </si>
  <si>
    <t>呼吸器外科</t>
  </si>
  <si>
    <t>脳神経外科</t>
  </si>
  <si>
    <t>様式１病院施設票(43)-3</t>
  </si>
  <si>
    <t>循環器内科</t>
  </si>
  <si>
    <t>泌尿器科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</si>
  <si>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</si>
  <si>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</si>
  <si>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</si>
  <si>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</si>
  <si>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</si>
  <si>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</si>
  <si>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</si>
  <si>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</si>
  <si>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</si>
  <si>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</si>
  <si>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</si>
  <si>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</si>
  <si>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</si>
  <si>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</si>
  <si>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</si>
  <si>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</si>
  <si>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</si>
  <si>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</si>
  <si>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</si>
  <si>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</si>
  <si>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</si>
  <si>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</si>
  <si>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</si>
  <si>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</si>
  <si>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</si>
  <si>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</si>
  <si>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</si>
  <si>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</si>
  <si>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</si>
  <si>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</si>
  <si>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</si>
  <si>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</si>
  <si>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</si>
  <si>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</si>
  <si>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</si>
  <si>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</si>
  <si>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</si>
  <si>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</si>
  <si>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</si>
  <si>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</si>
  <si>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</si>
  <si>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</si>
  <si>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</si>
  <si>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</si>
  <si>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</si>
  <si>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</si>
  <si>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</si>
  <si>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</si>
  <si>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</si>
  <si>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</si>
  <si>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</si>
  <si>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</si>
  <si>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</si>
  <si>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</si>
  <si>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</si>
  <si>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</si>
  <si>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</si>
  <si>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</si>
  <si>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</si>
  <si>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</si>
  <si>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</si>
  <si>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</si>
  <si>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</si>
  <si>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</si>
  <si>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</si>
  <si>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</si>
  <si>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</si>
  <si>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</si>
  <si>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</si>
  <si>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</si>
  <si>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</si>
  <si>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</si>
  <si>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</si>
  <si>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</si>
  <si>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</si>
  <si>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</si>
  <si>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</si>
  <si>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</si>
  <si>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</si>
  <si>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</si>
  <si>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</si>
  <si>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</si>
  <si>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</si>
  <si>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</si>
  <si>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</si>
  <si>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</si>
  <si>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</si>
  <si>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</si>
  <si>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</si>
  <si>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</si>
  <si>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</si>
  <si>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</si>
  <si>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</si>
  <si>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</si>
  <si>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</si>
  <si>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</si>
  <si>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</si>
  <si>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</si>
  <si>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</si>
  <si>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</si>
  <si>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</si>
  <si>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</si>
  <si>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</si>
  <si>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</si>
  <si>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</si>
  <si>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</si>
  <si>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</si>
  <si>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</si>
  <si>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</si>
  <si>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</si>
  <si>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</si>
  <si>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</si>
  <si>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</si>
  <si>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</si>
  <si>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</si>
  <si>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</si>
  <si>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</si>
  <si>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</si>
  <si>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</si>
  <si>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</si>
  <si>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</si>
  <si>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</si>
  <si>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</si>
  <si>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</si>
  <si>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</si>
  <si>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</si>
  <si>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</si>
  <si>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</si>
  <si>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</si>
  <si>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</si>
  <si>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</si>
  <si>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</si>
  <si>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</si>
  <si>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</si>
  <si>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</si>
  <si>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</si>
  <si>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</si>
  <si>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</si>
  <si>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</si>
  <si>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</si>
  <si>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</si>
  <si>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</si>
  <si>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</si>
  <si>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</si>
  <si>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</si>
  <si>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</si>
  <si>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</si>
  <si>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</si>
  <si>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</si>
  <si>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</si>
  <si>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</si>
  <si>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</si>
  <si>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</si>
  <si>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</si>
  <si>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</si>
  <si>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</si>
  <si>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</si>
  <si>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</si>
  <si>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</si>
  <si>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</si>
  <si>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</si>
  <si>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</si>
  <si>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</si>
  <si>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</si>
  <si>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</si>
  <si>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</si>
  <si>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</si>
  <si>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</si>
  <si>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</si>
  <si>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</si>
  <si>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</si>
  <si>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</si>
  <si>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</si>
  <si>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</si>
  <si>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</si>
  <si>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</si>
  <si>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</si>
  <si>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</si>
  <si>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</si>
  <si>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</si>
  <si>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</si>
  <si>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</si>
  <si>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</si>
  <si>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</si>
  <si>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</si>
  <si>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</si>
  <si>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</si>
  <si>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</si>
  <si>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</si>
  <si>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</si>
  <si>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</si>
  <si>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</si>
  <si>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</si>
  <si>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</si>
  <si>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</si>
  <si>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</si>
  <si>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</si>
  <si>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</si>
  <si>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</si>
  <si>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</si>
  <si>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</si>
  <si>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</si>
  <si>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</si>
  <si>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</si>
  <si>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</si>
  <si>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</si>
  <si>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</si>
  <si>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</si>
  <si>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</si>
  <si>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</si>
  <si>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</si>
  <si>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</si>
  <si>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</si>
  <si>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</si>
  <si>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</si>
  <si>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</si>
  <si>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</si>
  <si>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</si>
  <si>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</si>
  <si>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</si>
  <si>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</si>
  <si>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</si>
  <si>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</si>
  <si>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</si>
  <si>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</si>
  <si>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</si>
  <si>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</si>
  <si>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</si>
  <si>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</si>
  <si>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</si>
  <si>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</si>
  <si>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</si>
  <si>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</si>
  <si>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</si>
  <si>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</si>
  <si>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</si>
  <si>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</si>
  <si>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</si>
  <si>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</si>
  <si>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</si>
  <si>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</si>
  <si>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</si>
  <si>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</si>
  <si>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</si>
  <si>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</si>
  <si>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</si>
  <si>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</si>
  <si>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</si>
  <si>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</si>
  <si>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</si>
  <si>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</si>
  <si>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</si>
  <si>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</si>
  <si>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</si>
  <si>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</si>
  <si>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</si>
  <si>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</si>
  <si>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</si>
  <si>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</si>
  <si>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</si>
  <si>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</si>
  <si>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</si>
  <si>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</si>
  <si>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</si>
  <si>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</si>
  <si>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</si>
  <si>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</si>
  <si>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</si>
  <si>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</si>
  <si>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</si>
  <si>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</si>
  <si>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</si>
  <si>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</si>
  <si>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</si>
  <si>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</si>
  <si>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</si>
  <si>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</si>
  <si>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</si>
  <si>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</si>
  <si>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</si>
  <si>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</si>
  <si>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</si>
  <si>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</si>
  <si>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</si>
  <si>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</si>
  <si>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</si>
  <si>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</si>
  <si>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</si>
  <si>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</si>
  <si>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</si>
  <si>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</si>
  <si>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</si>
  <si>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</si>
  <si>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</si>
  <si>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</si>
  <si>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</si>
  <si>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</si>
  <si>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</si>
  <si>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</si>
  <si>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</si>
  <si>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</si>
  <si>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</si>
  <si>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</si>
  <si>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</si>
  <si>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</si>
  <si>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</si>
  <si>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</si>
  <si>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</si>
  <si>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</si>
  <si>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</si>
  <si>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</si>
  <si>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</si>
  <si>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</si>
  <si>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</si>
  <si>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</si>
  <si>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</si>
  <si>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</si>
  <si>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</si>
  <si>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</si>
  <si>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</si>
  <si>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</si>
  <si>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</si>
  <si>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</si>
  <si>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</si>
  <si>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</si>
  <si>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</si>
  <si>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</si>
  <si>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</si>
  <si>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</si>
  <si>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</si>
  <si>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</si>
  <si>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</si>
  <si>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</si>
  <si>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</si>
  <si>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</si>
  <si>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</si>
  <si>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</si>
  <si>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</si>
  <si>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</si>
  <si>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</si>
  <si>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</si>
  <si>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</si>
  <si>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</si>
  <si>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</si>
  <si>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</si>
  <si>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</si>
  <si>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</si>
  <si>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</si>
  <si>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</si>
  <si>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</si>
  <si>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</si>
  <si>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</si>
  <si>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</si>
  <si>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</si>
  <si>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</si>
  <si>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</si>
  <si>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</si>
  <si>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</si>
  <si>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</si>
  <si>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</si>
  <si>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</si>
  <si>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</si>
  <si>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</si>
  <si>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</si>
  <si>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</si>
  <si>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</si>
  <si>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</si>
  <si>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</si>
  <si>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</si>
  <si>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</si>
  <si>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</si>
  <si>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</si>
  <si>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</si>
  <si>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</si>
  <si>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</si>
  <si>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</si>
  <si>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</si>
  <si>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</si>
  <si>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</si>
  <si>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</si>
  <si>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</si>
  <si>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</si>
  <si>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</si>
  <si>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</si>
  <si>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</si>
  <si>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</si>
  <si>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</si>
  <si>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</si>
  <si>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</si>
  <si>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</si>
  <si>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</si>
  <si>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</si>
  <si>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</si>
  <si>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</si>
  <si>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</si>
  <si>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</si>
  <si>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</si>
  <si>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</si>
  <si>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</si>
  <si>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</si>
  <si>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</si>
  <si>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</si>
  <si>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</si>
  <si>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</si>
  <si>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</si>
  <si>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</si>
  <si>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</si>
  <si>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</si>
  <si>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</si>
  <si>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</si>
  <si>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</si>
  <si>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</si>
  <si>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</si>
  <si>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</si>
  <si>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</si>
  <si>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</si>
  <si>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</si>
  <si>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</si>
  <si>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</si>
  <si>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</si>
  <si>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</si>
  <si>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</si>
  <si>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</si>
  <si>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</si>
  <si>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</si>
  <si>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</si>
  <si>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</si>
  <si>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</si>
  <si>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</si>
  <si>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</si>
  <si>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</si>
  <si>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</si>
  <si>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</si>
  <si>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</si>
  <si>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</si>
  <si>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</si>
  <si>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</si>
  <si>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</si>
  <si>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</si>
  <si>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</si>
  <si>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</si>
  <si>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</si>
  <si>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</si>
  <si>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</si>
  <si>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</si>
  <si>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</si>
  <si>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</si>
  <si>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</si>
  <si>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</si>
  <si>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</si>
  <si>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</si>
  <si>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</si>
  <si>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</si>
  <si>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</si>
  <si>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</si>
  <si>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</si>
  <si>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</si>
  <si>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</si>
  <si>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</si>
  <si>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</si>
  <si>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</si>
  <si>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</si>
  <si>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</si>
  <si>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</si>
  <si>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</si>
  <si>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</si>
  <si>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</si>
  <si>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</si>
  <si>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</si>
  <si>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</si>
  <si>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</si>
  <si>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</si>
  <si>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</si>
  <si>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</si>
  <si>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</si>
  <si>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</si>
  <si>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</si>
  <si>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</si>
  <si>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</si>
  <si>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</si>
  <si>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</si>
  <si>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</si>
  <si>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</si>
  <si>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</si>
  <si>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</si>
  <si>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</si>
  <si>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</si>
  <si>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</si>
  <si>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</si>
  <si>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</si>
  <si>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</si>
  <si>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</si>
  <si>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</si>
  <si>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</si>
  <si>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</si>
  <si>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</si>
  <si>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</si>
  <si>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</si>
  <si>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</si>
  <si>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</si>
  <si>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</si>
  <si>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</si>
  <si>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</si>
  <si>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</si>
  <si>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</si>
  <si>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</si>
  <si>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</si>
  <si>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</si>
  <si>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</si>
  <si>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</si>
  <si>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</si>
  <si>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</si>
  <si>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</si>
  <si>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</si>
  <si>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</si>
  <si>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</si>
  <si>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</si>
  <si>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</si>
  <si>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</si>
  <si>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</si>
  <si>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</si>
  <si>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</si>
  <si>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</si>
  <si>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</si>
  <si>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</si>
  <si>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</si>
  <si>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</si>
  <si>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</si>
  <si>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</si>
  <si>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</si>
  <si>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</si>
  <si>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</si>
  <si>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</si>
  <si>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</si>
  <si>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</si>
  <si>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</si>
  <si>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</si>
  <si>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</si>
  <si>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</si>
  <si>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</si>
  <si>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</si>
  <si>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</si>
  <si>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</si>
  <si>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</si>
  <si>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</si>
  <si>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</si>
  <si>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</si>
  <si>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</si>
  <si>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</si>
  <si>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</si>
  <si>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</si>
  <si>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</si>
  <si>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</si>
  <si>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</si>
  <si>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</si>
  <si>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</si>
  <si>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</si>
  <si>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</si>
  <si>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</si>
  <si>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</si>
  <si>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</si>
  <si>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</si>
  <si>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</si>
  <si>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</si>
  <si>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</si>
  <si>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</si>
  <si>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</si>
  <si>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</si>
  <si>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</si>
  <si>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</si>
  <si>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</si>
  <si>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</si>
  <si>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</si>
  <si>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</si>
  <si>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</si>
  <si>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</si>
  <si>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</si>
  <si>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</si>
  <si>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</si>
  <si>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</si>
  <si>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</si>
  <si>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</si>
  <si>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</si>
  <si>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</si>
  <si>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</si>
  <si>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</si>
  <si>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</si>
  <si>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</si>
  <si>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</si>
  <si>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</si>
  <si>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</si>
  <si>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</si>
  <si>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</si>
  <si>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</si>
  <si>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</si>
  <si>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</si>
  <si>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</si>
  <si>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</si>
  <si>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</si>
  <si>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</si>
  <si>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</si>
  <si>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</si>
  <si>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</si>
  <si>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</si>
  <si>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</si>
  <si>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</si>
  <si>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</si>
  <si>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</si>
  <si>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</si>
  <si>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</si>
  <si>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</si>
  <si>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</si>
  <si>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</si>
  <si>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</si>
  <si>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</si>
  <si>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</si>
  <si>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</si>
  <si>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</si>
  <si>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</si>
  <si>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</si>
  <si>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</si>
  <si>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</si>
  <si>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</si>
  <si>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</si>
  <si>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</si>
  <si>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</si>
  <si>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</si>
  <si>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</si>
  <si>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</si>
  <si>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</si>
  <si>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</si>
  <si>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</si>
  <si>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</si>
  <si>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</si>
  <si>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</si>
  <si>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</si>
  <si>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</si>
  <si>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</si>
  <si>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</si>
  <si>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</si>
  <si>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</si>
  <si>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</si>
  <si>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</si>
  <si>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</si>
  <si>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</si>
  <si>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</si>
  <si>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</si>
  <si>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</si>
  <si>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</si>
  <si>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</si>
  <si>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</si>
  <si>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</si>
  <si>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</si>
  <si>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</si>
  <si>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</si>
  <si>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</si>
  <si>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</si>
  <si>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</si>
  <si>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</si>
  <si>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</si>
  <si>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</si>
  <si>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</si>
  <si>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</si>
  <si>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</si>
  <si>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</si>
  <si>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</si>
  <si>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</si>
  <si>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</si>
  <si>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</si>
  <si>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</si>
  <si>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</si>
  <si>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</si>
  <si>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</si>
  <si>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</si>
  <si>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</si>
  <si>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</si>
  <si>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</si>
  <si>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</si>
  <si>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</si>
  <si>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</si>
  <si>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</si>
  <si>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</si>
  <si>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</si>
  <si>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</si>
  <si>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</si>
  <si>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</si>
  <si>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</si>
  <si>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</si>
  <si>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</si>
  <si>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</si>
  <si>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</si>
  <si>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</si>
  <si>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</si>
  <si>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</si>
  <si>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</si>
  <si>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</si>
  <si>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</si>
  <si>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</si>
  <si>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</si>
  <si>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</si>
  <si>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</si>
  <si>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</si>
  <si>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</si>
  <si>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</si>
  <si>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</si>
  <si>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</si>
  <si>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</si>
  <si>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</si>
  <si>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</si>
  <si>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</si>
  <si>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</si>
  <si>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</si>
  <si>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</si>
  <si>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</si>
  <si>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</si>
  <si>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</si>
  <si>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</si>
  <si>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</si>
  <si>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</si>
  <si>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</si>
  <si>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</si>
  <si>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</si>
  <si>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</si>
  <si>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</si>
  <si>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</si>
  <si>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</si>
  <si>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</si>
  <si>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</si>
  <si>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</si>
  <si>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</si>
  <si>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</si>
  <si>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</si>
  <si>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</si>
  <si>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</si>
  <si>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</si>
  <si>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</si>
  <si>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</si>
  <si>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</si>
  <si>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</si>
  <si>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</si>
  <si>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</si>
  <si>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</si>
  <si>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</si>
  <si>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</si>
  <si>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</si>
  <si>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</si>
  <si>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</si>
  <si>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休棟中（今後再開する予定）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</si>
</sst>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1">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176" fontId="10" fillId="0" borderId="1" xfId="3" applyNumberFormat="1" applyFont="1" applyBorder="1" applyAlignment="1">
      <alignment horizontal="right" vertical="center" shrinkToFi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0" fillId="0" borderId="1" xfId="0" applyBorder="1" applyAlignment="1">
      <alignment horizontal="center"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1" fillId="0" borderId="0" xfId="0" applyFont="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5" borderId="1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8" fillId="5" borderId="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ont="1" applyAlignment="1">
      <alignment horizontal="left"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0" fillId="0" borderId="1" xfId="0" applyFont="1" applyBorder="1" applyAlignment="1">
      <alignment horizontal="left" vertical="center" wrapText="1"/>
    </xf>
    <xf numFmtId="0" fontId="3" fillId="4" borderId="0" xfId="3" applyFont="1" applyFill="1" applyBorder="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Font="1" applyAlignment="1">
      <alignment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26" fillId="0" borderId="0" xfId="0" applyFont="1" applyAlignment="1">
      <alignment vertical="center"/>
    </xf>
    <xf numFmtId="0" fontId="3" fillId="3" borderId="1"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49" fontId="8" fillId="3" borderId="1" xfId="3" applyNumberFormat="1" applyFont="1" applyFill="1"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7">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85" zoomScaleNormal="85" workbookViewId="0">
      <selection activeCell="O110" sqref="O110"/>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3"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500"/>
      <c r="C4" s="504"/>
      <c r="D4" s="504"/>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505" t="s">
        <v>4</v>
      </c>
      <c r="J9" s="505"/>
      <c r="K9" s="505"/>
      <c r="L9" s="323" t="s">
        <v>5</v>
      </c>
      <c r="M9" s="323" t="s">
        <v>6</v>
      </c>
      <c r="N9" s="323" t="s">
        <v>7</v>
      </c>
      <c r="O9" s="323" t="s">
        <v>8</v>
      </c>
      <c r="P9" s="323" t="s">
        <v>9</v>
      </c>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4"/>
    </row>
    <row r="10" spans="1:73" s="25" customFormat="1" ht="34.5" customHeight="1">
      <c r="A10" s="157" t="s">
        <v>10</v>
      </c>
      <c r="B10" s="13"/>
      <c r="C10" s="15"/>
      <c r="D10" s="15"/>
      <c r="E10" s="15"/>
      <c r="F10" s="15"/>
      <c r="G10" s="15"/>
      <c r="H10" s="16"/>
      <c r="I10" s="499" t="s">
        <v>11</v>
      </c>
      <c r="J10" s="499"/>
      <c r="K10" s="499"/>
      <c r="L10" s="20" t="s">
        <v>12</v>
      </c>
      <c r="M10" s="20" t="s">
        <v>13</v>
      </c>
      <c r="N10" s="21" t="s">
        <v>13</v>
      </c>
      <c r="O10" s="21" t="s">
        <v>13</v>
      </c>
      <c r="P10" s="21" t="s">
        <v>14</v>
      </c>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4"/>
    </row>
    <row r="11" spans="1:73" s="25" customFormat="1" ht="34.5" customHeight="1">
      <c r="A11" s="157" t="s">
        <v>10</v>
      </c>
      <c r="B11" s="19"/>
      <c r="C11" s="15"/>
      <c r="D11" s="15"/>
      <c r="E11" s="15"/>
      <c r="F11" s="15"/>
      <c r="G11" s="15"/>
      <c r="H11" s="16"/>
      <c r="I11" s="499" t="s">
        <v>15</v>
      </c>
      <c r="J11" s="499"/>
      <c r="K11" s="499"/>
      <c r="L11" s="20" t="s">
        <v>16</v>
      </c>
      <c r="M11" s="20" t="s">
        <v>16</v>
      </c>
      <c r="N11" s="21" t="s">
        <v>16</v>
      </c>
      <c r="O11" s="21" t="s">
        <v>16</v>
      </c>
      <c r="P11" s="21" t="s">
        <v>16</v>
      </c>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4"/>
    </row>
    <row r="12" spans="1:73">
      <c r="A12" s="156"/>
      <c r="B12" s="14"/>
    </row>
    <row r="13" spans="1:73">
      <c r="A13" s="156"/>
      <c r="B13" s="13"/>
    </row>
    <row r="14" spans="1:73" s="25" customFormat="1">
      <c r="A14" s="156"/>
      <c r="B14" s="315" t="s">
        <v>17</v>
      </c>
      <c r="C14" s="15"/>
      <c r="D14" s="15"/>
      <c r="E14" s="15"/>
      <c r="F14" s="15"/>
      <c r="G14" s="15"/>
      <c r="H14" s="16"/>
      <c r="I14" s="16"/>
      <c r="J14" s="5"/>
      <c r="K14" s="6"/>
      <c r="L14" s="5"/>
      <c r="M14" s="5"/>
      <c r="N14" s="242"/>
      <c r="O14" s="242"/>
      <c r="P14" s="242"/>
      <c r="Q14" s="242"/>
      <c r="R14" s="242"/>
      <c r="S14" s="242"/>
      <c r="T14" s="243"/>
      <c r="BU14" s="354"/>
    </row>
    <row r="15" spans="1:73" s="25" customFormat="1">
      <c r="A15" s="156"/>
      <c r="B15" s="14"/>
      <c r="C15" s="14"/>
      <c r="D15" s="14"/>
      <c r="E15" s="14"/>
      <c r="F15" s="14"/>
      <c r="G15" s="14"/>
      <c r="H15" s="10"/>
      <c r="I15" s="10"/>
      <c r="J15" s="5"/>
      <c r="K15" s="6"/>
      <c r="L15" s="154"/>
      <c r="M15" s="154"/>
      <c r="N15" s="245"/>
      <c r="O15" s="242"/>
      <c r="P15" s="242"/>
      <c r="Q15" s="242"/>
      <c r="R15" s="242"/>
      <c r="S15" s="242"/>
      <c r="T15" s="243"/>
      <c r="BU15" s="354"/>
    </row>
    <row r="16" spans="1:73" s="25" customFormat="1" ht="51" customHeight="1">
      <c r="A16" s="156"/>
      <c r="B16" s="18"/>
      <c r="C16" s="15"/>
      <c r="D16" s="15"/>
      <c r="E16" s="15"/>
      <c r="F16" s="15"/>
      <c r="G16" s="15"/>
      <c r="H16" s="16"/>
      <c r="I16" s="505" t="s">
        <v>18</v>
      </c>
      <c r="J16" s="505"/>
      <c r="K16" s="505"/>
      <c r="L16" s="323" t="str">
        <f>IF(ISBLANK(L$9),"",L$9)</f>
        <v>1病棟3階</v>
      </c>
      <c r="M16" s="323" t="str">
        <f>IF(ISBLANK(M$9),"",M$9)</f>
        <v>3病棟2階</v>
      </c>
      <c r="N16" s="323" t="str">
        <f t="shared" ref="N16:BS16" si="0">IF(ISBLANK(N$9),"",N$9)</f>
        <v>3病棟3階</v>
      </c>
      <c r="O16" s="323" t="str">
        <f t="shared" si="0"/>
        <v>3病棟4階</v>
      </c>
      <c r="P16" s="323" t="str">
        <f t="shared" si="0"/>
        <v>5病棟2階</v>
      </c>
      <c r="Q16" s="323" t="str">
        <f t="shared" si="0"/>
        <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4"/>
    </row>
    <row r="17" spans="1:73 16381:16381" s="25" customFormat="1" ht="34.5" customHeight="1">
      <c r="A17" s="157" t="s">
        <v>10</v>
      </c>
      <c r="B17" s="13"/>
      <c r="C17" s="15"/>
      <c r="D17" s="15"/>
      <c r="E17" s="15"/>
      <c r="F17" s="15"/>
      <c r="G17" s="15"/>
      <c r="H17" s="16"/>
      <c r="I17" s="499" t="s">
        <v>19</v>
      </c>
      <c r="J17" s="499"/>
      <c r="K17" s="499"/>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4"/>
    </row>
    <row r="18" spans="1:73 16381:16381" s="25" customFormat="1" ht="34.5" customHeight="1">
      <c r="A18" s="157" t="s">
        <v>10</v>
      </c>
      <c r="B18" s="19"/>
      <c r="C18" s="15"/>
      <c r="D18" s="15"/>
      <c r="E18" s="15"/>
      <c r="F18" s="15"/>
      <c r="G18" s="15"/>
      <c r="H18" s="16"/>
      <c r="I18" s="499" t="s">
        <v>20</v>
      </c>
      <c r="J18" s="499"/>
      <c r="K18" s="499"/>
      <c r="L18" s="20"/>
      <c r="M18" s="20"/>
      <c r="N18" s="21" t="s">
        <v>21</v>
      </c>
      <c r="O18" s="21" t="s">
        <v>21</v>
      </c>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4"/>
    </row>
    <row r="19" spans="1:73 16381:16381" s="25" customFormat="1" ht="34.5" customHeight="1">
      <c r="A19" s="157" t="s">
        <v>10</v>
      </c>
      <c r="B19" s="19"/>
      <c r="C19" s="15"/>
      <c r="D19" s="15"/>
      <c r="E19" s="15"/>
      <c r="F19" s="15"/>
      <c r="G19" s="15"/>
      <c r="H19" s="16"/>
      <c r="I19" s="499" t="s">
        <v>22</v>
      </c>
      <c r="J19" s="499"/>
      <c r="K19" s="499"/>
      <c r="L19" s="22"/>
      <c r="M19" s="21" t="s">
        <v>21</v>
      </c>
      <c r="N19" s="21"/>
      <c r="O19" s="21"/>
      <c r="P19" s="21" t="s">
        <v>21</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4"/>
    </row>
    <row r="20" spans="1:73 16381:16381" s="25" customFormat="1" ht="34.5" customHeight="1">
      <c r="A20" s="157" t="s">
        <v>10</v>
      </c>
      <c r="B20" s="13"/>
      <c r="C20" s="15"/>
      <c r="D20" s="15"/>
      <c r="E20" s="15"/>
      <c r="F20" s="15"/>
      <c r="G20" s="15"/>
      <c r="H20" s="16"/>
      <c r="I20" s="499" t="s">
        <v>23</v>
      </c>
      <c r="J20" s="499"/>
      <c r="K20" s="4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4"/>
    </row>
    <row r="21" spans="1:73 16381:16381" s="25" customFormat="1" ht="34.4" customHeight="1">
      <c r="A21" s="157" t="s">
        <v>10</v>
      </c>
      <c r="B21" s="13"/>
      <c r="C21" s="15"/>
      <c r="D21" s="15"/>
      <c r="E21" s="15"/>
      <c r="F21" s="15"/>
      <c r="G21" s="15"/>
      <c r="H21" s="16"/>
      <c r="I21" s="499" t="s">
        <v>24</v>
      </c>
      <c r="J21" s="499"/>
      <c r="K21" s="499"/>
      <c r="L21" s="21" t="s">
        <v>21</v>
      </c>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4"/>
    </row>
    <row r="22" spans="1:73 16381:16381" s="25" customFormat="1" ht="34.4" customHeight="1">
      <c r="A22" s="157" t="s">
        <v>10</v>
      </c>
      <c r="B22" s="13"/>
      <c r="C22" s="15"/>
      <c r="D22" s="15"/>
      <c r="E22" s="15"/>
      <c r="F22" s="15"/>
      <c r="G22" s="15"/>
      <c r="H22" s="16"/>
      <c r="I22" s="499" t="s">
        <v>25</v>
      </c>
      <c r="J22" s="499"/>
      <c r="K22" s="4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4"/>
    </row>
    <row r="23" spans="1:73 16381:16381" s="25" customFormat="1">
      <c r="A23" s="156"/>
      <c r="B23" s="13"/>
      <c r="C23" s="2"/>
      <c r="D23" s="2"/>
      <c r="E23" s="3"/>
      <c r="F23" s="2"/>
      <c r="G23" s="23"/>
      <c r="H23" s="4"/>
      <c r="I23" s="4"/>
      <c r="J23" s="5"/>
      <c r="K23" s="24"/>
      <c r="L23" s="7"/>
      <c r="M23" s="7"/>
      <c r="N23" s="242"/>
      <c r="O23" s="243"/>
      <c r="BU23" s="354"/>
    </row>
    <row r="24" spans="1:73 16381:16381">
      <c r="A24" s="156"/>
      <c r="B24" s="13"/>
      <c r="K24" s="24"/>
      <c r="L24" s="7"/>
      <c r="M24" s="7"/>
      <c r="O24" s="243"/>
      <c r="P24" s="243"/>
      <c r="Q24" s="243"/>
      <c r="R24" s="243"/>
      <c r="S24" s="243"/>
    </row>
    <row r="25" spans="1:73 16381:16381" s="25" customFormat="1">
      <c r="A25" s="156"/>
      <c r="B25" s="151" t="s">
        <v>26</v>
      </c>
      <c r="C25" s="15"/>
      <c r="D25" s="15"/>
      <c r="E25" s="15"/>
      <c r="F25" s="15"/>
      <c r="G25" s="15"/>
      <c r="H25" s="16"/>
      <c r="I25" s="16"/>
      <c r="J25" s="5"/>
      <c r="K25" s="24"/>
      <c r="L25" s="7"/>
      <c r="M25" s="7"/>
      <c r="N25" s="242"/>
      <c r="O25" s="243"/>
      <c r="BU25" s="354"/>
    </row>
    <row r="26" spans="1:73 16381:16381" s="25" customFormat="1">
      <c r="A26" s="156"/>
      <c r="B26" s="14"/>
      <c r="C26" s="14"/>
      <c r="D26" s="14"/>
      <c r="E26" s="14"/>
      <c r="F26" s="14"/>
      <c r="G26" s="14"/>
      <c r="H26" s="10"/>
      <c r="I26" s="10"/>
      <c r="J26" s="5"/>
      <c r="K26" s="24"/>
      <c r="L26" s="154"/>
      <c r="M26" s="154"/>
      <c r="N26" s="245"/>
      <c r="O26" s="243"/>
      <c r="BU26" s="354"/>
    </row>
    <row r="27" spans="1:73 16381:16381" s="25" customFormat="1" ht="51" customHeight="1">
      <c r="A27" s="156"/>
      <c r="B27" s="18"/>
      <c r="C27" s="15"/>
      <c r="D27" s="15"/>
      <c r="E27" s="15"/>
      <c r="F27" s="15"/>
      <c r="G27" s="15"/>
      <c r="H27" s="16"/>
      <c r="I27" s="441" t="s">
        <v>18</v>
      </c>
      <c r="J27" s="442"/>
      <c r="K27" s="443"/>
      <c r="L27" s="323" t="str">
        <f>IF(ISBLANK(L$9),"",L$9)</f>
        <v>1病棟3階</v>
      </c>
      <c r="M27" s="323" t="str">
        <f>IF(ISBLANK(M$9),"",M$9)</f>
        <v>3病棟2階</v>
      </c>
      <c r="N27" s="323" t="str">
        <f t="shared" ref="N27:BS27" si="1">IF(ISBLANK(N$9),"",N$9)</f>
        <v>3病棟3階</v>
      </c>
      <c r="O27" s="323" t="str">
        <f t="shared" si="1"/>
        <v>3病棟4階</v>
      </c>
      <c r="P27" s="323" t="str">
        <f t="shared" si="1"/>
        <v>5病棟2階</v>
      </c>
      <c r="Q27" s="323" t="str">
        <f t="shared" si="1"/>
        <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4"/>
      <c r="XFA27" s="244"/>
    </row>
    <row r="28" spans="1:73 16381:16381" s="25" customFormat="1" ht="34.5" customHeight="1">
      <c r="A28" s="157" t="s">
        <v>27</v>
      </c>
      <c r="B28" s="13"/>
      <c r="C28" s="15"/>
      <c r="D28" s="15"/>
      <c r="E28" s="15"/>
      <c r="F28" s="15"/>
      <c r="G28" s="15"/>
      <c r="H28" s="16"/>
      <c r="I28" s="438" t="s">
        <v>19</v>
      </c>
      <c r="J28" s="439"/>
      <c r="K28" s="440"/>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4"/>
    </row>
    <row r="29" spans="1:73 16381:16381" s="25" customFormat="1" ht="34.5" customHeight="1">
      <c r="A29" s="157" t="s">
        <v>27</v>
      </c>
      <c r="B29" s="19"/>
      <c r="C29" s="15"/>
      <c r="D29" s="15"/>
      <c r="E29" s="15"/>
      <c r="F29" s="15"/>
      <c r="G29" s="15"/>
      <c r="H29" s="16"/>
      <c r="I29" s="438" t="s">
        <v>20</v>
      </c>
      <c r="J29" s="439"/>
      <c r="K29" s="440"/>
      <c r="L29" s="20"/>
      <c r="M29" s="20"/>
      <c r="N29" s="21" t="s">
        <v>21</v>
      </c>
      <c r="O29" s="21" t="s">
        <v>21</v>
      </c>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4"/>
    </row>
    <row r="30" spans="1:73 16381:16381" s="25" customFormat="1" ht="34.5" customHeight="1">
      <c r="A30" s="157" t="s">
        <v>27</v>
      </c>
      <c r="B30" s="19"/>
      <c r="C30" s="15"/>
      <c r="D30" s="15"/>
      <c r="E30" s="15"/>
      <c r="F30" s="15"/>
      <c r="G30" s="15"/>
      <c r="H30" s="16"/>
      <c r="I30" s="438" t="s">
        <v>22</v>
      </c>
      <c r="J30" s="439"/>
      <c r="K30" s="440"/>
      <c r="L30" s="21" t="s">
        <v>21</v>
      </c>
      <c r="M30" s="21" t="s">
        <v>21</v>
      </c>
      <c r="N30" s="21"/>
      <c r="O30" s="21"/>
      <c r="P30" s="21" t="s">
        <v>21</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4"/>
    </row>
    <row r="31" spans="1:73 16381:16381" s="25" customFormat="1" ht="34.5" customHeight="1">
      <c r="A31" s="157" t="s">
        <v>27</v>
      </c>
      <c r="B31" s="13"/>
      <c r="C31" s="15"/>
      <c r="D31" s="15"/>
      <c r="E31" s="15"/>
      <c r="F31" s="15"/>
      <c r="G31" s="15"/>
      <c r="H31" s="16"/>
      <c r="I31" s="438" t="s">
        <v>23</v>
      </c>
      <c r="J31" s="439"/>
      <c r="K31" s="440"/>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4"/>
    </row>
    <row r="32" spans="1:73 16381:16381" s="25" customFormat="1" ht="34.5" customHeight="1">
      <c r="A32" s="157" t="s">
        <v>27</v>
      </c>
      <c r="B32" s="13"/>
      <c r="C32" s="15"/>
      <c r="D32" s="15"/>
      <c r="E32" s="15"/>
      <c r="F32" s="15"/>
      <c r="G32" s="15"/>
      <c r="H32" s="16"/>
      <c r="I32" s="449" t="s">
        <v>28</v>
      </c>
      <c r="J32" s="450"/>
      <c r="K32" s="45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4"/>
    </row>
    <row r="33" spans="1:73" s="25" customFormat="1" ht="34.5" customHeight="1">
      <c r="A33" s="157" t="s">
        <v>27</v>
      </c>
      <c r="B33" s="13"/>
      <c r="C33" s="15"/>
      <c r="D33" s="15"/>
      <c r="E33" s="15"/>
      <c r="F33" s="15"/>
      <c r="G33" s="15"/>
      <c r="H33" s="16"/>
      <c r="I33" s="449" t="s">
        <v>29</v>
      </c>
      <c r="J33" s="450"/>
      <c r="K33" s="45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4"/>
    </row>
    <row r="34" spans="1:73" s="25" customFormat="1" ht="34.5" customHeight="1">
      <c r="A34" s="157" t="s">
        <v>27</v>
      </c>
      <c r="B34" s="13"/>
      <c r="C34" s="15"/>
      <c r="D34" s="15"/>
      <c r="E34" s="15"/>
      <c r="F34" s="15"/>
      <c r="G34" s="15"/>
      <c r="H34" s="16"/>
      <c r="I34" s="449" t="s">
        <v>30</v>
      </c>
      <c r="J34" s="450"/>
      <c r="K34" s="45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4"/>
    </row>
    <row r="35" spans="1:73" s="25" customFormat="1" ht="34.5" customHeight="1">
      <c r="A35" s="157" t="s">
        <v>27</v>
      </c>
      <c r="B35" s="13"/>
      <c r="C35" s="15"/>
      <c r="D35" s="15"/>
      <c r="E35" s="15"/>
      <c r="F35" s="15"/>
      <c r="G35" s="15"/>
      <c r="H35" s="16"/>
      <c r="I35" s="445" t="s">
        <v>25</v>
      </c>
      <c r="J35" s="445"/>
      <c r="K35" s="445"/>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4"/>
    </row>
    <row r="36" spans="1:73" s="25" customFormat="1">
      <c r="A36" s="156"/>
      <c r="B36" s="13"/>
      <c r="C36" s="2"/>
      <c r="D36" s="2"/>
      <c r="E36" s="3"/>
      <c r="F36" s="2"/>
      <c r="G36" s="26"/>
      <c r="H36" s="4"/>
      <c r="I36" s="4"/>
      <c r="J36" s="5"/>
      <c r="K36" s="24"/>
      <c r="L36" s="7"/>
      <c r="M36" s="7"/>
      <c r="N36" s="242"/>
      <c r="O36" s="243"/>
      <c r="BU36" s="354"/>
    </row>
    <row r="37" spans="1:73" s="25" customFormat="1">
      <c r="A37" s="156"/>
      <c r="B37" s="13"/>
      <c r="C37" s="2"/>
      <c r="D37" s="2"/>
      <c r="E37" s="3"/>
      <c r="F37" s="2"/>
      <c r="G37" s="26"/>
      <c r="H37" s="4"/>
      <c r="I37" s="4"/>
      <c r="J37" s="5"/>
      <c r="K37" s="24"/>
      <c r="L37" s="7"/>
      <c r="M37" s="7"/>
      <c r="N37" s="242"/>
      <c r="O37" s="243"/>
      <c r="BU37" s="354"/>
    </row>
    <row r="38" spans="1:73" s="25" customFormat="1">
      <c r="A38" s="156"/>
      <c r="B38" s="151" t="s">
        <v>31</v>
      </c>
      <c r="C38" s="15"/>
      <c r="D38" s="15"/>
      <c r="E38" s="15"/>
      <c r="F38" s="15"/>
      <c r="G38" s="15"/>
      <c r="H38" s="16"/>
      <c r="I38" s="16"/>
      <c r="J38" s="5"/>
      <c r="K38" s="24"/>
      <c r="L38" s="7"/>
      <c r="M38" s="7"/>
      <c r="N38" s="242"/>
      <c r="O38" s="243"/>
      <c r="BU38" s="354"/>
    </row>
    <row r="39" spans="1:73" s="25" customFormat="1">
      <c r="A39" s="156"/>
      <c r="B39" s="14"/>
      <c r="C39" s="14"/>
      <c r="D39" s="14"/>
      <c r="E39" s="14"/>
      <c r="F39" s="14"/>
      <c r="G39" s="14"/>
      <c r="H39" s="10"/>
      <c r="I39" s="10"/>
      <c r="J39" s="5"/>
      <c r="K39" s="24"/>
      <c r="L39" s="154"/>
      <c r="M39" s="154"/>
      <c r="N39" s="245"/>
      <c r="O39" s="243"/>
      <c r="BU39" s="354"/>
    </row>
    <row r="40" spans="1:73" s="25" customFormat="1" ht="51" customHeight="1">
      <c r="A40" s="156"/>
      <c r="B40" s="18"/>
      <c r="C40" s="15"/>
      <c r="D40" s="15"/>
      <c r="E40" s="15"/>
      <c r="F40" s="15"/>
      <c r="G40" s="15"/>
      <c r="H40" s="16"/>
      <c r="I40" s="441" t="s">
        <v>32</v>
      </c>
      <c r="J40" s="442"/>
      <c r="K40" s="443"/>
      <c r="L40" s="323" t="str">
        <f>IF(ISBLANK(L$9),"",L$9)</f>
        <v>1病棟3階</v>
      </c>
      <c r="M40" s="323" t="str">
        <f>IF(ISBLANK(M$9),"",M$9)</f>
        <v>3病棟2階</v>
      </c>
      <c r="N40" s="323" t="str">
        <f t="shared" ref="N40:BS40" si="2">IF(ISBLANK(N$9),"",N$9)</f>
        <v>3病棟3階</v>
      </c>
      <c r="O40" s="323" t="str">
        <f t="shared" si="2"/>
        <v>3病棟4階</v>
      </c>
      <c r="P40" s="323" t="str">
        <f t="shared" si="2"/>
        <v>5病棟2階</v>
      </c>
      <c r="Q40" s="323" t="str">
        <f t="shared" si="2"/>
        <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4"/>
    </row>
    <row r="41" spans="1:73" s="25" customFormat="1" ht="34.5" customHeight="1">
      <c r="A41" s="157" t="s">
        <v>33</v>
      </c>
      <c r="B41" s="13"/>
      <c r="C41" s="15"/>
      <c r="D41" s="15"/>
      <c r="E41" s="15"/>
      <c r="F41" s="15"/>
      <c r="G41" s="15"/>
      <c r="H41" s="16"/>
      <c r="I41" s="438" t="s">
        <v>34</v>
      </c>
      <c r="J41" s="439"/>
      <c r="K41" s="440"/>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4"/>
    </row>
    <row r="42" spans="1:73" s="25" customFormat="1" ht="34.5" customHeight="1">
      <c r="A42" s="157" t="s">
        <v>33</v>
      </c>
      <c r="B42" s="19"/>
      <c r="C42" s="15"/>
      <c r="D42" s="15"/>
      <c r="E42" s="15"/>
      <c r="F42" s="15"/>
      <c r="G42" s="15"/>
      <c r="H42" s="16"/>
      <c r="I42" s="438" t="s">
        <v>35</v>
      </c>
      <c r="J42" s="439"/>
      <c r="K42" s="440"/>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4"/>
    </row>
    <row r="43" spans="1:73" s="25" customFormat="1" ht="34.5" customHeight="1">
      <c r="A43" s="157" t="s">
        <v>33</v>
      </c>
      <c r="B43" s="19"/>
      <c r="C43" s="15"/>
      <c r="D43" s="15"/>
      <c r="E43" s="15"/>
      <c r="F43" s="15"/>
      <c r="G43" s="15"/>
      <c r="H43" s="16"/>
      <c r="I43" s="438" t="s">
        <v>36</v>
      </c>
      <c r="J43" s="439"/>
      <c r="K43" s="440"/>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4"/>
    </row>
    <row r="44" spans="1:73" s="25" customFormat="1" ht="34.5" customHeight="1">
      <c r="A44" s="157" t="s">
        <v>33</v>
      </c>
      <c r="B44" s="13"/>
      <c r="C44" s="15"/>
      <c r="D44" s="15"/>
      <c r="E44" s="15"/>
      <c r="F44" s="15"/>
      <c r="G44" s="15"/>
      <c r="H44" s="16"/>
      <c r="I44" s="438" t="s">
        <v>37</v>
      </c>
      <c r="J44" s="439"/>
      <c r="K44" s="440"/>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4"/>
    </row>
    <row r="45" spans="1:73" s="25" customFormat="1">
      <c r="A45" s="156"/>
      <c r="B45" s="13"/>
      <c r="C45" s="2"/>
      <c r="D45" s="2"/>
      <c r="E45" s="3"/>
      <c r="F45" s="2"/>
      <c r="G45" s="23"/>
      <c r="H45" s="4"/>
      <c r="I45" s="4"/>
      <c r="J45" s="5"/>
      <c r="K45" s="24"/>
      <c r="L45" s="7"/>
      <c r="M45" s="7"/>
      <c r="N45" s="242"/>
      <c r="O45" s="243"/>
      <c r="BU45" s="354"/>
    </row>
    <row r="46" spans="1:73">
      <c r="A46" s="156"/>
      <c r="B46" s="13"/>
      <c r="K46" s="24"/>
      <c r="L46" s="7"/>
      <c r="M46" s="7"/>
      <c r="O46" s="243"/>
      <c r="P46" s="243"/>
      <c r="Q46" s="243"/>
      <c r="R46" s="243"/>
      <c r="S46" s="243"/>
    </row>
    <row r="47" spans="1:73" s="25" customFormat="1">
      <c r="A47" s="156"/>
      <c r="B47" s="151" t="s">
        <v>38</v>
      </c>
      <c r="C47" s="15"/>
      <c r="D47" s="15"/>
      <c r="E47" s="15"/>
      <c r="F47" s="15"/>
      <c r="G47" s="15"/>
      <c r="H47" s="16"/>
      <c r="I47" s="16"/>
      <c r="J47" s="5"/>
      <c r="K47" s="24"/>
      <c r="L47" s="7"/>
      <c r="M47" s="7"/>
      <c r="N47" s="242"/>
      <c r="O47" s="243"/>
      <c r="BU47" s="354"/>
    </row>
    <row r="48" spans="1:73" s="25" customFormat="1">
      <c r="A48" s="156"/>
      <c r="B48" s="14"/>
      <c r="C48" s="14"/>
      <c r="D48" s="14"/>
      <c r="E48" s="14"/>
      <c r="F48" s="14"/>
      <c r="G48" s="14"/>
      <c r="H48" s="10"/>
      <c r="I48" s="10"/>
      <c r="J48" s="5"/>
      <c r="K48" s="24"/>
      <c r="L48" s="154"/>
      <c r="M48" s="154"/>
      <c r="N48" s="245"/>
      <c r="O48" s="243"/>
      <c r="BU48" s="354"/>
    </row>
    <row r="49" spans="1:73" s="25" customFormat="1" ht="51" customHeight="1">
      <c r="A49" s="156"/>
      <c r="B49" s="18"/>
      <c r="C49" s="15"/>
      <c r="D49" s="15"/>
      <c r="E49" s="15"/>
      <c r="F49" s="15"/>
      <c r="G49" s="15"/>
      <c r="H49" s="180"/>
      <c r="I49" s="446" t="s">
        <v>18</v>
      </c>
      <c r="J49" s="447"/>
      <c r="K49" s="448"/>
      <c r="L49" s="323" t="str">
        <f>IF(ISBLANK(L$9),"",L$9)</f>
        <v>1病棟3階</v>
      </c>
      <c r="M49" s="323" t="str">
        <f>IF(ISBLANK(M$9),"",M$9)</f>
        <v>3病棟2階</v>
      </c>
      <c r="N49" s="323" t="str">
        <f t="shared" ref="N49:BS49" si="3">IF(ISBLANK(N$9),"",N$9)</f>
        <v>3病棟3階</v>
      </c>
      <c r="O49" s="323" t="str">
        <f t="shared" si="3"/>
        <v>3病棟4階</v>
      </c>
      <c r="P49" s="323" t="str">
        <f t="shared" si="3"/>
        <v>5病棟2階</v>
      </c>
      <c r="Q49" s="323" t="str">
        <f t="shared" si="3"/>
        <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4"/>
    </row>
    <row r="50" spans="1:73" s="25" customFormat="1" ht="34.5" customHeight="1">
      <c r="A50" s="182" t="s">
        <v>39</v>
      </c>
      <c r="B50" s="13"/>
      <c r="C50" s="15"/>
      <c r="D50" s="15"/>
      <c r="E50" s="15"/>
      <c r="F50" s="15"/>
      <c r="G50" s="15"/>
      <c r="H50" s="16"/>
      <c r="I50" s="449" t="s">
        <v>19</v>
      </c>
      <c r="J50" s="450"/>
      <c r="K50" s="451"/>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4"/>
    </row>
    <row r="51" spans="1:73" s="25" customFormat="1" ht="34.5" customHeight="1">
      <c r="A51" s="182" t="s">
        <v>39</v>
      </c>
      <c r="B51" s="19"/>
      <c r="C51" s="15"/>
      <c r="D51" s="15"/>
      <c r="E51" s="15"/>
      <c r="F51" s="15"/>
      <c r="G51" s="15"/>
      <c r="H51" s="16"/>
      <c r="I51" s="449" t="s">
        <v>20</v>
      </c>
      <c r="J51" s="450"/>
      <c r="K51" s="451"/>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4"/>
    </row>
    <row r="52" spans="1:73" s="25" customFormat="1" ht="34.5" customHeight="1">
      <c r="A52" s="182" t="s">
        <v>39</v>
      </c>
      <c r="B52" s="19"/>
      <c r="C52" s="15"/>
      <c r="D52" s="15"/>
      <c r="E52" s="15"/>
      <c r="F52" s="15"/>
      <c r="G52" s="15"/>
      <c r="H52" s="16"/>
      <c r="I52" s="449" t="s">
        <v>22</v>
      </c>
      <c r="J52" s="450"/>
      <c r="K52" s="45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4"/>
    </row>
    <row r="53" spans="1:73" s="25" customFormat="1" ht="34.5" customHeight="1">
      <c r="A53" s="182" t="s">
        <v>39</v>
      </c>
      <c r="B53" s="13"/>
      <c r="C53" s="15"/>
      <c r="D53" s="15"/>
      <c r="E53" s="15"/>
      <c r="F53" s="15"/>
      <c r="G53" s="15"/>
      <c r="H53" s="16"/>
      <c r="I53" s="449" t="s">
        <v>23</v>
      </c>
      <c r="J53" s="450"/>
      <c r="K53" s="45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4"/>
    </row>
    <row r="54" spans="1:73" s="25" customFormat="1" ht="34.5" customHeight="1">
      <c r="A54" s="182" t="s">
        <v>39</v>
      </c>
      <c r="B54" s="13"/>
      <c r="C54" s="15"/>
      <c r="D54" s="15"/>
      <c r="E54" s="15"/>
      <c r="F54" s="15"/>
      <c r="G54" s="15"/>
      <c r="H54" s="16"/>
      <c r="I54" s="449" t="s">
        <v>28</v>
      </c>
      <c r="J54" s="450"/>
      <c r="K54" s="45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4"/>
    </row>
    <row r="55" spans="1:73" s="25" customFormat="1" ht="34.5" customHeight="1">
      <c r="A55" s="182" t="s">
        <v>39</v>
      </c>
      <c r="B55" s="13"/>
      <c r="C55" s="15"/>
      <c r="D55" s="15"/>
      <c r="E55" s="15"/>
      <c r="F55" s="15"/>
      <c r="G55" s="15"/>
      <c r="H55" s="16"/>
      <c r="I55" s="449" t="s">
        <v>29</v>
      </c>
      <c r="J55" s="450"/>
      <c r="K55" s="45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4"/>
    </row>
    <row r="56" spans="1:73" s="25" customFormat="1" ht="34.5" customHeight="1">
      <c r="A56" s="182" t="s">
        <v>39</v>
      </c>
      <c r="B56" s="13"/>
      <c r="C56" s="15"/>
      <c r="D56" s="15"/>
      <c r="E56" s="15"/>
      <c r="F56" s="15"/>
      <c r="G56" s="15"/>
      <c r="H56" s="16"/>
      <c r="I56" s="449" t="s">
        <v>30</v>
      </c>
      <c r="J56" s="450"/>
      <c r="K56" s="45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4"/>
    </row>
    <row r="57" spans="1:73" s="25" customFormat="1" ht="34.5" customHeight="1">
      <c r="A57" s="182" t="s">
        <v>39</v>
      </c>
      <c r="B57" s="13"/>
      <c r="C57" s="15"/>
      <c r="D57" s="15"/>
      <c r="E57" s="15"/>
      <c r="F57" s="15"/>
      <c r="G57" s="15"/>
      <c r="H57" s="16"/>
      <c r="I57" s="445" t="s">
        <v>25</v>
      </c>
      <c r="J57" s="445"/>
      <c r="K57" s="445"/>
      <c r="L57" s="21" t="s">
        <v>21</v>
      </c>
      <c r="M57" s="21" t="s">
        <v>21</v>
      </c>
      <c r="N57" s="21" t="s">
        <v>21</v>
      </c>
      <c r="O57" s="21" t="s">
        <v>21</v>
      </c>
      <c r="P57" s="21" t="s">
        <v>21</v>
      </c>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4"/>
    </row>
    <row r="58" spans="1:73" s="25" customFormat="1" ht="34.5" customHeight="1">
      <c r="A58" s="182" t="s">
        <v>39</v>
      </c>
      <c r="B58" s="13"/>
      <c r="C58" s="15"/>
      <c r="D58" s="15"/>
      <c r="E58" s="15"/>
      <c r="F58" s="15"/>
      <c r="G58" s="15"/>
      <c r="H58" s="16"/>
      <c r="I58" s="445" t="s">
        <v>40</v>
      </c>
      <c r="J58" s="445"/>
      <c r="K58" s="445"/>
      <c r="L58" s="21" t="s">
        <v>41</v>
      </c>
      <c r="M58" s="21" t="s">
        <v>41</v>
      </c>
      <c r="N58" s="21" t="s">
        <v>41</v>
      </c>
      <c r="O58" s="21" t="s">
        <v>41</v>
      </c>
      <c r="P58" s="21" t="s">
        <v>41</v>
      </c>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4"/>
    </row>
    <row r="59" spans="1:73" s="25" customFormat="1">
      <c r="A59" s="156"/>
      <c r="B59" s="13"/>
      <c r="C59" s="2"/>
      <c r="D59" s="2"/>
      <c r="E59" s="3"/>
      <c r="F59" s="2"/>
      <c r="G59" s="26"/>
      <c r="H59" s="4"/>
      <c r="I59" s="4"/>
      <c r="J59" s="5"/>
      <c r="K59" s="24"/>
      <c r="L59" s="7"/>
      <c r="M59" s="7"/>
      <c r="N59" s="242"/>
      <c r="O59" s="243"/>
      <c r="BU59" s="354"/>
    </row>
    <row r="60" spans="1:73" s="25" customFormat="1">
      <c r="A60" s="156"/>
      <c r="B60" s="13"/>
      <c r="C60" s="2"/>
      <c r="D60" s="2"/>
      <c r="E60" s="3"/>
      <c r="F60" s="2"/>
      <c r="G60" s="26"/>
      <c r="H60" s="4"/>
      <c r="I60" s="4"/>
      <c r="J60" s="5"/>
      <c r="K60" s="24"/>
      <c r="L60" s="7"/>
      <c r="M60" s="7"/>
      <c r="N60" s="242"/>
      <c r="O60" s="243"/>
      <c r="BU60" s="354"/>
    </row>
    <row r="61" spans="1:73" s="25" customFormat="1">
      <c r="A61" s="156"/>
      <c r="B61" s="13"/>
      <c r="C61" s="2"/>
      <c r="D61" s="2"/>
      <c r="E61" s="3"/>
      <c r="F61" s="2"/>
      <c r="G61" s="26"/>
      <c r="H61" s="4"/>
      <c r="I61" s="4"/>
      <c r="J61" s="5"/>
      <c r="K61" s="24"/>
      <c r="L61" s="5"/>
      <c r="M61" s="5"/>
      <c r="N61" s="242"/>
      <c r="O61" s="242"/>
      <c r="P61" s="242"/>
      <c r="Q61" s="242"/>
      <c r="R61" s="242"/>
      <c r="S61" s="242"/>
      <c r="T61" s="243"/>
      <c r="BU61" s="354"/>
    </row>
    <row r="62" spans="1:73" s="25" customFormat="1">
      <c r="A62" s="156"/>
      <c r="B62" s="13"/>
      <c r="C62" s="2"/>
      <c r="D62" s="2"/>
      <c r="E62" s="3"/>
      <c r="F62" s="2"/>
      <c r="G62" s="23"/>
      <c r="H62" s="4"/>
      <c r="I62" s="4"/>
      <c r="J62" s="5"/>
      <c r="K62" s="24"/>
      <c r="L62" s="5"/>
      <c r="M62" s="5"/>
      <c r="N62" s="242"/>
      <c r="O62" s="242"/>
      <c r="P62" s="242"/>
      <c r="Q62" s="242"/>
      <c r="R62" s="242"/>
      <c r="S62" s="242"/>
      <c r="T62" s="243"/>
      <c r="BU62" s="354"/>
    </row>
    <row r="63" spans="1:73" s="25" customFormat="1">
      <c r="A63" s="156"/>
      <c r="B63" s="14"/>
      <c r="C63" s="27"/>
      <c r="D63" s="27"/>
      <c r="E63" s="27"/>
      <c r="F63" s="27"/>
      <c r="G63" s="27"/>
      <c r="H63" s="16"/>
      <c r="I63" s="16"/>
      <c r="J63" s="5"/>
      <c r="K63" s="24"/>
      <c r="L63" s="5"/>
      <c r="M63" s="5"/>
      <c r="T63" s="243"/>
      <c r="BU63" s="354"/>
    </row>
    <row r="64" spans="1:73" s="25" customFormat="1">
      <c r="A64" s="156"/>
      <c r="B64" s="1"/>
      <c r="C64" s="28" t="s">
        <v>42</v>
      </c>
      <c r="D64" s="197"/>
      <c r="E64" s="197"/>
      <c r="F64" s="197"/>
      <c r="G64" s="197"/>
      <c r="H64" s="197"/>
      <c r="I64" s="4"/>
      <c r="J64" s="29"/>
      <c r="K64" s="6"/>
      <c r="L64" s="5"/>
      <c r="M64" s="5"/>
      <c r="N64" s="242"/>
      <c r="O64" s="242"/>
      <c r="P64" s="242"/>
      <c r="Q64" s="242"/>
      <c r="R64" s="242"/>
      <c r="S64" s="242"/>
      <c r="T64" s="243"/>
      <c r="BU64" s="354"/>
    </row>
    <row r="65" spans="1:73" s="25" customFormat="1" ht="34.5" customHeight="1">
      <c r="A65" s="156"/>
      <c r="B65" s="1"/>
      <c r="C65" s="30"/>
      <c r="D65" s="506" t="s">
        <v>43</v>
      </c>
      <c r="E65" s="506"/>
      <c r="F65" s="506"/>
      <c r="G65" s="506"/>
      <c r="H65" s="506"/>
      <c r="I65" s="506"/>
      <c r="J65" s="506"/>
      <c r="K65" s="506"/>
      <c r="L65" s="506"/>
      <c r="M65" s="31"/>
      <c r="N65" s="246"/>
      <c r="O65" s="246"/>
      <c r="P65" s="246"/>
      <c r="Q65" s="246"/>
      <c r="R65" s="246"/>
      <c r="S65" s="246"/>
      <c r="T65" s="243"/>
      <c r="BU65" s="354"/>
    </row>
    <row r="66" spans="1:73" s="25" customFormat="1" ht="34.5" customHeight="1">
      <c r="A66" s="156"/>
      <c r="B66" s="1"/>
      <c r="C66" s="33"/>
      <c r="D66" s="507" t="s">
        <v>44</v>
      </c>
      <c r="E66" s="507"/>
      <c r="F66" s="507"/>
      <c r="G66" s="507"/>
      <c r="H66" s="507"/>
      <c r="I66" s="507"/>
      <c r="J66" s="507"/>
      <c r="K66" s="507"/>
      <c r="L66" s="507"/>
      <c r="M66" s="31"/>
      <c r="N66" s="246"/>
      <c r="O66" s="246"/>
      <c r="P66" s="246"/>
      <c r="Q66" s="246"/>
      <c r="R66" s="246"/>
      <c r="S66" s="246"/>
      <c r="T66" s="243"/>
      <c r="BU66" s="354"/>
    </row>
    <row r="67" spans="1:73" s="25" customFormat="1" ht="34.5" customHeight="1">
      <c r="A67" s="156"/>
      <c r="B67" s="1"/>
      <c r="C67" s="33"/>
      <c r="D67" s="507" t="s">
        <v>45</v>
      </c>
      <c r="E67" s="507"/>
      <c r="F67" s="507"/>
      <c r="G67" s="507"/>
      <c r="H67" s="507"/>
      <c r="I67" s="507"/>
      <c r="J67" s="507"/>
      <c r="K67" s="507"/>
      <c r="L67" s="507"/>
      <c r="M67" s="31"/>
      <c r="N67" s="246"/>
      <c r="O67" s="246"/>
      <c r="P67" s="246"/>
      <c r="Q67" s="246"/>
      <c r="R67" s="246"/>
      <c r="S67" s="246"/>
      <c r="T67" s="243"/>
      <c r="BU67" s="354"/>
    </row>
    <row r="68" spans="1:73" s="25" customFormat="1" ht="34.5" customHeight="1">
      <c r="A68" s="156"/>
      <c r="B68" s="1"/>
      <c r="C68" s="33"/>
      <c r="D68" s="507" t="s">
        <v>46</v>
      </c>
      <c r="E68" s="507"/>
      <c r="F68" s="507"/>
      <c r="G68" s="507"/>
      <c r="H68" s="507"/>
      <c r="I68" s="507"/>
      <c r="J68" s="507"/>
      <c r="K68" s="507"/>
      <c r="L68" s="507"/>
      <c r="M68" s="31"/>
      <c r="N68" s="246"/>
      <c r="O68" s="246"/>
      <c r="P68" s="246"/>
      <c r="Q68" s="246"/>
      <c r="R68" s="246"/>
      <c r="S68" s="246"/>
      <c r="T68" s="243"/>
      <c r="BU68" s="354"/>
    </row>
    <row r="69" spans="1:73" s="25" customFormat="1" ht="34.5" customHeight="1">
      <c r="A69" s="156"/>
      <c r="B69" s="1"/>
      <c r="C69" s="33"/>
      <c r="D69" s="507" t="s">
        <v>47</v>
      </c>
      <c r="E69" s="507"/>
      <c r="F69" s="507"/>
      <c r="G69" s="507"/>
      <c r="H69" s="507"/>
      <c r="I69" s="507"/>
      <c r="J69" s="507"/>
      <c r="K69" s="507"/>
      <c r="L69" s="507"/>
      <c r="M69" s="31"/>
      <c r="N69" s="246"/>
      <c r="O69" s="246"/>
      <c r="P69" s="246"/>
      <c r="Q69" s="246"/>
      <c r="R69" s="246"/>
      <c r="S69" s="246"/>
      <c r="T69" s="243"/>
      <c r="BU69" s="354"/>
    </row>
    <row r="70" spans="1:73" s="25" customFormat="1">
      <c r="A70" s="156"/>
      <c r="B70" s="14"/>
      <c r="C70" s="27"/>
      <c r="D70" s="27"/>
      <c r="E70" s="27"/>
      <c r="F70" s="27"/>
      <c r="G70" s="27"/>
      <c r="H70" s="16"/>
      <c r="I70" s="16"/>
      <c r="J70" s="5"/>
      <c r="K70" s="6"/>
      <c r="L70" s="5"/>
      <c r="M70" s="5"/>
      <c r="T70" s="243"/>
      <c r="BU70" s="354"/>
    </row>
    <row r="71" spans="1:73" s="248" customFormat="1">
      <c r="A71" s="158"/>
      <c r="B71" s="14"/>
      <c r="C71" s="34" t="s">
        <v>48</v>
      </c>
      <c r="D71" s="38"/>
      <c r="E71" s="38"/>
      <c r="F71" s="36"/>
      <c r="G71" s="34"/>
      <c r="H71" s="35" t="s">
        <v>49</v>
      </c>
      <c r="I71" s="35"/>
      <c r="J71" s="35" t="s">
        <v>50</v>
      </c>
      <c r="K71" s="37"/>
      <c r="L71" s="35"/>
      <c r="M71" s="36"/>
      <c r="N71" s="247"/>
      <c r="O71" s="247"/>
      <c r="P71" s="247"/>
      <c r="Q71" s="247"/>
      <c r="R71" s="247"/>
      <c r="BU71" s="355"/>
    </row>
    <row r="72" spans="1:73" s="25" customFormat="1">
      <c r="A72" s="156"/>
      <c r="B72" s="1"/>
      <c r="C72" s="39"/>
      <c r="D72" s="27"/>
      <c r="E72" s="27"/>
      <c r="F72" s="27"/>
      <c r="G72" s="27"/>
      <c r="H72" s="16"/>
      <c r="I72" s="197"/>
      <c r="J72" s="5"/>
      <c r="K72" s="6"/>
      <c r="L72" s="40"/>
      <c r="M72" s="186"/>
      <c r="O72" s="249"/>
      <c r="P72" s="249"/>
      <c r="Q72" s="249"/>
      <c r="R72" s="249"/>
      <c r="S72" s="249"/>
      <c r="T72" s="243"/>
      <c r="BU72" s="354"/>
    </row>
    <row r="73" spans="1:73" s="25" customFormat="1">
      <c r="A73" s="156"/>
      <c r="B73" s="1"/>
      <c r="C73" s="32"/>
      <c r="D73" s="32"/>
      <c r="E73" s="32"/>
      <c r="F73" s="32"/>
      <c r="G73" s="32"/>
      <c r="H73" s="32"/>
      <c r="I73" s="32"/>
      <c r="J73" s="32"/>
      <c r="K73" s="42"/>
      <c r="L73" s="32"/>
      <c r="M73" s="32"/>
      <c r="N73" s="246"/>
      <c r="O73" s="246"/>
      <c r="P73" s="246"/>
      <c r="Q73" s="246"/>
      <c r="R73" s="246"/>
      <c r="S73" s="246"/>
      <c r="T73" s="243"/>
      <c r="BU73" s="354"/>
    </row>
    <row r="74" spans="1:73" s="25" customFormat="1">
      <c r="A74" s="156"/>
      <c r="B74" s="1"/>
      <c r="C74" s="43"/>
      <c r="D74" s="27"/>
      <c r="E74" s="27"/>
      <c r="F74" s="27"/>
      <c r="G74" s="27"/>
      <c r="H74" s="16"/>
      <c r="I74" s="197"/>
      <c r="J74" s="5"/>
      <c r="K74" s="6"/>
      <c r="L74" s="186"/>
      <c r="M74" s="17"/>
      <c r="O74" s="249"/>
      <c r="P74" s="249"/>
      <c r="Q74" s="249"/>
      <c r="R74" s="249"/>
      <c r="S74" s="249"/>
      <c r="T74" s="243"/>
      <c r="BU74" s="354"/>
    </row>
    <row r="75" spans="1:73" s="25" customFormat="1">
      <c r="A75" s="156"/>
      <c r="B75" s="1"/>
      <c r="C75" s="43"/>
      <c r="D75" s="27"/>
      <c r="E75" s="27"/>
      <c r="F75" s="27"/>
      <c r="G75" s="27"/>
      <c r="H75" s="16"/>
      <c r="I75" s="197"/>
      <c r="J75" s="5"/>
      <c r="K75" s="6"/>
      <c r="L75" s="186"/>
      <c r="M75" s="17"/>
      <c r="O75" s="249"/>
      <c r="P75" s="249"/>
      <c r="Q75" s="249"/>
      <c r="R75" s="249"/>
      <c r="S75" s="249"/>
      <c r="T75" s="243"/>
      <c r="BU75" s="354"/>
    </row>
    <row r="76" spans="1:73" s="25" customFormat="1">
      <c r="A76" s="156"/>
      <c r="B76" s="1"/>
      <c r="C76" s="500" t="s">
        <v>51</v>
      </c>
      <c r="D76" s="500"/>
      <c r="E76" s="500"/>
      <c r="F76" s="500"/>
      <c r="G76" s="500"/>
      <c r="H76" s="500" t="s">
        <v>52</v>
      </c>
      <c r="I76" s="500"/>
      <c r="J76" s="500" t="s">
        <v>53</v>
      </c>
      <c r="K76" s="500"/>
      <c r="L76" s="500"/>
      <c r="M76" s="500"/>
      <c r="O76" s="249"/>
      <c r="P76" s="249"/>
      <c r="Q76" s="249"/>
      <c r="R76" s="249"/>
      <c r="S76" s="249"/>
      <c r="T76" s="243"/>
      <c r="BU76" s="354"/>
    </row>
    <row r="77" spans="1:73" s="25" customFormat="1">
      <c r="A77" s="156"/>
      <c r="B77" s="1"/>
      <c r="C77" s="500" t="s">
        <v>54</v>
      </c>
      <c r="D77" s="500"/>
      <c r="E77" s="500"/>
      <c r="F77" s="500"/>
      <c r="G77" s="500"/>
      <c r="H77" s="500" t="s">
        <v>55</v>
      </c>
      <c r="I77" s="500"/>
      <c r="J77" s="319" t="s">
        <v>56</v>
      </c>
      <c r="M77" s="17"/>
      <c r="O77" s="250"/>
      <c r="P77" s="250"/>
      <c r="Q77" s="250"/>
      <c r="R77" s="250"/>
      <c r="S77" s="250"/>
      <c r="T77" s="243"/>
      <c r="BU77" s="354"/>
    </row>
    <row r="78" spans="1:73" s="25" customFormat="1">
      <c r="A78" s="156"/>
      <c r="B78" s="1"/>
      <c r="C78" s="500" t="s">
        <v>57</v>
      </c>
      <c r="D78" s="500"/>
      <c r="E78" s="500"/>
      <c r="F78" s="500"/>
      <c r="G78" s="500"/>
      <c r="H78" s="500" t="s">
        <v>58</v>
      </c>
      <c r="I78" s="500"/>
      <c r="J78" s="444" t="s">
        <v>59</v>
      </c>
      <c r="K78" s="444"/>
      <c r="L78" s="444"/>
      <c r="M78" s="444"/>
      <c r="O78" s="249"/>
      <c r="P78" s="249"/>
      <c r="Q78" s="249"/>
      <c r="R78" s="249"/>
      <c r="S78" s="249"/>
      <c r="T78" s="243"/>
      <c r="BU78" s="354"/>
    </row>
    <row r="79" spans="1:73" s="25" customFormat="1">
      <c r="A79" s="156"/>
      <c r="B79" s="1"/>
      <c r="C79" s="500" t="s">
        <v>60</v>
      </c>
      <c r="D79" s="500"/>
      <c r="E79" s="500"/>
      <c r="F79" s="500"/>
      <c r="G79" s="500"/>
      <c r="H79" s="500" t="s">
        <v>61</v>
      </c>
      <c r="I79" s="500"/>
      <c r="J79" s="444" t="s">
        <v>62</v>
      </c>
      <c r="K79" s="444"/>
      <c r="L79" s="444"/>
      <c r="M79" s="444"/>
      <c r="O79" s="250"/>
      <c r="P79" s="250"/>
      <c r="Q79" s="250"/>
      <c r="R79" s="250"/>
      <c r="S79" s="250"/>
      <c r="T79" s="243"/>
      <c r="BU79" s="354"/>
    </row>
    <row r="80" spans="1:73" s="25" customFormat="1">
      <c r="A80" s="156"/>
      <c r="B80" s="1"/>
      <c r="C80" s="444" t="s">
        <v>63</v>
      </c>
      <c r="D80" s="444"/>
      <c r="E80" s="444"/>
      <c r="F80" s="444"/>
      <c r="G80" s="444"/>
      <c r="H80" s="197"/>
      <c r="I80" s="197"/>
      <c r="J80" s="444" t="s">
        <v>64</v>
      </c>
      <c r="K80" s="444"/>
      <c r="L80" s="444"/>
      <c r="M80" s="444"/>
      <c r="O80" s="250"/>
      <c r="P80" s="250"/>
      <c r="Q80" s="250"/>
      <c r="R80" s="250"/>
      <c r="S80" s="250"/>
      <c r="T80" s="243"/>
      <c r="BU80" s="354"/>
    </row>
    <row r="81" spans="1:73" s="25" customFormat="1">
      <c r="A81" s="156"/>
      <c r="B81" s="17"/>
      <c r="C81" s="444" t="s">
        <v>65</v>
      </c>
      <c r="D81" s="444"/>
      <c r="E81" s="444"/>
      <c r="F81" s="444"/>
      <c r="G81" s="444"/>
      <c r="H81" s="17"/>
      <c r="I81" s="17"/>
      <c r="J81" s="444" t="s">
        <v>66</v>
      </c>
      <c r="K81" s="444"/>
      <c r="L81" s="444"/>
      <c r="M81" s="444"/>
      <c r="N81" s="242"/>
      <c r="O81" s="242"/>
      <c r="P81" s="242"/>
      <c r="Q81" s="242"/>
      <c r="R81" s="242"/>
      <c r="S81" s="242"/>
      <c r="T81" s="243"/>
      <c r="BU81" s="354"/>
    </row>
    <row r="82" spans="1:73" s="25" customFormat="1">
      <c r="A82" s="156"/>
      <c r="B82" s="1"/>
      <c r="C82" s="444" t="s">
        <v>67</v>
      </c>
      <c r="D82" s="444"/>
      <c r="E82" s="444"/>
      <c r="F82" s="444"/>
      <c r="G82" s="444"/>
      <c r="J82" s="444" t="s">
        <v>68</v>
      </c>
      <c r="K82" s="444"/>
      <c r="L82" s="444"/>
      <c r="M82" s="444"/>
      <c r="N82" s="242"/>
      <c r="O82" s="242"/>
      <c r="P82" s="242"/>
      <c r="Q82" s="242"/>
      <c r="R82" s="242"/>
      <c r="S82" s="242"/>
      <c r="T82" s="243"/>
      <c r="BU82" s="354"/>
    </row>
    <row r="83" spans="1:73" s="25" customFormat="1">
      <c r="A83" s="156"/>
      <c r="B83" s="1"/>
      <c r="C83" s="444" t="s">
        <v>69</v>
      </c>
      <c r="D83" s="444"/>
      <c r="E83" s="444"/>
      <c r="F83" s="444"/>
      <c r="G83" s="444"/>
      <c r="H83" s="197"/>
      <c r="I83" s="197"/>
      <c r="J83" s="444" t="s">
        <v>70</v>
      </c>
      <c r="K83" s="444"/>
      <c r="L83" s="444"/>
      <c r="M83" s="444"/>
      <c r="N83" s="242"/>
      <c r="O83" s="242"/>
      <c r="P83" s="242"/>
      <c r="Q83" s="242"/>
      <c r="R83" s="242"/>
      <c r="S83" s="242"/>
      <c r="T83" s="243"/>
      <c r="BU83" s="354"/>
    </row>
    <row r="84" spans="1:73" s="25" customFormat="1">
      <c r="A84" s="156"/>
      <c r="B84" s="1"/>
      <c r="C84" s="444" t="s">
        <v>71</v>
      </c>
      <c r="D84" s="444"/>
      <c r="E84" s="444"/>
      <c r="F84" s="444"/>
      <c r="G84" s="444"/>
      <c r="H84" s="197"/>
      <c r="I84" s="197"/>
      <c r="J84" s="444" t="s">
        <v>72</v>
      </c>
      <c r="K84" s="444"/>
      <c r="L84" s="444"/>
      <c r="M84" s="444"/>
      <c r="N84" s="242"/>
      <c r="O84" s="242"/>
      <c r="P84" s="242"/>
      <c r="Q84" s="242"/>
      <c r="R84" s="242"/>
      <c r="S84" s="242"/>
      <c r="T84" s="243"/>
      <c r="BU84" s="354"/>
    </row>
    <row r="85" spans="1:73" s="25" customFormat="1">
      <c r="A85" s="156"/>
      <c r="B85" s="1"/>
      <c r="C85" s="444" t="s">
        <v>73</v>
      </c>
      <c r="D85" s="444"/>
      <c r="E85" s="444"/>
      <c r="F85" s="444"/>
      <c r="G85" s="444"/>
      <c r="H85" s="197"/>
      <c r="I85" s="197"/>
      <c r="J85" s="444" t="s">
        <v>74</v>
      </c>
      <c r="K85" s="444"/>
      <c r="L85" s="444"/>
      <c r="M85" s="444"/>
      <c r="N85" s="242"/>
      <c r="O85" s="242"/>
      <c r="P85" s="242"/>
      <c r="Q85" s="242"/>
      <c r="R85" s="242"/>
      <c r="S85" s="242"/>
      <c r="T85" s="243"/>
      <c r="BU85" s="354"/>
    </row>
    <row r="86" spans="1:73" s="25" customFormat="1">
      <c r="A86" s="156"/>
      <c r="B86" s="1"/>
      <c r="C86" s="444" t="s">
        <v>75</v>
      </c>
      <c r="D86" s="444"/>
      <c r="E86" s="444"/>
      <c r="F86" s="444"/>
      <c r="G86" s="444"/>
      <c r="H86" s="197"/>
      <c r="I86" s="197"/>
      <c r="J86" s="444" t="s">
        <v>76</v>
      </c>
      <c r="K86" s="444"/>
      <c r="L86" s="444"/>
      <c r="M86" s="444"/>
      <c r="N86" s="242"/>
      <c r="O86" s="242"/>
      <c r="P86" s="242"/>
      <c r="Q86" s="242"/>
      <c r="R86" s="242"/>
      <c r="S86" s="242"/>
      <c r="T86" s="243"/>
      <c r="BU86" s="354"/>
    </row>
    <row r="87" spans="1:73" s="25" customFormat="1">
      <c r="A87" s="156"/>
      <c r="B87" s="1"/>
      <c r="C87" s="500" t="s">
        <v>77</v>
      </c>
      <c r="D87" s="500"/>
      <c r="E87" s="500"/>
      <c r="F87" s="500"/>
      <c r="G87" s="500"/>
      <c r="H87" s="197"/>
      <c r="I87" s="197"/>
      <c r="J87" s="43"/>
      <c r="K87" s="44"/>
      <c r="L87" s="5"/>
      <c r="M87" s="5"/>
      <c r="N87" s="242"/>
      <c r="O87" s="242"/>
      <c r="P87" s="242"/>
      <c r="Q87" s="242"/>
      <c r="R87" s="242"/>
      <c r="S87" s="242"/>
      <c r="T87" s="243"/>
      <c r="BU87" s="354"/>
    </row>
    <row r="88" spans="1:73" s="25" customFormat="1">
      <c r="A88" s="156"/>
      <c r="B88" s="1"/>
      <c r="C88" s="17"/>
      <c r="D88" s="17"/>
      <c r="E88" s="17"/>
      <c r="F88" s="17"/>
      <c r="G88" s="17"/>
      <c r="H88" s="197"/>
      <c r="I88" s="197"/>
      <c r="J88" s="43"/>
      <c r="K88" s="44"/>
      <c r="L88" s="5"/>
      <c r="M88" s="5"/>
      <c r="N88" s="242"/>
      <c r="O88" s="242"/>
      <c r="P88" s="242"/>
      <c r="Q88" s="242"/>
      <c r="R88" s="242"/>
      <c r="S88" s="242"/>
      <c r="T88" s="243"/>
      <c r="BU88" s="354"/>
    </row>
    <row r="89" spans="1:73" s="25" customFormat="1">
      <c r="A89" s="156"/>
      <c r="B89" s="1"/>
      <c r="C89" s="32"/>
      <c r="D89" s="32"/>
      <c r="E89" s="32"/>
      <c r="F89" s="32"/>
      <c r="G89" s="32"/>
      <c r="H89" s="32"/>
      <c r="I89" s="32"/>
      <c r="J89" s="32"/>
      <c r="K89" s="42"/>
      <c r="L89" s="32"/>
      <c r="M89" s="32"/>
      <c r="N89" s="246"/>
      <c r="O89" s="246"/>
      <c r="P89" s="246"/>
      <c r="Q89" s="246"/>
      <c r="R89" s="246"/>
      <c r="S89" s="246"/>
      <c r="T89" s="243"/>
      <c r="BU89" s="354"/>
    </row>
    <row r="90" spans="1:73" s="25" customFormat="1" ht="19">
      <c r="A90" s="156"/>
      <c r="B90" s="45" t="s">
        <v>78</v>
      </c>
      <c r="C90" s="46"/>
      <c r="D90" s="47"/>
      <c r="E90" s="47"/>
      <c r="F90" s="47"/>
      <c r="G90" s="47"/>
      <c r="H90" s="48"/>
      <c r="I90" s="48"/>
      <c r="J90" s="49"/>
      <c r="K90" s="49"/>
      <c r="L90" s="49"/>
      <c r="M90" s="49"/>
      <c r="N90" s="251"/>
      <c r="O90" s="251"/>
      <c r="P90" s="251"/>
      <c r="Q90" s="251"/>
      <c r="R90" s="251"/>
      <c r="S90" s="251"/>
      <c r="T90" s="243"/>
      <c r="BU90" s="354"/>
    </row>
    <row r="91" spans="1:73" s="25" customFormat="1">
      <c r="A91" s="156"/>
      <c r="B91" s="1"/>
      <c r="C91" s="52"/>
      <c r="D91" s="3"/>
      <c r="E91" s="3"/>
      <c r="F91" s="3"/>
      <c r="G91" s="3"/>
      <c r="H91" s="188"/>
      <c r="I91" s="188"/>
      <c r="J91" s="53"/>
      <c r="K91" s="24"/>
      <c r="L91" s="53"/>
      <c r="M91" s="53"/>
      <c r="N91" s="251"/>
      <c r="O91" s="251"/>
      <c r="P91" s="251"/>
      <c r="Q91" s="251"/>
      <c r="R91" s="251"/>
      <c r="S91" s="251"/>
      <c r="T91" s="243"/>
      <c r="BU91" s="354"/>
    </row>
    <row r="92" spans="1:73" s="25" customFormat="1">
      <c r="A92" s="156"/>
      <c r="B92" s="151" t="s">
        <v>79</v>
      </c>
      <c r="C92" s="52"/>
      <c r="D92" s="3"/>
      <c r="E92" s="3"/>
      <c r="F92" s="3"/>
      <c r="G92" s="3"/>
      <c r="H92" s="188"/>
      <c r="I92" s="188"/>
      <c r="J92" s="53"/>
      <c r="K92" s="53"/>
      <c r="L92" s="53"/>
      <c r="M92" s="53"/>
      <c r="N92" s="251"/>
      <c r="O92" s="251"/>
      <c r="P92" s="251"/>
      <c r="Q92" s="251"/>
      <c r="R92" s="251"/>
      <c r="S92" s="251"/>
      <c r="T92" s="243"/>
      <c r="BU92" s="354"/>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4"/>
    </row>
    <row r="94" spans="1:73" s="25" customFormat="1" ht="51" customHeight="1">
      <c r="A94" s="156"/>
      <c r="B94" s="14"/>
      <c r="C94" s="52"/>
      <c r="D94" s="3"/>
      <c r="E94" s="3"/>
      <c r="F94" s="3"/>
      <c r="G94" s="3"/>
      <c r="H94" s="188"/>
      <c r="I94" s="188"/>
      <c r="J94" s="54" t="s">
        <v>80</v>
      </c>
      <c r="K94" s="55"/>
      <c r="L94" s="323" t="str">
        <f>IF(ISBLANK(L$9),"",L$9)</f>
        <v>1病棟3階</v>
      </c>
      <c r="M94" s="324" t="str">
        <f t="shared" ref="M94:BS94" si="4">IF(ISBLANK(M$9),"",M$9)</f>
        <v>3病棟2階</v>
      </c>
      <c r="N94" s="324" t="str">
        <f t="shared" si="4"/>
        <v>3病棟3階</v>
      </c>
      <c r="O94" s="324" t="str">
        <f t="shared" si="4"/>
        <v>3病棟4階</v>
      </c>
      <c r="P94" s="324" t="str">
        <f t="shared" si="4"/>
        <v>5病棟2階</v>
      </c>
      <c r="Q94" s="324" t="str">
        <f t="shared" si="4"/>
        <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4"/>
    </row>
    <row r="95" spans="1:73" s="25" customFormat="1" ht="42">
      <c r="A95" s="156"/>
      <c r="B95" s="1"/>
      <c r="C95" s="3"/>
      <c r="D95" s="3"/>
      <c r="E95" s="3"/>
      <c r="F95" s="3"/>
      <c r="G95" s="3"/>
      <c r="H95" s="188"/>
      <c r="I95" s="56" t="s">
        <v>81</v>
      </c>
      <c r="J95" s="57"/>
      <c r="K95" s="58"/>
      <c r="L95" s="510" t="s">
        <v>866</v>
      </c>
      <c r="M95" s="324" t="s">
        <v>22</v>
      </c>
      <c r="N95" s="324" t="s">
        <v>20</v>
      </c>
      <c r="O95" s="324" t="s">
        <v>20</v>
      </c>
      <c r="P95" s="324" t="s">
        <v>22</v>
      </c>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4"/>
    </row>
    <row r="96" spans="1:73" s="25" customFormat="1" ht="54" customHeight="1">
      <c r="A96" s="157" t="s">
        <v>82</v>
      </c>
      <c r="B96" s="1"/>
      <c r="C96" s="398" t="s">
        <v>83</v>
      </c>
      <c r="D96" s="399"/>
      <c r="E96" s="399"/>
      <c r="F96" s="399"/>
      <c r="G96" s="399"/>
      <c r="H96" s="400"/>
      <c r="I96" s="194" t="s">
        <v>84</v>
      </c>
      <c r="J96" s="171" t="s">
        <v>85</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4"/>
    </row>
    <row r="97" spans="1:73" s="25" customFormat="1" ht="19">
      <c r="A97" s="156"/>
      <c r="B97" s="60"/>
      <c r="C97" s="52"/>
      <c r="D97" s="3"/>
      <c r="E97" s="3"/>
      <c r="F97" s="3"/>
      <c r="G97" s="3"/>
      <c r="H97" s="188"/>
      <c r="I97" s="188"/>
      <c r="J97" s="53"/>
      <c r="K97" s="53"/>
      <c r="L97" s="51"/>
      <c r="M97" s="51"/>
      <c r="N97" s="251"/>
      <c r="O97" s="243"/>
      <c r="BU97" s="354"/>
    </row>
    <row r="98" spans="1:73" s="25" customFormat="1" ht="19">
      <c r="A98" s="156"/>
      <c r="B98" s="60"/>
      <c r="C98" s="52"/>
      <c r="D98" s="3"/>
      <c r="E98" s="3"/>
      <c r="F98" s="3"/>
      <c r="G98" s="3"/>
      <c r="H98" s="188"/>
      <c r="I98" s="188"/>
      <c r="J98" s="53"/>
      <c r="K98" s="53"/>
      <c r="L98" s="51"/>
      <c r="M98" s="51"/>
      <c r="N98" s="251"/>
      <c r="O98" s="243"/>
      <c r="BU98" s="354"/>
    </row>
    <row r="99" spans="1:73" s="25" customFormat="1" ht="19">
      <c r="A99" s="156"/>
      <c r="B99" s="60"/>
      <c r="C99" s="52"/>
      <c r="D99" s="3"/>
      <c r="E99" s="3"/>
      <c r="F99" s="3"/>
      <c r="G99" s="3"/>
      <c r="H99" s="188"/>
      <c r="I99" s="188"/>
      <c r="J99" s="53"/>
      <c r="K99" s="53"/>
      <c r="L99" s="51"/>
      <c r="M99" s="51"/>
      <c r="N99" s="251"/>
      <c r="O99" s="243"/>
      <c r="BU99" s="354"/>
    </row>
    <row r="100" spans="1:73">
      <c r="A100" s="156"/>
      <c r="B100" s="14" t="s">
        <v>86</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80</v>
      </c>
      <c r="K102" s="63"/>
      <c r="L102" s="323" t="str">
        <f>IF(ISBLANK(L$9),"",L$9)</f>
        <v>1病棟3階</v>
      </c>
      <c r="M102" s="324" t="str">
        <f t="shared" ref="M102:BS102" si="5">IF(ISBLANK(M$9),"",M$9)</f>
        <v>3病棟2階</v>
      </c>
      <c r="N102" s="323" t="str">
        <f t="shared" si="5"/>
        <v>3病棟3階</v>
      </c>
      <c r="O102" s="323" t="str">
        <f t="shared" si="5"/>
        <v>3病棟4階</v>
      </c>
      <c r="P102" s="323" t="str">
        <f t="shared" si="5"/>
        <v>5病棟2階</v>
      </c>
      <c r="Q102" s="323" t="str">
        <f t="shared" si="5"/>
        <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81</v>
      </c>
      <c r="J103" s="57"/>
      <c r="K103" s="64"/>
      <c r="L103" s="339" t="str">
        <f>IF(ISBLANK(L$95),"",L$95)</f>
        <v>休棟中（今後再開する予定）</v>
      </c>
      <c r="M103" s="340" t="str">
        <f t="shared" ref="M103:BS103" si="6">IF(ISBLANK(M$95),"",M$95)</f>
        <v>回復期</v>
      </c>
      <c r="N103" s="339" t="str">
        <f t="shared" si="6"/>
        <v>急性期</v>
      </c>
      <c r="O103" s="339" t="str">
        <f t="shared" si="6"/>
        <v>急性期</v>
      </c>
      <c r="P103" s="339" t="str">
        <f t="shared" si="6"/>
        <v>回復期</v>
      </c>
      <c r="Q103" s="339" t="str">
        <f t="shared" si="6"/>
        <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87</v>
      </c>
      <c r="B104" s="1"/>
      <c r="C104" s="402" t="s">
        <v>88</v>
      </c>
      <c r="D104" s="404"/>
      <c r="E104" s="501" t="s">
        <v>89</v>
      </c>
      <c r="F104" s="502"/>
      <c r="G104" s="502"/>
      <c r="H104" s="503"/>
      <c r="I104" s="494" t="s">
        <v>90</v>
      </c>
      <c r="J104" s="168">
        <f t="shared" ref="J104:J110" si="7">IF(SUM(L104:BS104)=0,IF(COUNTIF(L104:BS104,"未確認")&gt;0,"未確認",IF(COUNTIF(L104:BS104,"~*")&gt;0,"*",SUM(L104:BS104))),SUM(L104:BS104))</f>
        <v>186</v>
      </c>
      <c r="K104" s="280" t="str">
        <f t="shared" ref="K104:K110" si="8">IF(OR(COUNTIF(L104:BS104,"未確認")&gt;0,COUNTIF(L104:BS104,"~*")&gt;0),"※","")</f>
        <v/>
      </c>
      <c r="L104" s="254">
        <v>0</v>
      </c>
      <c r="M104" s="207">
        <v>51</v>
      </c>
      <c r="N104" s="254">
        <v>51</v>
      </c>
      <c r="O104" s="254">
        <v>54</v>
      </c>
      <c r="P104" s="254">
        <v>30</v>
      </c>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91</v>
      </c>
      <c r="B105" s="66"/>
      <c r="C105" s="479"/>
      <c r="D105" s="480"/>
      <c r="E105" s="497"/>
      <c r="F105" s="498"/>
      <c r="G105" s="508" t="s">
        <v>92</v>
      </c>
      <c r="H105" s="509"/>
      <c r="I105" s="495"/>
      <c r="J105" s="168">
        <f t="shared" si="7"/>
        <v>0</v>
      </c>
      <c r="K105" s="280" t="str">
        <f t="shared" si="8"/>
        <v/>
      </c>
      <c r="L105" s="254">
        <v>0</v>
      </c>
      <c r="M105" s="170">
        <v>0</v>
      </c>
      <c r="N105" s="254">
        <v>0</v>
      </c>
      <c r="O105" s="254">
        <v>0</v>
      </c>
      <c r="P105" s="254">
        <v>0</v>
      </c>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87</v>
      </c>
      <c r="B106" s="66"/>
      <c r="C106" s="479"/>
      <c r="D106" s="480"/>
      <c r="E106" s="383" t="s">
        <v>93</v>
      </c>
      <c r="F106" s="384"/>
      <c r="G106" s="384"/>
      <c r="H106" s="385"/>
      <c r="I106" s="495"/>
      <c r="J106" s="168">
        <f t="shared" si="7"/>
        <v>176</v>
      </c>
      <c r="K106" s="280" t="str">
        <f t="shared" si="8"/>
        <v/>
      </c>
      <c r="L106" s="254">
        <v>0</v>
      </c>
      <c r="M106" s="170">
        <v>46</v>
      </c>
      <c r="N106" s="376">
        <v>46</v>
      </c>
      <c r="O106" s="254">
        <v>54</v>
      </c>
      <c r="P106" s="254">
        <v>30</v>
      </c>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87</v>
      </c>
      <c r="B107" s="66"/>
      <c r="C107" s="481"/>
      <c r="D107" s="482"/>
      <c r="E107" s="383" t="s">
        <v>94</v>
      </c>
      <c r="F107" s="384"/>
      <c r="G107" s="384"/>
      <c r="H107" s="385"/>
      <c r="I107" s="495"/>
      <c r="J107" s="168">
        <f t="shared" si="7"/>
        <v>186</v>
      </c>
      <c r="K107" s="280" t="str">
        <f t="shared" si="8"/>
        <v/>
      </c>
      <c r="L107" s="254">
        <v>0</v>
      </c>
      <c r="M107" s="170">
        <v>51</v>
      </c>
      <c r="N107" s="254">
        <v>51</v>
      </c>
      <c r="O107" s="254">
        <v>54</v>
      </c>
      <c r="P107" s="254">
        <v>30</v>
      </c>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95</v>
      </c>
      <c r="B108" s="66"/>
      <c r="C108" s="402" t="s">
        <v>96</v>
      </c>
      <c r="D108" s="404"/>
      <c r="E108" s="402" t="s">
        <v>89</v>
      </c>
      <c r="F108" s="403"/>
      <c r="G108" s="403"/>
      <c r="H108" s="404"/>
      <c r="I108" s="495"/>
      <c r="J108" s="168">
        <f t="shared" si="7"/>
        <v>32</v>
      </c>
      <c r="K108" s="280" t="str">
        <f t="shared" si="8"/>
        <v/>
      </c>
      <c r="L108" s="254">
        <v>32</v>
      </c>
      <c r="M108" s="170">
        <v>0</v>
      </c>
      <c r="N108" s="254">
        <v>0</v>
      </c>
      <c r="O108" s="254">
        <v>0</v>
      </c>
      <c r="P108" s="254">
        <v>0</v>
      </c>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95</v>
      </c>
      <c r="B109" s="66"/>
      <c r="C109" s="479"/>
      <c r="D109" s="480"/>
      <c r="E109" s="429" t="s">
        <v>93</v>
      </c>
      <c r="F109" s="430"/>
      <c r="G109" s="430"/>
      <c r="H109" s="431"/>
      <c r="I109" s="495"/>
      <c r="J109" s="168">
        <f t="shared" si="7"/>
        <v>0</v>
      </c>
      <c r="K109" s="280" t="str">
        <f t="shared" si="8"/>
        <v/>
      </c>
      <c r="L109" s="170">
        <v>0</v>
      </c>
      <c r="M109" s="170">
        <v>0</v>
      </c>
      <c r="N109" s="254">
        <v>0</v>
      </c>
      <c r="O109" s="254">
        <v>0</v>
      </c>
      <c r="P109" s="254">
        <v>0</v>
      </c>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95</v>
      </c>
      <c r="B110" s="66"/>
      <c r="C110" s="479"/>
      <c r="D110" s="480"/>
      <c r="E110" s="429" t="s">
        <v>94</v>
      </c>
      <c r="F110" s="430"/>
      <c r="G110" s="430"/>
      <c r="H110" s="431"/>
      <c r="I110" s="495"/>
      <c r="J110" s="168">
        <f t="shared" si="7"/>
        <v>32</v>
      </c>
      <c r="K110" s="280" t="str">
        <f t="shared" si="8"/>
        <v/>
      </c>
      <c r="L110" s="170">
        <v>32</v>
      </c>
      <c r="M110" s="170">
        <v>0</v>
      </c>
      <c r="N110" s="254">
        <v>0</v>
      </c>
      <c r="O110" s="254">
        <v>0</v>
      </c>
      <c r="P110" s="254">
        <v>0</v>
      </c>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97</v>
      </c>
      <c r="B111" s="66"/>
      <c r="C111" s="388" t="s">
        <v>98</v>
      </c>
      <c r="D111" s="389"/>
      <c r="E111" s="389"/>
      <c r="F111" s="389"/>
      <c r="G111" s="389"/>
      <c r="H111" s="390"/>
      <c r="I111" s="496"/>
      <c r="J111" s="67"/>
      <c r="K111" s="68" t="s">
        <v>99</v>
      </c>
      <c r="L111" s="169" t="s">
        <v>100</v>
      </c>
      <c r="M111" s="169" t="s">
        <v>41</v>
      </c>
      <c r="N111" s="255" t="s">
        <v>41</v>
      </c>
      <c r="O111" s="255" t="s">
        <v>41</v>
      </c>
      <c r="P111" s="255" t="s">
        <v>41</v>
      </c>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4"/>
    </row>
    <row r="115" spans="1:73" s="156" customFormat="1">
      <c r="B115" s="14" t="s">
        <v>101</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80</v>
      </c>
      <c r="K117" s="63"/>
      <c r="L117" s="323" t="str">
        <f>IF(ISBLANK(L$9),"",L$9)</f>
        <v>1病棟3階</v>
      </c>
      <c r="M117" s="324" t="str">
        <f>IF(ISBLANK(M$9),"",M$9)</f>
        <v>3病棟2階</v>
      </c>
      <c r="N117" s="323" t="str">
        <f t="shared" ref="N117:BS117" si="9">IF(ISBLANK(N$9),"",N$9)</f>
        <v>3病棟3階</v>
      </c>
      <c r="O117" s="323" t="str">
        <f t="shared" si="9"/>
        <v>3病棟4階</v>
      </c>
      <c r="P117" s="323" t="str">
        <f t="shared" si="9"/>
        <v>5病棟2階</v>
      </c>
      <c r="Q117" s="323" t="str">
        <f t="shared" si="9"/>
        <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81</v>
      </c>
      <c r="J118" s="75"/>
      <c r="K118" s="64"/>
      <c r="L118" s="339" t="str">
        <f>IF(ISBLANK(L$95),"",L$95)</f>
        <v>休棟中（今後再開する予定）</v>
      </c>
      <c r="M118" s="340" t="str">
        <f>IF(ISBLANK(M$95),"",M$95)</f>
        <v>回復期</v>
      </c>
      <c r="N118" s="339" t="str">
        <f t="shared" ref="N118:BS118" si="10">IF(ISBLANK(N$95),"",N$95)</f>
        <v>急性期</v>
      </c>
      <c r="O118" s="339" t="str">
        <f t="shared" si="10"/>
        <v>急性期</v>
      </c>
      <c r="P118" s="339" t="str">
        <f t="shared" si="10"/>
        <v>回復期</v>
      </c>
      <c r="Q118" s="339" t="str">
        <f t="shared" si="10"/>
        <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102</v>
      </c>
      <c r="B119" s="1"/>
      <c r="C119" s="402" t="s">
        <v>103</v>
      </c>
      <c r="D119" s="403"/>
      <c r="E119" s="403"/>
      <c r="F119" s="403"/>
      <c r="G119" s="403"/>
      <c r="H119" s="404"/>
      <c r="I119" s="420" t="s">
        <v>104</v>
      </c>
      <c r="J119" s="76"/>
      <c r="K119" s="77"/>
      <c r="L119" s="209" t="s">
        <v>105</v>
      </c>
      <c r="M119" s="209" t="s">
        <v>106</v>
      </c>
      <c r="N119" s="257" t="s">
        <v>106</v>
      </c>
      <c r="O119" s="257" t="s">
        <v>106</v>
      </c>
      <c r="P119" s="257" t="s">
        <v>106</v>
      </c>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107</v>
      </c>
      <c r="B120" s="1"/>
      <c r="C120" s="195"/>
      <c r="D120" s="196"/>
      <c r="E120" s="402" t="s">
        <v>108</v>
      </c>
      <c r="F120" s="403"/>
      <c r="G120" s="403"/>
      <c r="H120" s="404"/>
      <c r="I120" s="453"/>
      <c r="J120" s="79"/>
      <c r="K120" s="80"/>
      <c r="L120" s="209" t="s">
        <v>41</v>
      </c>
      <c r="M120" s="209" t="s">
        <v>105</v>
      </c>
      <c r="N120" s="257" t="s">
        <v>109</v>
      </c>
      <c r="O120" s="257" t="s">
        <v>110</v>
      </c>
      <c r="P120" s="257" t="s">
        <v>111</v>
      </c>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112</v>
      </c>
      <c r="B121" s="1"/>
      <c r="C121" s="195"/>
      <c r="D121" s="196"/>
      <c r="E121" s="479"/>
      <c r="F121" s="493"/>
      <c r="G121" s="493"/>
      <c r="H121" s="480"/>
      <c r="I121" s="453"/>
      <c r="J121" s="79"/>
      <c r="K121" s="80"/>
      <c r="L121" s="209" t="s">
        <v>41</v>
      </c>
      <c r="M121" s="209" t="s">
        <v>109</v>
      </c>
      <c r="N121" s="257" t="s">
        <v>113</v>
      </c>
      <c r="O121" s="257" t="s">
        <v>114</v>
      </c>
      <c r="P121" s="257" t="s">
        <v>115</v>
      </c>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116</v>
      </c>
      <c r="B122" s="1"/>
      <c r="C122" s="190"/>
      <c r="D122" s="191"/>
      <c r="E122" s="481"/>
      <c r="F122" s="485"/>
      <c r="G122" s="485"/>
      <c r="H122" s="482"/>
      <c r="I122" s="452"/>
      <c r="J122" s="81"/>
      <c r="K122" s="82"/>
      <c r="L122" s="209" t="s">
        <v>41</v>
      </c>
      <c r="M122" s="209" t="s">
        <v>117</v>
      </c>
      <c r="N122" s="257" t="s">
        <v>118</v>
      </c>
      <c r="O122" s="257" t="s">
        <v>117</v>
      </c>
      <c r="P122" s="257" t="s">
        <v>41</v>
      </c>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4"/>
    </row>
    <row r="126" spans="1:73" s="156" customFormat="1">
      <c r="A126" s="183"/>
      <c r="B126" s="14" t="s">
        <v>119</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80</v>
      </c>
      <c r="K128" s="63"/>
      <c r="L128" s="323" t="str">
        <f>IF(ISBLANK(L$9),"",L$9)</f>
        <v>1病棟3階</v>
      </c>
      <c r="M128" s="324" t="str">
        <f t="shared" ref="M128:BS128" si="11">IF(ISBLANK(M$9),"",M$9)</f>
        <v>3病棟2階</v>
      </c>
      <c r="N128" s="323" t="str">
        <f t="shared" si="11"/>
        <v>3病棟3階</v>
      </c>
      <c r="O128" s="323" t="str">
        <f t="shared" si="11"/>
        <v>3病棟4階</v>
      </c>
      <c r="P128" s="323" t="str">
        <f t="shared" si="11"/>
        <v>5病棟2階</v>
      </c>
      <c r="Q128" s="323" t="str">
        <f t="shared" si="11"/>
        <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81</v>
      </c>
      <c r="J129" s="57"/>
      <c r="K129" s="64"/>
      <c r="L129" s="339" t="str">
        <f>IF(ISBLANK(L$95),"",L$95)</f>
        <v>休棟中（今後再開する予定）</v>
      </c>
      <c r="M129" s="340" t="str">
        <f t="shared" ref="M129:BS129" si="12">IF(ISBLANK(M$95),"",M$95)</f>
        <v>回復期</v>
      </c>
      <c r="N129" s="339" t="str">
        <f t="shared" si="12"/>
        <v>急性期</v>
      </c>
      <c r="O129" s="339" t="str">
        <f t="shared" si="12"/>
        <v>急性期</v>
      </c>
      <c r="P129" s="339" t="str">
        <f t="shared" si="12"/>
        <v>回復期</v>
      </c>
      <c r="Q129" s="339" t="str">
        <f t="shared" si="12"/>
        <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120</v>
      </c>
      <c r="B130" s="1"/>
      <c r="C130" s="402" t="s">
        <v>121</v>
      </c>
      <c r="D130" s="403"/>
      <c r="E130" s="403"/>
      <c r="F130" s="403"/>
      <c r="G130" s="403"/>
      <c r="H130" s="404"/>
      <c r="I130" s="425" t="s">
        <v>122</v>
      </c>
      <c r="J130" s="85"/>
      <c r="K130" s="77"/>
      <c r="L130" s="78" t="s">
        <v>41</v>
      </c>
      <c r="M130" s="209" t="s">
        <v>41</v>
      </c>
      <c r="N130" s="257" t="s">
        <v>41</v>
      </c>
      <c r="O130" s="257" t="s">
        <v>41</v>
      </c>
      <c r="P130" s="257" t="s">
        <v>41</v>
      </c>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120</v>
      </c>
      <c r="B131" s="66"/>
      <c r="C131" s="195"/>
      <c r="D131" s="196"/>
      <c r="E131" s="398" t="s">
        <v>123</v>
      </c>
      <c r="F131" s="399"/>
      <c r="G131" s="399"/>
      <c r="H131" s="400"/>
      <c r="I131" s="425"/>
      <c r="J131" s="79"/>
      <c r="K131" s="80"/>
      <c r="L131" s="78">
        <v>0</v>
      </c>
      <c r="M131" s="209">
        <v>0</v>
      </c>
      <c r="N131" s="257">
        <v>0</v>
      </c>
      <c r="O131" s="257">
        <v>0</v>
      </c>
      <c r="P131" s="257">
        <v>0</v>
      </c>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124</v>
      </c>
      <c r="B132" s="66"/>
      <c r="C132" s="402" t="s">
        <v>125</v>
      </c>
      <c r="D132" s="403"/>
      <c r="E132" s="403"/>
      <c r="F132" s="403"/>
      <c r="G132" s="403"/>
      <c r="H132" s="404"/>
      <c r="I132" s="425"/>
      <c r="J132" s="79"/>
      <c r="K132" s="80"/>
      <c r="L132" s="78" t="s">
        <v>41</v>
      </c>
      <c r="M132" s="209" t="s">
        <v>41</v>
      </c>
      <c r="N132" s="257" t="s">
        <v>41</v>
      </c>
      <c r="O132" s="257" t="s">
        <v>41</v>
      </c>
      <c r="P132" s="257" t="s">
        <v>41</v>
      </c>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124</v>
      </c>
      <c r="B133" s="66"/>
      <c r="C133" s="86"/>
      <c r="D133" s="87"/>
      <c r="E133" s="398" t="s">
        <v>123</v>
      </c>
      <c r="F133" s="399"/>
      <c r="G133" s="399"/>
      <c r="H133" s="400"/>
      <c r="I133" s="425"/>
      <c r="J133" s="79"/>
      <c r="K133" s="80"/>
      <c r="L133" s="78">
        <v>0</v>
      </c>
      <c r="M133" s="209">
        <v>0</v>
      </c>
      <c r="N133" s="257">
        <v>0</v>
      </c>
      <c r="O133" s="257">
        <v>0</v>
      </c>
      <c r="P133" s="257">
        <v>0</v>
      </c>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126</v>
      </c>
      <c r="B134" s="66"/>
      <c r="C134" s="402" t="s">
        <v>125</v>
      </c>
      <c r="D134" s="403"/>
      <c r="E134" s="403"/>
      <c r="F134" s="403"/>
      <c r="G134" s="403"/>
      <c r="H134" s="404"/>
      <c r="I134" s="425"/>
      <c r="J134" s="79"/>
      <c r="K134" s="80"/>
      <c r="L134" s="78" t="s">
        <v>41</v>
      </c>
      <c r="M134" s="209" t="s">
        <v>41</v>
      </c>
      <c r="N134" s="257" t="s">
        <v>41</v>
      </c>
      <c r="O134" s="257" t="s">
        <v>41</v>
      </c>
      <c r="P134" s="257" t="s">
        <v>41</v>
      </c>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126</v>
      </c>
      <c r="B135" s="66"/>
      <c r="C135" s="88"/>
      <c r="D135" s="89"/>
      <c r="E135" s="398" t="s">
        <v>123</v>
      </c>
      <c r="F135" s="399"/>
      <c r="G135" s="399"/>
      <c r="H135" s="400"/>
      <c r="I135" s="425"/>
      <c r="J135" s="81"/>
      <c r="K135" s="82"/>
      <c r="L135" s="78">
        <v>0</v>
      </c>
      <c r="M135" s="209">
        <v>0</v>
      </c>
      <c r="N135" s="257">
        <v>0</v>
      </c>
      <c r="O135" s="257">
        <v>0</v>
      </c>
      <c r="P135" s="257">
        <v>0</v>
      </c>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6"/>
    </row>
    <row r="139" spans="1:73" s="260" customFormat="1">
      <c r="A139" s="156"/>
      <c r="B139" s="14" t="s">
        <v>127</v>
      </c>
      <c r="C139" s="14"/>
      <c r="D139" s="14"/>
      <c r="E139" s="14"/>
      <c r="F139" s="14"/>
      <c r="G139" s="14"/>
      <c r="H139" s="10"/>
      <c r="I139" s="10"/>
      <c r="J139" s="51"/>
      <c r="K139" s="24"/>
      <c r="L139" s="84"/>
      <c r="M139" s="84"/>
      <c r="N139" s="258"/>
      <c r="O139" s="258"/>
      <c r="P139" s="258"/>
      <c r="Q139" s="258"/>
      <c r="R139" s="258"/>
      <c r="S139" s="258"/>
      <c r="BU139" s="353"/>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80</v>
      </c>
      <c r="K141" s="63"/>
      <c r="L141" s="323" t="str">
        <f>IF(ISBLANK(L$9),"",L$9)</f>
        <v>1病棟3階</v>
      </c>
      <c r="M141" s="324" t="str">
        <f t="shared" ref="M141:BS141" si="13">IF(ISBLANK(M$9),"",M$9)</f>
        <v>3病棟2階</v>
      </c>
      <c r="N141" s="324" t="str">
        <f t="shared" si="13"/>
        <v>3病棟3階</v>
      </c>
      <c r="O141" s="324" t="str">
        <f t="shared" si="13"/>
        <v>3病棟4階</v>
      </c>
      <c r="P141" s="324" t="str">
        <f t="shared" si="13"/>
        <v>5病棟2階</v>
      </c>
      <c r="Q141" s="324" t="str">
        <f t="shared" si="13"/>
        <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81</v>
      </c>
      <c r="J142" s="57"/>
      <c r="K142" s="64"/>
      <c r="L142" s="339" t="str">
        <f t="shared" ref="L142:AN142" si="14">IF(ISBLANK(L$95),"",L$95)</f>
        <v>休棟中（今後再開する予定）</v>
      </c>
      <c r="M142" s="324" t="str">
        <f t="shared" si="14"/>
        <v>回復期</v>
      </c>
      <c r="N142" s="324" t="str">
        <f t="shared" si="14"/>
        <v>急性期</v>
      </c>
      <c r="O142" s="324" t="str">
        <f t="shared" si="14"/>
        <v>急性期</v>
      </c>
      <c r="P142" s="324" t="str">
        <f t="shared" si="14"/>
        <v>回復期</v>
      </c>
      <c r="Q142" s="324" t="str">
        <f t="shared" si="14"/>
        <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128</v>
      </c>
      <c r="B143" s="1"/>
      <c r="C143" s="398" t="s">
        <v>127</v>
      </c>
      <c r="D143" s="399"/>
      <c r="E143" s="399"/>
      <c r="F143" s="399"/>
      <c r="G143" s="399"/>
      <c r="H143" s="400"/>
      <c r="I143" s="93" t="s">
        <v>129</v>
      </c>
      <c r="J143" s="331" t="s">
        <v>130</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131</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80</v>
      </c>
      <c r="K149" s="63"/>
      <c r="L149" s="323" t="str">
        <f>IF(ISBLANK(L$9),"",L$9)</f>
        <v>1病棟3階</v>
      </c>
      <c r="M149" s="324" t="str">
        <f t="shared" ref="M149:BS149" si="16">IF(ISBLANK(M$9),"",M$9)</f>
        <v>3病棟2階</v>
      </c>
      <c r="N149" s="324" t="str">
        <f t="shared" si="16"/>
        <v>3病棟3階</v>
      </c>
      <c r="O149" s="324" t="str">
        <f t="shared" si="16"/>
        <v>3病棟4階</v>
      </c>
      <c r="P149" s="324" t="str">
        <f t="shared" si="16"/>
        <v>5病棟2階</v>
      </c>
      <c r="Q149" s="324" t="str">
        <f t="shared" si="16"/>
        <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132</v>
      </c>
      <c r="B150" s="1"/>
      <c r="C150" s="3"/>
      <c r="D150" s="3"/>
      <c r="F150" s="3"/>
      <c r="G150" s="3"/>
      <c r="H150" s="188"/>
      <c r="I150" s="56" t="s">
        <v>81</v>
      </c>
      <c r="J150" s="57"/>
      <c r="K150" s="64"/>
      <c r="L150" s="339" t="str">
        <f t="shared" ref="L150:AN150" si="17">IF(ISBLANK(L$95),"",L$95)</f>
        <v>休棟中（今後再開する予定）</v>
      </c>
      <c r="M150" s="324" t="str">
        <f t="shared" si="17"/>
        <v>回復期</v>
      </c>
      <c r="N150" s="324" t="str">
        <f t="shared" si="17"/>
        <v>急性期</v>
      </c>
      <c r="O150" s="324" t="str">
        <f t="shared" si="17"/>
        <v>急性期</v>
      </c>
      <c r="P150" s="324" t="str">
        <f t="shared" si="17"/>
        <v>回復期</v>
      </c>
      <c r="Q150" s="324" t="str">
        <f t="shared" si="17"/>
        <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133</v>
      </c>
      <c r="B151" s="91"/>
      <c r="C151" s="398" t="s">
        <v>134</v>
      </c>
      <c r="D151" s="399"/>
      <c r="E151" s="399"/>
      <c r="F151" s="399"/>
      <c r="G151" s="399"/>
      <c r="H151" s="400"/>
      <c r="I151" s="489" t="s">
        <v>135</v>
      </c>
      <c r="J151" s="171" t="s">
        <v>136</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137</v>
      </c>
      <c r="B152" s="91"/>
      <c r="C152" s="398" t="s">
        <v>138</v>
      </c>
      <c r="D152" s="399"/>
      <c r="E152" s="399"/>
      <c r="F152" s="399"/>
      <c r="G152" s="399"/>
      <c r="H152" s="400"/>
      <c r="I152" s="490"/>
      <c r="J152" s="171" t="s">
        <v>136</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139</v>
      </c>
      <c r="B153" s="91"/>
      <c r="C153" s="398" t="s">
        <v>140</v>
      </c>
      <c r="D153" s="399"/>
      <c r="E153" s="399"/>
      <c r="F153" s="399"/>
      <c r="G153" s="399"/>
      <c r="H153" s="400"/>
      <c r="I153" s="491"/>
      <c r="J153" s="171" t="s">
        <v>141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142</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80</v>
      </c>
      <c r="K159" s="63"/>
      <c r="L159" s="323" t="str">
        <f>IF(ISBLANK(L$9),"",L$9)</f>
        <v>1病棟3階</v>
      </c>
      <c r="M159" s="324" t="str">
        <f t="shared" ref="M159:BS159" si="19">IF(ISBLANK(M$9),"",M$9)</f>
        <v>3病棟2階</v>
      </c>
      <c r="N159" s="324" t="str">
        <f t="shared" si="19"/>
        <v>3病棟3階</v>
      </c>
      <c r="O159" s="324" t="str">
        <f t="shared" si="19"/>
        <v>3病棟4階</v>
      </c>
      <c r="P159" s="324" t="str">
        <f t="shared" si="19"/>
        <v>5病棟2階</v>
      </c>
      <c r="Q159" s="324" t="str">
        <f t="shared" si="19"/>
        <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81</v>
      </c>
      <c r="J160" s="57"/>
      <c r="K160" s="64"/>
      <c r="L160" s="339" t="str">
        <f t="shared" ref="L160:AN160" si="20">IF(ISBLANK(L$95),"",L$95)</f>
        <v>休棟中（今後再開する予定）</v>
      </c>
      <c r="M160" s="324" t="str">
        <f t="shared" si="20"/>
        <v>回復期</v>
      </c>
      <c r="N160" s="324" t="str">
        <f t="shared" si="20"/>
        <v>急性期</v>
      </c>
      <c r="O160" s="324" t="str">
        <f t="shared" si="20"/>
        <v>急性期</v>
      </c>
      <c r="P160" s="324" t="str">
        <f t="shared" si="20"/>
        <v>回復期</v>
      </c>
      <c r="Q160" s="324" t="str">
        <f t="shared" si="20"/>
        <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143</v>
      </c>
      <c r="B161" s="91"/>
      <c r="C161" s="398" t="s">
        <v>144</v>
      </c>
      <c r="D161" s="399"/>
      <c r="E161" s="399"/>
      <c r="F161" s="399"/>
      <c r="G161" s="399"/>
      <c r="H161" s="400"/>
      <c r="I161" s="187" t="s">
        <v>145</v>
      </c>
      <c r="J161" s="171" t="s">
        <v>141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146</v>
      </c>
      <c r="B162" s="91"/>
      <c r="C162" s="398" t="s">
        <v>147</v>
      </c>
      <c r="D162" s="399"/>
      <c r="E162" s="399"/>
      <c r="F162" s="399"/>
      <c r="G162" s="399"/>
      <c r="H162" s="400"/>
      <c r="I162" s="95" t="s">
        <v>148</v>
      </c>
      <c r="J162" s="171" t="s">
        <v>141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149</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80</v>
      </c>
      <c r="K168" s="63"/>
      <c r="L168" s="323" t="str">
        <f>IF(ISBLANK(L$9),"",L$9)</f>
        <v>1病棟3階</v>
      </c>
      <c r="M168" s="208" t="str">
        <f t="shared" ref="M168:Q168" si="22">IF(ISBLANK(M$9),"",M$9)</f>
        <v>3病棟2階</v>
      </c>
      <c r="N168" s="208" t="str">
        <f t="shared" si="22"/>
        <v>3病棟3階</v>
      </c>
      <c r="O168" s="208" t="str">
        <f t="shared" si="22"/>
        <v>3病棟4階</v>
      </c>
      <c r="P168" s="208" t="str">
        <f t="shared" si="22"/>
        <v>5病棟2階</v>
      </c>
      <c r="Q168" s="208" t="str">
        <f t="shared" si="22"/>
        <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7"/>
    </row>
    <row r="169" spans="1:73" s="262" customFormat="1" ht="42">
      <c r="A169" s="156"/>
      <c r="B169" s="1"/>
      <c r="C169" s="52"/>
      <c r="D169" s="3"/>
      <c r="E169" s="3"/>
      <c r="F169" s="3"/>
      <c r="G169" s="3"/>
      <c r="H169" s="188"/>
      <c r="I169" s="56" t="s">
        <v>81</v>
      </c>
      <c r="J169" s="57"/>
      <c r="K169" s="64"/>
      <c r="L169" s="339" t="str">
        <f t="shared" ref="L169:R169" si="24">IF(ISBLANK(L$95),"",L$95)</f>
        <v>休棟中（今後再開する予定）</v>
      </c>
      <c r="M169" s="208" t="str">
        <f t="shared" si="24"/>
        <v>回復期</v>
      </c>
      <c r="N169" s="208" t="str">
        <f t="shared" si="24"/>
        <v>急性期</v>
      </c>
      <c r="O169" s="208" t="str">
        <f t="shared" si="24"/>
        <v>急性期</v>
      </c>
      <c r="P169" s="208" t="str">
        <f t="shared" si="24"/>
        <v>回復期</v>
      </c>
      <c r="Q169" s="208" t="str">
        <f t="shared" si="24"/>
        <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7"/>
    </row>
    <row r="170" spans="1:73" s="166" customFormat="1" ht="56.15" customHeight="1">
      <c r="A170" s="157" t="s">
        <v>150</v>
      </c>
      <c r="B170" s="91"/>
      <c r="C170" s="398" t="s">
        <v>151</v>
      </c>
      <c r="D170" s="399"/>
      <c r="E170" s="399"/>
      <c r="F170" s="399"/>
      <c r="G170" s="399"/>
      <c r="H170" s="400"/>
      <c r="I170" s="98" t="s">
        <v>152</v>
      </c>
      <c r="J170" s="171" t="s">
        <v>153</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83" t="s">
        <v>154</v>
      </c>
      <c r="D171" s="384"/>
      <c r="E171" s="384"/>
      <c r="F171" s="384"/>
      <c r="G171" s="384"/>
      <c r="H171" s="385"/>
      <c r="I171" s="98" t="s">
        <v>155</v>
      </c>
      <c r="J171" s="171" t="s">
        <v>41</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83" t="s">
        <v>156</v>
      </c>
      <c r="D172" s="384"/>
      <c r="E172" s="384"/>
      <c r="F172" s="384"/>
      <c r="G172" s="384"/>
      <c r="H172" s="385"/>
      <c r="I172" s="98" t="s">
        <v>157</v>
      </c>
      <c r="J172" s="171" t="s">
        <v>41</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158</v>
      </c>
      <c r="B173" s="91"/>
      <c r="C173" s="398" t="s">
        <v>159</v>
      </c>
      <c r="D173" s="399"/>
      <c r="E173" s="399"/>
      <c r="F173" s="399"/>
      <c r="G173" s="399"/>
      <c r="H173" s="400"/>
      <c r="I173" s="98" t="s">
        <v>160</v>
      </c>
      <c r="J173" s="171" t="s">
        <v>141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161</v>
      </c>
      <c r="B174" s="91"/>
      <c r="C174" s="398" t="s">
        <v>162</v>
      </c>
      <c r="D174" s="399"/>
      <c r="E174" s="399"/>
      <c r="F174" s="399"/>
      <c r="G174" s="399"/>
      <c r="H174" s="400"/>
      <c r="I174" s="98" t="s">
        <v>163</v>
      </c>
      <c r="J174" s="171" t="s">
        <v>136</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164</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80</v>
      </c>
      <c r="K180" s="63"/>
      <c r="L180" s="323" t="str">
        <f>IF(ISBLANK(L$9),"",L$9)</f>
        <v>1病棟3階</v>
      </c>
      <c r="M180" s="324" t="str">
        <f t="shared" ref="M180:BS180" si="27">IF(ISBLANK(M$9),"",M$9)</f>
        <v>3病棟2階</v>
      </c>
      <c r="N180" s="323" t="str">
        <f t="shared" si="27"/>
        <v>3病棟3階</v>
      </c>
      <c r="O180" s="323" t="str">
        <f t="shared" si="27"/>
        <v>3病棟4階</v>
      </c>
      <c r="P180" s="323" t="str">
        <f t="shared" si="27"/>
        <v>5病棟2階</v>
      </c>
      <c r="Q180" s="323" t="str">
        <f t="shared" si="27"/>
        <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81</v>
      </c>
      <c r="J181" s="57"/>
      <c r="K181" s="64"/>
      <c r="L181" s="339" t="str">
        <f>IF(ISBLANK(L$95),"",L$95)</f>
        <v>休棟中（今後再開する予定）</v>
      </c>
      <c r="M181" s="340" t="str">
        <f t="shared" ref="M181:BS181" si="28">IF(ISBLANK(M$95),"",M$95)</f>
        <v>回復期</v>
      </c>
      <c r="N181" s="339" t="str">
        <f t="shared" si="28"/>
        <v>急性期</v>
      </c>
      <c r="O181" s="339" t="str">
        <f t="shared" si="28"/>
        <v>急性期</v>
      </c>
      <c r="P181" s="339" t="str">
        <f t="shared" si="28"/>
        <v>回復期</v>
      </c>
      <c r="Q181" s="339" t="str">
        <f t="shared" si="28"/>
        <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165</v>
      </c>
      <c r="B182" s="66"/>
      <c r="C182" s="386" t="s">
        <v>166</v>
      </c>
      <c r="D182" s="387"/>
      <c r="E182" s="387"/>
      <c r="F182" s="387"/>
      <c r="G182" s="386" t="s">
        <v>167</v>
      </c>
      <c r="H182" s="386"/>
      <c r="I182" s="377" t="s">
        <v>168</v>
      </c>
      <c r="J182" s="174">
        <v>27</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165</v>
      </c>
      <c r="B183" s="66"/>
      <c r="C183" s="387"/>
      <c r="D183" s="387"/>
      <c r="E183" s="387"/>
      <c r="F183" s="387"/>
      <c r="G183" s="386" t="s">
        <v>169</v>
      </c>
      <c r="H183" s="386"/>
      <c r="I183" s="378"/>
      <c r="J183" s="175">
        <v>7</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170</v>
      </c>
      <c r="B184" s="66"/>
      <c r="C184" s="386" t="s">
        <v>171</v>
      </c>
      <c r="D184" s="387"/>
      <c r="E184" s="387"/>
      <c r="F184" s="387"/>
      <c r="G184" s="386" t="s">
        <v>167</v>
      </c>
      <c r="H184" s="386"/>
      <c r="I184" s="378"/>
      <c r="J184" s="174">
        <v>1</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170</v>
      </c>
      <c r="B185" s="66"/>
      <c r="C185" s="387"/>
      <c r="D185" s="387"/>
      <c r="E185" s="387"/>
      <c r="F185" s="387"/>
      <c r="G185" s="386" t="s">
        <v>169</v>
      </c>
      <c r="H185" s="386"/>
      <c r="I185" s="378"/>
      <c r="J185" s="175">
        <v>0.3</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172</v>
      </c>
      <c r="B186" s="92"/>
      <c r="C186" s="386" t="s">
        <v>173</v>
      </c>
      <c r="D186" s="386"/>
      <c r="E186" s="386"/>
      <c r="F186" s="386"/>
      <c r="G186" s="386" t="s">
        <v>167</v>
      </c>
      <c r="H186" s="386"/>
      <c r="I186" s="378"/>
      <c r="J186" s="174">
        <f t="shared" ref="J186:J201" si="30">IF(SUM(L186:BP186)=0,IF(COUNTIF(L186:BP186,"未確認")&gt;0,"未確認",IF(COUNTIF(L186:BP186,"~*")&gt;0,"*",SUM(L186:BP186))),SUM(L186:BP186))</f>
        <v>81</v>
      </c>
      <c r="K186" s="280" t="str">
        <f t="shared" si="29"/>
        <v/>
      </c>
      <c r="L186" s="332">
        <v>0</v>
      </c>
      <c r="M186" s="211">
        <v>19</v>
      </c>
      <c r="N186" s="265">
        <v>27</v>
      </c>
      <c r="O186" s="265">
        <v>23</v>
      </c>
      <c r="P186" s="265">
        <v>12</v>
      </c>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172</v>
      </c>
      <c r="B187" s="92"/>
      <c r="C187" s="386"/>
      <c r="D187" s="386"/>
      <c r="E187" s="386"/>
      <c r="F187" s="386"/>
      <c r="G187" s="386" t="s">
        <v>169</v>
      </c>
      <c r="H187" s="386"/>
      <c r="I187" s="378"/>
      <c r="J187" s="175">
        <f t="shared" si="30"/>
        <v>4.6999999999999993</v>
      </c>
      <c r="K187" s="280" t="str">
        <f t="shared" si="29"/>
        <v/>
      </c>
      <c r="L187" s="332">
        <v>0</v>
      </c>
      <c r="M187" s="211">
        <v>2</v>
      </c>
      <c r="N187" s="265">
        <v>0.9</v>
      </c>
      <c r="O187" s="265">
        <v>0.7</v>
      </c>
      <c r="P187" s="265">
        <v>1.1000000000000001</v>
      </c>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174</v>
      </c>
      <c r="B188" s="92"/>
      <c r="C188" s="386" t="s">
        <v>175</v>
      </c>
      <c r="D188" s="492"/>
      <c r="E188" s="492"/>
      <c r="F188" s="492"/>
      <c r="G188" s="386" t="s">
        <v>167</v>
      </c>
      <c r="H188" s="386"/>
      <c r="I188" s="378"/>
      <c r="J188" s="174">
        <f t="shared" si="30"/>
        <v>11</v>
      </c>
      <c r="K188" s="280" t="str">
        <f t="shared" si="29"/>
        <v/>
      </c>
      <c r="L188" s="332">
        <v>0</v>
      </c>
      <c r="M188" s="211">
        <v>4</v>
      </c>
      <c r="N188" s="265">
        <v>1</v>
      </c>
      <c r="O188" s="265">
        <v>3</v>
      </c>
      <c r="P188" s="265">
        <v>3</v>
      </c>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174</v>
      </c>
      <c r="B189" s="92"/>
      <c r="C189" s="492"/>
      <c r="D189" s="492"/>
      <c r="E189" s="492"/>
      <c r="F189" s="492"/>
      <c r="G189" s="386" t="s">
        <v>169</v>
      </c>
      <c r="H189" s="386"/>
      <c r="I189" s="378"/>
      <c r="J189" s="175">
        <f t="shared" si="30"/>
        <v>0</v>
      </c>
      <c r="K189" s="280" t="str">
        <f t="shared" si="29"/>
        <v/>
      </c>
      <c r="L189" s="332">
        <v>0</v>
      </c>
      <c r="M189" s="211">
        <v>0</v>
      </c>
      <c r="N189" s="265">
        <v>0</v>
      </c>
      <c r="O189" s="265">
        <v>0</v>
      </c>
      <c r="P189" s="265">
        <v>0</v>
      </c>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176</v>
      </c>
      <c r="B190" s="92"/>
      <c r="C190" s="386" t="s">
        <v>177</v>
      </c>
      <c r="D190" s="492"/>
      <c r="E190" s="492"/>
      <c r="F190" s="492"/>
      <c r="G190" s="386" t="s">
        <v>167</v>
      </c>
      <c r="H190" s="386"/>
      <c r="I190" s="378"/>
      <c r="J190" s="174">
        <f t="shared" si="30"/>
        <v>29</v>
      </c>
      <c r="K190" s="280" t="str">
        <f t="shared" si="29"/>
        <v/>
      </c>
      <c r="L190" s="332">
        <v>0</v>
      </c>
      <c r="M190" s="211">
        <v>10</v>
      </c>
      <c r="N190" s="265">
        <v>6</v>
      </c>
      <c r="O190" s="265">
        <v>6</v>
      </c>
      <c r="P190" s="265">
        <v>7</v>
      </c>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176</v>
      </c>
      <c r="B191" s="92"/>
      <c r="C191" s="492"/>
      <c r="D191" s="492"/>
      <c r="E191" s="492"/>
      <c r="F191" s="492"/>
      <c r="G191" s="386" t="s">
        <v>169</v>
      </c>
      <c r="H191" s="386"/>
      <c r="I191" s="378"/>
      <c r="J191" s="175">
        <f t="shared" si="30"/>
        <v>1.5</v>
      </c>
      <c r="K191" s="280" t="str">
        <f t="shared" si="29"/>
        <v/>
      </c>
      <c r="L191" s="332">
        <v>0</v>
      </c>
      <c r="M191" s="211">
        <v>1.5</v>
      </c>
      <c r="N191" s="265">
        <v>0</v>
      </c>
      <c r="O191" s="265">
        <v>0</v>
      </c>
      <c r="P191" s="265">
        <v>0</v>
      </c>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178</v>
      </c>
      <c r="B192" s="92"/>
      <c r="C192" s="386" t="s">
        <v>179</v>
      </c>
      <c r="D192" s="492"/>
      <c r="E192" s="492"/>
      <c r="F192" s="492"/>
      <c r="G192" s="386" t="s">
        <v>167</v>
      </c>
      <c r="H192" s="386"/>
      <c r="I192" s="378"/>
      <c r="J192" s="174">
        <f t="shared" si="30"/>
        <v>0</v>
      </c>
      <c r="K192" s="280" t="str">
        <f t="shared" si="29"/>
        <v/>
      </c>
      <c r="L192" s="332">
        <v>0</v>
      </c>
      <c r="M192" s="211">
        <v>0</v>
      </c>
      <c r="N192" s="265">
        <v>0</v>
      </c>
      <c r="O192" s="265">
        <v>0</v>
      </c>
      <c r="P192" s="265">
        <v>0</v>
      </c>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178</v>
      </c>
      <c r="B193" s="66"/>
      <c r="C193" s="492"/>
      <c r="D193" s="492"/>
      <c r="E193" s="492"/>
      <c r="F193" s="492"/>
      <c r="G193" s="386" t="s">
        <v>169</v>
      </c>
      <c r="H193" s="386"/>
      <c r="I193" s="378"/>
      <c r="J193" s="175">
        <f t="shared" si="30"/>
        <v>0</v>
      </c>
      <c r="K193" s="280" t="str">
        <f t="shared" si="29"/>
        <v/>
      </c>
      <c r="L193" s="332">
        <v>0</v>
      </c>
      <c r="M193" s="211">
        <v>0</v>
      </c>
      <c r="N193" s="265">
        <v>0</v>
      </c>
      <c r="O193" s="265">
        <v>0</v>
      </c>
      <c r="P193" s="265">
        <v>0</v>
      </c>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180</v>
      </c>
      <c r="B194" s="66"/>
      <c r="C194" s="386" t="s">
        <v>181</v>
      </c>
      <c r="D194" s="492"/>
      <c r="E194" s="492"/>
      <c r="F194" s="492"/>
      <c r="G194" s="386" t="s">
        <v>167</v>
      </c>
      <c r="H194" s="386"/>
      <c r="I194" s="378"/>
      <c r="J194" s="174">
        <f t="shared" si="30"/>
        <v>7</v>
      </c>
      <c r="K194" s="280" t="str">
        <f t="shared" si="29"/>
        <v/>
      </c>
      <c r="L194" s="332">
        <v>0</v>
      </c>
      <c r="M194" s="211">
        <v>1</v>
      </c>
      <c r="N194" s="265">
        <v>0</v>
      </c>
      <c r="O194" s="265">
        <v>0</v>
      </c>
      <c r="P194" s="265">
        <v>6</v>
      </c>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180</v>
      </c>
      <c r="B195" s="66"/>
      <c r="C195" s="492"/>
      <c r="D195" s="492"/>
      <c r="E195" s="492"/>
      <c r="F195" s="492"/>
      <c r="G195" s="386" t="s">
        <v>169</v>
      </c>
      <c r="H195" s="386"/>
      <c r="I195" s="378"/>
      <c r="J195" s="175">
        <f t="shared" si="30"/>
        <v>0</v>
      </c>
      <c r="K195" s="280" t="str">
        <f t="shared" si="29"/>
        <v/>
      </c>
      <c r="L195" s="332">
        <v>0</v>
      </c>
      <c r="M195" s="211">
        <v>0</v>
      </c>
      <c r="N195" s="265">
        <v>0</v>
      </c>
      <c r="O195" s="265">
        <v>0</v>
      </c>
      <c r="P195" s="265">
        <v>0</v>
      </c>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182</v>
      </c>
      <c r="B196" s="66"/>
      <c r="C196" s="386" t="s">
        <v>183</v>
      </c>
      <c r="D196" s="492"/>
      <c r="E196" s="492"/>
      <c r="F196" s="492"/>
      <c r="G196" s="386" t="s">
        <v>167</v>
      </c>
      <c r="H196" s="386"/>
      <c r="I196" s="378"/>
      <c r="J196" s="174">
        <f t="shared" si="30"/>
        <v>6</v>
      </c>
      <c r="K196" s="280" t="str">
        <f t="shared" si="29"/>
        <v/>
      </c>
      <c r="L196" s="332">
        <v>0</v>
      </c>
      <c r="M196" s="211">
        <v>0</v>
      </c>
      <c r="N196" s="265">
        <v>0</v>
      </c>
      <c r="O196" s="265">
        <v>0</v>
      </c>
      <c r="P196" s="265">
        <v>6</v>
      </c>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182</v>
      </c>
      <c r="B197" s="66"/>
      <c r="C197" s="492"/>
      <c r="D197" s="492"/>
      <c r="E197" s="492"/>
      <c r="F197" s="492"/>
      <c r="G197" s="386" t="s">
        <v>169</v>
      </c>
      <c r="H197" s="386"/>
      <c r="I197" s="378"/>
      <c r="J197" s="175">
        <f t="shared" si="30"/>
        <v>0</v>
      </c>
      <c r="K197" s="280" t="str">
        <f t="shared" si="29"/>
        <v/>
      </c>
      <c r="L197" s="332">
        <v>0</v>
      </c>
      <c r="M197" s="211">
        <v>0</v>
      </c>
      <c r="N197" s="265">
        <v>0</v>
      </c>
      <c r="O197" s="265">
        <v>0</v>
      </c>
      <c r="P197" s="265">
        <v>0</v>
      </c>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184</v>
      </c>
      <c r="B198" s="66"/>
      <c r="C198" s="386" t="s">
        <v>185</v>
      </c>
      <c r="D198" s="492"/>
      <c r="E198" s="492"/>
      <c r="F198" s="492"/>
      <c r="G198" s="386" t="s">
        <v>167</v>
      </c>
      <c r="H198" s="386"/>
      <c r="I198" s="378"/>
      <c r="J198" s="174">
        <f t="shared" si="30"/>
        <v>1</v>
      </c>
      <c r="K198" s="280" t="str">
        <f t="shared" si="29"/>
        <v/>
      </c>
      <c r="L198" s="332">
        <v>0</v>
      </c>
      <c r="M198" s="211">
        <v>0</v>
      </c>
      <c r="N198" s="265">
        <v>0</v>
      </c>
      <c r="O198" s="265">
        <v>0</v>
      </c>
      <c r="P198" s="265">
        <v>1</v>
      </c>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184</v>
      </c>
      <c r="B199" s="66"/>
      <c r="C199" s="492"/>
      <c r="D199" s="492"/>
      <c r="E199" s="492"/>
      <c r="F199" s="492"/>
      <c r="G199" s="386" t="s">
        <v>169</v>
      </c>
      <c r="H199" s="386"/>
      <c r="I199" s="378"/>
      <c r="J199" s="175">
        <f t="shared" si="30"/>
        <v>0</v>
      </c>
      <c r="K199" s="280" t="str">
        <f t="shared" si="29"/>
        <v/>
      </c>
      <c r="L199" s="332">
        <v>0</v>
      </c>
      <c r="M199" s="211">
        <v>0</v>
      </c>
      <c r="N199" s="265">
        <v>0</v>
      </c>
      <c r="O199" s="265">
        <v>0</v>
      </c>
      <c r="P199" s="265">
        <v>0</v>
      </c>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186</v>
      </c>
      <c r="B200" s="66"/>
      <c r="C200" s="386" t="s">
        <v>187</v>
      </c>
      <c r="D200" s="492"/>
      <c r="E200" s="492"/>
      <c r="F200" s="492"/>
      <c r="G200" s="386" t="s">
        <v>167</v>
      </c>
      <c r="H200" s="386"/>
      <c r="I200" s="378"/>
      <c r="J200" s="174">
        <f t="shared" si="30"/>
        <v>0</v>
      </c>
      <c r="K200" s="280" t="str">
        <f t="shared" si="29"/>
        <v/>
      </c>
      <c r="L200" s="332">
        <v>0</v>
      </c>
      <c r="M200" s="211">
        <v>0</v>
      </c>
      <c r="N200" s="265">
        <v>0</v>
      </c>
      <c r="O200" s="265">
        <v>0</v>
      </c>
      <c r="P200" s="265">
        <v>0</v>
      </c>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186</v>
      </c>
      <c r="B201" s="66"/>
      <c r="C201" s="492"/>
      <c r="D201" s="492"/>
      <c r="E201" s="492"/>
      <c r="F201" s="492"/>
      <c r="G201" s="386" t="s">
        <v>169</v>
      </c>
      <c r="H201" s="386"/>
      <c r="I201" s="378"/>
      <c r="J201" s="175">
        <f t="shared" si="30"/>
        <v>0</v>
      </c>
      <c r="K201" s="280" t="str">
        <f t="shared" si="29"/>
        <v/>
      </c>
      <c r="L201" s="332">
        <v>0</v>
      </c>
      <c r="M201" s="211">
        <v>0</v>
      </c>
      <c r="N201" s="265">
        <v>0</v>
      </c>
      <c r="O201" s="265">
        <v>0</v>
      </c>
      <c r="P201" s="265">
        <v>0</v>
      </c>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188</v>
      </c>
      <c r="B202" s="66"/>
      <c r="C202" s="386" t="s">
        <v>189</v>
      </c>
      <c r="D202" s="387"/>
      <c r="E202" s="387"/>
      <c r="F202" s="387"/>
      <c r="G202" s="386" t="s">
        <v>167</v>
      </c>
      <c r="H202" s="386"/>
      <c r="I202" s="378"/>
      <c r="J202" s="174">
        <v>6</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188</v>
      </c>
      <c r="B203" s="66"/>
      <c r="C203" s="387"/>
      <c r="D203" s="387"/>
      <c r="E203" s="387"/>
      <c r="F203" s="387"/>
      <c r="G203" s="386" t="s">
        <v>169</v>
      </c>
      <c r="H203" s="386"/>
      <c r="I203" s="378"/>
      <c r="J203" s="175">
        <v>0.4</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190</v>
      </c>
      <c r="B204" s="66"/>
      <c r="C204" s="386" t="s">
        <v>191</v>
      </c>
      <c r="D204" s="387"/>
      <c r="E204" s="387"/>
      <c r="F204" s="387"/>
      <c r="G204" s="386" t="s">
        <v>167</v>
      </c>
      <c r="H204" s="386"/>
      <c r="I204" s="378"/>
      <c r="J204" s="174">
        <v>3</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190</v>
      </c>
      <c r="B205" s="66"/>
      <c r="C205" s="387"/>
      <c r="D205" s="387"/>
      <c r="E205" s="387"/>
      <c r="F205" s="387"/>
      <c r="G205" s="386" t="s">
        <v>169</v>
      </c>
      <c r="H205" s="386"/>
      <c r="I205" s="378"/>
      <c r="J205" s="175">
        <v>0</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192</v>
      </c>
      <c r="B206" s="66"/>
      <c r="C206" s="386" t="s">
        <v>193</v>
      </c>
      <c r="D206" s="492"/>
      <c r="E206" s="492"/>
      <c r="F206" s="492"/>
      <c r="G206" s="386" t="s">
        <v>167</v>
      </c>
      <c r="H206" s="386"/>
      <c r="I206" s="378"/>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192</v>
      </c>
      <c r="B207" s="66"/>
      <c r="C207" s="492"/>
      <c r="D207" s="492"/>
      <c r="E207" s="492"/>
      <c r="F207" s="492"/>
      <c r="G207" s="386" t="s">
        <v>169</v>
      </c>
      <c r="H207" s="386"/>
      <c r="I207" s="378"/>
      <c r="J207" s="175">
        <f t="shared" si="31"/>
        <v>0</v>
      </c>
      <c r="K207" s="280" t="str">
        <f t="shared" si="29"/>
        <v/>
      </c>
      <c r="L207" s="332">
        <v>0</v>
      </c>
      <c r="M207" s="211">
        <v>0</v>
      </c>
      <c r="N207" s="265">
        <v>0</v>
      </c>
      <c r="O207" s="265">
        <v>0</v>
      </c>
      <c r="P207" s="265">
        <v>0</v>
      </c>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194</v>
      </c>
      <c r="B208" s="66"/>
      <c r="C208" s="386" t="s">
        <v>195</v>
      </c>
      <c r="D208" s="387"/>
      <c r="E208" s="387"/>
      <c r="F208" s="387"/>
      <c r="G208" s="386" t="s">
        <v>167</v>
      </c>
      <c r="H208" s="386"/>
      <c r="I208" s="378"/>
      <c r="J208" s="174">
        <f t="shared" si="31"/>
        <v>1</v>
      </c>
      <c r="K208" s="280" t="str">
        <f t="shared" si="29"/>
        <v/>
      </c>
      <c r="L208" s="332">
        <v>0</v>
      </c>
      <c r="M208" s="211">
        <v>0</v>
      </c>
      <c r="N208" s="265">
        <v>0</v>
      </c>
      <c r="O208" s="265">
        <v>0</v>
      </c>
      <c r="P208" s="265">
        <v>1</v>
      </c>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194</v>
      </c>
      <c r="B209" s="66"/>
      <c r="C209" s="387"/>
      <c r="D209" s="387"/>
      <c r="E209" s="387"/>
      <c r="F209" s="387"/>
      <c r="G209" s="386" t="s">
        <v>169</v>
      </c>
      <c r="H209" s="386"/>
      <c r="I209" s="378"/>
      <c r="J209" s="175">
        <f t="shared" si="31"/>
        <v>0</v>
      </c>
      <c r="K209" s="280" t="str">
        <f t="shared" si="29"/>
        <v/>
      </c>
      <c r="L209" s="332">
        <v>0</v>
      </c>
      <c r="M209" s="211">
        <v>0</v>
      </c>
      <c r="N209" s="265">
        <v>0</v>
      </c>
      <c r="O209" s="265">
        <v>0</v>
      </c>
      <c r="P209" s="265">
        <v>0</v>
      </c>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386" t="s">
        <v>196</v>
      </c>
      <c r="D210" s="387"/>
      <c r="E210" s="387"/>
      <c r="F210" s="387"/>
      <c r="G210" s="386" t="s">
        <v>167</v>
      </c>
      <c r="H210" s="386"/>
      <c r="I210" s="378"/>
      <c r="J210" s="174">
        <f t="shared" si="31"/>
        <v>0</v>
      </c>
      <c r="K210" s="280" t="str">
        <f t="shared" si="29"/>
        <v/>
      </c>
      <c r="L210" s="332">
        <v>0</v>
      </c>
      <c r="M210" s="223">
        <v>0</v>
      </c>
      <c r="N210" s="266">
        <v>0</v>
      </c>
      <c r="O210" s="266">
        <v>0</v>
      </c>
      <c r="P210" s="266">
        <v>0</v>
      </c>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387"/>
      <c r="D211" s="387"/>
      <c r="E211" s="387"/>
      <c r="F211" s="387"/>
      <c r="G211" s="386" t="s">
        <v>169</v>
      </c>
      <c r="H211" s="386"/>
      <c r="I211" s="379"/>
      <c r="J211" s="175">
        <f t="shared" si="31"/>
        <v>0</v>
      </c>
      <c r="K211" s="280" t="str">
        <f t="shared" si="29"/>
        <v/>
      </c>
      <c r="L211" s="332">
        <v>0</v>
      </c>
      <c r="M211" s="223">
        <v>0</v>
      </c>
      <c r="N211" s="266">
        <v>0</v>
      </c>
      <c r="O211" s="266">
        <v>0</v>
      </c>
      <c r="P211" s="266">
        <v>0</v>
      </c>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80</v>
      </c>
      <c r="K214" s="63"/>
      <c r="L214" s="185" t="s">
        <v>197</v>
      </c>
      <c r="M214" s="8"/>
      <c r="N214" s="263"/>
      <c r="O214" s="263"/>
      <c r="P214" s="263"/>
      <c r="Q214" s="263"/>
      <c r="R214" s="263"/>
      <c r="S214" s="263"/>
    </row>
    <row r="215" spans="1:73" ht="20.25" customHeight="1">
      <c r="A215" s="156"/>
      <c r="B215" s="1"/>
      <c r="C215" s="52"/>
      <c r="D215" s="3"/>
      <c r="F215" s="3"/>
      <c r="G215" s="3"/>
      <c r="H215" s="188"/>
      <c r="I215" s="56" t="s">
        <v>81</v>
      </c>
      <c r="J215" s="57"/>
      <c r="K215" s="64"/>
      <c r="L215" s="103" t="s">
        <v>198</v>
      </c>
      <c r="M215" s="185" t="s">
        <v>199</v>
      </c>
      <c r="N215" s="325" t="s">
        <v>200</v>
      </c>
      <c r="O215" s="263"/>
      <c r="P215" s="263"/>
      <c r="Q215" s="263"/>
      <c r="R215" s="263"/>
      <c r="S215" s="243"/>
    </row>
    <row r="216" spans="1:73" s="166" customFormat="1" ht="34.5" customHeight="1">
      <c r="A216" s="161" t="s">
        <v>201</v>
      </c>
      <c r="B216" s="92"/>
      <c r="C216" s="462" t="s">
        <v>173</v>
      </c>
      <c r="D216" s="462"/>
      <c r="E216" s="462"/>
      <c r="F216" s="462"/>
      <c r="G216" s="398" t="s">
        <v>167</v>
      </c>
      <c r="H216" s="400"/>
      <c r="I216" s="380" t="s">
        <v>202</v>
      </c>
      <c r="J216" s="224"/>
      <c r="K216" s="105"/>
      <c r="L216" s="282">
        <v>3</v>
      </c>
      <c r="M216" s="282">
        <v>9</v>
      </c>
      <c r="N216" s="282">
        <v>4</v>
      </c>
      <c r="O216" s="263"/>
      <c r="P216" s="263"/>
      <c r="Q216" s="263"/>
      <c r="R216" s="263"/>
      <c r="BU216" s="159"/>
    </row>
    <row r="217" spans="1:73" s="166" customFormat="1" ht="34.5" customHeight="1">
      <c r="A217" s="161" t="s">
        <v>201</v>
      </c>
      <c r="B217" s="92"/>
      <c r="C217" s="462"/>
      <c r="D217" s="462"/>
      <c r="E217" s="462"/>
      <c r="F217" s="462"/>
      <c r="G217" s="398" t="s">
        <v>169</v>
      </c>
      <c r="H217" s="400"/>
      <c r="I217" s="381"/>
      <c r="J217" s="224"/>
      <c r="K217" s="106"/>
      <c r="L217" s="229">
        <v>0</v>
      </c>
      <c r="M217" s="229">
        <v>6.7</v>
      </c>
      <c r="N217" s="229">
        <v>1.6</v>
      </c>
      <c r="O217" s="263"/>
      <c r="P217" s="263"/>
      <c r="Q217" s="263"/>
      <c r="R217" s="263"/>
      <c r="BU217" s="159"/>
    </row>
    <row r="218" spans="1:73" s="166" customFormat="1" ht="34.5" customHeight="1">
      <c r="A218" s="161" t="s">
        <v>203</v>
      </c>
      <c r="B218" s="92"/>
      <c r="C218" s="462" t="s">
        <v>175</v>
      </c>
      <c r="D218" s="463"/>
      <c r="E218" s="463"/>
      <c r="F218" s="463"/>
      <c r="G218" s="398" t="s">
        <v>167</v>
      </c>
      <c r="H218" s="400"/>
      <c r="I218" s="381"/>
      <c r="J218" s="224"/>
      <c r="K218" s="105"/>
      <c r="L218" s="282">
        <v>2</v>
      </c>
      <c r="M218" s="282">
        <v>0</v>
      </c>
      <c r="N218" s="282">
        <v>1</v>
      </c>
      <c r="O218" s="263"/>
      <c r="P218" s="263"/>
      <c r="Q218" s="263"/>
      <c r="R218" s="263"/>
      <c r="BU218" s="159"/>
    </row>
    <row r="219" spans="1:73" s="166" customFormat="1" ht="34.5" customHeight="1">
      <c r="A219" s="161" t="s">
        <v>203</v>
      </c>
      <c r="B219" s="92"/>
      <c r="C219" s="463"/>
      <c r="D219" s="463"/>
      <c r="E219" s="463"/>
      <c r="F219" s="463"/>
      <c r="G219" s="398" t="s">
        <v>169</v>
      </c>
      <c r="H219" s="400"/>
      <c r="I219" s="381"/>
      <c r="J219" s="224"/>
      <c r="K219" s="106"/>
      <c r="L219" s="229">
        <v>1.4</v>
      </c>
      <c r="M219" s="229">
        <v>3.5</v>
      </c>
      <c r="N219" s="229">
        <v>0</v>
      </c>
      <c r="O219" s="263"/>
      <c r="P219" s="263"/>
      <c r="Q219" s="263"/>
      <c r="R219" s="263"/>
      <c r="BU219" s="159"/>
    </row>
    <row r="220" spans="1:73" s="166" customFormat="1" ht="34.5" customHeight="1">
      <c r="A220" s="161" t="s">
        <v>204</v>
      </c>
      <c r="B220" s="92"/>
      <c r="C220" s="462" t="s">
        <v>177</v>
      </c>
      <c r="D220" s="463"/>
      <c r="E220" s="463"/>
      <c r="F220" s="463"/>
      <c r="G220" s="398" t="s">
        <v>167</v>
      </c>
      <c r="H220" s="400"/>
      <c r="I220" s="381"/>
      <c r="J220" s="224"/>
      <c r="K220" s="105"/>
      <c r="L220" s="282">
        <v>3</v>
      </c>
      <c r="M220" s="282">
        <v>3</v>
      </c>
      <c r="N220" s="282">
        <v>1</v>
      </c>
      <c r="O220" s="263"/>
      <c r="P220" s="263"/>
      <c r="Q220" s="263"/>
      <c r="R220" s="263"/>
      <c r="BU220" s="159"/>
    </row>
    <row r="221" spans="1:73" s="166" customFormat="1" ht="34.5" customHeight="1">
      <c r="A221" s="161" t="s">
        <v>204</v>
      </c>
      <c r="B221" s="92"/>
      <c r="C221" s="463"/>
      <c r="D221" s="463"/>
      <c r="E221" s="463"/>
      <c r="F221" s="463"/>
      <c r="G221" s="398" t="s">
        <v>169</v>
      </c>
      <c r="H221" s="400"/>
      <c r="I221" s="381"/>
      <c r="J221" s="224"/>
      <c r="K221" s="106"/>
      <c r="L221" s="229">
        <v>1</v>
      </c>
      <c r="M221" s="229">
        <v>0</v>
      </c>
      <c r="N221" s="229">
        <v>0</v>
      </c>
      <c r="O221" s="263"/>
      <c r="P221" s="263"/>
      <c r="Q221" s="263"/>
      <c r="R221" s="263"/>
      <c r="BU221" s="159"/>
    </row>
    <row r="222" spans="1:73" s="166" customFormat="1" ht="34.5" customHeight="1">
      <c r="A222" s="161" t="s">
        <v>205</v>
      </c>
      <c r="B222" s="92"/>
      <c r="C222" s="462" t="s">
        <v>179</v>
      </c>
      <c r="D222" s="463"/>
      <c r="E222" s="463"/>
      <c r="F222" s="463"/>
      <c r="G222" s="398" t="s">
        <v>167</v>
      </c>
      <c r="H222" s="400"/>
      <c r="I222" s="381"/>
      <c r="J222" s="224"/>
      <c r="K222" s="105"/>
      <c r="L222" s="282">
        <v>0</v>
      </c>
      <c r="M222" s="282">
        <v>0</v>
      </c>
      <c r="N222" s="282">
        <v>0</v>
      </c>
      <c r="O222" s="263"/>
      <c r="P222" s="263"/>
      <c r="Q222" s="263"/>
      <c r="R222" s="263"/>
      <c r="BU222" s="159"/>
    </row>
    <row r="223" spans="1:73" s="166" customFormat="1" ht="34.5" customHeight="1">
      <c r="A223" s="161" t="s">
        <v>205</v>
      </c>
      <c r="B223" s="66"/>
      <c r="C223" s="463"/>
      <c r="D223" s="463"/>
      <c r="E223" s="463"/>
      <c r="F223" s="463"/>
      <c r="G223" s="398" t="s">
        <v>169</v>
      </c>
      <c r="H223" s="400"/>
      <c r="I223" s="381"/>
      <c r="J223" s="224"/>
      <c r="K223" s="106"/>
      <c r="L223" s="229">
        <v>0</v>
      </c>
      <c r="M223" s="229">
        <v>0</v>
      </c>
      <c r="N223" s="229">
        <v>0</v>
      </c>
      <c r="O223" s="263"/>
      <c r="P223" s="263"/>
      <c r="Q223" s="263"/>
      <c r="R223" s="263"/>
      <c r="BU223" s="159"/>
    </row>
    <row r="224" spans="1:73" s="166" customFormat="1" ht="34.5" customHeight="1">
      <c r="A224" s="161" t="s">
        <v>206</v>
      </c>
      <c r="B224" s="66"/>
      <c r="C224" s="462" t="s">
        <v>181</v>
      </c>
      <c r="D224" s="463"/>
      <c r="E224" s="463"/>
      <c r="F224" s="463"/>
      <c r="G224" s="398" t="s">
        <v>167</v>
      </c>
      <c r="H224" s="400"/>
      <c r="I224" s="381"/>
      <c r="J224" s="224"/>
      <c r="K224" s="105"/>
      <c r="L224" s="282">
        <v>0</v>
      </c>
      <c r="M224" s="282">
        <v>0</v>
      </c>
      <c r="N224" s="282">
        <v>12</v>
      </c>
      <c r="O224" s="263"/>
      <c r="P224" s="263"/>
      <c r="Q224" s="263"/>
      <c r="R224" s="263"/>
      <c r="BU224" s="159"/>
    </row>
    <row r="225" spans="1:73" s="166" customFormat="1" ht="34.5" customHeight="1">
      <c r="A225" s="161" t="s">
        <v>206</v>
      </c>
      <c r="B225" s="66"/>
      <c r="C225" s="463"/>
      <c r="D225" s="463"/>
      <c r="E225" s="463"/>
      <c r="F225" s="463"/>
      <c r="G225" s="398" t="s">
        <v>169</v>
      </c>
      <c r="H225" s="400"/>
      <c r="I225" s="381"/>
      <c r="J225" s="224"/>
      <c r="K225" s="106"/>
      <c r="L225" s="229">
        <v>0</v>
      </c>
      <c r="M225" s="229">
        <v>0</v>
      </c>
      <c r="N225" s="229">
        <v>0</v>
      </c>
      <c r="O225" s="263"/>
      <c r="P225" s="263"/>
      <c r="Q225" s="263"/>
      <c r="R225" s="263"/>
      <c r="BU225" s="159"/>
    </row>
    <row r="226" spans="1:73" s="166" customFormat="1" ht="34.5" customHeight="1">
      <c r="A226" s="161" t="s">
        <v>207</v>
      </c>
      <c r="B226" s="66"/>
      <c r="C226" s="462" t="s">
        <v>183</v>
      </c>
      <c r="D226" s="463"/>
      <c r="E226" s="463"/>
      <c r="F226" s="463"/>
      <c r="G226" s="398" t="s">
        <v>167</v>
      </c>
      <c r="H226" s="400"/>
      <c r="I226" s="381"/>
      <c r="J226" s="224"/>
      <c r="K226" s="105"/>
      <c r="L226" s="282">
        <v>0</v>
      </c>
      <c r="M226" s="282">
        <v>0</v>
      </c>
      <c r="N226" s="282">
        <v>12</v>
      </c>
      <c r="O226" s="263"/>
      <c r="P226" s="263"/>
      <c r="Q226" s="263"/>
      <c r="R226" s="263"/>
      <c r="BU226" s="159"/>
    </row>
    <row r="227" spans="1:73" s="166" customFormat="1" ht="34.5" customHeight="1">
      <c r="A227" s="161" t="s">
        <v>207</v>
      </c>
      <c r="B227" s="66"/>
      <c r="C227" s="463"/>
      <c r="D227" s="463"/>
      <c r="E227" s="463"/>
      <c r="F227" s="463"/>
      <c r="G227" s="398" t="s">
        <v>169</v>
      </c>
      <c r="H227" s="400"/>
      <c r="I227" s="381"/>
      <c r="J227" s="224"/>
      <c r="K227" s="106"/>
      <c r="L227" s="229">
        <v>0</v>
      </c>
      <c r="M227" s="229">
        <v>0</v>
      </c>
      <c r="N227" s="229">
        <v>0</v>
      </c>
      <c r="O227" s="263"/>
      <c r="P227" s="263"/>
      <c r="Q227" s="263"/>
      <c r="R227" s="263"/>
      <c r="BU227" s="159"/>
    </row>
    <row r="228" spans="1:73" s="166" customFormat="1" ht="34.5" customHeight="1">
      <c r="A228" s="161" t="s">
        <v>208</v>
      </c>
      <c r="B228" s="66"/>
      <c r="C228" s="462" t="s">
        <v>185</v>
      </c>
      <c r="D228" s="463"/>
      <c r="E228" s="463"/>
      <c r="F228" s="463"/>
      <c r="G228" s="398" t="s">
        <v>167</v>
      </c>
      <c r="H228" s="400"/>
      <c r="I228" s="381"/>
      <c r="J228" s="224"/>
      <c r="K228" s="105"/>
      <c r="L228" s="282">
        <v>0</v>
      </c>
      <c r="M228" s="282">
        <v>0</v>
      </c>
      <c r="N228" s="282">
        <v>2</v>
      </c>
      <c r="O228" s="263"/>
      <c r="P228" s="263"/>
      <c r="Q228" s="263"/>
      <c r="R228" s="263"/>
      <c r="BU228" s="159"/>
    </row>
    <row r="229" spans="1:73" s="166" customFormat="1" ht="34.5" customHeight="1">
      <c r="A229" s="161" t="s">
        <v>208</v>
      </c>
      <c r="B229" s="66"/>
      <c r="C229" s="463"/>
      <c r="D229" s="463"/>
      <c r="E229" s="463"/>
      <c r="F229" s="463"/>
      <c r="G229" s="398" t="s">
        <v>169</v>
      </c>
      <c r="H229" s="400"/>
      <c r="I229" s="381"/>
      <c r="J229" s="224"/>
      <c r="K229" s="106"/>
      <c r="L229" s="229">
        <v>0</v>
      </c>
      <c r="M229" s="229">
        <v>0</v>
      </c>
      <c r="N229" s="229">
        <v>0</v>
      </c>
      <c r="O229" s="263"/>
      <c r="P229" s="263"/>
      <c r="Q229" s="263"/>
      <c r="R229" s="263"/>
      <c r="BU229" s="159"/>
    </row>
    <row r="230" spans="1:73" s="166" customFormat="1" ht="34.5" customHeight="1">
      <c r="A230" s="161" t="s">
        <v>209</v>
      </c>
      <c r="B230" s="66"/>
      <c r="C230" s="462" t="s">
        <v>187</v>
      </c>
      <c r="D230" s="463"/>
      <c r="E230" s="463"/>
      <c r="F230" s="463"/>
      <c r="G230" s="398" t="s">
        <v>167</v>
      </c>
      <c r="H230" s="400"/>
      <c r="I230" s="381"/>
      <c r="J230" s="224"/>
      <c r="K230" s="105"/>
      <c r="L230" s="282">
        <v>0</v>
      </c>
      <c r="M230" s="282">
        <v>9</v>
      </c>
      <c r="N230" s="282">
        <v>0</v>
      </c>
      <c r="O230" s="263"/>
      <c r="P230" s="263"/>
      <c r="Q230" s="263"/>
      <c r="R230" s="263"/>
      <c r="BU230" s="159"/>
    </row>
    <row r="231" spans="1:73" s="166" customFormat="1" ht="34.5" customHeight="1">
      <c r="A231" s="161" t="s">
        <v>209</v>
      </c>
      <c r="B231" s="66"/>
      <c r="C231" s="463"/>
      <c r="D231" s="463"/>
      <c r="E231" s="463"/>
      <c r="F231" s="463"/>
      <c r="G231" s="398" t="s">
        <v>169</v>
      </c>
      <c r="H231" s="400"/>
      <c r="I231" s="381"/>
      <c r="J231" s="224"/>
      <c r="K231" s="106"/>
      <c r="L231" s="229">
        <v>0</v>
      </c>
      <c r="M231" s="229">
        <v>0</v>
      </c>
      <c r="N231" s="229">
        <v>0</v>
      </c>
      <c r="O231" s="263"/>
      <c r="P231" s="263"/>
      <c r="Q231" s="263"/>
      <c r="R231" s="263"/>
      <c r="BU231" s="159"/>
    </row>
    <row r="232" spans="1:73" s="166" customFormat="1" ht="34.5" customHeight="1">
      <c r="A232" s="161" t="s">
        <v>210</v>
      </c>
      <c r="B232" s="66"/>
      <c r="C232" s="462" t="s">
        <v>193</v>
      </c>
      <c r="D232" s="463"/>
      <c r="E232" s="463"/>
      <c r="F232" s="463"/>
      <c r="G232" s="398" t="s">
        <v>167</v>
      </c>
      <c r="H232" s="400"/>
      <c r="I232" s="381"/>
      <c r="J232" s="224"/>
      <c r="K232" s="105"/>
      <c r="L232" s="282">
        <v>0</v>
      </c>
      <c r="M232" s="282">
        <v>6</v>
      </c>
      <c r="N232" s="282">
        <v>0</v>
      </c>
      <c r="O232" s="263"/>
      <c r="P232" s="263"/>
      <c r="Q232" s="263"/>
      <c r="R232" s="263"/>
      <c r="BU232" s="159"/>
    </row>
    <row r="233" spans="1:73" s="166" customFormat="1" ht="34.5" customHeight="1">
      <c r="A233" s="161" t="s">
        <v>210</v>
      </c>
      <c r="B233" s="66"/>
      <c r="C233" s="463"/>
      <c r="D233" s="463"/>
      <c r="E233" s="463"/>
      <c r="F233" s="463"/>
      <c r="G233" s="398" t="s">
        <v>169</v>
      </c>
      <c r="H233" s="400"/>
      <c r="I233" s="381"/>
      <c r="J233" s="224"/>
      <c r="K233" s="106"/>
      <c r="L233" s="229">
        <v>0</v>
      </c>
      <c r="M233" s="229">
        <v>0</v>
      </c>
      <c r="N233" s="229">
        <v>0</v>
      </c>
      <c r="O233" s="263"/>
      <c r="P233" s="263"/>
      <c r="Q233" s="263"/>
      <c r="R233" s="263"/>
      <c r="BU233" s="159"/>
    </row>
    <row r="234" spans="1:73" s="166" customFormat="1" ht="34.5" customHeight="1">
      <c r="A234" s="161" t="s">
        <v>211</v>
      </c>
      <c r="B234" s="66"/>
      <c r="C234" s="462" t="s">
        <v>195</v>
      </c>
      <c r="D234" s="488"/>
      <c r="E234" s="488"/>
      <c r="F234" s="488"/>
      <c r="G234" s="398" t="s">
        <v>167</v>
      </c>
      <c r="H234" s="400"/>
      <c r="I234" s="381"/>
      <c r="J234" s="224"/>
      <c r="K234" s="107"/>
      <c r="L234" s="282">
        <v>0</v>
      </c>
      <c r="M234" s="282">
        <v>3</v>
      </c>
      <c r="N234" s="282">
        <v>0</v>
      </c>
      <c r="O234" s="263"/>
      <c r="P234" s="263"/>
      <c r="Q234" s="263"/>
      <c r="R234" s="263"/>
      <c r="BU234" s="159"/>
    </row>
    <row r="235" spans="1:73" s="166" customFormat="1" ht="34.5" customHeight="1">
      <c r="A235" s="161" t="s">
        <v>211</v>
      </c>
      <c r="B235" s="66"/>
      <c r="C235" s="488"/>
      <c r="D235" s="488"/>
      <c r="E235" s="488"/>
      <c r="F235" s="488"/>
      <c r="G235" s="398" t="s">
        <v>169</v>
      </c>
      <c r="H235" s="400"/>
      <c r="I235" s="381"/>
      <c r="J235" s="224"/>
      <c r="K235" s="225"/>
      <c r="L235" s="229">
        <v>0</v>
      </c>
      <c r="M235" s="229">
        <v>0</v>
      </c>
      <c r="N235" s="229">
        <v>0</v>
      </c>
      <c r="O235" s="263"/>
      <c r="P235" s="263"/>
      <c r="Q235" s="263"/>
      <c r="R235" s="263"/>
      <c r="BU235" s="159"/>
    </row>
    <row r="236" spans="1:73" s="166" customFormat="1" ht="34.5" customHeight="1">
      <c r="A236" s="161"/>
      <c r="B236" s="66"/>
      <c r="C236" s="386" t="s">
        <v>196</v>
      </c>
      <c r="D236" s="387"/>
      <c r="E236" s="387"/>
      <c r="F236" s="387"/>
      <c r="G236" s="386" t="s">
        <v>167</v>
      </c>
      <c r="H236" s="386"/>
      <c r="I236" s="381"/>
      <c r="J236" s="104"/>
      <c r="K236" s="225"/>
      <c r="L236" s="282">
        <v>0</v>
      </c>
      <c r="M236" s="282">
        <v>0</v>
      </c>
      <c r="N236" s="282">
        <v>0</v>
      </c>
      <c r="O236" s="263"/>
      <c r="P236" s="263"/>
      <c r="Q236" s="263"/>
      <c r="R236" s="263"/>
      <c r="BU236" s="159"/>
    </row>
    <row r="237" spans="1:73" s="166" customFormat="1" ht="34.5" customHeight="1">
      <c r="A237" s="161"/>
      <c r="B237" s="66"/>
      <c r="C237" s="387"/>
      <c r="D237" s="387"/>
      <c r="E237" s="387"/>
      <c r="F237" s="387"/>
      <c r="G237" s="386" t="s">
        <v>169</v>
      </c>
      <c r="H237" s="386"/>
      <c r="I237" s="382"/>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212</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80</v>
      </c>
      <c r="K243" s="63"/>
      <c r="L243" s="323" t="str">
        <f>IF(ISBLANK(L$9),"",L$9)</f>
        <v>1病棟3階</v>
      </c>
      <c r="M243" s="324" t="str">
        <f t="shared" ref="M243:BS243" si="32">IF(ISBLANK(M$9),"",M$9)</f>
        <v>3病棟2階</v>
      </c>
      <c r="N243" s="324" t="str">
        <f t="shared" si="32"/>
        <v>3病棟3階</v>
      </c>
      <c r="O243" s="324" t="str">
        <f t="shared" si="32"/>
        <v>3病棟4階</v>
      </c>
      <c r="P243" s="324" t="str">
        <f t="shared" si="32"/>
        <v>5病棟2階</v>
      </c>
      <c r="Q243" s="324" t="str">
        <f t="shared" si="32"/>
        <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81</v>
      </c>
      <c r="J244" s="57"/>
      <c r="K244" s="64"/>
      <c r="L244" s="339" t="str">
        <f t="shared" ref="L244:AN244" si="33">IF(ISBLANK(L$95),"",L$95)</f>
        <v>休棟中（今後再開する予定）</v>
      </c>
      <c r="M244" s="324" t="str">
        <f t="shared" si="33"/>
        <v>回復期</v>
      </c>
      <c r="N244" s="324" t="str">
        <f t="shared" si="33"/>
        <v>急性期</v>
      </c>
      <c r="O244" s="324" t="str">
        <f t="shared" si="33"/>
        <v>急性期</v>
      </c>
      <c r="P244" s="324" t="str">
        <f t="shared" si="33"/>
        <v>回復期</v>
      </c>
      <c r="Q244" s="324" t="str">
        <f t="shared" si="33"/>
        <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213</v>
      </c>
      <c r="B245" s="1"/>
      <c r="C245" s="398" t="s">
        <v>214</v>
      </c>
      <c r="D245" s="399"/>
      <c r="E245" s="399"/>
      <c r="F245" s="399"/>
      <c r="G245" s="399"/>
      <c r="H245" s="400"/>
      <c r="I245" s="435" t="s">
        <v>215</v>
      </c>
      <c r="J245" s="283" t="s">
        <v>136</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216</v>
      </c>
      <c r="B246" s="110"/>
      <c r="C246" s="469" t="s">
        <v>217</v>
      </c>
      <c r="D246" s="469"/>
      <c r="E246" s="469"/>
      <c r="F246" s="417"/>
      <c r="G246" s="462" t="s">
        <v>166</v>
      </c>
      <c r="H246" s="189" t="s">
        <v>218</v>
      </c>
      <c r="I246" s="453"/>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216</v>
      </c>
      <c r="B247" s="110"/>
      <c r="C247" s="462"/>
      <c r="D247" s="462"/>
      <c r="E247" s="462"/>
      <c r="F247" s="463"/>
      <c r="G247" s="462"/>
      <c r="H247" s="189" t="s">
        <v>219</v>
      </c>
      <c r="I247" s="453"/>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220</v>
      </c>
      <c r="B248" s="110"/>
      <c r="C248" s="462"/>
      <c r="D248" s="462"/>
      <c r="E248" s="462"/>
      <c r="F248" s="463"/>
      <c r="G248" s="462" t="s">
        <v>221</v>
      </c>
      <c r="H248" s="189" t="s">
        <v>218</v>
      </c>
      <c r="I248" s="453"/>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220</v>
      </c>
      <c r="B249" s="110"/>
      <c r="C249" s="462"/>
      <c r="D249" s="462"/>
      <c r="E249" s="462"/>
      <c r="F249" s="463"/>
      <c r="G249" s="463"/>
      <c r="H249" s="189" t="s">
        <v>219</v>
      </c>
      <c r="I249" s="453"/>
      <c r="J249" s="175">
        <v>0.4</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222</v>
      </c>
      <c r="B250" s="110"/>
      <c r="C250" s="462"/>
      <c r="D250" s="462"/>
      <c r="E250" s="462"/>
      <c r="F250" s="463"/>
      <c r="G250" s="462" t="s">
        <v>223</v>
      </c>
      <c r="H250" s="189" t="s">
        <v>218</v>
      </c>
      <c r="I250" s="453"/>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222</v>
      </c>
      <c r="B251" s="110"/>
      <c r="C251" s="462"/>
      <c r="D251" s="462"/>
      <c r="E251" s="462"/>
      <c r="F251" s="463"/>
      <c r="G251" s="463"/>
      <c r="H251" s="189" t="s">
        <v>219</v>
      </c>
      <c r="I251" s="453"/>
      <c r="J251" s="175">
        <v>3</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224</v>
      </c>
      <c r="B252" s="110"/>
      <c r="C252" s="462"/>
      <c r="D252" s="462"/>
      <c r="E252" s="462"/>
      <c r="F252" s="463"/>
      <c r="G252" s="462" t="s">
        <v>225</v>
      </c>
      <c r="H252" s="189" t="s">
        <v>218</v>
      </c>
      <c r="I252" s="453"/>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224</v>
      </c>
      <c r="B253" s="110"/>
      <c r="C253" s="462"/>
      <c r="D253" s="462"/>
      <c r="E253" s="462"/>
      <c r="F253" s="463"/>
      <c r="G253" s="478"/>
      <c r="H253" s="189" t="s">
        <v>219</v>
      </c>
      <c r="I253" s="453"/>
      <c r="J253" s="175">
        <v>3</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226</v>
      </c>
      <c r="B254" s="110"/>
      <c r="C254" s="462"/>
      <c r="D254" s="462"/>
      <c r="E254" s="462"/>
      <c r="F254" s="463"/>
      <c r="G254" s="462" t="s">
        <v>227</v>
      </c>
      <c r="H254" s="189" t="s">
        <v>218</v>
      </c>
      <c r="I254" s="453"/>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226</v>
      </c>
      <c r="B255" s="110"/>
      <c r="C255" s="462"/>
      <c r="D255" s="462"/>
      <c r="E255" s="462"/>
      <c r="F255" s="463"/>
      <c r="G255" s="463"/>
      <c r="H255" s="189" t="s">
        <v>219</v>
      </c>
      <c r="I255" s="453"/>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228</v>
      </c>
      <c r="B256" s="110"/>
      <c r="C256" s="462"/>
      <c r="D256" s="462"/>
      <c r="E256" s="462"/>
      <c r="F256" s="463"/>
      <c r="G256" s="462" t="s">
        <v>200</v>
      </c>
      <c r="H256" s="189" t="s">
        <v>218</v>
      </c>
      <c r="I256" s="453"/>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228</v>
      </c>
      <c r="B257" s="110"/>
      <c r="C257" s="462"/>
      <c r="D257" s="462"/>
      <c r="E257" s="462"/>
      <c r="F257" s="463"/>
      <c r="G257" s="463"/>
      <c r="H257" s="189" t="s">
        <v>219</v>
      </c>
      <c r="I257" s="452"/>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229</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80</v>
      </c>
      <c r="K263" s="63"/>
      <c r="L263" s="323" t="str">
        <f>IF(ISBLANK(L$9),"",L$9)</f>
        <v>1病棟3階</v>
      </c>
      <c r="M263" s="324" t="str">
        <f t="shared" ref="M263:BS263" si="35">IF(ISBLANK(M$9),"",M$9)</f>
        <v>3病棟2階</v>
      </c>
      <c r="N263" s="324" t="str">
        <f t="shared" si="35"/>
        <v>3病棟3階</v>
      </c>
      <c r="O263" s="324" t="str">
        <f t="shared" si="35"/>
        <v>3病棟4階</v>
      </c>
      <c r="P263" s="324" t="str">
        <f t="shared" si="35"/>
        <v>5病棟2階</v>
      </c>
      <c r="Q263" s="324" t="str">
        <f t="shared" si="35"/>
        <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7"/>
    </row>
    <row r="264" spans="1:73" s="262" customFormat="1" ht="20.25" customHeight="1">
      <c r="A264" s="156"/>
      <c r="B264" s="1"/>
      <c r="C264" s="52"/>
      <c r="D264" s="3"/>
      <c r="E264" s="3"/>
      <c r="F264" s="3"/>
      <c r="G264" s="3"/>
      <c r="H264" s="188"/>
      <c r="I264" s="56" t="s">
        <v>81</v>
      </c>
      <c r="J264" s="57"/>
      <c r="K264" s="64"/>
      <c r="L264" s="339" t="str">
        <f t="shared" ref="L264:AN264" si="36">IF(ISBLANK(L$95),"",L$95)</f>
        <v>休棟中（今後再開する予定）</v>
      </c>
      <c r="M264" s="324" t="str">
        <f t="shared" si="36"/>
        <v>回復期</v>
      </c>
      <c r="N264" s="324" t="str">
        <f t="shared" si="36"/>
        <v>急性期</v>
      </c>
      <c r="O264" s="324" t="str">
        <f t="shared" si="36"/>
        <v>急性期</v>
      </c>
      <c r="P264" s="324" t="str">
        <f t="shared" si="36"/>
        <v>回復期</v>
      </c>
      <c r="Q264" s="324" t="str">
        <f t="shared" si="36"/>
        <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7"/>
    </row>
    <row r="265" spans="1:73" s="166" customFormat="1" ht="34.5" customHeight="1">
      <c r="A265" s="161" t="s">
        <v>230</v>
      </c>
      <c r="B265" s="1"/>
      <c r="C265" s="402" t="s">
        <v>231</v>
      </c>
      <c r="D265" s="404"/>
      <c r="E265" s="486" t="s">
        <v>232</v>
      </c>
      <c r="F265" s="487"/>
      <c r="G265" s="398" t="s">
        <v>233</v>
      </c>
      <c r="H265" s="400"/>
      <c r="I265" s="435" t="s">
        <v>234</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235</v>
      </c>
      <c r="B266" s="110"/>
      <c r="C266" s="479"/>
      <c r="D266" s="480"/>
      <c r="E266" s="487"/>
      <c r="F266" s="487"/>
      <c r="G266" s="398" t="s">
        <v>236</v>
      </c>
      <c r="H266" s="400"/>
      <c r="I266" s="453"/>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237</v>
      </c>
      <c r="B267" s="110"/>
      <c r="C267" s="479"/>
      <c r="D267" s="480"/>
      <c r="E267" s="487"/>
      <c r="F267" s="487"/>
      <c r="G267" s="398" t="s">
        <v>238</v>
      </c>
      <c r="H267" s="400"/>
      <c r="I267" s="453"/>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239</v>
      </c>
      <c r="B268" s="110"/>
      <c r="C268" s="481"/>
      <c r="D268" s="482"/>
      <c r="E268" s="398" t="s">
        <v>200</v>
      </c>
      <c r="F268" s="399"/>
      <c r="G268" s="399"/>
      <c r="H268" s="400"/>
      <c r="I268" s="452"/>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240</v>
      </c>
      <c r="B269" s="110"/>
      <c r="C269" s="402" t="s">
        <v>241</v>
      </c>
      <c r="D269" s="470"/>
      <c r="E269" s="398" t="s">
        <v>242</v>
      </c>
      <c r="F269" s="399"/>
      <c r="G269" s="399"/>
      <c r="H269" s="400"/>
      <c r="I269" s="435" t="s">
        <v>243</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244</v>
      </c>
      <c r="B270" s="110"/>
      <c r="C270" s="471"/>
      <c r="D270" s="472"/>
      <c r="E270" s="398" t="s">
        <v>245</v>
      </c>
      <c r="F270" s="399"/>
      <c r="G270" s="399"/>
      <c r="H270" s="400"/>
      <c r="I270" s="453"/>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246</v>
      </c>
      <c r="B271" s="110"/>
      <c r="C271" s="473"/>
      <c r="D271" s="474"/>
      <c r="E271" s="398" t="s">
        <v>247</v>
      </c>
      <c r="F271" s="399"/>
      <c r="G271" s="399"/>
      <c r="H271" s="400"/>
      <c r="I271" s="452"/>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248</v>
      </c>
      <c r="B272" s="110"/>
      <c r="C272" s="402" t="s">
        <v>200</v>
      </c>
      <c r="D272" s="470"/>
      <c r="E272" s="398" t="s">
        <v>249</v>
      </c>
      <c r="F272" s="399"/>
      <c r="G272" s="399"/>
      <c r="H272" s="400"/>
      <c r="I272" s="93" t="s">
        <v>250</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251</v>
      </c>
      <c r="B273" s="110"/>
      <c r="C273" s="471"/>
      <c r="D273" s="472"/>
      <c r="E273" s="398" t="s">
        <v>252</v>
      </c>
      <c r="F273" s="399"/>
      <c r="G273" s="399"/>
      <c r="H273" s="400"/>
      <c r="I273" s="226" t="s">
        <v>253</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71"/>
      <c r="D274" s="472"/>
      <c r="E274" s="383" t="s">
        <v>254</v>
      </c>
      <c r="F274" s="384"/>
      <c r="G274" s="384"/>
      <c r="H274" s="385"/>
      <c r="I274" s="240" t="s">
        <v>255</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256</v>
      </c>
      <c r="B275" s="110"/>
      <c r="C275" s="471"/>
      <c r="D275" s="472"/>
      <c r="E275" s="398" t="s">
        <v>257</v>
      </c>
      <c r="F275" s="399"/>
      <c r="G275" s="399"/>
      <c r="H275" s="400"/>
      <c r="I275" s="241" t="s">
        <v>258</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259</v>
      </c>
      <c r="B276" s="110"/>
      <c r="C276" s="471"/>
      <c r="D276" s="472"/>
      <c r="E276" s="398" t="s">
        <v>260</v>
      </c>
      <c r="F276" s="399"/>
      <c r="G276" s="399"/>
      <c r="H276" s="400"/>
      <c r="I276" s="93" t="s">
        <v>261</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262</v>
      </c>
      <c r="B277" s="110"/>
      <c r="C277" s="471"/>
      <c r="D277" s="472"/>
      <c r="E277" s="398" t="s">
        <v>263</v>
      </c>
      <c r="F277" s="399"/>
      <c r="G277" s="399"/>
      <c r="H277" s="400"/>
      <c r="I277" s="93" t="s">
        <v>264</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265</v>
      </c>
      <c r="B278" s="110"/>
      <c r="C278" s="471"/>
      <c r="D278" s="472"/>
      <c r="E278" s="398" t="s">
        <v>266</v>
      </c>
      <c r="F278" s="399"/>
      <c r="G278" s="399"/>
      <c r="H278" s="400"/>
      <c r="I278" s="93" t="s">
        <v>267</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268</v>
      </c>
      <c r="B279" s="110"/>
      <c r="C279" s="471"/>
      <c r="D279" s="472"/>
      <c r="E279" s="398" t="s">
        <v>269</v>
      </c>
      <c r="F279" s="399"/>
      <c r="G279" s="399"/>
      <c r="H279" s="400"/>
      <c r="I279" s="93" t="s">
        <v>270</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271</v>
      </c>
      <c r="B280" s="110"/>
      <c r="C280" s="471"/>
      <c r="D280" s="472"/>
      <c r="E280" s="383" t="s">
        <v>272</v>
      </c>
      <c r="F280" s="384"/>
      <c r="G280" s="384"/>
      <c r="H280" s="385"/>
      <c r="I280" s="98" t="s">
        <v>273</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274</v>
      </c>
      <c r="B281" s="110"/>
      <c r="C281" s="471"/>
      <c r="D281" s="472"/>
      <c r="E281" s="383" t="s">
        <v>275</v>
      </c>
      <c r="F281" s="384"/>
      <c r="G281" s="384"/>
      <c r="H281" s="385"/>
      <c r="I281" s="98" t="s">
        <v>276</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277</v>
      </c>
      <c r="B282" s="110"/>
      <c r="C282" s="473"/>
      <c r="D282" s="474"/>
      <c r="E282" s="383" t="s">
        <v>278</v>
      </c>
      <c r="F282" s="384"/>
      <c r="G282" s="384"/>
      <c r="H282" s="385"/>
      <c r="I282" s="98" t="s">
        <v>279</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280</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80</v>
      </c>
      <c r="K289" s="63"/>
      <c r="L289" s="323" t="str">
        <f>IF(ISBLANK(L$9),"",L$9)</f>
        <v>1病棟3階</v>
      </c>
      <c r="M289" s="324" t="str">
        <f>IF(ISBLANK(M$9),"",M$9)</f>
        <v>3病棟2階</v>
      </c>
      <c r="N289" s="323" t="str">
        <f t="shared" ref="N289:BS289" si="38">IF(ISBLANK(N$9),"",N$9)</f>
        <v>3病棟3階</v>
      </c>
      <c r="O289" s="323" t="str">
        <f t="shared" si="38"/>
        <v>3病棟4階</v>
      </c>
      <c r="P289" s="323" t="str">
        <f t="shared" si="38"/>
        <v>5病棟2階</v>
      </c>
      <c r="Q289" s="323" t="str">
        <f t="shared" si="38"/>
        <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8"/>
    </row>
    <row r="290" spans="1:73" s="267" customFormat="1" ht="20.25" customHeight="1">
      <c r="A290" s="156"/>
      <c r="B290" s="234"/>
      <c r="C290" s="231"/>
      <c r="D290" s="231"/>
      <c r="E290" s="231"/>
      <c r="F290" s="231"/>
      <c r="G290" s="231"/>
      <c r="H290" s="232"/>
      <c r="I290" s="56" t="s">
        <v>81</v>
      </c>
      <c r="J290" s="114"/>
      <c r="K290" s="64"/>
      <c r="L290" s="339" t="str">
        <f>IF(ISBLANK(L$95),"",L$95)</f>
        <v>休棟中（今後再開する予定）</v>
      </c>
      <c r="M290" s="340" t="str">
        <f>IF(ISBLANK(M$95),"",M$95)</f>
        <v>回復期</v>
      </c>
      <c r="N290" s="339" t="str">
        <f t="shared" ref="N290:BS290" si="39">IF(ISBLANK(N$95),"",N$95)</f>
        <v>急性期</v>
      </c>
      <c r="O290" s="339" t="str">
        <f t="shared" si="39"/>
        <v>急性期</v>
      </c>
      <c r="P290" s="339" t="str">
        <f t="shared" si="39"/>
        <v>回復期</v>
      </c>
      <c r="Q290" s="339" t="str">
        <f t="shared" si="39"/>
        <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8"/>
    </row>
    <row r="291" spans="1:73" s="269" customFormat="1" ht="34.5" customHeight="1">
      <c r="A291" s="156"/>
      <c r="B291" s="235"/>
      <c r="C291" s="429" t="s">
        <v>280</v>
      </c>
      <c r="D291" s="430"/>
      <c r="E291" s="430"/>
      <c r="F291" s="430"/>
      <c r="G291" s="430"/>
      <c r="H291" s="431"/>
      <c r="I291" s="425" t="s">
        <v>281</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6"/>
    </row>
    <row r="292" spans="1:73" s="269" customFormat="1" ht="34.5" customHeight="1">
      <c r="A292" s="156"/>
      <c r="B292" s="236"/>
      <c r="C292" s="464"/>
      <c r="D292" s="434"/>
      <c r="E292" s="434"/>
      <c r="F292" s="434"/>
      <c r="G292" s="434"/>
      <c r="H292" s="465"/>
      <c r="I292" s="425"/>
      <c r="J292" s="117"/>
      <c r="K292" s="80"/>
      <c r="L292" s="118"/>
      <c r="M292" s="351"/>
      <c r="N292" s="352"/>
      <c r="O292" s="352"/>
      <c r="P292" s="352"/>
      <c r="Q292" s="352"/>
      <c r="R292" s="352"/>
      <c r="S292" s="352"/>
      <c r="T292" s="352"/>
      <c r="U292" s="352"/>
      <c r="V292" s="352"/>
      <c r="W292" s="352"/>
      <c r="X292" s="352"/>
      <c r="Y292" s="352"/>
      <c r="Z292" s="352"/>
      <c r="AA292" s="352"/>
      <c r="AB292" s="352"/>
      <c r="AC292" s="352"/>
      <c r="AD292" s="352"/>
      <c r="AE292" s="352"/>
      <c r="AF292" s="352"/>
      <c r="AG292" s="352"/>
      <c r="AH292" s="352"/>
      <c r="AI292" s="352"/>
      <c r="AJ292" s="352"/>
      <c r="AK292" s="352"/>
      <c r="AL292" s="352"/>
      <c r="AM292" s="352"/>
      <c r="AN292" s="352"/>
      <c r="AO292" s="352"/>
      <c r="AP292" s="352"/>
      <c r="AQ292" s="352"/>
      <c r="AR292" s="352"/>
      <c r="AS292" s="352"/>
      <c r="AT292" s="352"/>
      <c r="AU292" s="352"/>
      <c r="AV292" s="352"/>
      <c r="AW292" s="352"/>
      <c r="AX292" s="352"/>
      <c r="AY292" s="352"/>
      <c r="AZ292" s="352"/>
      <c r="BA292" s="352"/>
      <c r="BB292" s="352"/>
      <c r="BC292" s="352"/>
      <c r="BD292" s="352"/>
      <c r="BE292" s="352"/>
      <c r="BF292" s="352"/>
      <c r="BG292" s="352"/>
      <c r="BH292" s="352"/>
      <c r="BI292" s="352"/>
      <c r="BJ292" s="352"/>
      <c r="BK292" s="352"/>
      <c r="BL292" s="352"/>
      <c r="BM292" s="352"/>
      <c r="BN292" s="352"/>
      <c r="BO292" s="352"/>
      <c r="BP292" s="352"/>
      <c r="BQ292" s="352"/>
      <c r="BR292" s="352"/>
      <c r="BS292" s="352"/>
      <c r="BU292" s="356"/>
    </row>
    <row r="293" spans="1:73" s="269" customFormat="1" ht="34.5" customHeight="1">
      <c r="A293" s="161" t="s">
        <v>282</v>
      </c>
      <c r="B293" s="236"/>
      <c r="C293" s="464"/>
      <c r="D293" s="434"/>
      <c r="E293" s="434"/>
      <c r="F293" s="434"/>
      <c r="G293" s="434"/>
      <c r="H293" s="465"/>
      <c r="I293" s="425"/>
      <c r="J293" s="117"/>
      <c r="K293" s="80"/>
      <c r="L293" s="372" t="s">
        <v>41</v>
      </c>
      <c r="M293" s="373" t="s">
        <v>41</v>
      </c>
      <c r="N293" s="374" t="s">
        <v>41</v>
      </c>
      <c r="O293" s="374" t="s">
        <v>41</v>
      </c>
      <c r="P293" s="374" t="s">
        <v>41</v>
      </c>
      <c r="Q293" s="374" t="str">
        <f t="shared" ref="Q293:AN293" si="40">IF(ISBLANK(Q291),"-","～")</f>
        <v>-</v>
      </c>
      <c r="R293" s="374" t="str">
        <f t="shared" si="40"/>
        <v>-</v>
      </c>
      <c r="S293" s="374" t="str">
        <f t="shared" si="40"/>
        <v>-</v>
      </c>
      <c r="T293" s="374" t="str">
        <f t="shared" si="40"/>
        <v>-</v>
      </c>
      <c r="U293" s="374" t="str">
        <f t="shared" si="40"/>
        <v>-</v>
      </c>
      <c r="V293" s="374" t="str">
        <f t="shared" si="40"/>
        <v>-</v>
      </c>
      <c r="W293" s="374" t="str">
        <f t="shared" si="40"/>
        <v>-</v>
      </c>
      <c r="X293" s="374" t="str">
        <f t="shared" si="40"/>
        <v>-</v>
      </c>
      <c r="Y293" s="374" t="str">
        <f t="shared" si="40"/>
        <v>-</v>
      </c>
      <c r="Z293" s="374" t="str">
        <f t="shared" si="40"/>
        <v>-</v>
      </c>
      <c r="AA293" s="374" t="str">
        <f t="shared" si="40"/>
        <v>-</v>
      </c>
      <c r="AB293" s="374" t="str">
        <f t="shared" si="40"/>
        <v>-</v>
      </c>
      <c r="AC293" s="374" t="str">
        <f t="shared" si="40"/>
        <v>-</v>
      </c>
      <c r="AD293" s="374" t="str">
        <f t="shared" si="40"/>
        <v>-</v>
      </c>
      <c r="AE293" s="374" t="str">
        <f t="shared" si="40"/>
        <v>-</v>
      </c>
      <c r="AF293" s="374" t="str">
        <f t="shared" si="40"/>
        <v>-</v>
      </c>
      <c r="AG293" s="374" t="str">
        <f t="shared" si="40"/>
        <v>-</v>
      </c>
      <c r="AH293" s="374" t="str">
        <f t="shared" si="40"/>
        <v>-</v>
      </c>
      <c r="AI293" s="374" t="str">
        <f t="shared" si="40"/>
        <v>-</v>
      </c>
      <c r="AJ293" s="374" t="str">
        <f t="shared" si="40"/>
        <v>-</v>
      </c>
      <c r="AK293" s="374" t="str">
        <f t="shared" si="40"/>
        <v>-</v>
      </c>
      <c r="AL293" s="374" t="str">
        <f t="shared" si="40"/>
        <v>-</v>
      </c>
      <c r="AM293" s="374" t="str">
        <f t="shared" si="40"/>
        <v>-</v>
      </c>
      <c r="AN293" s="374" t="str">
        <f t="shared" si="40"/>
        <v>-</v>
      </c>
      <c r="AO293" s="374" t="str">
        <f t="shared" ref="AO293:BP293" si="41">IF(ISBLANK(AO291), "-", "～")</f>
        <v>-</v>
      </c>
      <c r="AP293" s="374" t="str">
        <f t="shared" si="41"/>
        <v>-</v>
      </c>
      <c r="AQ293" s="374" t="str">
        <f t="shared" si="41"/>
        <v>-</v>
      </c>
      <c r="AR293" s="374" t="str">
        <f t="shared" si="41"/>
        <v>-</v>
      </c>
      <c r="AS293" s="374" t="str">
        <f t="shared" si="41"/>
        <v>-</v>
      </c>
      <c r="AT293" s="374" t="str">
        <f t="shared" si="41"/>
        <v>-</v>
      </c>
      <c r="AU293" s="374" t="str">
        <f t="shared" si="41"/>
        <v>-</v>
      </c>
      <c r="AV293" s="374" t="str">
        <f t="shared" si="41"/>
        <v>-</v>
      </c>
      <c r="AW293" s="374" t="str">
        <f t="shared" si="41"/>
        <v>-</v>
      </c>
      <c r="AX293" s="374" t="str">
        <f t="shared" si="41"/>
        <v>-</v>
      </c>
      <c r="AY293" s="374" t="str">
        <f t="shared" si="41"/>
        <v>-</v>
      </c>
      <c r="AZ293" s="374" t="str">
        <f t="shared" si="41"/>
        <v>-</v>
      </c>
      <c r="BA293" s="374" t="str">
        <f t="shared" si="41"/>
        <v>-</v>
      </c>
      <c r="BB293" s="374" t="str">
        <f t="shared" si="41"/>
        <v>-</v>
      </c>
      <c r="BC293" s="374" t="str">
        <f t="shared" si="41"/>
        <v>-</v>
      </c>
      <c r="BD293" s="374" t="str">
        <f t="shared" si="41"/>
        <v>-</v>
      </c>
      <c r="BE293" s="374" t="str">
        <f t="shared" si="41"/>
        <v>-</v>
      </c>
      <c r="BF293" s="374" t="str">
        <f t="shared" si="41"/>
        <v>-</v>
      </c>
      <c r="BG293" s="374" t="str">
        <f t="shared" si="41"/>
        <v>-</v>
      </c>
      <c r="BH293" s="374" t="str">
        <f t="shared" si="41"/>
        <v>-</v>
      </c>
      <c r="BI293" s="374" t="str">
        <f t="shared" si="41"/>
        <v>-</v>
      </c>
      <c r="BJ293" s="374" t="str">
        <f t="shared" si="41"/>
        <v>-</v>
      </c>
      <c r="BK293" s="374" t="str">
        <f t="shared" si="41"/>
        <v>-</v>
      </c>
      <c r="BL293" s="374" t="str">
        <f t="shared" si="41"/>
        <v>-</v>
      </c>
      <c r="BM293" s="374" t="str">
        <f t="shared" si="41"/>
        <v>-</v>
      </c>
      <c r="BN293" s="374" t="str">
        <f t="shared" si="41"/>
        <v>-</v>
      </c>
      <c r="BO293" s="374" t="str">
        <f t="shared" si="41"/>
        <v>-</v>
      </c>
      <c r="BP293" s="374" t="str">
        <f t="shared" si="41"/>
        <v>-</v>
      </c>
      <c r="BQ293" s="374" t="str">
        <f t="shared" ref="BQ293:BS293" si="42">IF(ISBLANK(BQ291), "-", "～")</f>
        <v>-</v>
      </c>
      <c r="BR293" s="374" t="str">
        <f t="shared" si="42"/>
        <v>-</v>
      </c>
      <c r="BS293" s="374" t="str">
        <f t="shared" si="42"/>
        <v>-</v>
      </c>
      <c r="BU293" s="356"/>
    </row>
    <row r="294" spans="1:73" s="269" customFormat="1" ht="34.5" customHeight="1">
      <c r="A294" s="156"/>
      <c r="B294" s="236"/>
      <c r="C294" s="464"/>
      <c r="D294" s="434"/>
      <c r="E294" s="434"/>
      <c r="F294" s="434"/>
      <c r="G294" s="434"/>
      <c r="H294" s="465"/>
      <c r="I294" s="425"/>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6"/>
    </row>
    <row r="295" spans="1:73" s="269" customFormat="1" ht="34.5" customHeight="1">
      <c r="A295" s="156"/>
      <c r="B295" s="236"/>
      <c r="C295" s="466"/>
      <c r="D295" s="467"/>
      <c r="E295" s="467"/>
      <c r="F295" s="467"/>
      <c r="G295" s="467"/>
      <c r="H295" s="468"/>
      <c r="I295" s="425"/>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6"/>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283</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4"/>
    </row>
    <row r="301" spans="1:73" s="25" customFormat="1">
      <c r="A301" s="156"/>
      <c r="B301" s="1"/>
      <c r="C301" s="43"/>
      <c r="D301" s="27"/>
      <c r="E301" s="27"/>
      <c r="F301" s="27"/>
      <c r="G301" s="27"/>
      <c r="H301" s="16"/>
      <c r="I301" s="197"/>
      <c r="J301" s="5"/>
      <c r="K301" s="6"/>
      <c r="L301" s="17"/>
      <c r="M301" s="41"/>
      <c r="N301" s="249"/>
      <c r="O301" s="243"/>
      <c r="BU301" s="354"/>
    </row>
    <row r="302" spans="1:73" s="25" customFormat="1">
      <c r="A302" s="156"/>
      <c r="B302" s="1"/>
      <c r="C302" s="17"/>
      <c r="D302" s="17"/>
      <c r="E302" s="43"/>
      <c r="F302" s="43"/>
      <c r="G302" s="43"/>
      <c r="H302" s="16"/>
      <c r="I302" s="197"/>
      <c r="J302" s="5"/>
      <c r="K302" s="6"/>
      <c r="L302" s="17"/>
      <c r="M302" s="29"/>
      <c r="N302" s="250"/>
      <c r="O302" s="243"/>
      <c r="BU302" s="354"/>
    </row>
    <row r="303" spans="1:73" s="25" customFormat="1">
      <c r="A303" s="156"/>
      <c r="B303" s="1"/>
      <c r="C303" s="17"/>
      <c r="D303" s="17"/>
      <c r="E303" s="43"/>
      <c r="F303" s="43"/>
      <c r="G303" s="43"/>
      <c r="H303" s="16"/>
      <c r="I303" s="197"/>
      <c r="J303" s="5"/>
      <c r="K303" s="6"/>
      <c r="L303" s="17"/>
      <c r="M303" s="41"/>
      <c r="N303" s="249"/>
      <c r="O303" s="243"/>
      <c r="BU303" s="354"/>
    </row>
    <row r="304" spans="1:73" s="25" customFormat="1">
      <c r="A304" s="156"/>
      <c r="B304" s="1"/>
      <c r="C304" s="17"/>
      <c r="D304" s="17"/>
      <c r="E304" s="43"/>
      <c r="F304" s="43"/>
      <c r="G304" s="43"/>
      <c r="H304" s="16"/>
      <c r="I304" s="197"/>
      <c r="J304" s="5"/>
      <c r="K304" s="6"/>
      <c r="L304" s="17"/>
      <c r="M304" s="29"/>
      <c r="N304" s="250"/>
      <c r="O304" s="243"/>
      <c r="BU304" s="354"/>
    </row>
    <row r="305" spans="1:73" s="25" customFormat="1">
      <c r="A305" s="156"/>
      <c r="B305" s="1"/>
      <c r="C305" s="17"/>
      <c r="D305" s="17"/>
      <c r="E305" s="43"/>
      <c r="F305" s="43"/>
      <c r="G305" s="43"/>
      <c r="H305" s="16"/>
      <c r="I305" s="197"/>
      <c r="J305" s="5"/>
      <c r="K305" s="6"/>
      <c r="L305" s="17"/>
      <c r="M305" s="29"/>
      <c r="N305" s="250"/>
      <c r="O305" s="243"/>
      <c r="BU305" s="354"/>
    </row>
    <row r="306" spans="1:73" s="25" customFormat="1">
      <c r="A306" s="156"/>
      <c r="B306" s="1"/>
      <c r="C306" s="17"/>
      <c r="D306" s="17"/>
      <c r="E306" s="27"/>
      <c r="F306" s="27"/>
      <c r="G306" s="27"/>
      <c r="H306" s="16"/>
      <c r="I306" s="4"/>
      <c r="J306" s="29"/>
      <c r="K306" s="44"/>
      <c r="L306" s="7"/>
      <c r="M306" s="7"/>
      <c r="N306" s="242"/>
      <c r="O306" s="243"/>
      <c r="BU306" s="354"/>
    </row>
    <row r="307" spans="1:73" s="25" customFormat="1">
      <c r="A307" s="156"/>
      <c r="B307" s="1"/>
      <c r="C307" s="32"/>
      <c r="D307" s="32"/>
      <c r="E307" s="32"/>
      <c r="F307" s="32"/>
      <c r="G307" s="32"/>
      <c r="H307" s="32"/>
      <c r="I307" s="32"/>
      <c r="J307" s="32"/>
      <c r="K307" s="42"/>
      <c r="L307" s="32"/>
      <c r="M307" s="32"/>
      <c r="N307" s="246"/>
      <c r="O307" s="243"/>
      <c r="BU307" s="354"/>
    </row>
    <row r="308" spans="1:73" s="25" customFormat="1">
      <c r="A308" s="156"/>
      <c r="B308" s="1"/>
      <c r="C308" s="52"/>
      <c r="D308" s="3"/>
      <c r="E308" s="3"/>
      <c r="F308" s="3"/>
      <c r="G308" s="3"/>
      <c r="H308" s="188"/>
      <c r="I308" s="188"/>
      <c r="J308" s="53"/>
      <c r="K308" s="24"/>
      <c r="L308" s="51"/>
      <c r="M308" s="51"/>
      <c r="N308" s="251"/>
      <c r="O308" s="243"/>
      <c r="BU308" s="354"/>
    </row>
    <row r="309" spans="1:73" s="156" customFormat="1" ht="19">
      <c r="B309" s="121" t="s">
        <v>284</v>
      </c>
      <c r="C309" s="122"/>
      <c r="D309" s="122"/>
      <c r="E309" s="47"/>
      <c r="F309" s="47"/>
      <c r="G309" s="47"/>
      <c r="H309" s="48"/>
      <c r="I309" s="48"/>
      <c r="J309" s="50"/>
      <c r="K309" s="49"/>
      <c r="L309" s="123"/>
      <c r="M309" s="123"/>
      <c r="N309" s="258"/>
      <c r="BU309" s="159"/>
    </row>
    <row r="310" spans="1:73" s="156" customFormat="1">
      <c r="B310" s="36" t="s">
        <v>285</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6"/>
      <c r="O311" s="260"/>
      <c r="P311" s="243"/>
      <c r="Q311" s="243"/>
      <c r="R311" s="243"/>
      <c r="S311" s="243"/>
    </row>
    <row r="312" spans="1:73" s="262" customFormat="1" ht="51" customHeight="1">
      <c r="A312" s="181"/>
      <c r="B312" s="14"/>
      <c r="C312" s="3"/>
      <c r="D312" s="3"/>
      <c r="E312" s="3"/>
      <c r="F312" s="3"/>
      <c r="G312" s="3"/>
      <c r="H312" s="188"/>
      <c r="I312" s="188"/>
      <c r="J312" s="62" t="s">
        <v>80</v>
      </c>
      <c r="K312" s="63"/>
      <c r="L312" s="323" t="str">
        <f>IF(ISBLANK(L$9),"",L$9)</f>
        <v>1病棟3階</v>
      </c>
      <c r="M312" s="324" t="str">
        <f t="shared" ref="M312:BS312" si="43">IF(ISBLANK(M$9),"",M$9)</f>
        <v>3病棟2階</v>
      </c>
      <c r="N312" s="362" t="str">
        <f t="shared" si="43"/>
        <v>3病棟3階</v>
      </c>
      <c r="O312" s="362" t="str">
        <f t="shared" si="43"/>
        <v>3病棟4階</v>
      </c>
      <c r="P312" s="362" t="str">
        <f t="shared" si="43"/>
        <v>5病棟2階</v>
      </c>
      <c r="Q312" s="324" t="str">
        <f t="shared" si="43"/>
        <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7"/>
    </row>
    <row r="313" spans="1:73" s="262" customFormat="1" ht="20.25" customHeight="1">
      <c r="A313" s="159" t="s">
        <v>132</v>
      </c>
      <c r="B313" s="1"/>
      <c r="C313" s="3"/>
      <c r="D313" s="3"/>
      <c r="E313" s="3"/>
      <c r="F313" s="3"/>
      <c r="G313" s="3"/>
      <c r="H313" s="188"/>
      <c r="I313" s="56" t="s">
        <v>81</v>
      </c>
      <c r="J313" s="57"/>
      <c r="K313" s="64"/>
      <c r="L313" s="339" t="str">
        <f>IF(ISBLANK(L$95),"",L$95)</f>
        <v>休棟中（今後再開する予定）</v>
      </c>
      <c r="M313" s="340" t="str">
        <f t="shared" ref="M313:BS313" si="44">IF(ISBLANK(M$95),"",M$95)</f>
        <v>回復期</v>
      </c>
      <c r="N313" s="363" t="str">
        <f t="shared" si="44"/>
        <v>急性期</v>
      </c>
      <c r="O313" s="363" t="str">
        <f t="shared" si="44"/>
        <v>急性期</v>
      </c>
      <c r="P313" s="363" t="str">
        <f t="shared" si="44"/>
        <v>回復期</v>
      </c>
      <c r="Q313" s="340" t="str">
        <f t="shared" si="44"/>
        <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7"/>
    </row>
    <row r="314" spans="1:73" s="166" customFormat="1" ht="34.5" customHeight="1">
      <c r="A314" s="161" t="s">
        <v>286</v>
      </c>
      <c r="B314" s="66"/>
      <c r="C314" s="397" t="s">
        <v>287</v>
      </c>
      <c r="D314" s="402" t="s">
        <v>288</v>
      </c>
      <c r="E314" s="403"/>
      <c r="F314" s="403"/>
      <c r="G314" s="403"/>
      <c r="H314" s="404"/>
      <c r="I314" s="420" t="s">
        <v>289</v>
      </c>
      <c r="J314" s="100">
        <f t="shared" ref="J314:J319" si="45">IF(SUM(L314:BS314)=0,IF(COUNTIF(L314:BS314,"未確認")&gt;0,"未確認",IF(COUNTIF(L314:BS314,"~*")&gt;0,"*",SUM(L314:BS314))),SUM(L314:BS314))</f>
        <v>2271</v>
      </c>
      <c r="K314" s="65" t="str">
        <f t="shared" ref="K314:K319" si="46">IF(OR(COUNTIF(L314:BS314,"未確認")&gt;0,COUNTIF(L314:BS314,"~*")&gt;0),"※","")</f>
        <v/>
      </c>
      <c r="L314" s="101">
        <v>62</v>
      </c>
      <c r="M314" s="361">
        <v>566</v>
      </c>
      <c r="N314" s="223">
        <v>867</v>
      </c>
      <c r="O314" s="223">
        <v>625</v>
      </c>
      <c r="P314" s="364">
        <v>151</v>
      </c>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290</v>
      </c>
      <c r="B315" s="66"/>
      <c r="C315" s="401"/>
      <c r="D315" s="475"/>
      <c r="E315" s="398" t="s">
        <v>291</v>
      </c>
      <c r="F315" s="399"/>
      <c r="G315" s="399"/>
      <c r="H315" s="400"/>
      <c r="I315" s="426"/>
      <c r="J315" s="100">
        <f t="shared" si="45"/>
        <v>1423</v>
      </c>
      <c r="K315" s="65" t="str">
        <f t="shared" si="46"/>
        <v/>
      </c>
      <c r="L315" s="101">
        <v>32</v>
      </c>
      <c r="M315" s="211">
        <v>556</v>
      </c>
      <c r="N315" s="365">
        <v>500</v>
      </c>
      <c r="O315" s="365">
        <v>184</v>
      </c>
      <c r="P315" s="211">
        <v>151</v>
      </c>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292</v>
      </c>
      <c r="B316" s="66"/>
      <c r="C316" s="401"/>
      <c r="D316" s="476"/>
      <c r="E316" s="398" t="s">
        <v>293</v>
      </c>
      <c r="F316" s="399"/>
      <c r="G316" s="399"/>
      <c r="H316" s="400"/>
      <c r="I316" s="426"/>
      <c r="J316" s="100">
        <f t="shared" si="45"/>
        <v>509</v>
      </c>
      <c r="K316" s="65" t="str">
        <f t="shared" si="46"/>
        <v/>
      </c>
      <c r="L316" s="101">
        <v>25</v>
      </c>
      <c r="M316" s="211">
        <v>10</v>
      </c>
      <c r="N316" s="211">
        <v>237</v>
      </c>
      <c r="O316" s="211">
        <v>237</v>
      </c>
      <c r="P316" s="211">
        <v>0</v>
      </c>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294</v>
      </c>
      <c r="B317" s="66"/>
      <c r="C317" s="401"/>
      <c r="D317" s="477"/>
      <c r="E317" s="398" t="s">
        <v>295</v>
      </c>
      <c r="F317" s="399"/>
      <c r="G317" s="399"/>
      <c r="H317" s="400"/>
      <c r="I317" s="426"/>
      <c r="J317" s="100">
        <f t="shared" si="45"/>
        <v>339</v>
      </c>
      <c r="K317" s="65" t="str">
        <f t="shared" si="46"/>
        <v/>
      </c>
      <c r="L317" s="101">
        <v>5</v>
      </c>
      <c r="M317" s="211">
        <v>0</v>
      </c>
      <c r="N317" s="211">
        <v>130</v>
      </c>
      <c r="O317" s="211">
        <v>204</v>
      </c>
      <c r="P317" s="211">
        <v>0</v>
      </c>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296</v>
      </c>
      <c r="B318" s="1"/>
      <c r="C318" s="401"/>
      <c r="D318" s="398" t="s">
        <v>297</v>
      </c>
      <c r="E318" s="399"/>
      <c r="F318" s="399"/>
      <c r="G318" s="399"/>
      <c r="H318" s="400"/>
      <c r="I318" s="426"/>
      <c r="J318" s="100">
        <f t="shared" si="45"/>
        <v>51971</v>
      </c>
      <c r="K318" s="65" t="str">
        <f t="shared" si="46"/>
        <v/>
      </c>
      <c r="L318" s="101">
        <v>0</v>
      </c>
      <c r="M318" s="211">
        <v>13862</v>
      </c>
      <c r="N318" s="211">
        <v>12745</v>
      </c>
      <c r="O318" s="211">
        <v>15311</v>
      </c>
      <c r="P318" s="211">
        <v>10053</v>
      </c>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298</v>
      </c>
      <c r="B319" s="91"/>
      <c r="C319" s="401"/>
      <c r="D319" s="398" t="s">
        <v>299</v>
      </c>
      <c r="E319" s="399"/>
      <c r="F319" s="399"/>
      <c r="G319" s="399"/>
      <c r="H319" s="400"/>
      <c r="I319" s="427"/>
      <c r="J319" s="100">
        <f t="shared" si="45"/>
        <v>2262</v>
      </c>
      <c r="K319" s="65" t="str">
        <f t="shared" si="46"/>
        <v/>
      </c>
      <c r="L319" s="101">
        <v>60</v>
      </c>
      <c r="M319" s="211">
        <v>565</v>
      </c>
      <c r="N319" s="211">
        <v>864</v>
      </c>
      <c r="O319" s="211">
        <v>621</v>
      </c>
      <c r="P319" s="211">
        <v>152</v>
      </c>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300</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80</v>
      </c>
      <c r="K325" s="63"/>
      <c r="L325" s="323" t="str">
        <f>IF(ISBLANK(L$9),"",L$9)</f>
        <v>1病棟3階</v>
      </c>
      <c r="M325" s="324" t="str">
        <f t="shared" ref="M325:BS325" si="47">IF(ISBLANK(M$9),"",M$9)</f>
        <v>3病棟2階</v>
      </c>
      <c r="N325" s="324" t="str">
        <f t="shared" si="47"/>
        <v>3病棟3階</v>
      </c>
      <c r="O325" s="324" t="str">
        <f t="shared" si="47"/>
        <v>3病棟4階</v>
      </c>
      <c r="P325" s="324" t="str">
        <f t="shared" si="47"/>
        <v>5病棟2階</v>
      </c>
      <c r="Q325" s="324" t="str">
        <f t="shared" si="47"/>
        <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7"/>
    </row>
    <row r="326" spans="1:73" s="262" customFormat="1" ht="20.25" customHeight="1">
      <c r="A326" s="156"/>
      <c r="B326" s="1"/>
      <c r="C326" s="52"/>
      <c r="D326" s="3"/>
      <c r="E326" s="3"/>
      <c r="F326" s="3"/>
      <c r="G326" s="3"/>
      <c r="H326" s="188"/>
      <c r="I326" s="56" t="s">
        <v>81</v>
      </c>
      <c r="J326" s="57"/>
      <c r="K326" s="64"/>
      <c r="L326" s="339" t="str">
        <f>IF(ISBLANK(L$95),"",L$95)</f>
        <v>休棟中（今後再開する予定）</v>
      </c>
      <c r="M326" s="340" t="str">
        <f t="shared" ref="M326:BS326" si="48">IF(ISBLANK(M$95),"",M$95)</f>
        <v>回復期</v>
      </c>
      <c r="N326" s="340" t="str">
        <f t="shared" si="48"/>
        <v>急性期</v>
      </c>
      <c r="O326" s="340" t="str">
        <f t="shared" si="48"/>
        <v>急性期</v>
      </c>
      <c r="P326" s="340" t="str">
        <f t="shared" si="48"/>
        <v>回復期</v>
      </c>
      <c r="Q326" s="340" t="str">
        <f t="shared" si="48"/>
        <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7"/>
    </row>
    <row r="327" spans="1:73" s="166" customFormat="1" ht="34.5" customHeight="1">
      <c r="A327" s="163" t="s">
        <v>301</v>
      </c>
      <c r="B327" s="91"/>
      <c r="C327" s="397" t="s">
        <v>287</v>
      </c>
      <c r="D327" s="398" t="s">
        <v>288</v>
      </c>
      <c r="E327" s="399"/>
      <c r="F327" s="399"/>
      <c r="G327" s="399"/>
      <c r="H327" s="400"/>
      <c r="I327" s="420" t="s">
        <v>302</v>
      </c>
      <c r="J327" s="100">
        <f t="shared" ref="J327:J344" si="49">IF(SUM(L327:BS327)=0,IF(COUNTIF(L327:BS327,"未確認")&gt;0,"未確認",IF(COUNTIF(L327:BS327,"~*")&gt;0,"*",SUM(L327:BS327))),SUM(L327:BS327))</f>
        <v>2271</v>
      </c>
      <c r="K327" s="65" t="str">
        <f t="shared" ref="K327:K344" si="50">IF(OR(COUNTIF(L327:BS327,"未確認")&gt;0,COUNTIF(L327:BS327,"~*")&gt;0),"※","")</f>
        <v/>
      </c>
      <c r="L327" s="101">
        <v>62</v>
      </c>
      <c r="M327" s="211">
        <v>566</v>
      </c>
      <c r="N327" s="211">
        <v>867</v>
      </c>
      <c r="O327" s="211">
        <v>625</v>
      </c>
      <c r="P327" s="211">
        <v>151</v>
      </c>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303</v>
      </c>
      <c r="B328" s="91"/>
      <c r="C328" s="397"/>
      <c r="D328" s="483" t="s">
        <v>304</v>
      </c>
      <c r="E328" s="481" t="s">
        <v>305</v>
      </c>
      <c r="F328" s="485"/>
      <c r="G328" s="485"/>
      <c r="H328" s="482"/>
      <c r="I328" s="460"/>
      <c r="J328" s="100">
        <f t="shared" si="49"/>
        <v>415</v>
      </c>
      <c r="K328" s="65" t="str">
        <f t="shared" si="50"/>
        <v/>
      </c>
      <c r="L328" s="101">
        <v>19</v>
      </c>
      <c r="M328" s="211">
        <v>291</v>
      </c>
      <c r="N328" s="211">
        <v>38</v>
      </c>
      <c r="O328" s="211">
        <v>52</v>
      </c>
      <c r="P328" s="211">
        <v>15</v>
      </c>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306</v>
      </c>
      <c r="B329" s="91"/>
      <c r="C329" s="397"/>
      <c r="D329" s="397"/>
      <c r="E329" s="398" t="s">
        <v>307</v>
      </c>
      <c r="F329" s="399"/>
      <c r="G329" s="399"/>
      <c r="H329" s="400"/>
      <c r="I329" s="460"/>
      <c r="J329" s="100">
        <f t="shared" si="49"/>
        <v>1392</v>
      </c>
      <c r="K329" s="65" t="str">
        <f t="shared" si="50"/>
        <v/>
      </c>
      <c r="L329" s="101">
        <v>31</v>
      </c>
      <c r="M329" s="211">
        <v>262</v>
      </c>
      <c r="N329" s="211">
        <v>685</v>
      </c>
      <c r="O329" s="211">
        <v>414</v>
      </c>
      <c r="P329" s="211">
        <v>0</v>
      </c>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308</v>
      </c>
      <c r="B330" s="91"/>
      <c r="C330" s="397"/>
      <c r="D330" s="397"/>
      <c r="E330" s="398" t="s">
        <v>309</v>
      </c>
      <c r="F330" s="399"/>
      <c r="G330" s="399"/>
      <c r="H330" s="400"/>
      <c r="I330" s="460"/>
      <c r="J330" s="100">
        <f t="shared" si="49"/>
        <v>240</v>
      </c>
      <c r="K330" s="65" t="str">
        <f t="shared" si="50"/>
        <v/>
      </c>
      <c r="L330" s="101">
        <v>1</v>
      </c>
      <c r="M330" s="211">
        <v>11</v>
      </c>
      <c r="N330" s="211">
        <v>66</v>
      </c>
      <c r="O330" s="211">
        <v>26</v>
      </c>
      <c r="P330" s="211">
        <v>136</v>
      </c>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310</v>
      </c>
      <c r="B331" s="91"/>
      <c r="C331" s="397"/>
      <c r="D331" s="397"/>
      <c r="E331" s="383" t="s">
        <v>311</v>
      </c>
      <c r="F331" s="384"/>
      <c r="G331" s="384"/>
      <c r="H331" s="385"/>
      <c r="I331" s="460"/>
      <c r="J331" s="100">
        <f t="shared" si="49"/>
        <v>224</v>
      </c>
      <c r="K331" s="65" t="str">
        <f t="shared" si="50"/>
        <v/>
      </c>
      <c r="L331" s="101">
        <v>11</v>
      </c>
      <c r="M331" s="211">
        <v>2</v>
      </c>
      <c r="N331" s="211">
        <v>78</v>
      </c>
      <c r="O331" s="211">
        <v>133</v>
      </c>
      <c r="P331" s="211">
        <v>0</v>
      </c>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312</v>
      </c>
      <c r="B332" s="91"/>
      <c r="C332" s="397"/>
      <c r="D332" s="397"/>
      <c r="E332" s="383" t="s">
        <v>313</v>
      </c>
      <c r="F332" s="384"/>
      <c r="G332" s="384"/>
      <c r="H332" s="385"/>
      <c r="I332" s="460"/>
      <c r="J332" s="100">
        <f t="shared" si="49"/>
        <v>0</v>
      </c>
      <c r="K332" s="65" t="str">
        <f t="shared" si="50"/>
        <v/>
      </c>
      <c r="L332" s="101">
        <v>0</v>
      </c>
      <c r="M332" s="211">
        <v>0</v>
      </c>
      <c r="N332" s="211">
        <v>0</v>
      </c>
      <c r="O332" s="211">
        <v>0</v>
      </c>
      <c r="P332" s="211">
        <v>0</v>
      </c>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314</v>
      </c>
      <c r="B333" s="91"/>
      <c r="C333" s="397"/>
      <c r="D333" s="397"/>
      <c r="E333" s="398" t="s">
        <v>315</v>
      </c>
      <c r="F333" s="399"/>
      <c r="G333" s="399"/>
      <c r="H333" s="400"/>
      <c r="I333" s="460"/>
      <c r="J333" s="100">
        <f t="shared" si="49"/>
        <v>0</v>
      </c>
      <c r="K333" s="65" t="str">
        <f t="shared" si="50"/>
        <v/>
      </c>
      <c r="L333" s="101">
        <v>0</v>
      </c>
      <c r="M333" s="211">
        <v>0</v>
      </c>
      <c r="N333" s="211">
        <v>0</v>
      </c>
      <c r="O333" s="211">
        <v>0</v>
      </c>
      <c r="P333" s="211">
        <v>0</v>
      </c>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316</v>
      </c>
      <c r="B334" s="91"/>
      <c r="C334" s="397"/>
      <c r="D334" s="484"/>
      <c r="E334" s="402" t="s">
        <v>200</v>
      </c>
      <c r="F334" s="403"/>
      <c r="G334" s="403"/>
      <c r="H334" s="404"/>
      <c r="I334" s="460"/>
      <c r="J334" s="100">
        <f t="shared" si="49"/>
        <v>0</v>
      </c>
      <c r="K334" s="65" t="str">
        <f t="shared" si="50"/>
        <v/>
      </c>
      <c r="L334" s="101">
        <v>0</v>
      </c>
      <c r="M334" s="211">
        <v>0</v>
      </c>
      <c r="N334" s="211">
        <v>0</v>
      </c>
      <c r="O334" s="211">
        <v>0</v>
      </c>
      <c r="P334" s="211">
        <v>0</v>
      </c>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317</v>
      </c>
      <c r="B335" s="91"/>
      <c r="C335" s="397"/>
      <c r="D335" s="398" t="s">
        <v>299</v>
      </c>
      <c r="E335" s="399"/>
      <c r="F335" s="399"/>
      <c r="G335" s="399"/>
      <c r="H335" s="400"/>
      <c r="I335" s="460"/>
      <c r="J335" s="100">
        <f t="shared" si="49"/>
        <v>2262</v>
      </c>
      <c r="K335" s="65" t="str">
        <f t="shared" si="50"/>
        <v/>
      </c>
      <c r="L335" s="101">
        <v>60</v>
      </c>
      <c r="M335" s="211">
        <v>565</v>
      </c>
      <c r="N335" s="211">
        <v>864</v>
      </c>
      <c r="O335" s="211">
        <v>621</v>
      </c>
      <c r="P335" s="211">
        <v>152</v>
      </c>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318</v>
      </c>
      <c r="B336" s="91"/>
      <c r="C336" s="397"/>
      <c r="D336" s="483" t="s">
        <v>319</v>
      </c>
      <c r="E336" s="481" t="s">
        <v>320</v>
      </c>
      <c r="F336" s="485"/>
      <c r="G336" s="485"/>
      <c r="H336" s="482"/>
      <c r="I336" s="460"/>
      <c r="J336" s="100">
        <f t="shared" si="49"/>
        <v>412</v>
      </c>
      <c r="K336" s="65" t="str">
        <f t="shared" si="50"/>
        <v/>
      </c>
      <c r="L336" s="101">
        <v>29</v>
      </c>
      <c r="M336" s="211">
        <v>40</v>
      </c>
      <c r="N336" s="211">
        <v>183</v>
      </c>
      <c r="O336" s="211">
        <v>144</v>
      </c>
      <c r="P336" s="211">
        <v>16</v>
      </c>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321</v>
      </c>
      <c r="B337" s="91"/>
      <c r="C337" s="397"/>
      <c r="D337" s="397"/>
      <c r="E337" s="398" t="s">
        <v>322</v>
      </c>
      <c r="F337" s="399"/>
      <c r="G337" s="399"/>
      <c r="H337" s="400"/>
      <c r="I337" s="460"/>
      <c r="J337" s="100">
        <f t="shared" si="49"/>
        <v>1398</v>
      </c>
      <c r="K337" s="65" t="str">
        <f t="shared" si="50"/>
        <v/>
      </c>
      <c r="L337" s="101">
        <v>19</v>
      </c>
      <c r="M337" s="211">
        <v>405</v>
      </c>
      <c r="N337" s="211">
        <v>565</v>
      </c>
      <c r="O337" s="211">
        <v>297</v>
      </c>
      <c r="P337" s="211">
        <v>112</v>
      </c>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323</v>
      </c>
      <c r="B338" s="91"/>
      <c r="C338" s="397"/>
      <c r="D338" s="397"/>
      <c r="E338" s="398" t="s">
        <v>324</v>
      </c>
      <c r="F338" s="399"/>
      <c r="G338" s="399"/>
      <c r="H338" s="400"/>
      <c r="I338" s="460"/>
      <c r="J338" s="100">
        <f t="shared" si="49"/>
        <v>97</v>
      </c>
      <c r="K338" s="65" t="str">
        <f t="shared" si="50"/>
        <v/>
      </c>
      <c r="L338" s="101">
        <v>1</v>
      </c>
      <c r="M338" s="211">
        <v>32</v>
      </c>
      <c r="N338" s="211">
        <v>34</v>
      </c>
      <c r="O338" s="211">
        <v>29</v>
      </c>
      <c r="P338" s="211">
        <v>1</v>
      </c>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325</v>
      </c>
      <c r="B339" s="91"/>
      <c r="C339" s="397"/>
      <c r="D339" s="397"/>
      <c r="E339" s="398" t="s">
        <v>326</v>
      </c>
      <c r="F339" s="399"/>
      <c r="G339" s="399"/>
      <c r="H339" s="400"/>
      <c r="I339" s="460"/>
      <c r="J339" s="100">
        <f t="shared" si="49"/>
        <v>79</v>
      </c>
      <c r="K339" s="65" t="str">
        <f t="shared" si="50"/>
        <v/>
      </c>
      <c r="L339" s="101">
        <v>9</v>
      </c>
      <c r="M339" s="211">
        <v>40</v>
      </c>
      <c r="N339" s="211">
        <v>10</v>
      </c>
      <c r="O339" s="211">
        <v>15</v>
      </c>
      <c r="P339" s="211">
        <v>5</v>
      </c>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327</v>
      </c>
      <c r="B340" s="91"/>
      <c r="C340" s="397"/>
      <c r="D340" s="397"/>
      <c r="E340" s="398" t="s">
        <v>328</v>
      </c>
      <c r="F340" s="399"/>
      <c r="G340" s="399"/>
      <c r="H340" s="400"/>
      <c r="I340" s="460"/>
      <c r="J340" s="100">
        <f t="shared" si="49"/>
        <v>113</v>
      </c>
      <c r="K340" s="65" t="str">
        <f t="shared" si="50"/>
        <v/>
      </c>
      <c r="L340" s="101">
        <v>1</v>
      </c>
      <c r="M340" s="211">
        <v>24</v>
      </c>
      <c r="N340" s="211">
        <v>26</v>
      </c>
      <c r="O340" s="211">
        <v>54</v>
      </c>
      <c r="P340" s="211">
        <v>8</v>
      </c>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329</v>
      </c>
      <c r="B341" s="91"/>
      <c r="C341" s="397"/>
      <c r="D341" s="397"/>
      <c r="E341" s="383" t="s">
        <v>330</v>
      </c>
      <c r="F341" s="384"/>
      <c r="G341" s="384"/>
      <c r="H341" s="385"/>
      <c r="I341" s="460"/>
      <c r="J341" s="100">
        <f t="shared" si="49"/>
        <v>0</v>
      </c>
      <c r="K341" s="65" t="str">
        <f t="shared" si="50"/>
        <v/>
      </c>
      <c r="L341" s="101">
        <v>0</v>
      </c>
      <c r="M341" s="211">
        <v>0</v>
      </c>
      <c r="N341" s="211">
        <v>0</v>
      </c>
      <c r="O341" s="211">
        <v>0</v>
      </c>
      <c r="P341" s="211">
        <v>0</v>
      </c>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331</v>
      </c>
      <c r="B342" s="91"/>
      <c r="C342" s="397"/>
      <c r="D342" s="397"/>
      <c r="E342" s="398" t="s">
        <v>332</v>
      </c>
      <c r="F342" s="399"/>
      <c r="G342" s="399"/>
      <c r="H342" s="400"/>
      <c r="I342" s="460"/>
      <c r="J342" s="100">
        <f t="shared" si="49"/>
        <v>48</v>
      </c>
      <c r="K342" s="65" t="str">
        <f t="shared" si="50"/>
        <v/>
      </c>
      <c r="L342" s="101">
        <v>0</v>
      </c>
      <c r="M342" s="211">
        <v>11</v>
      </c>
      <c r="N342" s="211">
        <v>13</v>
      </c>
      <c r="O342" s="211">
        <v>14</v>
      </c>
      <c r="P342" s="211">
        <v>10</v>
      </c>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333</v>
      </c>
      <c r="B343" s="91"/>
      <c r="C343" s="397"/>
      <c r="D343" s="397"/>
      <c r="E343" s="398" t="s">
        <v>334</v>
      </c>
      <c r="F343" s="399"/>
      <c r="G343" s="399"/>
      <c r="H343" s="400"/>
      <c r="I343" s="460"/>
      <c r="J343" s="100">
        <f t="shared" si="49"/>
        <v>115</v>
      </c>
      <c r="K343" s="65" t="str">
        <f t="shared" si="50"/>
        <v/>
      </c>
      <c r="L343" s="101">
        <v>1</v>
      </c>
      <c r="M343" s="211">
        <v>13</v>
      </c>
      <c r="N343" s="211">
        <v>33</v>
      </c>
      <c r="O343" s="211">
        <v>68</v>
      </c>
      <c r="P343" s="211">
        <v>0</v>
      </c>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335</v>
      </c>
      <c r="B344" s="91"/>
      <c r="C344" s="397"/>
      <c r="D344" s="397"/>
      <c r="E344" s="398" t="s">
        <v>200</v>
      </c>
      <c r="F344" s="399"/>
      <c r="G344" s="399"/>
      <c r="H344" s="400"/>
      <c r="I344" s="461"/>
      <c r="J344" s="100">
        <f t="shared" si="49"/>
        <v>0</v>
      </c>
      <c r="K344" s="65" t="str">
        <f t="shared" si="50"/>
        <v/>
      </c>
      <c r="L344" s="101">
        <v>0</v>
      </c>
      <c r="M344" s="211">
        <v>0</v>
      </c>
      <c r="N344" s="211">
        <v>0</v>
      </c>
      <c r="O344" s="211">
        <v>0</v>
      </c>
      <c r="P344" s="211">
        <v>0</v>
      </c>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59"/>
    </row>
    <row r="348" spans="1:73" s="271" customFormat="1">
      <c r="A348" s="156"/>
      <c r="B348" s="14" t="s">
        <v>336</v>
      </c>
      <c r="C348" s="83"/>
      <c r="D348" s="83"/>
      <c r="E348" s="83"/>
      <c r="F348" s="83"/>
      <c r="G348" s="83"/>
      <c r="H348" s="10"/>
      <c r="I348" s="10"/>
      <c r="J348" s="51"/>
      <c r="K348" s="24"/>
      <c r="L348" s="84"/>
      <c r="M348" s="84"/>
      <c r="N348" s="258"/>
      <c r="BU348" s="359"/>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80</v>
      </c>
      <c r="K350" s="126"/>
      <c r="L350" s="323" t="str">
        <f>IF(ISBLANK(L$9),"",L$9)</f>
        <v>1病棟3階</v>
      </c>
      <c r="M350" s="324" t="str">
        <f t="shared" ref="M350:BS350" si="51">IF(ISBLANK(M$9),"",M$9)</f>
        <v>3病棟2階</v>
      </c>
      <c r="N350" s="323" t="str">
        <f t="shared" si="51"/>
        <v>3病棟3階</v>
      </c>
      <c r="O350" s="323" t="str">
        <f t="shared" si="51"/>
        <v>3病棟4階</v>
      </c>
      <c r="P350" s="323" t="str">
        <f t="shared" si="51"/>
        <v>5病棟2階</v>
      </c>
      <c r="Q350" s="323" t="str">
        <f t="shared" si="51"/>
        <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7"/>
    </row>
    <row r="351" spans="1:73" s="262" customFormat="1" ht="20.25" customHeight="1">
      <c r="A351" s="159" t="s">
        <v>132</v>
      </c>
      <c r="B351" s="1"/>
      <c r="C351" s="52"/>
      <c r="D351" s="3"/>
      <c r="E351" s="3"/>
      <c r="F351" s="3"/>
      <c r="G351" s="3"/>
      <c r="H351" s="188"/>
      <c r="I351" s="56" t="s">
        <v>81</v>
      </c>
      <c r="J351" s="57"/>
      <c r="K351" s="127"/>
      <c r="L351" s="339" t="str">
        <f>IF(ISBLANK(L$95),"",L$95)</f>
        <v>休棟中（今後再開する予定）</v>
      </c>
      <c r="M351" s="340" t="str">
        <f t="shared" ref="M351:BS351" si="52">IF(ISBLANK(M$95),"",M$95)</f>
        <v>回復期</v>
      </c>
      <c r="N351" s="339" t="str">
        <f t="shared" si="52"/>
        <v>急性期</v>
      </c>
      <c r="O351" s="339" t="str">
        <f t="shared" si="52"/>
        <v>急性期</v>
      </c>
      <c r="P351" s="339" t="str">
        <f t="shared" si="52"/>
        <v>回復期</v>
      </c>
      <c r="Q351" s="339" t="str">
        <f t="shared" si="52"/>
        <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7"/>
    </row>
    <row r="352" spans="1:73" s="166" customFormat="1" ht="34.5" customHeight="1">
      <c r="A352" s="163" t="s">
        <v>337</v>
      </c>
      <c r="B352" s="91"/>
      <c r="C352" s="402" t="s">
        <v>338</v>
      </c>
      <c r="D352" s="403"/>
      <c r="E352" s="403"/>
      <c r="F352" s="403"/>
      <c r="G352" s="403"/>
      <c r="H352" s="404"/>
      <c r="I352" s="420" t="s">
        <v>339</v>
      </c>
      <c r="J352" s="132">
        <f>IF(SUM(L352:BS352)=0,IF(COUNTIF(L352:BS352,"未確認")&gt;0,"未確認",IF(COUNTIF(L352:BS352,"~*")&gt;0,"*",SUM(L352:BS352))),SUM(L352:BS352))</f>
        <v>1850</v>
      </c>
      <c r="K352" s="133" t="str">
        <f>IF(OR(COUNTIF(L352:BS352,"未確認")&gt;0,COUNTIF(L352:BS352,"~*")&gt;0),"※","")</f>
        <v/>
      </c>
      <c r="L352" s="101">
        <v>31</v>
      </c>
      <c r="M352" s="211">
        <v>525</v>
      </c>
      <c r="N352" s="265">
        <v>681</v>
      </c>
      <c r="O352" s="265">
        <v>477</v>
      </c>
      <c r="P352" s="265">
        <v>136</v>
      </c>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340</v>
      </c>
      <c r="B353" s="91"/>
      <c r="C353" s="128"/>
      <c r="D353" s="129"/>
      <c r="E353" s="391" t="s">
        <v>341</v>
      </c>
      <c r="F353" s="392"/>
      <c r="G353" s="392"/>
      <c r="H353" s="393"/>
      <c r="I353" s="460"/>
      <c r="J353" s="132">
        <f>IF(SUM(L353:BS353)=0,IF(COUNTIF(L353:BS353,"未確認")&gt;0,"未確認",IF(COUNTIF(L353:BS353,"~*")&gt;0,"*",SUM(L353:BS353))),SUM(L353:BS353))</f>
        <v>1686</v>
      </c>
      <c r="K353" s="133" t="str">
        <f>IF(OR(COUNTIF(L353:BS353,"未確認")&gt;0,COUNTIF(L353:BS353,"~*")&gt;0),"※","")</f>
        <v/>
      </c>
      <c r="L353" s="101">
        <v>30</v>
      </c>
      <c r="M353" s="211">
        <v>474</v>
      </c>
      <c r="N353" s="265">
        <v>625</v>
      </c>
      <c r="O353" s="265">
        <v>440</v>
      </c>
      <c r="P353" s="265">
        <v>117</v>
      </c>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342</v>
      </c>
      <c r="B354" s="91"/>
      <c r="C354" s="128"/>
      <c r="D354" s="129"/>
      <c r="E354" s="391" t="s">
        <v>343</v>
      </c>
      <c r="F354" s="392"/>
      <c r="G354" s="392"/>
      <c r="H354" s="393"/>
      <c r="I354" s="460"/>
      <c r="J354" s="132">
        <f>IF(SUM(L354:BS354)=0,IF(COUNTIF(L354:BS354,"未確認")&gt;0,"未確認",IF(COUNTIF(L354:BS354,"~*")&gt;0,"*",SUM(L354:BS354))),SUM(L354:BS354))</f>
        <v>3</v>
      </c>
      <c r="K354" s="133" t="str">
        <f>IF(OR(COUNTIF(L354:BS354,"未確認")&gt;0,COUNTIF(L354:BS354,"~*")&gt;0),"※","")</f>
        <v/>
      </c>
      <c r="L354" s="101">
        <v>0</v>
      </c>
      <c r="M354" s="211">
        <v>1</v>
      </c>
      <c r="N354" s="265">
        <v>1</v>
      </c>
      <c r="O354" s="265">
        <v>0</v>
      </c>
      <c r="P354" s="265">
        <v>1</v>
      </c>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344</v>
      </c>
      <c r="B355" s="91"/>
      <c r="C355" s="128"/>
      <c r="D355" s="129"/>
      <c r="E355" s="391" t="s">
        <v>345</v>
      </c>
      <c r="F355" s="392"/>
      <c r="G355" s="392"/>
      <c r="H355" s="393"/>
      <c r="I355" s="460"/>
      <c r="J355" s="132">
        <f>IF(SUM(L355:BS355)=0,IF(COUNTIF(L355:BS355,"未確認")&gt;0,"未確認",IF(COUNTIF(L355:BS355,"~*")&gt;0,"*",SUM(L355:BS355))),SUM(L355:BS355))</f>
        <v>160</v>
      </c>
      <c r="K355" s="133" t="str">
        <f>IF(OR(COUNTIF(L355:BS355,"未確認")&gt;0,COUNTIF(L355:BS355,"~*")&gt;0),"※","")</f>
        <v/>
      </c>
      <c r="L355" s="101">
        <v>1</v>
      </c>
      <c r="M355" s="211">
        <v>50</v>
      </c>
      <c r="N355" s="265">
        <v>55</v>
      </c>
      <c r="O355" s="265">
        <v>37</v>
      </c>
      <c r="P355" s="265">
        <v>17</v>
      </c>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346</v>
      </c>
      <c r="B356" s="1"/>
      <c r="C356" s="130"/>
      <c r="D356" s="131"/>
      <c r="E356" s="394" t="s">
        <v>347</v>
      </c>
      <c r="F356" s="395"/>
      <c r="G356" s="395"/>
      <c r="H356" s="396"/>
      <c r="I356" s="461"/>
      <c r="J356" s="132">
        <f>IF(SUM(L356:BS356)=0,IF(COUNTIF(L356:BS356,"未確認")&gt;0,"未確認",IF(COUNTIF(L356:BS356,"~*")&gt;0,"*",SUM(L356:BS356))),SUM(L356:BS356))</f>
        <v>1</v>
      </c>
      <c r="K356" s="133" t="str">
        <f>IF(OR(COUNTIF(L356:BS356,"未確認")&gt;0,COUNTIF(L356:BS356,"~*")&gt;0),"※","")</f>
        <v/>
      </c>
      <c r="L356" s="101">
        <v>0</v>
      </c>
      <c r="M356" s="211">
        <v>0</v>
      </c>
      <c r="N356" s="265">
        <v>0</v>
      </c>
      <c r="O356" s="265">
        <v>0</v>
      </c>
      <c r="P356" s="265">
        <v>1</v>
      </c>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348</v>
      </c>
      <c r="C360" s="83"/>
      <c r="D360" s="83"/>
      <c r="E360" s="83"/>
      <c r="F360" s="83"/>
      <c r="G360" s="83"/>
      <c r="H360" s="10"/>
      <c r="I360" s="10"/>
      <c r="J360" s="51"/>
      <c r="K360" s="24"/>
      <c r="L360" s="84"/>
      <c r="M360" s="84"/>
      <c r="N360" s="258"/>
      <c r="BU360" s="359"/>
    </row>
    <row r="361" spans="1:73" s="156" customFormat="1">
      <c r="B361" s="91" t="s">
        <v>349</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80</v>
      </c>
      <c r="K363" s="126"/>
      <c r="L363" s="323" t="str">
        <f>IF(ISBLANK(L$9),"",L$9)</f>
        <v>1病棟3階</v>
      </c>
      <c r="M363" s="324" t="str">
        <f t="shared" ref="M363:AM363" si="53">IF(ISBLANK(M$9),"",M$9)</f>
        <v>3病棟2階</v>
      </c>
      <c r="N363" s="324" t="str">
        <f t="shared" si="53"/>
        <v>3病棟3階</v>
      </c>
      <c r="O363" s="323" t="str">
        <f t="shared" si="53"/>
        <v>3病棟4階</v>
      </c>
      <c r="P363" s="323" t="str">
        <f t="shared" si="53"/>
        <v>5病棟2階</v>
      </c>
      <c r="Q363" s="323" t="str">
        <f t="shared" si="53"/>
        <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7"/>
    </row>
    <row r="364" spans="1:73" s="262" customFormat="1" ht="20.25" customHeight="1">
      <c r="A364" s="156"/>
      <c r="B364" s="1"/>
      <c r="C364" s="3"/>
      <c r="D364" s="3"/>
      <c r="E364" s="3"/>
      <c r="F364" s="3"/>
      <c r="G364" s="3"/>
      <c r="H364" s="188"/>
      <c r="I364" s="56" t="s">
        <v>81</v>
      </c>
      <c r="J364" s="57"/>
      <c r="K364" s="127"/>
      <c r="L364" s="339" t="str">
        <f>IF(ISBLANK(L$95),"",L$95)</f>
        <v>休棟中（今後再開する予定）</v>
      </c>
      <c r="M364" s="340" t="str">
        <f t="shared" ref="M364:AM364" si="55">IF(ISBLANK(M$95),"",M$95)</f>
        <v>回復期</v>
      </c>
      <c r="N364" s="340" t="str">
        <f t="shared" si="55"/>
        <v>急性期</v>
      </c>
      <c r="O364" s="339" t="str">
        <f t="shared" si="55"/>
        <v>急性期</v>
      </c>
      <c r="P364" s="339" t="str">
        <f t="shared" si="55"/>
        <v>回復期</v>
      </c>
      <c r="Q364" s="339" t="str">
        <f t="shared" si="55"/>
        <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7"/>
    </row>
    <row r="365" spans="1:73" s="166" customFormat="1" ht="34.5" customHeight="1">
      <c r="A365" s="163" t="s">
        <v>350</v>
      </c>
      <c r="B365" s="91"/>
      <c r="C365" s="405" t="s">
        <v>351</v>
      </c>
      <c r="D365" s="406"/>
      <c r="E365" s="406"/>
      <c r="F365" s="406"/>
      <c r="G365" s="406"/>
      <c r="H365" s="407"/>
      <c r="I365" s="420" t="s">
        <v>352</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353</v>
      </c>
      <c r="B366" s="91"/>
      <c r="C366" s="128"/>
      <c r="D366" s="136"/>
      <c r="E366" s="398" t="s">
        <v>354</v>
      </c>
      <c r="F366" s="399"/>
      <c r="G366" s="399"/>
      <c r="H366" s="400"/>
      <c r="I366" s="421"/>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355</v>
      </c>
      <c r="B367" s="91"/>
      <c r="C367" s="130"/>
      <c r="D367" s="137"/>
      <c r="E367" s="398" t="s">
        <v>356</v>
      </c>
      <c r="F367" s="399"/>
      <c r="G367" s="399"/>
      <c r="H367" s="400"/>
      <c r="I367" s="421"/>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357</v>
      </c>
      <c r="B368" s="91"/>
      <c r="C368" s="457" t="s">
        <v>358</v>
      </c>
      <c r="D368" s="458"/>
      <c r="E368" s="458"/>
      <c r="F368" s="458"/>
      <c r="G368" s="458"/>
      <c r="H368" s="459"/>
      <c r="I368" s="421"/>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359</v>
      </c>
      <c r="B369" s="91"/>
      <c r="C369" s="128"/>
      <c r="D369" s="136"/>
      <c r="E369" s="398" t="s">
        <v>360</v>
      </c>
      <c r="F369" s="399"/>
      <c r="G369" s="399"/>
      <c r="H369" s="400"/>
      <c r="I369" s="421"/>
      <c r="J369" s="284">
        <v>0</v>
      </c>
      <c r="K369" s="285" t="str">
        <f t="shared" si="57"/>
        <v/>
      </c>
      <c r="L369" s="177"/>
      <c r="M369" s="214"/>
      <c r="N369" s="369"/>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361</v>
      </c>
      <c r="B370" s="91"/>
      <c r="C370" s="130"/>
      <c r="D370" s="137"/>
      <c r="E370" s="398" t="s">
        <v>362</v>
      </c>
      <c r="F370" s="399"/>
      <c r="G370" s="399"/>
      <c r="H370" s="400"/>
      <c r="I370" s="422"/>
      <c r="J370" s="284">
        <v>0</v>
      </c>
      <c r="K370" s="285" t="str">
        <f t="shared" si="57"/>
        <v/>
      </c>
      <c r="L370" s="178"/>
      <c r="M370" s="367"/>
      <c r="N370" s="370"/>
      <c r="O370" s="368"/>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283</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4"/>
    </row>
    <row r="377" spans="1:73" s="25" customFormat="1">
      <c r="A377" s="156"/>
      <c r="B377" s="1"/>
      <c r="C377" s="43"/>
      <c r="D377" s="27"/>
      <c r="E377" s="27"/>
      <c r="F377" s="27"/>
      <c r="G377" s="27"/>
      <c r="H377" s="16"/>
      <c r="I377" s="197"/>
      <c r="J377" s="5"/>
      <c r="K377" s="6"/>
      <c r="L377" s="17"/>
      <c r="M377" s="41"/>
      <c r="N377" s="249"/>
      <c r="O377" s="243"/>
      <c r="BU377" s="354"/>
    </row>
    <row r="378" spans="1:73" s="25" customFormat="1">
      <c r="A378" s="156"/>
      <c r="B378" s="1"/>
      <c r="C378" s="17"/>
      <c r="D378" s="17"/>
      <c r="E378" s="17"/>
      <c r="F378" s="17"/>
      <c r="G378" s="17"/>
      <c r="H378" s="43"/>
      <c r="I378" s="17"/>
      <c r="J378" s="17"/>
      <c r="K378" s="17"/>
      <c r="L378" s="17"/>
      <c r="M378" s="29"/>
      <c r="N378" s="250"/>
      <c r="O378" s="243"/>
      <c r="BU378" s="354"/>
    </row>
    <row r="379" spans="1:73" s="25" customFormat="1">
      <c r="A379" s="156"/>
      <c r="B379" s="1"/>
      <c r="C379" s="17"/>
      <c r="D379" s="17"/>
      <c r="E379" s="17"/>
      <c r="F379" s="17"/>
      <c r="G379" s="17"/>
      <c r="H379" s="43"/>
      <c r="I379" s="17"/>
      <c r="J379" s="17"/>
      <c r="K379" s="17"/>
      <c r="L379" s="17"/>
      <c r="M379" s="41"/>
      <c r="N379" s="249"/>
      <c r="O379" s="243"/>
      <c r="BU379" s="354"/>
    </row>
    <row r="380" spans="1:73" s="25" customFormat="1">
      <c r="A380" s="156"/>
      <c r="B380" s="1"/>
      <c r="C380" s="17"/>
      <c r="D380" s="17"/>
      <c r="E380" s="17"/>
      <c r="F380" s="17"/>
      <c r="G380" s="17"/>
      <c r="H380" s="43"/>
      <c r="I380" s="17"/>
      <c r="J380" s="17"/>
      <c r="K380" s="17"/>
      <c r="L380" s="17"/>
      <c r="M380" s="29"/>
      <c r="N380" s="250"/>
      <c r="O380" s="243"/>
      <c r="BU380" s="354"/>
    </row>
    <row r="381" spans="1:73" s="25" customFormat="1">
      <c r="A381" s="156"/>
      <c r="B381" s="1"/>
      <c r="C381" s="17"/>
      <c r="D381" s="17"/>
      <c r="E381" s="17"/>
      <c r="F381" s="17"/>
      <c r="G381" s="17"/>
      <c r="H381" s="43"/>
      <c r="I381" s="17"/>
      <c r="J381" s="17"/>
      <c r="K381" s="17"/>
      <c r="L381" s="17"/>
      <c r="M381" s="29"/>
      <c r="N381" s="250"/>
      <c r="O381" s="243"/>
      <c r="BU381" s="354"/>
    </row>
    <row r="382" spans="1:73" s="25" customFormat="1">
      <c r="A382" s="156"/>
      <c r="B382" s="1"/>
      <c r="C382" s="17"/>
      <c r="D382" s="17"/>
      <c r="E382" s="17"/>
      <c r="F382" s="17"/>
      <c r="G382" s="17"/>
      <c r="H382" s="43"/>
      <c r="I382" s="17"/>
      <c r="J382" s="17"/>
      <c r="K382" s="17"/>
      <c r="L382" s="7"/>
      <c r="M382" s="7"/>
      <c r="N382" s="242"/>
      <c r="O382" s="243"/>
      <c r="BU382" s="354"/>
    </row>
    <row r="383" spans="1:73" s="25" customFormat="1">
      <c r="A383" s="156"/>
      <c r="B383" s="1"/>
      <c r="C383" s="32"/>
      <c r="D383" s="32"/>
      <c r="E383" s="32"/>
      <c r="F383" s="32"/>
      <c r="G383" s="138"/>
      <c r="H383" s="32"/>
      <c r="I383" s="32"/>
      <c r="J383" s="32"/>
      <c r="K383" s="42"/>
      <c r="L383" s="32"/>
      <c r="M383" s="32"/>
      <c r="N383" s="246"/>
      <c r="O383" s="243"/>
      <c r="BU383" s="354"/>
    </row>
    <row r="384" spans="1:73" s="25" customFormat="1">
      <c r="A384" s="156"/>
      <c r="B384" s="1"/>
      <c r="C384" s="52"/>
      <c r="D384" s="3"/>
      <c r="E384" s="3"/>
      <c r="F384" s="3"/>
      <c r="G384" s="3"/>
      <c r="H384" s="188"/>
      <c r="I384" s="188"/>
      <c r="J384" s="53"/>
      <c r="K384" s="24"/>
      <c r="L384" s="51"/>
      <c r="M384" s="51"/>
      <c r="N384" s="251"/>
      <c r="O384" s="243"/>
      <c r="BU384" s="354"/>
    </row>
    <row r="385" spans="1:73" s="156" customFormat="1" ht="19">
      <c r="B385" s="121" t="s">
        <v>363</v>
      </c>
      <c r="C385" s="139"/>
      <c r="D385" s="47"/>
      <c r="E385" s="47"/>
      <c r="F385" s="47"/>
      <c r="G385" s="47"/>
      <c r="H385" s="48"/>
      <c r="I385" s="48"/>
      <c r="J385" s="50"/>
      <c r="K385" s="49"/>
      <c r="L385" s="123"/>
      <c r="M385" s="123"/>
      <c r="N385" s="270"/>
      <c r="BU385" s="159"/>
    </row>
    <row r="386" spans="1:73" s="156" customFormat="1">
      <c r="B386" s="14" t="s">
        <v>364</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80</v>
      </c>
      <c r="K388" s="63"/>
      <c r="L388" s="325" t="s">
        <v>5</v>
      </c>
      <c r="M388" s="324" t="s">
        <v>6</v>
      </c>
      <c r="N388" s="324" t="s">
        <v>7</v>
      </c>
      <c r="O388" s="324" t="s">
        <v>8</v>
      </c>
      <c r="P388" s="324" t="s">
        <v>9</v>
      </c>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0"/>
    </row>
    <row r="389" spans="1:73" s="273" customFormat="1" ht="31.5" customHeight="1">
      <c r="A389" s="156"/>
      <c r="B389" s="1"/>
      <c r="C389" s="52"/>
      <c r="D389" s="3"/>
      <c r="E389" s="3"/>
      <c r="F389" s="3"/>
      <c r="G389" s="3"/>
      <c r="H389" s="188"/>
      <c r="I389" s="56" t="s">
        <v>81</v>
      </c>
      <c r="J389" s="57"/>
      <c r="K389" s="64"/>
      <c r="L389" s="342" t="s">
        <v>41</v>
      </c>
      <c r="M389" s="324" t="s">
        <v>41</v>
      </c>
      <c r="N389" s="324" t="s">
        <v>41</v>
      </c>
      <c r="O389" s="324" t="s">
        <v>41</v>
      </c>
      <c r="P389" s="324" t="s">
        <v>41</v>
      </c>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0"/>
    </row>
    <row r="390" spans="1:73" s="156" customFormat="1" ht="31.5" customHeight="1">
      <c r="B390" s="90"/>
      <c r="C390" s="383" t="s">
        <v>365</v>
      </c>
      <c r="D390" s="384"/>
      <c r="E390" s="384"/>
      <c r="F390" s="384"/>
      <c r="G390" s="384"/>
      <c r="H390" s="385"/>
      <c r="I390" s="435" t="s">
        <v>366</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v>0</v>
      </c>
      <c r="O390" s="326">
        <v>0</v>
      </c>
      <c r="P390" s="326">
        <v>0</v>
      </c>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83" t="s">
        <v>367</v>
      </c>
      <c r="D391" s="384"/>
      <c r="E391" s="384"/>
      <c r="F391" s="384"/>
      <c r="G391" s="384"/>
      <c r="H391" s="385"/>
      <c r="I391" s="436"/>
      <c r="J391" s="172">
        <f t="shared" si="58"/>
        <v>0</v>
      </c>
      <c r="K391" s="280" t="str">
        <f t="shared" si="59"/>
        <v/>
      </c>
      <c r="L391" s="286">
        <v>0</v>
      </c>
      <c r="M391" s="215">
        <v>0</v>
      </c>
      <c r="N391" s="215">
        <v>0</v>
      </c>
      <c r="O391" s="274">
        <v>0</v>
      </c>
      <c r="P391" s="274">
        <v>0</v>
      </c>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83" t="s">
        <v>368</v>
      </c>
      <c r="D392" s="384"/>
      <c r="E392" s="384"/>
      <c r="F392" s="384"/>
      <c r="G392" s="384"/>
      <c r="H392" s="385"/>
      <c r="I392" s="436"/>
      <c r="J392" s="172">
        <f t="shared" si="58"/>
        <v>0</v>
      </c>
      <c r="K392" s="280" t="str">
        <f t="shared" si="59"/>
        <v/>
      </c>
      <c r="L392" s="286">
        <v>0</v>
      </c>
      <c r="M392" s="215">
        <v>0</v>
      </c>
      <c r="N392" s="215">
        <v>0</v>
      </c>
      <c r="O392" s="274">
        <v>0</v>
      </c>
      <c r="P392" s="274">
        <v>0</v>
      </c>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83" t="s">
        <v>369</v>
      </c>
      <c r="D393" s="384"/>
      <c r="E393" s="384"/>
      <c r="F393" s="384"/>
      <c r="G393" s="384"/>
      <c r="H393" s="385"/>
      <c r="I393" s="436"/>
      <c r="J393" s="172">
        <f t="shared" si="58"/>
        <v>2165</v>
      </c>
      <c r="K393" s="280" t="str">
        <f t="shared" si="59"/>
        <v>※</v>
      </c>
      <c r="L393" s="286">
        <v>0</v>
      </c>
      <c r="M393" s="215">
        <v>0</v>
      </c>
      <c r="N393" s="215">
        <v>1126</v>
      </c>
      <c r="O393" s="274">
        <v>1039</v>
      </c>
      <c r="P393" s="274" t="s">
        <v>370</v>
      </c>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83" t="s">
        <v>371</v>
      </c>
      <c r="D394" s="384"/>
      <c r="E394" s="384"/>
      <c r="F394" s="384"/>
      <c r="G394" s="384"/>
      <c r="H394" s="385"/>
      <c r="I394" s="436"/>
      <c r="J394" s="172">
        <f t="shared" si="58"/>
        <v>0</v>
      </c>
      <c r="K394" s="280" t="str">
        <f t="shared" si="59"/>
        <v/>
      </c>
      <c r="L394" s="286">
        <v>0</v>
      </c>
      <c r="M394" s="215">
        <v>0</v>
      </c>
      <c r="N394" s="215">
        <v>0</v>
      </c>
      <c r="O394" s="274">
        <v>0</v>
      </c>
      <c r="P394" s="274">
        <v>0</v>
      </c>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83" t="s">
        <v>372</v>
      </c>
      <c r="D395" s="384"/>
      <c r="E395" s="384"/>
      <c r="F395" s="384"/>
      <c r="G395" s="384"/>
      <c r="H395" s="385"/>
      <c r="I395" s="436"/>
      <c r="J395" s="172">
        <f t="shared" si="58"/>
        <v>0</v>
      </c>
      <c r="K395" s="280" t="str">
        <f t="shared" si="59"/>
        <v/>
      </c>
      <c r="L395" s="286">
        <v>0</v>
      </c>
      <c r="M395" s="215">
        <v>0</v>
      </c>
      <c r="N395" s="215">
        <v>0</v>
      </c>
      <c r="O395" s="274">
        <v>0</v>
      </c>
      <c r="P395" s="274">
        <v>0</v>
      </c>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83" t="s">
        <v>373</v>
      </c>
      <c r="D396" s="384"/>
      <c r="E396" s="384"/>
      <c r="F396" s="384"/>
      <c r="G396" s="384"/>
      <c r="H396" s="385"/>
      <c r="I396" s="436"/>
      <c r="J396" s="172">
        <f t="shared" si="58"/>
        <v>0</v>
      </c>
      <c r="K396" s="280" t="str">
        <f t="shared" si="59"/>
        <v/>
      </c>
      <c r="L396" s="286">
        <v>0</v>
      </c>
      <c r="M396" s="215">
        <v>0</v>
      </c>
      <c r="N396" s="215">
        <v>0</v>
      </c>
      <c r="O396" s="274">
        <v>0</v>
      </c>
      <c r="P396" s="274">
        <v>0</v>
      </c>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83" t="s">
        <v>374</v>
      </c>
      <c r="D397" s="384"/>
      <c r="E397" s="384"/>
      <c r="F397" s="384"/>
      <c r="G397" s="384"/>
      <c r="H397" s="385"/>
      <c r="I397" s="436"/>
      <c r="J397" s="172">
        <f t="shared" si="58"/>
        <v>0</v>
      </c>
      <c r="K397" s="280" t="str">
        <f t="shared" si="59"/>
        <v/>
      </c>
      <c r="L397" s="286">
        <v>0</v>
      </c>
      <c r="M397" s="215">
        <v>0</v>
      </c>
      <c r="N397" s="215">
        <v>0</v>
      </c>
      <c r="O397" s="274">
        <v>0</v>
      </c>
      <c r="P397" s="274">
        <v>0</v>
      </c>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83" t="s">
        <v>375</v>
      </c>
      <c r="D398" s="384"/>
      <c r="E398" s="384"/>
      <c r="F398" s="384"/>
      <c r="G398" s="384"/>
      <c r="H398" s="385"/>
      <c r="I398" s="436"/>
      <c r="J398" s="172">
        <f t="shared" si="58"/>
        <v>0</v>
      </c>
      <c r="K398" s="280" t="str">
        <f t="shared" si="59"/>
        <v/>
      </c>
      <c r="L398" s="286">
        <v>0</v>
      </c>
      <c r="M398" s="215">
        <v>0</v>
      </c>
      <c r="N398" s="215">
        <v>0</v>
      </c>
      <c r="O398" s="274">
        <v>0</v>
      </c>
      <c r="P398" s="274">
        <v>0</v>
      </c>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83" t="s">
        <v>376</v>
      </c>
      <c r="D399" s="384"/>
      <c r="E399" s="384"/>
      <c r="F399" s="384"/>
      <c r="G399" s="384"/>
      <c r="H399" s="385"/>
      <c r="I399" s="436"/>
      <c r="J399" s="172" t="str">
        <f t="shared" si="58"/>
        <v>*</v>
      </c>
      <c r="K399" s="280" t="str">
        <f t="shared" si="59"/>
        <v>※</v>
      </c>
      <c r="L399" s="286" t="s">
        <v>370</v>
      </c>
      <c r="M399" s="215" t="s">
        <v>370</v>
      </c>
      <c r="N399" s="215">
        <v>0</v>
      </c>
      <c r="O399" s="274">
        <v>0</v>
      </c>
      <c r="P399" s="274">
        <v>0</v>
      </c>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83" t="s">
        <v>377</v>
      </c>
      <c r="D400" s="384"/>
      <c r="E400" s="384"/>
      <c r="F400" s="384"/>
      <c r="G400" s="384"/>
      <c r="H400" s="385"/>
      <c r="I400" s="436"/>
      <c r="J400" s="172">
        <f t="shared" si="58"/>
        <v>0</v>
      </c>
      <c r="K400" s="280" t="str">
        <f t="shared" si="59"/>
        <v/>
      </c>
      <c r="L400" s="286">
        <v>0</v>
      </c>
      <c r="M400" s="215">
        <v>0</v>
      </c>
      <c r="N400" s="215">
        <v>0</v>
      </c>
      <c r="O400" s="274">
        <v>0</v>
      </c>
      <c r="P400" s="274">
        <v>0</v>
      </c>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83" t="s">
        <v>378</v>
      </c>
      <c r="D401" s="384"/>
      <c r="E401" s="384"/>
      <c r="F401" s="384"/>
      <c r="G401" s="384"/>
      <c r="H401" s="385"/>
      <c r="I401" s="436"/>
      <c r="J401" s="172">
        <f t="shared" si="58"/>
        <v>0</v>
      </c>
      <c r="K401" s="280" t="str">
        <f t="shared" si="59"/>
        <v/>
      </c>
      <c r="L401" s="286">
        <v>0</v>
      </c>
      <c r="M401" s="215">
        <v>0</v>
      </c>
      <c r="N401" s="215">
        <v>0</v>
      </c>
      <c r="O401" s="274">
        <v>0</v>
      </c>
      <c r="P401" s="274">
        <v>0</v>
      </c>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83" t="s">
        <v>379</v>
      </c>
      <c r="D402" s="384"/>
      <c r="E402" s="384"/>
      <c r="F402" s="384"/>
      <c r="G402" s="384"/>
      <c r="H402" s="385"/>
      <c r="I402" s="436"/>
      <c r="J402" s="172">
        <f t="shared" si="58"/>
        <v>0</v>
      </c>
      <c r="K402" s="280" t="str">
        <f t="shared" si="59"/>
        <v/>
      </c>
      <c r="L402" s="286">
        <v>0</v>
      </c>
      <c r="M402" s="215">
        <v>0</v>
      </c>
      <c r="N402" s="215">
        <v>0</v>
      </c>
      <c r="O402" s="274">
        <v>0</v>
      </c>
      <c r="P402" s="274">
        <v>0</v>
      </c>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83" t="s">
        <v>380</v>
      </c>
      <c r="D403" s="384"/>
      <c r="E403" s="384"/>
      <c r="F403" s="384"/>
      <c r="G403" s="384"/>
      <c r="H403" s="385"/>
      <c r="I403" s="436"/>
      <c r="J403" s="172">
        <f t="shared" si="58"/>
        <v>0</v>
      </c>
      <c r="K403" s="280" t="str">
        <f t="shared" si="59"/>
        <v/>
      </c>
      <c r="L403" s="286">
        <v>0</v>
      </c>
      <c r="M403" s="215">
        <v>0</v>
      </c>
      <c r="N403" s="215">
        <v>0</v>
      </c>
      <c r="O403" s="274">
        <v>0</v>
      </c>
      <c r="P403" s="274">
        <v>0</v>
      </c>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83" t="s">
        <v>381</v>
      </c>
      <c r="D404" s="384"/>
      <c r="E404" s="384"/>
      <c r="F404" s="384"/>
      <c r="G404" s="384"/>
      <c r="H404" s="385"/>
      <c r="I404" s="436"/>
      <c r="J404" s="172">
        <f t="shared" si="58"/>
        <v>0</v>
      </c>
      <c r="K404" s="280" t="str">
        <f t="shared" si="59"/>
        <v/>
      </c>
      <c r="L404" s="286">
        <v>0</v>
      </c>
      <c r="M404" s="215">
        <v>0</v>
      </c>
      <c r="N404" s="215">
        <v>0</v>
      </c>
      <c r="O404" s="274">
        <v>0</v>
      </c>
      <c r="P404" s="274">
        <v>0</v>
      </c>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83" t="s">
        <v>382</v>
      </c>
      <c r="D405" s="384"/>
      <c r="E405" s="384"/>
      <c r="F405" s="384"/>
      <c r="G405" s="384"/>
      <c r="H405" s="385"/>
      <c r="I405" s="436"/>
      <c r="J405" s="172">
        <f t="shared" si="58"/>
        <v>0</v>
      </c>
      <c r="K405" s="280" t="str">
        <f t="shared" si="59"/>
        <v/>
      </c>
      <c r="L405" s="286">
        <v>0</v>
      </c>
      <c r="M405" s="215">
        <v>0</v>
      </c>
      <c r="N405" s="215">
        <v>0</v>
      </c>
      <c r="O405" s="274">
        <v>0</v>
      </c>
      <c r="P405" s="274">
        <v>0</v>
      </c>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83" t="s">
        <v>383</v>
      </c>
      <c r="D406" s="384"/>
      <c r="E406" s="384"/>
      <c r="F406" s="384"/>
      <c r="G406" s="384"/>
      <c r="H406" s="385"/>
      <c r="I406" s="436"/>
      <c r="J406" s="172">
        <f t="shared" si="58"/>
        <v>0</v>
      </c>
      <c r="K406" s="280" t="str">
        <f t="shared" si="59"/>
        <v/>
      </c>
      <c r="L406" s="286">
        <v>0</v>
      </c>
      <c r="M406" s="215">
        <v>0</v>
      </c>
      <c r="N406" s="215">
        <v>0</v>
      </c>
      <c r="O406" s="274">
        <v>0</v>
      </c>
      <c r="P406" s="274">
        <v>0</v>
      </c>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83" t="s">
        <v>384</v>
      </c>
      <c r="D407" s="384"/>
      <c r="E407" s="384"/>
      <c r="F407" s="384"/>
      <c r="G407" s="384"/>
      <c r="H407" s="385"/>
      <c r="I407" s="436"/>
      <c r="J407" s="172">
        <f t="shared" si="58"/>
        <v>0</v>
      </c>
      <c r="K407" s="280" t="str">
        <f t="shared" si="59"/>
        <v/>
      </c>
      <c r="L407" s="286">
        <v>0</v>
      </c>
      <c r="M407" s="215">
        <v>0</v>
      </c>
      <c r="N407" s="215">
        <v>0</v>
      </c>
      <c r="O407" s="274">
        <v>0</v>
      </c>
      <c r="P407" s="274">
        <v>0</v>
      </c>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83" t="s">
        <v>385</v>
      </c>
      <c r="D408" s="384"/>
      <c r="E408" s="384"/>
      <c r="F408" s="384"/>
      <c r="G408" s="384"/>
      <c r="H408" s="385"/>
      <c r="I408" s="436"/>
      <c r="J408" s="172">
        <f t="shared" si="58"/>
        <v>0</v>
      </c>
      <c r="K408" s="280" t="str">
        <f t="shared" si="59"/>
        <v/>
      </c>
      <c r="L408" s="286">
        <v>0</v>
      </c>
      <c r="M408" s="215">
        <v>0</v>
      </c>
      <c r="N408" s="215">
        <v>0</v>
      </c>
      <c r="O408" s="274">
        <v>0</v>
      </c>
      <c r="P408" s="274">
        <v>0</v>
      </c>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83" t="s">
        <v>386</v>
      </c>
      <c r="D409" s="384"/>
      <c r="E409" s="384"/>
      <c r="F409" s="384"/>
      <c r="G409" s="384"/>
      <c r="H409" s="385"/>
      <c r="I409" s="436"/>
      <c r="J409" s="172">
        <f t="shared" si="58"/>
        <v>0</v>
      </c>
      <c r="K409" s="280" t="str">
        <f t="shared" si="59"/>
        <v/>
      </c>
      <c r="L409" s="286">
        <v>0</v>
      </c>
      <c r="M409" s="215">
        <v>0</v>
      </c>
      <c r="N409" s="215">
        <v>0</v>
      </c>
      <c r="O409" s="274">
        <v>0</v>
      </c>
      <c r="P409" s="274">
        <v>0</v>
      </c>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83" t="s">
        <v>387</v>
      </c>
      <c r="D410" s="384"/>
      <c r="E410" s="384"/>
      <c r="F410" s="384"/>
      <c r="G410" s="384"/>
      <c r="H410" s="385"/>
      <c r="I410" s="436"/>
      <c r="J410" s="172">
        <f t="shared" si="58"/>
        <v>0</v>
      </c>
      <c r="K410" s="280" t="str">
        <f t="shared" si="59"/>
        <v/>
      </c>
      <c r="L410" s="286">
        <v>0</v>
      </c>
      <c r="M410" s="215">
        <v>0</v>
      </c>
      <c r="N410" s="215">
        <v>0</v>
      </c>
      <c r="O410" s="274">
        <v>0</v>
      </c>
      <c r="P410" s="274">
        <v>0</v>
      </c>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83" t="s">
        <v>388</v>
      </c>
      <c r="D411" s="384"/>
      <c r="E411" s="384"/>
      <c r="F411" s="384"/>
      <c r="G411" s="384"/>
      <c r="H411" s="385"/>
      <c r="I411" s="436"/>
      <c r="J411" s="172">
        <f t="shared" si="58"/>
        <v>0</v>
      </c>
      <c r="K411" s="280" t="str">
        <f t="shared" si="59"/>
        <v/>
      </c>
      <c r="L411" s="286">
        <v>0</v>
      </c>
      <c r="M411" s="215">
        <v>0</v>
      </c>
      <c r="N411" s="215">
        <v>0</v>
      </c>
      <c r="O411" s="274">
        <v>0</v>
      </c>
      <c r="P411" s="274">
        <v>0</v>
      </c>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83" t="s">
        <v>389</v>
      </c>
      <c r="D412" s="384"/>
      <c r="E412" s="384"/>
      <c r="F412" s="384"/>
      <c r="G412" s="384"/>
      <c r="H412" s="385"/>
      <c r="I412" s="436"/>
      <c r="J412" s="172">
        <f t="shared" si="58"/>
        <v>0</v>
      </c>
      <c r="K412" s="280" t="str">
        <f t="shared" si="59"/>
        <v/>
      </c>
      <c r="L412" s="286">
        <v>0</v>
      </c>
      <c r="M412" s="215">
        <v>0</v>
      </c>
      <c r="N412" s="215">
        <v>0</v>
      </c>
      <c r="O412" s="274">
        <v>0</v>
      </c>
      <c r="P412" s="274">
        <v>0</v>
      </c>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83" t="s">
        <v>390</v>
      </c>
      <c r="D413" s="384"/>
      <c r="E413" s="384"/>
      <c r="F413" s="384"/>
      <c r="G413" s="384"/>
      <c r="H413" s="385"/>
      <c r="I413" s="436"/>
      <c r="J413" s="172">
        <f t="shared" si="58"/>
        <v>0</v>
      </c>
      <c r="K413" s="280" t="str">
        <f t="shared" si="59"/>
        <v/>
      </c>
      <c r="L413" s="286">
        <v>0</v>
      </c>
      <c r="M413" s="215">
        <v>0</v>
      </c>
      <c r="N413" s="215">
        <v>0</v>
      </c>
      <c r="O413" s="274">
        <v>0</v>
      </c>
      <c r="P413" s="274">
        <v>0</v>
      </c>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83" t="s">
        <v>391</v>
      </c>
      <c r="D414" s="384"/>
      <c r="E414" s="384"/>
      <c r="F414" s="384"/>
      <c r="G414" s="384"/>
      <c r="H414" s="385"/>
      <c r="I414" s="436"/>
      <c r="J414" s="172">
        <f t="shared" si="58"/>
        <v>0</v>
      </c>
      <c r="K414" s="280" t="str">
        <f t="shared" si="59"/>
        <v/>
      </c>
      <c r="L414" s="286">
        <v>0</v>
      </c>
      <c r="M414" s="215">
        <v>0</v>
      </c>
      <c r="N414" s="215">
        <v>0</v>
      </c>
      <c r="O414" s="274">
        <v>0</v>
      </c>
      <c r="P414" s="274">
        <v>0</v>
      </c>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83" t="s">
        <v>392</v>
      </c>
      <c r="D415" s="384"/>
      <c r="E415" s="384"/>
      <c r="F415" s="384"/>
      <c r="G415" s="384"/>
      <c r="H415" s="385"/>
      <c r="I415" s="436"/>
      <c r="J415" s="172">
        <f t="shared" si="58"/>
        <v>0</v>
      </c>
      <c r="K415" s="280" t="str">
        <f t="shared" si="59"/>
        <v/>
      </c>
      <c r="L415" s="286">
        <v>0</v>
      </c>
      <c r="M415" s="215">
        <v>0</v>
      </c>
      <c r="N415" s="215">
        <v>0</v>
      </c>
      <c r="O415" s="274">
        <v>0</v>
      </c>
      <c r="P415" s="274">
        <v>0</v>
      </c>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83" t="s">
        <v>393</v>
      </c>
      <c r="D416" s="384"/>
      <c r="E416" s="384"/>
      <c r="F416" s="384"/>
      <c r="G416" s="384"/>
      <c r="H416" s="385"/>
      <c r="I416" s="436"/>
      <c r="J416" s="172">
        <f t="shared" si="58"/>
        <v>0</v>
      </c>
      <c r="K416" s="280" t="str">
        <f t="shared" si="59"/>
        <v/>
      </c>
      <c r="L416" s="286">
        <v>0</v>
      </c>
      <c r="M416" s="215">
        <v>0</v>
      </c>
      <c r="N416" s="215">
        <v>0</v>
      </c>
      <c r="O416" s="274">
        <v>0</v>
      </c>
      <c r="P416" s="274">
        <v>0</v>
      </c>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83" t="s">
        <v>394</v>
      </c>
      <c r="D417" s="384"/>
      <c r="E417" s="384"/>
      <c r="F417" s="384"/>
      <c r="G417" s="384"/>
      <c r="H417" s="385"/>
      <c r="I417" s="436"/>
      <c r="J417" s="172">
        <f t="shared" si="58"/>
        <v>0</v>
      </c>
      <c r="K417" s="280" t="str">
        <f t="shared" si="59"/>
        <v/>
      </c>
      <c r="L417" s="286">
        <v>0</v>
      </c>
      <c r="M417" s="215">
        <v>0</v>
      </c>
      <c r="N417" s="215">
        <v>0</v>
      </c>
      <c r="O417" s="274">
        <v>0</v>
      </c>
      <c r="P417" s="274">
        <v>0</v>
      </c>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83" t="s">
        <v>395</v>
      </c>
      <c r="D418" s="384"/>
      <c r="E418" s="384"/>
      <c r="F418" s="384"/>
      <c r="G418" s="384"/>
      <c r="H418" s="385"/>
      <c r="I418" s="436"/>
      <c r="J418" s="172">
        <f t="shared" si="58"/>
        <v>0</v>
      </c>
      <c r="K418" s="280" t="str">
        <f t="shared" si="59"/>
        <v/>
      </c>
      <c r="L418" s="286">
        <v>0</v>
      </c>
      <c r="M418" s="215">
        <v>0</v>
      </c>
      <c r="N418" s="215">
        <v>0</v>
      </c>
      <c r="O418" s="274">
        <v>0</v>
      </c>
      <c r="P418" s="274">
        <v>0</v>
      </c>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83" t="s">
        <v>396</v>
      </c>
      <c r="D419" s="384"/>
      <c r="E419" s="384"/>
      <c r="F419" s="384"/>
      <c r="G419" s="384"/>
      <c r="H419" s="385"/>
      <c r="I419" s="436"/>
      <c r="J419" s="172">
        <f t="shared" si="58"/>
        <v>0</v>
      </c>
      <c r="K419" s="280" t="str">
        <f t="shared" si="59"/>
        <v/>
      </c>
      <c r="L419" s="286">
        <v>0</v>
      </c>
      <c r="M419" s="215">
        <v>0</v>
      </c>
      <c r="N419" s="215">
        <v>0</v>
      </c>
      <c r="O419" s="274">
        <v>0</v>
      </c>
      <c r="P419" s="274">
        <v>0</v>
      </c>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83" t="s">
        <v>397</v>
      </c>
      <c r="D420" s="384"/>
      <c r="E420" s="384"/>
      <c r="F420" s="384"/>
      <c r="G420" s="384"/>
      <c r="H420" s="385"/>
      <c r="I420" s="436"/>
      <c r="J420" s="172">
        <f t="shared" si="58"/>
        <v>0</v>
      </c>
      <c r="K420" s="280" t="str">
        <f t="shared" si="59"/>
        <v/>
      </c>
      <c r="L420" s="286">
        <v>0</v>
      </c>
      <c r="M420" s="215">
        <v>0</v>
      </c>
      <c r="N420" s="215">
        <v>0</v>
      </c>
      <c r="O420" s="274">
        <v>0</v>
      </c>
      <c r="P420" s="274">
        <v>0</v>
      </c>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83" t="s">
        <v>398</v>
      </c>
      <c r="D421" s="384"/>
      <c r="E421" s="384"/>
      <c r="F421" s="384"/>
      <c r="G421" s="384"/>
      <c r="H421" s="385"/>
      <c r="I421" s="436"/>
      <c r="J421" s="172">
        <f t="shared" si="58"/>
        <v>0</v>
      </c>
      <c r="K421" s="280" t="str">
        <f t="shared" si="59"/>
        <v/>
      </c>
      <c r="L421" s="286">
        <v>0</v>
      </c>
      <c r="M421" s="215">
        <v>0</v>
      </c>
      <c r="N421" s="215">
        <v>0</v>
      </c>
      <c r="O421" s="274">
        <v>0</v>
      </c>
      <c r="P421" s="274">
        <v>0</v>
      </c>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83" t="s">
        <v>399</v>
      </c>
      <c r="D422" s="384"/>
      <c r="E422" s="384"/>
      <c r="F422" s="384"/>
      <c r="G422" s="384"/>
      <c r="H422" s="385"/>
      <c r="I422" s="436"/>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83" t="s">
        <v>400</v>
      </c>
      <c r="D423" s="384"/>
      <c r="E423" s="384"/>
      <c r="F423" s="384"/>
      <c r="G423" s="384"/>
      <c r="H423" s="385"/>
      <c r="I423" s="436"/>
      <c r="J423" s="172">
        <f t="shared" si="60"/>
        <v>0</v>
      </c>
      <c r="K423" s="280" t="str">
        <f t="shared" si="61"/>
        <v/>
      </c>
      <c r="L423" s="286">
        <v>0</v>
      </c>
      <c r="M423" s="215">
        <v>0</v>
      </c>
      <c r="N423" s="215">
        <v>0</v>
      </c>
      <c r="O423" s="274">
        <v>0</v>
      </c>
      <c r="P423" s="274">
        <v>0</v>
      </c>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83" t="s">
        <v>401</v>
      </c>
      <c r="D424" s="384"/>
      <c r="E424" s="384"/>
      <c r="F424" s="384"/>
      <c r="G424" s="384"/>
      <c r="H424" s="385"/>
      <c r="I424" s="436"/>
      <c r="J424" s="172">
        <f t="shared" si="60"/>
        <v>0</v>
      </c>
      <c r="K424" s="280" t="str">
        <f t="shared" si="61"/>
        <v/>
      </c>
      <c r="L424" s="286">
        <v>0</v>
      </c>
      <c r="M424" s="215">
        <v>0</v>
      </c>
      <c r="N424" s="215">
        <v>0</v>
      </c>
      <c r="O424" s="274">
        <v>0</v>
      </c>
      <c r="P424" s="274">
        <v>0</v>
      </c>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83" t="s">
        <v>402</v>
      </c>
      <c r="D425" s="384"/>
      <c r="E425" s="384"/>
      <c r="F425" s="384"/>
      <c r="G425" s="384"/>
      <c r="H425" s="385"/>
      <c r="I425" s="436"/>
      <c r="J425" s="172">
        <f t="shared" si="60"/>
        <v>0</v>
      </c>
      <c r="K425" s="280" t="str">
        <f t="shared" si="61"/>
        <v/>
      </c>
      <c r="L425" s="286">
        <v>0</v>
      </c>
      <c r="M425" s="215">
        <v>0</v>
      </c>
      <c r="N425" s="215">
        <v>0</v>
      </c>
      <c r="O425" s="274">
        <v>0</v>
      </c>
      <c r="P425" s="274">
        <v>0</v>
      </c>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83" t="s">
        <v>403</v>
      </c>
      <c r="D426" s="384"/>
      <c r="E426" s="384"/>
      <c r="F426" s="384"/>
      <c r="G426" s="384"/>
      <c r="H426" s="385"/>
      <c r="I426" s="436"/>
      <c r="J426" s="172">
        <f t="shared" si="60"/>
        <v>0</v>
      </c>
      <c r="K426" s="280" t="str">
        <f t="shared" si="61"/>
        <v/>
      </c>
      <c r="L426" s="286">
        <v>0</v>
      </c>
      <c r="M426" s="215">
        <v>0</v>
      </c>
      <c r="N426" s="215">
        <v>0</v>
      </c>
      <c r="O426" s="274">
        <v>0</v>
      </c>
      <c r="P426" s="274">
        <v>0</v>
      </c>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83" t="s">
        <v>404</v>
      </c>
      <c r="D427" s="384"/>
      <c r="E427" s="384"/>
      <c r="F427" s="384"/>
      <c r="G427" s="384"/>
      <c r="H427" s="385"/>
      <c r="I427" s="436"/>
      <c r="J427" s="172">
        <f t="shared" si="60"/>
        <v>0</v>
      </c>
      <c r="K427" s="280" t="str">
        <f t="shared" si="61"/>
        <v/>
      </c>
      <c r="L427" s="286">
        <v>0</v>
      </c>
      <c r="M427" s="215">
        <v>0</v>
      </c>
      <c r="N427" s="215">
        <v>0</v>
      </c>
      <c r="O427" s="274">
        <v>0</v>
      </c>
      <c r="P427" s="274">
        <v>0</v>
      </c>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83" t="s">
        <v>405</v>
      </c>
      <c r="D428" s="384"/>
      <c r="E428" s="384"/>
      <c r="F428" s="384"/>
      <c r="G428" s="384"/>
      <c r="H428" s="385"/>
      <c r="I428" s="436"/>
      <c r="J428" s="172">
        <f t="shared" si="60"/>
        <v>0</v>
      </c>
      <c r="K428" s="280" t="str">
        <f t="shared" si="61"/>
        <v/>
      </c>
      <c r="L428" s="286">
        <v>0</v>
      </c>
      <c r="M428" s="215">
        <v>0</v>
      </c>
      <c r="N428" s="215">
        <v>0</v>
      </c>
      <c r="O428" s="274">
        <v>0</v>
      </c>
      <c r="P428" s="274">
        <v>0</v>
      </c>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83" t="s">
        <v>406</v>
      </c>
      <c r="D429" s="384"/>
      <c r="E429" s="384"/>
      <c r="F429" s="384"/>
      <c r="G429" s="384"/>
      <c r="H429" s="385"/>
      <c r="I429" s="436"/>
      <c r="J429" s="172">
        <f t="shared" si="60"/>
        <v>0</v>
      </c>
      <c r="K429" s="280" t="str">
        <f t="shared" si="61"/>
        <v/>
      </c>
      <c r="L429" s="286">
        <v>0</v>
      </c>
      <c r="M429" s="215">
        <v>0</v>
      </c>
      <c r="N429" s="215">
        <v>0</v>
      </c>
      <c r="O429" s="274">
        <v>0</v>
      </c>
      <c r="P429" s="274">
        <v>0</v>
      </c>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83" t="s">
        <v>407</v>
      </c>
      <c r="D430" s="384"/>
      <c r="E430" s="384"/>
      <c r="F430" s="384"/>
      <c r="G430" s="384"/>
      <c r="H430" s="385"/>
      <c r="I430" s="436"/>
      <c r="J430" s="172">
        <f t="shared" si="60"/>
        <v>0</v>
      </c>
      <c r="K430" s="280" t="str">
        <f t="shared" si="61"/>
        <v/>
      </c>
      <c r="L430" s="286">
        <v>0</v>
      </c>
      <c r="M430" s="215">
        <v>0</v>
      </c>
      <c r="N430" s="215">
        <v>0</v>
      </c>
      <c r="O430" s="274">
        <v>0</v>
      </c>
      <c r="P430" s="274">
        <v>0</v>
      </c>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83" t="s">
        <v>408</v>
      </c>
      <c r="D431" s="384"/>
      <c r="E431" s="384"/>
      <c r="F431" s="384"/>
      <c r="G431" s="384"/>
      <c r="H431" s="385"/>
      <c r="I431" s="436"/>
      <c r="J431" s="172">
        <f t="shared" si="60"/>
        <v>0</v>
      </c>
      <c r="K431" s="280" t="str">
        <f t="shared" si="61"/>
        <v/>
      </c>
      <c r="L431" s="286">
        <v>0</v>
      </c>
      <c r="M431" s="215">
        <v>0</v>
      </c>
      <c r="N431" s="215">
        <v>0</v>
      </c>
      <c r="O431" s="274">
        <v>0</v>
      </c>
      <c r="P431" s="274">
        <v>0</v>
      </c>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83" t="s">
        <v>409</v>
      </c>
      <c r="D432" s="384"/>
      <c r="E432" s="384"/>
      <c r="F432" s="384"/>
      <c r="G432" s="384"/>
      <c r="H432" s="385"/>
      <c r="I432" s="436"/>
      <c r="J432" s="172">
        <f t="shared" si="60"/>
        <v>0</v>
      </c>
      <c r="K432" s="280" t="str">
        <f t="shared" si="61"/>
        <v/>
      </c>
      <c r="L432" s="286">
        <v>0</v>
      </c>
      <c r="M432" s="215">
        <v>0</v>
      </c>
      <c r="N432" s="215">
        <v>0</v>
      </c>
      <c r="O432" s="274">
        <v>0</v>
      </c>
      <c r="P432" s="274">
        <v>0</v>
      </c>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83" t="s">
        <v>410</v>
      </c>
      <c r="D433" s="384"/>
      <c r="E433" s="384"/>
      <c r="F433" s="384"/>
      <c r="G433" s="384"/>
      <c r="H433" s="385"/>
      <c r="I433" s="436"/>
      <c r="J433" s="172">
        <f t="shared" si="60"/>
        <v>0</v>
      </c>
      <c r="K433" s="280" t="str">
        <f t="shared" si="61"/>
        <v/>
      </c>
      <c r="L433" s="286">
        <v>0</v>
      </c>
      <c r="M433" s="215">
        <v>0</v>
      </c>
      <c r="N433" s="215">
        <v>0</v>
      </c>
      <c r="O433" s="274">
        <v>0</v>
      </c>
      <c r="P433" s="274">
        <v>0</v>
      </c>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83" t="s">
        <v>411</v>
      </c>
      <c r="D434" s="384"/>
      <c r="E434" s="384"/>
      <c r="F434" s="384"/>
      <c r="G434" s="384"/>
      <c r="H434" s="385"/>
      <c r="I434" s="436"/>
      <c r="J434" s="172">
        <f t="shared" si="60"/>
        <v>0</v>
      </c>
      <c r="K434" s="280" t="str">
        <f t="shared" si="61"/>
        <v/>
      </c>
      <c r="L434" s="286">
        <v>0</v>
      </c>
      <c r="M434" s="215">
        <v>0</v>
      </c>
      <c r="N434" s="215">
        <v>0</v>
      </c>
      <c r="O434" s="274">
        <v>0</v>
      </c>
      <c r="P434" s="274">
        <v>0</v>
      </c>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83" t="s">
        <v>412</v>
      </c>
      <c r="D435" s="384"/>
      <c r="E435" s="384"/>
      <c r="F435" s="384"/>
      <c r="G435" s="384"/>
      <c r="H435" s="385"/>
      <c r="I435" s="436"/>
      <c r="J435" s="172">
        <f t="shared" si="60"/>
        <v>0</v>
      </c>
      <c r="K435" s="280" t="str">
        <f t="shared" si="61"/>
        <v/>
      </c>
      <c r="L435" s="286">
        <v>0</v>
      </c>
      <c r="M435" s="215">
        <v>0</v>
      </c>
      <c r="N435" s="215">
        <v>0</v>
      </c>
      <c r="O435" s="274">
        <v>0</v>
      </c>
      <c r="P435" s="274">
        <v>0</v>
      </c>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83" t="s">
        <v>413</v>
      </c>
      <c r="D436" s="384"/>
      <c r="E436" s="384"/>
      <c r="F436" s="384"/>
      <c r="G436" s="384"/>
      <c r="H436" s="385"/>
      <c r="I436" s="436"/>
      <c r="J436" s="172">
        <f t="shared" si="60"/>
        <v>0</v>
      </c>
      <c r="K436" s="280" t="str">
        <f t="shared" si="61"/>
        <v/>
      </c>
      <c r="L436" s="286">
        <v>0</v>
      </c>
      <c r="M436" s="215">
        <v>0</v>
      </c>
      <c r="N436" s="215">
        <v>0</v>
      </c>
      <c r="O436" s="274">
        <v>0</v>
      </c>
      <c r="P436" s="274">
        <v>0</v>
      </c>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83" t="s">
        <v>414</v>
      </c>
      <c r="D437" s="384"/>
      <c r="E437" s="384"/>
      <c r="F437" s="384"/>
      <c r="G437" s="384"/>
      <c r="H437" s="385"/>
      <c r="I437" s="436"/>
      <c r="J437" s="172">
        <f t="shared" si="60"/>
        <v>0</v>
      </c>
      <c r="K437" s="280" t="str">
        <f t="shared" si="61"/>
        <v/>
      </c>
      <c r="L437" s="286">
        <v>0</v>
      </c>
      <c r="M437" s="215">
        <v>0</v>
      </c>
      <c r="N437" s="215">
        <v>0</v>
      </c>
      <c r="O437" s="274">
        <v>0</v>
      </c>
      <c r="P437" s="274">
        <v>0</v>
      </c>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83" t="s">
        <v>415</v>
      </c>
      <c r="D438" s="384"/>
      <c r="E438" s="384"/>
      <c r="F438" s="384"/>
      <c r="G438" s="384"/>
      <c r="H438" s="385"/>
      <c r="I438" s="436"/>
      <c r="J438" s="172">
        <f t="shared" si="60"/>
        <v>0</v>
      </c>
      <c r="K438" s="280" t="str">
        <f t="shared" si="61"/>
        <v/>
      </c>
      <c r="L438" s="286">
        <v>0</v>
      </c>
      <c r="M438" s="215">
        <v>0</v>
      </c>
      <c r="N438" s="215">
        <v>0</v>
      </c>
      <c r="O438" s="274">
        <v>0</v>
      </c>
      <c r="P438" s="274">
        <v>0</v>
      </c>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83" t="s">
        <v>416</v>
      </c>
      <c r="D439" s="384"/>
      <c r="E439" s="384"/>
      <c r="F439" s="384"/>
      <c r="G439" s="384"/>
      <c r="H439" s="385"/>
      <c r="I439" s="436"/>
      <c r="J439" s="172">
        <f t="shared" si="60"/>
        <v>469</v>
      </c>
      <c r="K439" s="280" t="str">
        <f t="shared" si="61"/>
        <v/>
      </c>
      <c r="L439" s="286">
        <v>0</v>
      </c>
      <c r="M439" s="215">
        <v>0</v>
      </c>
      <c r="N439" s="215">
        <v>0</v>
      </c>
      <c r="O439" s="274">
        <v>0</v>
      </c>
      <c r="P439" s="274">
        <v>469</v>
      </c>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83" t="s">
        <v>417</v>
      </c>
      <c r="D440" s="384"/>
      <c r="E440" s="384"/>
      <c r="F440" s="384"/>
      <c r="G440" s="384"/>
      <c r="H440" s="385"/>
      <c r="I440" s="436"/>
      <c r="J440" s="172">
        <f t="shared" si="60"/>
        <v>0</v>
      </c>
      <c r="K440" s="280" t="str">
        <f t="shared" si="61"/>
        <v/>
      </c>
      <c r="L440" s="286">
        <v>0</v>
      </c>
      <c r="M440" s="215">
        <v>0</v>
      </c>
      <c r="N440" s="215">
        <v>0</v>
      </c>
      <c r="O440" s="274">
        <v>0</v>
      </c>
      <c r="P440" s="274">
        <v>0</v>
      </c>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83" t="s">
        <v>418</v>
      </c>
      <c r="D441" s="384"/>
      <c r="E441" s="384"/>
      <c r="F441" s="384"/>
      <c r="G441" s="384"/>
      <c r="H441" s="385"/>
      <c r="I441" s="436"/>
      <c r="J441" s="172">
        <f t="shared" si="60"/>
        <v>0</v>
      </c>
      <c r="K441" s="280" t="str">
        <f t="shared" si="61"/>
        <v/>
      </c>
      <c r="L441" s="286">
        <v>0</v>
      </c>
      <c r="M441" s="215">
        <v>0</v>
      </c>
      <c r="N441" s="215">
        <v>0</v>
      </c>
      <c r="O441" s="274">
        <v>0</v>
      </c>
      <c r="P441" s="274">
        <v>0</v>
      </c>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83" t="s">
        <v>419</v>
      </c>
      <c r="D442" s="384"/>
      <c r="E442" s="384"/>
      <c r="F442" s="384"/>
      <c r="G442" s="384"/>
      <c r="H442" s="385"/>
      <c r="I442" s="436"/>
      <c r="J442" s="172">
        <f t="shared" si="60"/>
        <v>0</v>
      </c>
      <c r="K442" s="280" t="str">
        <f t="shared" si="61"/>
        <v/>
      </c>
      <c r="L442" s="286">
        <v>0</v>
      </c>
      <c r="M442" s="215">
        <v>0</v>
      </c>
      <c r="N442" s="215">
        <v>0</v>
      </c>
      <c r="O442" s="274">
        <v>0</v>
      </c>
      <c r="P442" s="274">
        <v>0</v>
      </c>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83" t="s">
        <v>420</v>
      </c>
      <c r="D443" s="384"/>
      <c r="E443" s="384"/>
      <c r="F443" s="384"/>
      <c r="G443" s="384"/>
      <c r="H443" s="385"/>
      <c r="I443" s="436"/>
      <c r="J443" s="172">
        <f t="shared" si="60"/>
        <v>0</v>
      </c>
      <c r="K443" s="280" t="str">
        <f t="shared" si="61"/>
        <v/>
      </c>
      <c r="L443" s="286">
        <v>0</v>
      </c>
      <c r="M443" s="215">
        <v>0</v>
      </c>
      <c r="N443" s="215">
        <v>0</v>
      </c>
      <c r="O443" s="274">
        <v>0</v>
      </c>
      <c r="P443" s="274">
        <v>0</v>
      </c>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83" t="s">
        <v>421</v>
      </c>
      <c r="D444" s="384"/>
      <c r="E444" s="384"/>
      <c r="F444" s="384"/>
      <c r="G444" s="384"/>
      <c r="H444" s="385"/>
      <c r="I444" s="436"/>
      <c r="J444" s="172">
        <f t="shared" si="60"/>
        <v>751</v>
      </c>
      <c r="K444" s="280" t="str">
        <f t="shared" si="61"/>
        <v/>
      </c>
      <c r="L444" s="286">
        <v>0</v>
      </c>
      <c r="M444" s="215">
        <v>751</v>
      </c>
      <c r="N444" s="215">
        <v>0</v>
      </c>
      <c r="O444" s="274">
        <v>0</v>
      </c>
      <c r="P444" s="274">
        <v>0</v>
      </c>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83" t="s">
        <v>422</v>
      </c>
      <c r="D445" s="384"/>
      <c r="E445" s="384"/>
      <c r="F445" s="384"/>
      <c r="G445" s="384"/>
      <c r="H445" s="385"/>
      <c r="I445" s="436"/>
      <c r="J445" s="172">
        <f t="shared" si="60"/>
        <v>0</v>
      </c>
      <c r="K445" s="280" t="str">
        <f t="shared" si="61"/>
        <v/>
      </c>
      <c r="L445" s="286">
        <v>0</v>
      </c>
      <c r="M445" s="215">
        <v>0</v>
      </c>
      <c r="N445" s="215">
        <v>0</v>
      </c>
      <c r="O445" s="274">
        <v>0</v>
      </c>
      <c r="P445" s="274">
        <v>0</v>
      </c>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83" t="s">
        <v>423</v>
      </c>
      <c r="D446" s="384"/>
      <c r="E446" s="384"/>
      <c r="F446" s="384"/>
      <c r="G446" s="384"/>
      <c r="H446" s="385"/>
      <c r="I446" s="436"/>
      <c r="J446" s="172">
        <f t="shared" si="60"/>
        <v>0</v>
      </c>
      <c r="K446" s="280" t="str">
        <f t="shared" si="61"/>
        <v/>
      </c>
      <c r="L446" s="286">
        <v>0</v>
      </c>
      <c r="M446" s="215">
        <v>0</v>
      </c>
      <c r="N446" s="215">
        <v>0</v>
      </c>
      <c r="O446" s="274">
        <v>0</v>
      </c>
      <c r="P446" s="274">
        <v>0</v>
      </c>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83" t="s">
        <v>424</v>
      </c>
      <c r="D447" s="384"/>
      <c r="E447" s="384"/>
      <c r="F447" s="384"/>
      <c r="G447" s="384"/>
      <c r="H447" s="385"/>
      <c r="I447" s="436"/>
      <c r="J447" s="172">
        <f t="shared" si="60"/>
        <v>0</v>
      </c>
      <c r="K447" s="280" t="str">
        <f t="shared" si="61"/>
        <v/>
      </c>
      <c r="L447" s="286">
        <v>0</v>
      </c>
      <c r="M447" s="215">
        <v>0</v>
      </c>
      <c r="N447" s="215">
        <v>0</v>
      </c>
      <c r="O447" s="274">
        <v>0</v>
      </c>
      <c r="P447" s="274">
        <v>0</v>
      </c>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83" t="s">
        <v>425</v>
      </c>
      <c r="D448" s="384"/>
      <c r="E448" s="384"/>
      <c r="F448" s="384"/>
      <c r="G448" s="384"/>
      <c r="H448" s="385"/>
      <c r="I448" s="436"/>
      <c r="J448" s="172">
        <f t="shared" si="60"/>
        <v>0</v>
      </c>
      <c r="K448" s="280" t="str">
        <f t="shared" si="61"/>
        <v/>
      </c>
      <c r="L448" s="286">
        <v>0</v>
      </c>
      <c r="M448" s="215">
        <v>0</v>
      </c>
      <c r="N448" s="215">
        <v>0</v>
      </c>
      <c r="O448" s="274">
        <v>0</v>
      </c>
      <c r="P448" s="274">
        <v>0</v>
      </c>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83" t="s">
        <v>426</v>
      </c>
      <c r="D449" s="384"/>
      <c r="E449" s="384"/>
      <c r="F449" s="384"/>
      <c r="G449" s="384"/>
      <c r="H449" s="385"/>
      <c r="I449" s="436"/>
      <c r="J449" s="172">
        <f t="shared" si="60"/>
        <v>0</v>
      </c>
      <c r="K449" s="280" t="str">
        <f t="shared" si="61"/>
        <v/>
      </c>
      <c r="L449" s="286">
        <v>0</v>
      </c>
      <c r="M449" s="215">
        <v>0</v>
      </c>
      <c r="N449" s="215">
        <v>0</v>
      </c>
      <c r="O449" s="274">
        <v>0</v>
      </c>
      <c r="P449" s="274">
        <v>0</v>
      </c>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83" t="s">
        <v>427</v>
      </c>
      <c r="D450" s="384"/>
      <c r="E450" s="384"/>
      <c r="F450" s="384"/>
      <c r="G450" s="384"/>
      <c r="H450" s="385"/>
      <c r="I450" s="436"/>
      <c r="J450" s="172">
        <f t="shared" si="60"/>
        <v>0</v>
      </c>
      <c r="K450" s="280" t="str">
        <f t="shared" si="61"/>
        <v/>
      </c>
      <c r="L450" s="286">
        <v>0</v>
      </c>
      <c r="M450" s="215">
        <v>0</v>
      </c>
      <c r="N450" s="215">
        <v>0</v>
      </c>
      <c r="O450" s="274">
        <v>0</v>
      </c>
      <c r="P450" s="274">
        <v>0</v>
      </c>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83" t="s">
        <v>428</v>
      </c>
      <c r="D451" s="384"/>
      <c r="E451" s="384"/>
      <c r="F451" s="384"/>
      <c r="G451" s="384"/>
      <c r="H451" s="385"/>
      <c r="I451" s="436"/>
      <c r="J451" s="172">
        <f t="shared" si="60"/>
        <v>0</v>
      </c>
      <c r="K451" s="280" t="str">
        <f t="shared" si="61"/>
        <v/>
      </c>
      <c r="L451" s="286">
        <v>0</v>
      </c>
      <c r="M451" s="215">
        <v>0</v>
      </c>
      <c r="N451" s="215">
        <v>0</v>
      </c>
      <c r="O451" s="274">
        <v>0</v>
      </c>
      <c r="P451" s="274">
        <v>0</v>
      </c>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83" t="s">
        <v>429</v>
      </c>
      <c r="D452" s="384"/>
      <c r="E452" s="384"/>
      <c r="F452" s="384"/>
      <c r="G452" s="384"/>
      <c r="H452" s="385"/>
      <c r="I452" s="436"/>
      <c r="J452" s="172">
        <f t="shared" si="60"/>
        <v>0</v>
      </c>
      <c r="K452" s="280" t="str">
        <f t="shared" si="61"/>
        <v/>
      </c>
      <c r="L452" s="286">
        <v>0</v>
      </c>
      <c r="M452" s="215">
        <v>0</v>
      </c>
      <c r="N452" s="215">
        <v>0</v>
      </c>
      <c r="O452" s="274">
        <v>0</v>
      </c>
      <c r="P452" s="274">
        <v>0</v>
      </c>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83" t="s">
        <v>430</v>
      </c>
      <c r="D453" s="384"/>
      <c r="E453" s="384"/>
      <c r="F453" s="384"/>
      <c r="G453" s="384"/>
      <c r="H453" s="385"/>
      <c r="I453" s="436"/>
      <c r="J453" s="172">
        <f t="shared" si="60"/>
        <v>0</v>
      </c>
      <c r="K453" s="280" t="str">
        <f t="shared" si="61"/>
        <v/>
      </c>
      <c r="L453" s="286">
        <v>0</v>
      </c>
      <c r="M453" s="215">
        <v>0</v>
      </c>
      <c r="N453" s="215">
        <v>0</v>
      </c>
      <c r="O453" s="274">
        <v>0</v>
      </c>
      <c r="P453" s="274">
        <v>0</v>
      </c>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83" t="s">
        <v>431</v>
      </c>
      <c r="D454" s="384"/>
      <c r="E454" s="384"/>
      <c r="F454" s="384"/>
      <c r="G454" s="384"/>
      <c r="H454" s="385"/>
      <c r="I454" s="436"/>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v>0</v>
      </c>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83" t="s">
        <v>432</v>
      </c>
      <c r="D455" s="384"/>
      <c r="E455" s="384"/>
      <c r="F455" s="384"/>
      <c r="G455" s="384"/>
      <c r="H455" s="385"/>
      <c r="I455" s="436"/>
      <c r="J455" s="172">
        <f t="shared" si="62"/>
        <v>0</v>
      </c>
      <c r="K455" s="280" t="str">
        <f t="shared" si="63"/>
        <v/>
      </c>
      <c r="L455" s="286">
        <v>0</v>
      </c>
      <c r="M455" s="215">
        <v>0</v>
      </c>
      <c r="N455" s="215">
        <v>0</v>
      </c>
      <c r="O455" s="274">
        <v>0</v>
      </c>
      <c r="P455" s="274">
        <v>0</v>
      </c>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83" t="s">
        <v>433</v>
      </c>
      <c r="D456" s="384"/>
      <c r="E456" s="384"/>
      <c r="F456" s="384"/>
      <c r="G456" s="384"/>
      <c r="H456" s="385"/>
      <c r="I456" s="436"/>
      <c r="J456" s="172">
        <f t="shared" si="62"/>
        <v>0</v>
      </c>
      <c r="K456" s="280" t="str">
        <f t="shared" si="63"/>
        <v/>
      </c>
      <c r="L456" s="286">
        <v>0</v>
      </c>
      <c r="M456" s="215">
        <v>0</v>
      </c>
      <c r="N456" s="215">
        <v>0</v>
      </c>
      <c r="O456" s="274">
        <v>0</v>
      </c>
      <c r="P456" s="274">
        <v>0</v>
      </c>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83" t="s">
        <v>434</v>
      </c>
      <c r="D457" s="384"/>
      <c r="E457" s="384"/>
      <c r="F457" s="384"/>
      <c r="G457" s="384"/>
      <c r="H457" s="385"/>
      <c r="I457" s="436"/>
      <c r="J457" s="172">
        <f t="shared" si="62"/>
        <v>0</v>
      </c>
      <c r="K457" s="280" t="str">
        <f t="shared" si="63"/>
        <v/>
      </c>
      <c r="L457" s="286">
        <v>0</v>
      </c>
      <c r="M457" s="215">
        <v>0</v>
      </c>
      <c r="N457" s="215">
        <v>0</v>
      </c>
      <c r="O457" s="274">
        <v>0</v>
      </c>
      <c r="P457" s="274">
        <v>0</v>
      </c>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83" t="s">
        <v>435</v>
      </c>
      <c r="D458" s="384"/>
      <c r="E458" s="384"/>
      <c r="F458" s="384"/>
      <c r="G458" s="384"/>
      <c r="H458" s="385"/>
      <c r="I458" s="436"/>
      <c r="J458" s="172">
        <f t="shared" si="62"/>
        <v>0</v>
      </c>
      <c r="K458" s="280" t="str">
        <f t="shared" si="63"/>
        <v/>
      </c>
      <c r="L458" s="286">
        <v>0</v>
      </c>
      <c r="M458" s="215">
        <v>0</v>
      </c>
      <c r="N458" s="215">
        <v>0</v>
      </c>
      <c r="O458" s="274">
        <v>0</v>
      </c>
      <c r="P458" s="274">
        <v>0</v>
      </c>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83" t="s">
        <v>436</v>
      </c>
      <c r="D459" s="384"/>
      <c r="E459" s="384"/>
      <c r="F459" s="384"/>
      <c r="G459" s="384"/>
      <c r="H459" s="385"/>
      <c r="I459" s="436"/>
      <c r="J459" s="172">
        <f t="shared" si="62"/>
        <v>0</v>
      </c>
      <c r="K459" s="280" t="str">
        <f t="shared" si="63"/>
        <v/>
      </c>
      <c r="L459" s="286">
        <v>0</v>
      </c>
      <c r="M459" s="215">
        <v>0</v>
      </c>
      <c r="N459" s="215">
        <v>0</v>
      </c>
      <c r="O459" s="274">
        <v>0</v>
      </c>
      <c r="P459" s="274">
        <v>0</v>
      </c>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83" t="s">
        <v>437</v>
      </c>
      <c r="D460" s="384"/>
      <c r="E460" s="384"/>
      <c r="F460" s="384"/>
      <c r="G460" s="384"/>
      <c r="H460" s="385"/>
      <c r="I460" s="436"/>
      <c r="J460" s="172">
        <f t="shared" si="62"/>
        <v>0</v>
      </c>
      <c r="K460" s="280" t="str">
        <f t="shared" si="63"/>
        <v/>
      </c>
      <c r="L460" s="286">
        <v>0</v>
      </c>
      <c r="M460" s="215">
        <v>0</v>
      </c>
      <c r="N460" s="215">
        <v>0</v>
      </c>
      <c r="O460" s="274">
        <v>0</v>
      </c>
      <c r="P460" s="274">
        <v>0</v>
      </c>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83" t="s">
        <v>438</v>
      </c>
      <c r="D461" s="384"/>
      <c r="E461" s="384"/>
      <c r="F461" s="384"/>
      <c r="G461" s="384"/>
      <c r="H461" s="385"/>
      <c r="I461" s="436"/>
      <c r="J461" s="172">
        <f t="shared" si="62"/>
        <v>0</v>
      </c>
      <c r="K461" s="280" t="str">
        <f t="shared" si="63"/>
        <v/>
      </c>
      <c r="L461" s="286">
        <v>0</v>
      </c>
      <c r="M461" s="215">
        <v>0</v>
      </c>
      <c r="N461" s="215">
        <v>0</v>
      </c>
      <c r="O461" s="274">
        <v>0</v>
      </c>
      <c r="P461" s="274">
        <v>0</v>
      </c>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83" t="s">
        <v>439</v>
      </c>
      <c r="D462" s="384"/>
      <c r="E462" s="384"/>
      <c r="F462" s="384"/>
      <c r="G462" s="384"/>
      <c r="H462" s="385"/>
      <c r="I462" s="436"/>
      <c r="J462" s="172">
        <f t="shared" si="62"/>
        <v>0</v>
      </c>
      <c r="K462" s="280" t="str">
        <f t="shared" si="63"/>
        <v/>
      </c>
      <c r="L462" s="286">
        <v>0</v>
      </c>
      <c r="M462" s="215">
        <v>0</v>
      </c>
      <c r="N462" s="215">
        <v>0</v>
      </c>
      <c r="O462" s="274">
        <v>0</v>
      </c>
      <c r="P462" s="274">
        <v>0</v>
      </c>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83" t="s">
        <v>440</v>
      </c>
      <c r="D463" s="384"/>
      <c r="E463" s="384"/>
      <c r="F463" s="384"/>
      <c r="G463" s="384"/>
      <c r="H463" s="385"/>
      <c r="I463" s="437"/>
      <c r="J463" s="172" t="str">
        <f t="shared" si="62"/>
        <v>*</v>
      </c>
      <c r="K463" s="280" t="str">
        <f t="shared" si="63"/>
        <v>※</v>
      </c>
      <c r="L463" s="286">
        <v>0</v>
      </c>
      <c r="M463" s="215" t="s">
        <v>370</v>
      </c>
      <c r="N463" s="215" t="s">
        <v>370</v>
      </c>
      <c r="O463" s="274" t="s">
        <v>370</v>
      </c>
      <c r="P463" s="274">
        <v>0</v>
      </c>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441</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80</v>
      </c>
      <c r="K469" s="288"/>
      <c r="L469" s="320" t="str">
        <f>IF(ISBLANK(L$388),"",L$388)</f>
        <v>1病棟3階</v>
      </c>
      <c r="M469" s="208" t="str">
        <f>IF(ISBLANK(M$388),"",M$388)</f>
        <v>3病棟2階</v>
      </c>
      <c r="N469" s="329" t="str">
        <f t="shared" ref="N469:AS469" si="64">IF(ISBLANK(N$388),"",N$388)</f>
        <v>3病棟3階</v>
      </c>
      <c r="O469" s="329" t="str">
        <f t="shared" si="64"/>
        <v>3病棟4階</v>
      </c>
      <c r="P469" s="329" t="str">
        <f t="shared" si="64"/>
        <v>5病棟2階</v>
      </c>
      <c r="Q469" s="329" t="str">
        <f t="shared" si="64"/>
        <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81</v>
      </c>
      <c r="J470" s="289"/>
      <c r="K470" s="290"/>
      <c r="L470" s="341" t="str">
        <f>IF(ISBLANK(L$389),"",L$389)</f>
        <v>-</v>
      </c>
      <c r="M470" s="340" t="str">
        <f>IF(ISBLANK(M$389),"",M$389)</f>
        <v>-</v>
      </c>
      <c r="N470" s="339" t="str">
        <f t="shared" ref="N470:AS470" si="66">IF(ISBLANK(N$389),"",N$389)</f>
        <v>-</v>
      </c>
      <c r="O470" s="339" t="str">
        <f t="shared" si="66"/>
        <v>-</v>
      </c>
      <c r="P470" s="339" t="str">
        <f t="shared" si="66"/>
        <v>-</v>
      </c>
      <c r="Q470" s="339" t="str">
        <f t="shared" si="66"/>
        <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442</v>
      </c>
      <c r="B471" s="1"/>
      <c r="C471" s="402" t="s">
        <v>443</v>
      </c>
      <c r="D471" s="403"/>
      <c r="E471" s="403"/>
      <c r="F471" s="403"/>
      <c r="G471" s="403"/>
      <c r="H471" s="404"/>
      <c r="I471" s="435" t="s">
        <v>444</v>
      </c>
      <c r="J471" s="291">
        <f t="shared" ref="J471:J499" si="68">IF(SUM(L471:BS471)=0,IF(COUNTIF(L471:BS471,"未確認")&gt;0,"未確認",IF(COUNTIF(L471:BS471,"~*")&gt;0,"*",SUM(L471:BS471))),SUM(L471:BS471))</f>
        <v>339</v>
      </c>
      <c r="K471" s="292" t="str">
        <f t="shared" ref="K471:K499" si="69">IF(OR(COUNTIF(L471:BS471,"未確認")&gt;0,COUNTIF(L471:BS471,"*")&gt;0),"※","")</f>
        <v>※</v>
      </c>
      <c r="L471" s="286">
        <v>0</v>
      </c>
      <c r="M471" s="215" t="s">
        <v>370</v>
      </c>
      <c r="N471" s="274">
        <v>339</v>
      </c>
      <c r="O471" s="274" t="s">
        <v>370</v>
      </c>
      <c r="P471" s="274">
        <v>0</v>
      </c>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445</v>
      </c>
      <c r="B472" s="1"/>
      <c r="C472" s="141"/>
      <c r="D472" s="415" t="s">
        <v>446</v>
      </c>
      <c r="E472" s="398" t="s">
        <v>447</v>
      </c>
      <c r="F472" s="399"/>
      <c r="G472" s="399"/>
      <c r="H472" s="400"/>
      <c r="I472" s="453"/>
      <c r="J472" s="291" t="str">
        <f t="shared" si="68"/>
        <v>*</v>
      </c>
      <c r="K472" s="292" t="str">
        <f t="shared" si="69"/>
        <v>※</v>
      </c>
      <c r="L472" s="286">
        <v>0</v>
      </c>
      <c r="M472" s="215" t="s">
        <v>370</v>
      </c>
      <c r="N472" s="274" t="s">
        <v>370</v>
      </c>
      <c r="O472" s="274" t="s">
        <v>370</v>
      </c>
      <c r="P472" s="274">
        <v>0</v>
      </c>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448</v>
      </c>
      <c r="B473" s="1"/>
      <c r="C473" s="141"/>
      <c r="D473" s="416"/>
      <c r="E473" s="398" t="s">
        <v>449</v>
      </c>
      <c r="F473" s="399"/>
      <c r="G473" s="399"/>
      <c r="H473" s="400"/>
      <c r="I473" s="453"/>
      <c r="J473" s="291" t="str">
        <f t="shared" si="68"/>
        <v>*</v>
      </c>
      <c r="K473" s="292" t="str">
        <f t="shared" si="69"/>
        <v>※</v>
      </c>
      <c r="L473" s="286">
        <v>0</v>
      </c>
      <c r="M473" s="215">
        <v>0</v>
      </c>
      <c r="N473" s="274" t="s">
        <v>370</v>
      </c>
      <c r="O473" s="274">
        <v>0</v>
      </c>
      <c r="P473" s="274">
        <v>0</v>
      </c>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450</v>
      </c>
      <c r="B474" s="1"/>
      <c r="C474" s="141"/>
      <c r="D474" s="416"/>
      <c r="E474" s="398" t="s">
        <v>451</v>
      </c>
      <c r="F474" s="399"/>
      <c r="G474" s="399"/>
      <c r="H474" s="400"/>
      <c r="I474" s="453"/>
      <c r="J474" s="291">
        <f t="shared" si="68"/>
        <v>0</v>
      </c>
      <c r="K474" s="292" t="str">
        <f t="shared" si="69"/>
        <v/>
      </c>
      <c r="L474" s="286">
        <v>0</v>
      </c>
      <c r="M474" s="215">
        <v>0</v>
      </c>
      <c r="N474" s="274">
        <v>0</v>
      </c>
      <c r="O474" s="274">
        <v>0</v>
      </c>
      <c r="P474" s="274">
        <v>0</v>
      </c>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452</v>
      </c>
      <c r="B475" s="1"/>
      <c r="C475" s="141"/>
      <c r="D475" s="416"/>
      <c r="E475" s="398" t="s">
        <v>453</v>
      </c>
      <c r="F475" s="399"/>
      <c r="G475" s="399"/>
      <c r="H475" s="400"/>
      <c r="I475" s="453"/>
      <c r="J475" s="291" t="str">
        <f t="shared" si="68"/>
        <v>*</v>
      </c>
      <c r="K475" s="292" t="str">
        <f t="shared" si="69"/>
        <v>※</v>
      </c>
      <c r="L475" s="286">
        <v>0</v>
      </c>
      <c r="M475" s="215" t="s">
        <v>370</v>
      </c>
      <c r="N475" s="274">
        <v>0</v>
      </c>
      <c r="O475" s="274" t="s">
        <v>370</v>
      </c>
      <c r="P475" s="274">
        <v>0</v>
      </c>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454</v>
      </c>
      <c r="B476" s="1"/>
      <c r="C476" s="141"/>
      <c r="D476" s="416"/>
      <c r="E476" s="398" t="s">
        <v>455</v>
      </c>
      <c r="F476" s="399"/>
      <c r="G476" s="399"/>
      <c r="H476" s="400"/>
      <c r="I476" s="453"/>
      <c r="J476" s="291" t="str">
        <f t="shared" si="68"/>
        <v>*</v>
      </c>
      <c r="K476" s="292" t="str">
        <f t="shared" si="69"/>
        <v>※</v>
      </c>
      <c r="L476" s="286">
        <v>0</v>
      </c>
      <c r="M476" s="215">
        <v>0</v>
      </c>
      <c r="N476" s="274" t="s">
        <v>370</v>
      </c>
      <c r="O476" s="274" t="s">
        <v>370</v>
      </c>
      <c r="P476" s="274">
        <v>0</v>
      </c>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456</v>
      </c>
      <c r="B477" s="1"/>
      <c r="C477" s="141"/>
      <c r="D477" s="416"/>
      <c r="E477" s="398" t="s">
        <v>457</v>
      </c>
      <c r="F477" s="399"/>
      <c r="G477" s="399"/>
      <c r="H477" s="400"/>
      <c r="I477" s="453"/>
      <c r="J477" s="291" t="str">
        <f t="shared" si="68"/>
        <v>*</v>
      </c>
      <c r="K477" s="292" t="str">
        <f t="shared" si="69"/>
        <v>※</v>
      </c>
      <c r="L477" s="286">
        <v>0</v>
      </c>
      <c r="M477" s="215">
        <v>0</v>
      </c>
      <c r="N477" s="274" t="s">
        <v>370</v>
      </c>
      <c r="O477" s="274">
        <v>0</v>
      </c>
      <c r="P477" s="274">
        <v>0</v>
      </c>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458</v>
      </c>
      <c r="B478" s="1"/>
      <c r="C478" s="141"/>
      <c r="D478" s="416"/>
      <c r="E478" s="398" t="s">
        <v>459</v>
      </c>
      <c r="F478" s="399"/>
      <c r="G478" s="399"/>
      <c r="H478" s="400"/>
      <c r="I478" s="453"/>
      <c r="J478" s="291" t="str">
        <f t="shared" si="68"/>
        <v>*</v>
      </c>
      <c r="K478" s="292" t="str">
        <f t="shared" si="69"/>
        <v>※</v>
      </c>
      <c r="L478" s="286">
        <v>0</v>
      </c>
      <c r="M478" s="215">
        <v>0</v>
      </c>
      <c r="N478" s="274" t="s">
        <v>370</v>
      </c>
      <c r="O478" s="274" t="s">
        <v>370</v>
      </c>
      <c r="P478" s="274">
        <v>0</v>
      </c>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460</v>
      </c>
      <c r="B479" s="1"/>
      <c r="C479" s="141"/>
      <c r="D479" s="416"/>
      <c r="E479" s="398" t="s">
        <v>461</v>
      </c>
      <c r="F479" s="399"/>
      <c r="G479" s="399"/>
      <c r="H479" s="400"/>
      <c r="I479" s="453"/>
      <c r="J479" s="291" t="str">
        <f t="shared" si="68"/>
        <v>*</v>
      </c>
      <c r="K479" s="292" t="str">
        <f t="shared" si="69"/>
        <v>※</v>
      </c>
      <c r="L479" s="286">
        <v>0</v>
      </c>
      <c r="M479" s="215" t="s">
        <v>370</v>
      </c>
      <c r="N479" s="274" t="s">
        <v>370</v>
      </c>
      <c r="O479" s="274" t="s">
        <v>370</v>
      </c>
      <c r="P479" s="274">
        <v>0</v>
      </c>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462</v>
      </c>
      <c r="B480" s="1"/>
      <c r="C480" s="141"/>
      <c r="D480" s="416"/>
      <c r="E480" s="398" t="s">
        <v>463</v>
      </c>
      <c r="F480" s="399"/>
      <c r="G480" s="399"/>
      <c r="H480" s="400"/>
      <c r="I480" s="453"/>
      <c r="J480" s="291" t="str">
        <f t="shared" si="68"/>
        <v>*</v>
      </c>
      <c r="K480" s="292" t="str">
        <f t="shared" si="69"/>
        <v>※</v>
      </c>
      <c r="L480" s="286">
        <v>0</v>
      </c>
      <c r="M480" s="215" t="s">
        <v>370</v>
      </c>
      <c r="N480" s="274" t="s">
        <v>370</v>
      </c>
      <c r="O480" s="274" t="s">
        <v>370</v>
      </c>
      <c r="P480" s="274">
        <v>0</v>
      </c>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464</v>
      </c>
      <c r="B481" s="1"/>
      <c r="C481" s="141"/>
      <c r="D481" s="416"/>
      <c r="E481" s="398" t="s">
        <v>465</v>
      </c>
      <c r="F481" s="399"/>
      <c r="G481" s="399"/>
      <c r="H481" s="400"/>
      <c r="I481" s="453"/>
      <c r="J481" s="291" t="str">
        <f t="shared" si="68"/>
        <v>*</v>
      </c>
      <c r="K481" s="292" t="str">
        <f t="shared" si="69"/>
        <v>※</v>
      </c>
      <c r="L481" s="286">
        <v>0</v>
      </c>
      <c r="M481" s="215" t="s">
        <v>370</v>
      </c>
      <c r="N481" s="274" t="s">
        <v>370</v>
      </c>
      <c r="O481" s="274" t="s">
        <v>370</v>
      </c>
      <c r="P481" s="274">
        <v>0</v>
      </c>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466</v>
      </c>
      <c r="B482" s="1"/>
      <c r="C482" s="141"/>
      <c r="D482" s="416"/>
      <c r="E482" s="398" t="s">
        <v>467</v>
      </c>
      <c r="F482" s="399"/>
      <c r="G482" s="399"/>
      <c r="H482" s="400"/>
      <c r="I482" s="453"/>
      <c r="J482" s="291" t="str">
        <f t="shared" si="68"/>
        <v>*</v>
      </c>
      <c r="K482" s="292" t="str">
        <f t="shared" si="69"/>
        <v>※</v>
      </c>
      <c r="L482" s="286">
        <v>0</v>
      </c>
      <c r="M482" s="215">
        <v>0</v>
      </c>
      <c r="N482" s="274" t="s">
        <v>370</v>
      </c>
      <c r="O482" s="274">
        <v>0</v>
      </c>
      <c r="P482" s="274">
        <v>0</v>
      </c>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468</v>
      </c>
      <c r="B483" s="1"/>
      <c r="C483" s="141"/>
      <c r="D483" s="417"/>
      <c r="E483" s="398" t="s">
        <v>469</v>
      </c>
      <c r="F483" s="399"/>
      <c r="G483" s="399"/>
      <c r="H483" s="400"/>
      <c r="I483" s="452"/>
      <c r="J483" s="291" t="str">
        <f t="shared" si="68"/>
        <v>*</v>
      </c>
      <c r="K483" s="292" t="str">
        <f t="shared" si="69"/>
        <v>※</v>
      </c>
      <c r="L483" s="286">
        <v>0</v>
      </c>
      <c r="M483" s="215">
        <v>0</v>
      </c>
      <c r="N483" s="274" t="s">
        <v>370</v>
      </c>
      <c r="O483" s="274">
        <v>0</v>
      </c>
      <c r="P483" s="274">
        <v>0</v>
      </c>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470</v>
      </c>
      <c r="B484" s="110"/>
      <c r="C484" s="402" t="s">
        <v>471</v>
      </c>
      <c r="D484" s="403"/>
      <c r="E484" s="403"/>
      <c r="F484" s="403"/>
      <c r="G484" s="403"/>
      <c r="H484" s="404"/>
      <c r="I484" s="435" t="s">
        <v>472</v>
      </c>
      <c r="J484" s="291" t="str">
        <f t="shared" si="68"/>
        <v>*</v>
      </c>
      <c r="K484" s="292" t="str">
        <f t="shared" si="69"/>
        <v>※</v>
      </c>
      <c r="L484" s="286">
        <v>0</v>
      </c>
      <c r="M484" s="215">
        <v>0</v>
      </c>
      <c r="N484" s="274" t="s">
        <v>370</v>
      </c>
      <c r="O484" s="274" t="s">
        <v>370</v>
      </c>
      <c r="P484" s="274">
        <v>0</v>
      </c>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473</v>
      </c>
      <c r="B485" s="1"/>
      <c r="C485" s="141"/>
      <c r="D485" s="415" t="s">
        <v>446</v>
      </c>
      <c r="E485" s="398" t="s">
        <v>447</v>
      </c>
      <c r="F485" s="399"/>
      <c r="G485" s="399"/>
      <c r="H485" s="400"/>
      <c r="I485" s="453"/>
      <c r="J485" s="291">
        <f t="shared" si="68"/>
        <v>0</v>
      </c>
      <c r="K485" s="292" t="str">
        <f t="shared" si="69"/>
        <v/>
      </c>
      <c r="L485" s="286">
        <v>0</v>
      </c>
      <c r="M485" s="215">
        <v>0</v>
      </c>
      <c r="N485" s="274">
        <v>0</v>
      </c>
      <c r="O485" s="274">
        <v>0</v>
      </c>
      <c r="P485" s="274">
        <v>0</v>
      </c>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474</v>
      </c>
      <c r="B486" s="1"/>
      <c r="C486" s="141"/>
      <c r="D486" s="416"/>
      <c r="E486" s="398" t="s">
        <v>449</v>
      </c>
      <c r="F486" s="399"/>
      <c r="G486" s="399"/>
      <c r="H486" s="400"/>
      <c r="I486" s="453"/>
      <c r="J486" s="291" t="str">
        <f t="shared" si="68"/>
        <v>*</v>
      </c>
      <c r="K486" s="292" t="str">
        <f t="shared" si="69"/>
        <v>※</v>
      </c>
      <c r="L486" s="286">
        <v>0</v>
      </c>
      <c r="M486" s="215">
        <v>0</v>
      </c>
      <c r="N486" s="274" t="s">
        <v>370</v>
      </c>
      <c r="O486" s="274">
        <v>0</v>
      </c>
      <c r="P486" s="274">
        <v>0</v>
      </c>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475</v>
      </c>
      <c r="B487" s="1"/>
      <c r="C487" s="141"/>
      <c r="D487" s="416"/>
      <c r="E487" s="398" t="s">
        <v>451</v>
      </c>
      <c r="F487" s="399"/>
      <c r="G487" s="399"/>
      <c r="H487" s="400"/>
      <c r="I487" s="453"/>
      <c r="J487" s="291">
        <f t="shared" si="68"/>
        <v>0</v>
      </c>
      <c r="K487" s="292" t="str">
        <f t="shared" si="69"/>
        <v/>
      </c>
      <c r="L487" s="286">
        <v>0</v>
      </c>
      <c r="M487" s="215">
        <v>0</v>
      </c>
      <c r="N487" s="274">
        <v>0</v>
      </c>
      <c r="O487" s="274">
        <v>0</v>
      </c>
      <c r="P487" s="274">
        <v>0</v>
      </c>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476</v>
      </c>
      <c r="B488" s="1"/>
      <c r="C488" s="141"/>
      <c r="D488" s="416"/>
      <c r="E488" s="398" t="s">
        <v>453</v>
      </c>
      <c r="F488" s="399"/>
      <c r="G488" s="399"/>
      <c r="H488" s="400"/>
      <c r="I488" s="453"/>
      <c r="J488" s="291">
        <f t="shared" si="68"/>
        <v>0</v>
      </c>
      <c r="K488" s="292" t="str">
        <f t="shared" si="69"/>
        <v/>
      </c>
      <c r="L488" s="286">
        <v>0</v>
      </c>
      <c r="M488" s="215">
        <v>0</v>
      </c>
      <c r="N488" s="274">
        <v>0</v>
      </c>
      <c r="O488" s="274">
        <v>0</v>
      </c>
      <c r="P488" s="274">
        <v>0</v>
      </c>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477</v>
      </c>
      <c r="B489" s="1"/>
      <c r="C489" s="141"/>
      <c r="D489" s="416"/>
      <c r="E489" s="398" t="s">
        <v>455</v>
      </c>
      <c r="F489" s="399"/>
      <c r="G489" s="399"/>
      <c r="H489" s="400"/>
      <c r="I489" s="453"/>
      <c r="J489" s="291" t="str">
        <f t="shared" si="68"/>
        <v>*</v>
      </c>
      <c r="K489" s="292" t="str">
        <f t="shared" si="69"/>
        <v>※</v>
      </c>
      <c r="L489" s="286">
        <v>0</v>
      </c>
      <c r="M489" s="215">
        <v>0</v>
      </c>
      <c r="N489" s="274" t="s">
        <v>370</v>
      </c>
      <c r="O489" s="274">
        <v>0</v>
      </c>
      <c r="P489" s="274">
        <v>0</v>
      </c>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478</v>
      </c>
      <c r="B490" s="1"/>
      <c r="C490" s="141"/>
      <c r="D490" s="416"/>
      <c r="E490" s="398" t="s">
        <v>457</v>
      </c>
      <c r="F490" s="399"/>
      <c r="G490" s="399"/>
      <c r="H490" s="400"/>
      <c r="I490" s="453"/>
      <c r="J490" s="291" t="str">
        <f t="shared" si="68"/>
        <v>*</v>
      </c>
      <c r="K490" s="292" t="str">
        <f t="shared" si="69"/>
        <v>※</v>
      </c>
      <c r="L490" s="286">
        <v>0</v>
      </c>
      <c r="M490" s="215">
        <v>0</v>
      </c>
      <c r="N490" s="274" t="s">
        <v>370</v>
      </c>
      <c r="O490" s="274">
        <v>0</v>
      </c>
      <c r="P490" s="274">
        <v>0</v>
      </c>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479</v>
      </c>
      <c r="B491" s="1"/>
      <c r="C491" s="141"/>
      <c r="D491" s="416"/>
      <c r="E491" s="398" t="s">
        <v>459</v>
      </c>
      <c r="F491" s="399"/>
      <c r="G491" s="399"/>
      <c r="H491" s="400"/>
      <c r="I491" s="453"/>
      <c r="J491" s="291" t="str">
        <f t="shared" si="68"/>
        <v>*</v>
      </c>
      <c r="K491" s="292" t="str">
        <f t="shared" si="69"/>
        <v>※</v>
      </c>
      <c r="L491" s="286">
        <v>0</v>
      </c>
      <c r="M491" s="215">
        <v>0</v>
      </c>
      <c r="N491" s="274" t="s">
        <v>370</v>
      </c>
      <c r="O491" s="274" t="s">
        <v>370</v>
      </c>
      <c r="P491" s="274">
        <v>0</v>
      </c>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480</v>
      </c>
      <c r="B492" s="1"/>
      <c r="C492" s="141"/>
      <c r="D492" s="416"/>
      <c r="E492" s="398" t="s">
        <v>461</v>
      </c>
      <c r="F492" s="399"/>
      <c r="G492" s="399"/>
      <c r="H492" s="400"/>
      <c r="I492" s="453"/>
      <c r="J492" s="291">
        <f t="shared" si="68"/>
        <v>0</v>
      </c>
      <c r="K492" s="292" t="str">
        <f t="shared" si="69"/>
        <v/>
      </c>
      <c r="L492" s="286">
        <v>0</v>
      </c>
      <c r="M492" s="215">
        <v>0</v>
      </c>
      <c r="N492" s="274">
        <v>0</v>
      </c>
      <c r="O492" s="274">
        <v>0</v>
      </c>
      <c r="P492" s="274">
        <v>0</v>
      </c>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481</v>
      </c>
      <c r="B493" s="1"/>
      <c r="C493" s="141"/>
      <c r="D493" s="416"/>
      <c r="E493" s="398" t="s">
        <v>463</v>
      </c>
      <c r="F493" s="399"/>
      <c r="G493" s="399"/>
      <c r="H493" s="400"/>
      <c r="I493" s="453"/>
      <c r="J493" s="291" t="str">
        <f t="shared" si="68"/>
        <v>*</v>
      </c>
      <c r="K493" s="292" t="str">
        <f t="shared" si="69"/>
        <v>※</v>
      </c>
      <c r="L493" s="286">
        <v>0</v>
      </c>
      <c r="M493" s="215">
        <v>0</v>
      </c>
      <c r="N493" s="274" t="s">
        <v>370</v>
      </c>
      <c r="O493" s="274">
        <v>0</v>
      </c>
      <c r="P493" s="274">
        <v>0</v>
      </c>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482</v>
      </c>
      <c r="B494" s="1"/>
      <c r="C494" s="141"/>
      <c r="D494" s="416"/>
      <c r="E494" s="398" t="s">
        <v>465</v>
      </c>
      <c r="F494" s="399"/>
      <c r="G494" s="399"/>
      <c r="H494" s="400"/>
      <c r="I494" s="453"/>
      <c r="J494" s="291" t="str">
        <f t="shared" si="68"/>
        <v>*</v>
      </c>
      <c r="K494" s="292" t="str">
        <f t="shared" si="69"/>
        <v>※</v>
      </c>
      <c r="L494" s="286">
        <v>0</v>
      </c>
      <c r="M494" s="215">
        <v>0</v>
      </c>
      <c r="N494" s="274" t="s">
        <v>370</v>
      </c>
      <c r="O494" s="274">
        <v>0</v>
      </c>
      <c r="P494" s="274">
        <v>0</v>
      </c>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483</v>
      </c>
      <c r="B495" s="1"/>
      <c r="C495" s="141"/>
      <c r="D495" s="416"/>
      <c r="E495" s="398" t="s">
        <v>467</v>
      </c>
      <c r="F495" s="399"/>
      <c r="G495" s="399"/>
      <c r="H495" s="400"/>
      <c r="I495" s="453"/>
      <c r="J495" s="291">
        <f t="shared" si="68"/>
        <v>0</v>
      </c>
      <c r="K495" s="292" t="str">
        <f t="shared" si="69"/>
        <v/>
      </c>
      <c r="L495" s="286">
        <v>0</v>
      </c>
      <c r="M495" s="215">
        <v>0</v>
      </c>
      <c r="N495" s="274">
        <v>0</v>
      </c>
      <c r="O495" s="274">
        <v>0</v>
      </c>
      <c r="P495" s="274">
        <v>0</v>
      </c>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484</v>
      </c>
      <c r="B496" s="1"/>
      <c r="C496" s="141"/>
      <c r="D496" s="417"/>
      <c r="E496" s="398" t="s">
        <v>469</v>
      </c>
      <c r="F496" s="399"/>
      <c r="G496" s="399"/>
      <c r="H496" s="400"/>
      <c r="I496" s="452"/>
      <c r="J496" s="291" t="str">
        <f t="shared" si="68"/>
        <v>*</v>
      </c>
      <c r="K496" s="292" t="str">
        <f t="shared" si="69"/>
        <v>※</v>
      </c>
      <c r="L496" s="286">
        <v>0</v>
      </c>
      <c r="M496" s="215">
        <v>0</v>
      </c>
      <c r="N496" s="274" t="s">
        <v>370</v>
      </c>
      <c r="O496" s="274">
        <v>0</v>
      </c>
      <c r="P496" s="274">
        <v>0</v>
      </c>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485</v>
      </c>
      <c r="B497" s="110"/>
      <c r="C497" s="398" t="s">
        <v>486</v>
      </c>
      <c r="D497" s="399"/>
      <c r="E497" s="399"/>
      <c r="F497" s="399"/>
      <c r="G497" s="399"/>
      <c r="H497" s="400"/>
      <c r="I497" s="93" t="s">
        <v>487</v>
      </c>
      <c r="J497" s="291">
        <f t="shared" si="68"/>
        <v>0</v>
      </c>
      <c r="K497" s="292" t="str">
        <f t="shared" si="69"/>
        <v/>
      </c>
      <c r="L497" s="286">
        <v>0</v>
      </c>
      <c r="M497" s="215">
        <v>0</v>
      </c>
      <c r="N497" s="274">
        <v>0</v>
      </c>
      <c r="O497" s="274">
        <v>0</v>
      </c>
      <c r="P497" s="274">
        <v>0</v>
      </c>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488</v>
      </c>
      <c r="B498" s="110"/>
      <c r="C498" s="398" t="s">
        <v>489</v>
      </c>
      <c r="D498" s="399"/>
      <c r="E498" s="399"/>
      <c r="F498" s="399"/>
      <c r="G498" s="399"/>
      <c r="H498" s="400"/>
      <c r="I498" s="93" t="s">
        <v>490</v>
      </c>
      <c r="J498" s="291" t="str">
        <f t="shared" si="68"/>
        <v>*</v>
      </c>
      <c r="K498" s="292" t="str">
        <f t="shared" si="69"/>
        <v>※</v>
      </c>
      <c r="L498" s="286">
        <v>0</v>
      </c>
      <c r="M498" s="215">
        <v>0</v>
      </c>
      <c r="N498" s="274">
        <v>0</v>
      </c>
      <c r="O498" s="274" t="s">
        <v>370</v>
      </c>
      <c r="P498" s="274">
        <v>0</v>
      </c>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491</v>
      </c>
      <c r="B499" s="110"/>
      <c r="C499" s="398" t="s">
        <v>492</v>
      </c>
      <c r="D499" s="399"/>
      <c r="E499" s="399"/>
      <c r="F499" s="399"/>
      <c r="G499" s="399"/>
      <c r="H499" s="400"/>
      <c r="I499" s="93" t="s">
        <v>493</v>
      </c>
      <c r="J499" s="291" t="str">
        <f t="shared" si="68"/>
        <v>*</v>
      </c>
      <c r="K499" s="292" t="str">
        <f t="shared" si="69"/>
        <v>※</v>
      </c>
      <c r="L499" s="286">
        <v>0</v>
      </c>
      <c r="M499" s="215">
        <v>0</v>
      </c>
      <c r="N499" s="274" t="s">
        <v>370</v>
      </c>
      <c r="O499" s="274">
        <v>0</v>
      </c>
      <c r="P499" s="274">
        <v>0</v>
      </c>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494</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495</v>
      </c>
      <c r="D505" s="3"/>
      <c r="E505" s="3"/>
      <c r="F505" s="3"/>
      <c r="G505" s="3"/>
      <c r="H505" s="188"/>
      <c r="I505" s="188"/>
      <c r="J505" s="287" t="s">
        <v>80</v>
      </c>
      <c r="K505" s="288"/>
      <c r="L505" s="323" t="str">
        <f>IF(ISBLANK(L$388),"",L$388)</f>
        <v>1病棟3階</v>
      </c>
      <c r="M505" s="324" t="str">
        <f>IF(ISBLANK(M$388),"",M$388)</f>
        <v>3病棟2階</v>
      </c>
      <c r="N505" s="329" t="str">
        <f t="shared" ref="N505:AS505" si="70">IF(ISBLANK(N$388),"",N$388)</f>
        <v>3病棟3階</v>
      </c>
      <c r="O505" s="329" t="str">
        <f t="shared" si="70"/>
        <v>3病棟4階</v>
      </c>
      <c r="P505" s="329" t="str">
        <f t="shared" si="70"/>
        <v>5病棟2階</v>
      </c>
      <c r="Q505" s="329" t="str">
        <f t="shared" si="70"/>
        <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7"/>
    </row>
    <row r="506" spans="1:73" s="262" customFormat="1" ht="20.25" customHeight="1">
      <c r="A506" s="156"/>
      <c r="B506" s="1"/>
      <c r="C506" s="413"/>
      <c r="D506" s="414"/>
      <c r="E506" s="414"/>
      <c r="F506" s="414"/>
      <c r="G506" s="83"/>
      <c r="H506" s="188"/>
      <c r="I506" s="56" t="s">
        <v>81</v>
      </c>
      <c r="J506" s="289"/>
      <c r="K506" s="290"/>
      <c r="L506" s="341" t="str">
        <f>IF(ISBLANK(L$389),"",L$389)</f>
        <v>-</v>
      </c>
      <c r="M506" s="340" t="str">
        <f>IF(ISBLANK(M$389),"",M$389)</f>
        <v>-</v>
      </c>
      <c r="N506" s="339" t="str">
        <f t="shared" ref="N506:AS506" si="73">IF(ISBLANK(N$389),"",N$389)</f>
        <v>-</v>
      </c>
      <c r="O506" s="339" t="str">
        <f t="shared" si="73"/>
        <v>-</v>
      </c>
      <c r="P506" s="339" t="str">
        <f t="shared" si="73"/>
        <v>-</v>
      </c>
      <c r="Q506" s="339" t="str">
        <f t="shared" si="73"/>
        <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7"/>
    </row>
    <row r="507" spans="1:73" ht="42" customHeight="1">
      <c r="A507" s="164" t="s">
        <v>496</v>
      </c>
      <c r="B507" s="1"/>
      <c r="C507" s="398" t="s">
        <v>497</v>
      </c>
      <c r="D507" s="399"/>
      <c r="E507" s="399"/>
      <c r="F507" s="399"/>
      <c r="G507" s="399"/>
      <c r="H507" s="400"/>
      <c r="I507" s="95" t="s">
        <v>498</v>
      </c>
      <c r="J507" s="291" t="str">
        <f t="shared" ref="J507:J514" si="76">IF(SUM(L507:BS507)=0,IF(COUNTIF(L507:BS507,"未確認")&gt;0,"未確認",IF(COUNTIF(L507:BS507,"~*")&gt;0,"*",SUM(L507:BS507))),SUM(L507:BS507))</f>
        <v>*</v>
      </c>
      <c r="K507" s="292" t="str">
        <f t="shared" ref="K507:K514" si="77">IF(OR(COUNTIF(L507:BS507,"未確認")&gt;0,COUNTIF(L507:BS507,"*")&gt;0),"※","")</f>
        <v>※</v>
      </c>
      <c r="L507" s="286">
        <v>0</v>
      </c>
      <c r="M507" s="215">
        <v>0</v>
      </c>
      <c r="N507" s="274" t="s">
        <v>370</v>
      </c>
      <c r="O507" s="274" t="s">
        <v>370</v>
      </c>
      <c r="P507" s="274">
        <v>0</v>
      </c>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499</v>
      </c>
      <c r="B508" s="143"/>
      <c r="C508" s="398" t="s">
        <v>500</v>
      </c>
      <c r="D508" s="399"/>
      <c r="E508" s="399"/>
      <c r="F508" s="399"/>
      <c r="G508" s="399"/>
      <c r="H508" s="400"/>
      <c r="I508" s="93" t="s">
        <v>501</v>
      </c>
      <c r="J508" s="291" t="str">
        <f t="shared" si="76"/>
        <v>*</v>
      </c>
      <c r="K508" s="292" t="str">
        <f t="shared" si="77"/>
        <v>※</v>
      </c>
      <c r="L508" s="286">
        <v>0</v>
      </c>
      <c r="M508" s="215">
        <v>0</v>
      </c>
      <c r="N508" s="274" t="s">
        <v>370</v>
      </c>
      <c r="O508" s="274" t="s">
        <v>370</v>
      </c>
      <c r="P508" s="274">
        <v>0</v>
      </c>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502</v>
      </c>
      <c r="B509" s="143"/>
      <c r="C509" s="398" t="s">
        <v>503</v>
      </c>
      <c r="D509" s="399"/>
      <c r="E509" s="399"/>
      <c r="F509" s="399"/>
      <c r="G509" s="399"/>
      <c r="H509" s="400"/>
      <c r="I509" s="93" t="s">
        <v>504</v>
      </c>
      <c r="J509" s="291">
        <f t="shared" si="76"/>
        <v>0</v>
      </c>
      <c r="K509" s="292" t="str">
        <f t="shared" si="77"/>
        <v/>
      </c>
      <c r="L509" s="286">
        <v>0</v>
      </c>
      <c r="M509" s="215">
        <v>0</v>
      </c>
      <c r="N509" s="274">
        <v>0</v>
      </c>
      <c r="O509" s="274">
        <v>0</v>
      </c>
      <c r="P509" s="274">
        <v>0</v>
      </c>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505</v>
      </c>
      <c r="B510" s="143"/>
      <c r="C510" s="398" t="s">
        <v>506</v>
      </c>
      <c r="D510" s="399"/>
      <c r="E510" s="399"/>
      <c r="F510" s="399"/>
      <c r="G510" s="399"/>
      <c r="H510" s="400"/>
      <c r="I510" s="93" t="s">
        <v>507</v>
      </c>
      <c r="J510" s="291">
        <f t="shared" si="76"/>
        <v>0</v>
      </c>
      <c r="K510" s="292" t="str">
        <f t="shared" si="77"/>
        <v/>
      </c>
      <c r="L510" s="286">
        <v>0</v>
      </c>
      <c r="M510" s="215">
        <v>0</v>
      </c>
      <c r="N510" s="274">
        <v>0</v>
      </c>
      <c r="O510" s="274">
        <v>0</v>
      </c>
      <c r="P510" s="274">
        <v>0</v>
      </c>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508</v>
      </c>
      <c r="B511" s="143"/>
      <c r="C511" s="398" t="s">
        <v>509</v>
      </c>
      <c r="D511" s="399"/>
      <c r="E511" s="399"/>
      <c r="F511" s="399"/>
      <c r="G511" s="399"/>
      <c r="H511" s="400"/>
      <c r="I511" s="93" t="s">
        <v>510</v>
      </c>
      <c r="J511" s="291" t="str">
        <f t="shared" si="76"/>
        <v>*</v>
      </c>
      <c r="K511" s="292" t="str">
        <f t="shared" si="77"/>
        <v>※</v>
      </c>
      <c r="L511" s="286" t="s">
        <v>370</v>
      </c>
      <c r="M511" s="215" t="s">
        <v>370</v>
      </c>
      <c r="N511" s="274" t="s">
        <v>370</v>
      </c>
      <c r="O511" s="274" t="s">
        <v>370</v>
      </c>
      <c r="P511" s="274" t="s">
        <v>370</v>
      </c>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511</v>
      </c>
      <c r="B512" s="143"/>
      <c r="C512" s="383" t="s">
        <v>512</v>
      </c>
      <c r="D512" s="384"/>
      <c r="E512" s="384"/>
      <c r="F512" s="384"/>
      <c r="G512" s="384"/>
      <c r="H512" s="385"/>
      <c r="I512" s="93" t="s">
        <v>513</v>
      </c>
      <c r="J512" s="291">
        <f t="shared" si="76"/>
        <v>0</v>
      </c>
      <c r="K512" s="292" t="str">
        <f t="shared" si="77"/>
        <v/>
      </c>
      <c r="L512" s="286">
        <v>0</v>
      </c>
      <c r="M512" s="215">
        <v>0</v>
      </c>
      <c r="N512" s="274">
        <v>0</v>
      </c>
      <c r="O512" s="274">
        <v>0</v>
      </c>
      <c r="P512" s="274">
        <v>0</v>
      </c>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6"/>
    </row>
    <row r="513" spans="1:73" s="269" customFormat="1" ht="70.400000000000006" customHeight="1">
      <c r="A513" s="164" t="s">
        <v>514</v>
      </c>
      <c r="B513" s="143"/>
      <c r="C513" s="398" t="s">
        <v>515</v>
      </c>
      <c r="D513" s="399"/>
      <c r="E513" s="399"/>
      <c r="F513" s="399"/>
      <c r="G513" s="399"/>
      <c r="H513" s="400"/>
      <c r="I513" s="93" t="s">
        <v>516</v>
      </c>
      <c r="J513" s="291" t="str">
        <f t="shared" si="76"/>
        <v>*</v>
      </c>
      <c r="K513" s="292" t="str">
        <f t="shared" si="77"/>
        <v>※</v>
      </c>
      <c r="L513" s="286">
        <v>0</v>
      </c>
      <c r="M513" s="215">
        <v>0</v>
      </c>
      <c r="N513" s="274" t="s">
        <v>370</v>
      </c>
      <c r="O513" s="274">
        <v>0</v>
      </c>
      <c r="P513" s="274">
        <v>0</v>
      </c>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6"/>
    </row>
    <row r="514" spans="1:73" s="269" customFormat="1" ht="84" customHeight="1">
      <c r="A514" s="164" t="s">
        <v>517</v>
      </c>
      <c r="B514" s="143"/>
      <c r="C514" s="398" t="s">
        <v>518</v>
      </c>
      <c r="D514" s="399"/>
      <c r="E514" s="399"/>
      <c r="F514" s="399"/>
      <c r="G514" s="399"/>
      <c r="H514" s="400"/>
      <c r="I514" s="93" t="s">
        <v>519</v>
      </c>
      <c r="J514" s="291">
        <f t="shared" si="76"/>
        <v>0</v>
      </c>
      <c r="K514" s="292" t="str">
        <f t="shared" si="77"/>
        <v/>
      </c>
      <c r="L514" s="286">
        <v>0</v>
      </c>
      <c r="M514" s="215">
        <v>0</v>
      </c>
      <c r="N514" s="274">
        <v>0</v>
      </c>
      <c r="O514" s="274">
        <v>0</v>
      </c>
      <c r="P514" s="274">
        <v>0</v>
      </c>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6"/>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520</v>
      </c>
      <c r="D517" s="3"/>
      <c r="E517" s="3"/>
      <c r="F517" s="3"/>
      <c r="G517" s="3"/>
      <c r="H517" s="188"/>
      <c r="I517" s="188"/>
      <c r="J517" s="287" t="s">
        <v>80</v>
      </c>
      <c r="K517" s="288"/>
      <c r="L517" s="279" t="str">
        <f>IF(ISBLANK(L$388),"",L$388)</f>
        <v>1病棟3階</v>
      </c>
      <c r="M517" s="208" t="str">
        <f>IF(ISBLANK(M$388),"",M$388)</f>
        <v>3病棟2階</v>
      </c>
      <c r="N517" s="323" t="str">
        <f t="shared" ref="N517:AS517" si="78">IF(ISBLANK(N$388),"",N$388)</f>
        <v>3病棟3階</v>
      </c>
      <c r="O517" s="323" t="str">
        <f t="shared" si="78"/>
        <v>3病棟4階</v>
      </c>
      <c r="P517" s="323" t="str">
        <f t="shared" si="78"/>
        <v>5病棟2階</v>
      </c>
      <c r="Q517" s="323" t="str">
        <f t="shared" si="78"/>
        <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7"/>
    </row>
    <row r="518" spans="1:73" s="262" customFormat="1" ht="20.25" customHeight="1">
      <c r="A518" s="156"/>
      <c r="B518" s="1"/>
      <c r="C518" s="413"/>
      <c r="D518" s="414"/>
      <c r="E518" s="414"/>
      <c r="F518" s="414"/>
      <c r="G518" s="83"/>
      <c r="H518" s="188"/>
      <c r="I518" s="56" t="s">
        <v>81</v>
      </c>
      <c r="J518" s="289"/>
      <c r="K518" s="290"/>
      <c r="L518" s="341" t="str">
        <f>IF(ISBLANK(L$389),"",L$389)</f>
        <v>-</v>
      </c>
      <c r="M518" s="340" t="str">
        <f>IF(ISBLANK(M$389),"",M$389)</f>
        <v>-</v>
      </c>
      <c r="N518" s="339" t="str">
        <f t="shared" ref="N518:AS518" si="81">IF(ISBLANK(N$389),"",N$389)</f>
        <v>-</v>
      </c>
      <c r="O518" s="339" t="str">
        <f t="shared" si="81"/>
        <v>-</v>
      </c>
      <c r="P518" s="339" t="str">
        <f t="shared" si="81"/>
        <v>-</v>
      </c>
      <c r="Q518" s="339" t="str">
        <f t="shared" si="81"/>
        <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7"/>
    </row>
    <row r="519" spans="1:73" s="259" customFormat="1" ht="56">
      <c r="A519" s="164" t="s">
        <v>521</v>
      </c>
      <c r="B519" s="143"/>
      <c r="C519" s="408" t="s">
        <v>522</v>
      </c>
      <c r="D519" s="409"/>
      <c r="E519" s="409"/>
      <c r="F519" s="409"/>
      <c r="G519" s="409"/>
      <c r="H519" s="410"/>
      <c r="I519" s="93" t="s">
        <v>523</v>
      </c>
      <c r="J519" s="299">
        <f>IF(SUM(L519:BS519)=0,IF(COUNTIF(L519:BS519,"未確認")&gt;0,"未確認",IF(COUNTIF(L519:BS519,"~*")&gt;0,"*",SUM(L519:BS519))),SUM(L519:BS519))</f>
        <v>0</v>
      </c>
      <c r="K519" s="292" t="str">
        <f>IF(OR(COUNTIF(L519:BS519,"未確認")&gt;0,COUNTIF(L519:BS519,"*")&gt;0),"※","")</f>
        <v/>
      </c>
      <c r="L519" s="286">
        <v>0</v>
      </c>
      <c r="M519" s="215">
        <v>0</v>
      </c>
      <c r="N519" s="274">
        <v>0</v>
      </c>
      <c r="O519" s="274">
        <v>0</v>
      </c>
      <c r="P519" s="274">
        <v>0</v>
      </c>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6"/>
    </row>
    <row r="520" spans="1:73" s="259" customFormat="1" ht="56">
      <c r="A520" s="164"/>
      <c r="B520" s="143"/>
      <c r="C520" s="454" t="s">
        <v>524</v>
      </c>
      <c r="D520" s="455"/>
      <c r="E520" s="455"/>
      <c r="F520" s="455"/>
      <c r="G520" s="455"/>
      <c r="H520" s="456"/>
      <c r="I520" s="98" t="s">
        <v>525</v>
      </c>
      <c r="J520" s="299">
        <f>IF(SUM(L520:BS520)=0,IF(COUNTIF(L520:BS520,"未確認")&gt;0,"未確認",IF(COUNTIF(L520:BS520,"~*")&gt;0,"*",SUM(L520:BS520))),SUM(L520:BS520))</f>
        <v>0</v>
      </c>
      <c r="K520" s="292" t="str">
        <f>IF(OR(COUNTIF(L520:BS520,"未確認")&gt;0,COUNTIF(L520:BS520,"*")&gt;0),"※","")</f>
        <v/>
      </c>
      <c r="L520" s="286">
        <v>0</v>
      </c>
      <c r="M520" s="215">
        <v>0</v>
      </c>
      <c r="N520" s="274">
        <v>0</v>
      </c>
      <c r="O520" s="274">
        <v>0</v>
      </c>
      <c r="P520" s="274">
        <v>0</v>
      </c>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6"/>
    </row>
    <row r="521" spans="1:73" s="259" customFormat="1" ht="70">
      <c r="A521" s="164" t="s">
        <v>526</v>
      </c>
      <c r="B521" s="143"/>
      <c r="C521" s="408" t="s">
        <v>527</v>
      </c>
      <c r="D521" s="409"/>
      <c r="E521" s="409"/>
      <c r="F521" s="409"/>
      <c r="G521" s="409"/>
      <c r="H521" s="410"/>
      <c r="I521" s="93" t="s">
        <v>528</v>
      </c>
      <c r="J521" s="299">
        <f>IF(SUM(L521:BS521)=0,IF(COUNTIF(L521:BS521,"未確認")&gt;0,"未確認",IF(COUNTIF(L521:BS521,"~*")&gt;0,"*",SUM(L521:BS521))),SUM(L521:BS521))</f>
        <v>0</v>
      </c>
      <c r="K521" s="292" t="str">
        <f>IF(OR(COUNTIF(L521:BS521,"未確認")&gt;0,COUNTIF(L521:BS521,"*")&gt;0),"※","")</f>
        <v/>
      </c>
      <c r="L521" s="286">
        <v>0</v>
      </c>
      <c r="M521" s="215">
        <v>0</v>
      </c>
      <c r="N521" s="274">
        <v>0</v>
      </c>
      <c r="O521" s="274">
        <v>0</v>
      </c>
      <c r="P521" s="274">
        <v>0</v>
      </c>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6"/>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529</v>
      </c>
      <c r="D524" s="3"/>
      <c r="E524" s="3"/>
      <c r="F524" s="3"/>
      <c r="G524" s="3"/>
      <c r="H524" s="188"/>
      <c r="I524" s="188"/>
      <c r="J524" s="287" t="s">
        <v>80</v>
      </c>
      <c r="K524" s="288"/>
      <c r="L524" s="279" t="str">
        <f>IF(ISBLANK(L$388),"",L$388)</f>
        <v>1病棟3階</v>
      </c>
      <c r="M524" s="208" t="str">
        <f>IF(ISBLANK(M$388),"",M$388)</f>
        <v>3病棟2階</v>
      </c>
      <c r="N524" s="323" t="str">
        <f t="shared" ref="N524:AS524" si="84">IF(ISBLANK(N$388),"",N$388)</f>
        <v>3病棟3階</v>
      </c>
      <c r="O524" s="323" t="str">
        <f t="shared" si="84"/>
        <v>3病棟4階</v>
      </c>
      <c r="P524" s="323" t="str">
        <f t="shared" si="84"/>
        <v>5病棟2階</v>
      </c>
      <c r="Q524" s="323" t="str">
        <f t="shared" si="84"/>
        <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7"/>
    </row>
    <row r="525" spans="1:73" s="262" customFormat="1" ht="20.25" customHeight="1">
      <c r="A525" s="156"/>
      <c r="B525" s="1"/>
      <c r="C525" s="411"/>
      <c r="D525" s="411"/>
      <c r="E525" s="411"/>
      <c r="F525" s="411"/>
      <c r="G525" s="83"/>
      <c r="H525" s="188"/>
      <c r="I525" s="56" t="s">
        <v>81</v>
      </c>
      <c r="J525" s="289"/>
      <c r="K525" s="290"/>
      <c r="L525" s="341" t="str">
        <f>IF(ISBLANK(L$389),"",L$389)</f>
        <v>-</v>
      </c>
      <c r="M525" s="340" t="str">
        <f>IF(ISBLANK(M$389),"",M$389)</f>
        <v>-</v>
      </c>
      <c r="N525" s="339" t="str">
        <f t="shared" ref="N525:AS525" si="87">IF(ISBLANK(N$389),"",N$389)</f>
        <v>-</v>
      </c>
      <c r="O525" s="339" t="str">
        <f t="shared" si="87"/>
        <v>-</v>
      </c>
      <c r="P525" s="339" t="str">
        <f t="shared" si="87"/>
        <v>-</v>
      </c>
      <c r="Q525" s="339" t="str">
        <f t="shared" si="87"/>
        <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7"/>
    </row>
    <row r="526" spans="1:73" s="259" customFormat="1" ht="70">
      <c r="A526" s="164" t="s">
        <v>530</v>
      </c>
      <c r="B526" s="143"/>
      <c r="C526" s="408" t="s">
        <v>531</v>
      </c>
      <c r="D526" s="409"/>
      <c r="E526" s="409"/>
      <c r="F526" s="409"/>
      <c r="G526" s="409"/>
      <c r="H526" s="410"/>
      <c r="I526" s="93" t="s">
        <v>532</v>
      </c>
      <c r="J526" s="299">
        <f>IF(SUM(L526:BS526)=0,IF(COUNTIF(L526:BS526,"未確認")&gt;0,"未確認",IF(COUNTIF(L526:BS526,"~*")&gt;0,"*",SUM(L526:BS526))),SUM(L526:BS526))</f>
        <v>0</v>
      </c>
      <c r="K526" s="292" t="str">
        <f>IF(OR(COUNTIF(L526:BS526,"未確認")&gt;0,COUNTIF(L526:BS526,"*")&gt;0),"※","")</f>
        <v/>
      </c>
      <c r="L526" s="286">
        <v>0</v>
      </c>
      <c r="M526" s="215">
        <v>0</v>
      </c>
      <c r="N526" s="274">
        <v>0</v>
      </c>
      <c r="O526" s="274">
        <v>0</v>
      </c>
      <c r="P526" s="274">
        <v>0</v>
      </c>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6"/>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533</v>
      </c>
      <c r="D529" s="3"/>
      <c r="E529" s="3"/>
      <c r="F529" s="3"/>
      <c r="G529" s="3"/>
      <c r="H529" s="188"/>
      <c r="I529" s="188"/>
      <c r="J529" s="287" t="s">
        <v>80</v>
      </c>
      <c r="K529" s="288"/>
      <c r="L529" s="279" t="str">
        <f>IF(ISBLANK(L$9),"",L$9)</f>
        <v>1病棟3階</v>
      </c>
      <c r="M529" s="208" t="str">
        <f>IF(ISBLANK(M$9),"",M$9)</f>
        <v>3病棟2階</v>
      </c>
      <c r="N529" s="323" t="str">
        <f t="shared" ref="N529:AS529" si="90">IF(ISBLANK(N$9),"",N$9)</f>
        <v>3病棟3階</v>
      </c>
      <c r="O529" s="323" t="str">
        <f t="shared" si="90"/>
        <v>3病棟4階</v>
      </c>
      <c r="P529" s="323" t="str">
        <f t="shared" si="90"/>
        <v>5病棟2階</v>
      </c>
      <c r="Q529" s="323" t="str">
        <f t="shared" si="90"/>
        <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7"/>
    </row>
    <row r="530" spans="1:73" s="262" customFormat="1" ht="20.25" customHeight="1">
      <c r="A530" s="156"/>
      <c r="B530" s="1"/>
      <c r="C530" s="411"/>
      <c r="D530" s="412"/>
      <c r="E530" s="412"/>
      <c r="F530" s="412"/>
      <c r="G530" s="83"/>
      <c r="H530" s="188"/>
      <c r="I530" s="56" t="s">
        <v>81</v>
      </c>
      <c r="J530" s="289"/>
      <c r="K530" s="290"/>
      <c r="L530" s="341" t="str">
        <f>IF(ISBLANK(L$95),"",L$95)</f>
        <v>休棟中（今後再開する予定）</v>
      </c>
      <c r="M530" s="340" t="str">
        <f>IF(ISBLANK(M$95),"",M$95)</f>
        <v>回復期</v>
      </c>
      <c r="N530" s="339" t="str">
        <f t="shared" ref="N530:AS530" si="92">IF(ISBLANK(N$95),"",N$95)</f>
        <v>急性期</v>
      </c>
      <c r="O530" s="339" t="str">
        <f t="shared" si="92"/>
        <v>急性期</v>
      </c>
      <c r="P530" s="339" t="str">
        <f t="shared" si="92"/>
        <v>回復期</v>
      </c>
      <c r="Q530" s="339" t="str">
        <f t="shared" si="92"/>
        <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7"/>
    </row>
    <row r="531" spans="1:73" s="156" customFormat="1" ht="34.5" customHeight="1">
      <c r="A531" s="163" t="s">
        <v>534</v>
      </c>
      <c r="B531" s="143"/>
      <c r="C531" s="398" t="s">
        <v>535</v>
      </c>
      <c r="D531" s="399"/>
      <c r="E531" s="399"/>
      <c r="F531" s="399"/>
      <c r="G531" s="399"/>
      <c r="H531" s="400"/>
      <c r="I531" s="93" t="s">
        <v>536</v>
      </c>
      <c r="J531" s="291">
        <f>IF(SUM(L531:BS531)=0,IF(COUNTIF(L531:BS531,"未確認")&gt;0,"未確認",IF(COUNTIF(L531:BS531,"~*")&gt;0,"*",SUM(L531:BS531))),SUM(L531:BS531))</f>
        <v>0</v>
      </c>
      <c r="K531" s="292" t="str">
        <f>IF(OR(COUNTIF(L531:BS531,"未確認")&gt;0,COUNTIF(L531:BS531,"*")&gt;0),"※","")</f>
        <v/>
      </c>
      <c r="L531" s="286">
        <v>0</v>
      </c>
      <c r="M531" s="371">
        <v>0</v>
      </c>
      <c r="N531" s="215">
        <v>0</v>
      </c>
      <c r="O531" s="215">
        <v>0</v>
      </c>
      <c r="P531" s="215">
        <v>0</v>
      </c>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537</v>
      </c>
      <c r="D534" s="3"/>
      <c r="E534" s="3"/>
      <c r="F534" s="3"/>
      <c r="G534" s="3"/>
      <c r="H534" s="188"/>
      <c r="I534" s="188"/>
      <c r="J534" s="287" t="s">
        <v>80</v>
      </c>
      <c r="K534" s="288"/>
      <c r="L534" s="279" t="str">
        <f>IF(ISBLANK(L$388),"",L$388)</f>
        <v>1病棟3階</v>
      </c>
      <c r="M534" s="208" t="str">
        <f>IF(ISBLANK(M$388),"",M$388)</f>
        <v>3病棟2階</v>
      </c>
      <c r="N534" s="323" t="str">
        <f t="shared" ref="N534:AS534" si="94">IF(ISBLANK(N$388),"",N$388)</f>
        <v>3病棟3階</v>
      </c>
      <c r="O534" s="323" t="str">
        <f t="shared" si="94"/>
        <v>3病棟4階</v>
      </c>
      <c r="P534" s="323" t="str">
        <f t="shared" si="94"/>
        <v>5病棟2階</v>
      </c>
      <c r="Q534" s="323" t="str">
        <f t="shared" si="94"/>
        <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7"/>
    </row>
    <row r="535" spans="1:73" s="262" customFormat="1" ht="20.25" customHeight="1">
      <c r="A535" s="156"/>
      <c r="B535" s="1"/>
      <c r="C535" s="413"/>
      <c r="D535" s="414"/>
      <c r="E535" s="414"/>
      <c r="F535" s="414"/>
      <c r="G535" s="83"/>
      <c r="H535" s="188"/>
      <c r="I535" s="56" t="s">
        <v>81</v>
      </c>
      <c r="J535" s="289"/>
      <c r="K535" s="290"/>
      <c r="L535" s="341" t="str">
        <f>IF(ISBLANK(L$389),"",L$389)</f>
        <v>-</v>
      </c>
      <c r="M535" s="340" t="str">
        <f>IF(ISBLANK(M$389),"",M$389)</f>
        <v>-</v>
      </c>
      <c r="N535" s="339" t="str">
        <f t="shared" ref="N535:AS535" si="97">IF(ISBLANK(N$389),"",N$389)</f>
        <v>-</v>
      </c>
      <c r="O535" s="339" t="str">
        <f t="shared" si="97"/>
        <v>-</v>
      </c>
      <c r="P535" s="339" t="str">
        <f t="shared" si="97"/>
        <v>-</v>
      </c>
      <c r="Q535" s="339" t="str">
        <f t="shared" si="97"/>
        <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7"/>
    </row>
    <row r="536" spans="1:73" s="259" customFormat="1" ht="56.15" customHeight="1">
      <c r="A536" s="164" t="s">
        <v>538</v>
      </c>
      <c r="B536" s="143"/>
      <c r="C536" s="398" t="s">
        <v>539</v>
      </c>
      <c r="D536" s="399"/>
      <c r="E536" s="399"/>
      <c r="F536" s="399"/>
      <c r="G536" s="399"/>
      <c r="H536" s="400"/>
      <c r="I536" s="93" t="s">
        <v>540</v>
      </c>
      <c r="J536" s="291" t="str">
        <f t="shared" ref="J536:J542" si="100">IF(SUM(L536:BS536)=0,IF(COUNTIF(L536:BS536,"未確認")&gt;0,"未確認",IF(COUNTIF(L536:BS536,"~*")&gt;0,"*",SUM(L536:BS536))),SUM(L536:BS536))</f>
        <v>*</v>
      </c>
      <c r="K536" s="292" t="str">
        <f t="shared" ref="K536:K542" si="101">IF(OR(COUNTIF(L536:BS536,"未確認")&gt;0,COUNTIF(L536:BS536,"*")&gt;0),"※","")</f>
        <v>※</v>
      </c>
      <c r="L536" s="286">
        <v>0</v>
      </c>
      <c r="M536" s="215">
        <v>0</v>
      </c>
      <c r="N536" s="274" t="s">
        <v>370</v>
      </c>
      <c r="O536" s="274" t="s">
        <v>370</v>
      </c>
      <c r="P536" s="274">
        <v>0</v>
      </c>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6"/>
    </row>
    <row r="537" spans="1:73" s="259" customFormat="1" ht="70.400000000000006" customHeight="1">
      <c r="A537" s="164" t="s">
        <v>541</v>
      </c>
      <c r="B537" s="143"/>
      <c r="C537" s="398" t="s">
        <v>542</v>
      </c>
      <c r="D537" s="399"/>
      <c r="E537" s="399"/>
      <c r="F537" s="399"/>
      <c r="G537" s="399"/>
      <c r="H537" s="400"/>
      <c r="I537" s="93" t="s">
        <v>543</v>
      </c>
      <c r="J537" s="291">
        <f t="shared" si="100"/>
        <v>0</v>
      </c>
      <c r="K537" s="292" t="str">
        <f t="shared" si="101"/>
        <v/>
      </c>
      <c r="L537" s="286">
        <v>0</v>
      </c>
      <c r="M537" s="215">
        <v>0</v>
      </c>
      <c r="N537" s="274">
        <v>0</v>
      </c>
      <c r="O537" s="274">
        <v>0</v>
      </c>
      <c r="P537" s="274">
        <v>0</v>
      </c>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6"/>
    </row>
    <row r="538" spans="1:73" s="259" customFormat="1" ht="42.75" customHeight="1">
      <c r="A538" s="164" t="s">
        <v>544</v>
      </c>
      <c r="B538" s="143"/>
      <c r="C538" s="398" t="s">
        <v>545</v>
      </c>
      <c r="D538" s="399"/>
      <c r="E538" s="399"/>
      <c r="F538" s="399"/>
      <c r="G538" s="399"/>
      <c r="H538" s="400"/>
      <c r="I538" s="435" t="s">
        <v>546</v>
      </c>
      <c r="J538" s="291">
        <f t="shared" si="100"/>
        <v>1411</v>
      </c>
      <c r="K538" s="292" t="str">
        <f t="shared" si="101"/>
        <v/>
      </c>
      <c r="L538" s="286">
        <v>0</v>
      </c>
      <c r="M538" s="215">
        <v>323</v>
      </c>
      <c r="N538" s="274">
        <v>307</v>
      </c>
      <c r="O538" s="274">
        <v>613</v>
      </c>
      <c r="P538" s="274">
        <v>168</v>
      </c>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6"/>
    </row>
    <row r="539" spans="1:73" s="259" customFormat="1" ht="42.75" customHeight="1">
      <c r="A539" s="164" t="s">
        <v>547</v>
      </c>
      <c r="B539" s="143"/>
      <c r="C539" s="398" t="s">
        <v>548</v>
      </c>
      <c r="D539" s="399"/>
      <c r="E539" s="399"/>
      <c r="F539" s="399"/>
      <c r="G539" s="399"/>
      <c r="H539" s="400"/>
      <c r="I539" s="436"/>
      <c r="J539" s="291">
        <f t="shared" si="100"/>
        <v>0</v>
      </c>
      <c r="K539" s="292" t="str">
        <f t="shared" si="101"/>
        <v/>
      </c>
      <c r="L539" s="286">
        <v>0</v>
      </c>
      <c r="M539" s="215">
        <v>0</v>
      </c>
      <c r="N539" s="274">
        <v>0</v>
      </c>
      <c r="O539" s="274">
        <v>0</v>
      </c>
      <c r="P539" s="274">
        <v>0</v>
      </c>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6"/>
    </row>
    <row r="540" spans="1:73" s="259" customFormat="1" ht="42.75" customHeight="1">
      <c r="A540" s="164"/>
      <c r="B540" s="143"/>
      <c r="C540" s="398" t="s">
        <v>549</v>
      </c>
      <c r="D540" s="399"/>
      <c r="E540" s="399"/>
      <c r="F540" s="399"/>
      <c r="G540" s="399"/>
      <c r="H540" s="400"/>
      <c r="I540" s="437"/>
      <c r="J540" s="291">
        <f t="shared" si="100"/>
        <v>0</v>
      </c>
      <c r="K540" s="292" t="str">
        <f t="shared" si="101"/>
        <v/>
      </c>
      <c r="L540" s="286">
        <v>0</v>
      </c>
      <c r="M540" s="215">
        <v>0</v>
      </c>
      <c r="N540" s="274">
        <v>0</v>
      </c>
      <c r="O540" s="274">
        <v>0</v>
      </c>
      <c r="P540" s="274">
        <v>0</v>
      </c>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6"/>
    </row>
    <row r="541" spans="1:73" s="259" customFormat="1" ht="70.400000000000006" customHeight="1">
      <c r="A541" s="164" t="s">
        <v>550</v>
      </c>
      <c r="B541" s="143"/>
      <c r="C541" s="398" t="s">
        <v>551</v>
      </c>
      <c r="D541" s="399"/>
      <c r="E541" s="399"/>
      <c r="F541" s="399"/>
      <c r="G541" s="399"/>
      <c r="H541" s="400"/>
      <c r="I541" s="93" t="s">
        <v>552</v>
      </c>
      <c r="J541" s="291">
        <f t="shared" si="100"/>
        <v>0</v>
      </c>
      <c r="K541" s="292" t="str">
        <f t="shared" si="101"/>
        <v/>
      </c>
      <c r="L541" s="286">
        <v>0</v>
      </c>
      <c r="M541" s="215">
        <v>0</v>
      </c>
      <c r="N541" s="274">
        <v>0</v>
      </c>
      <c r="O541" s="274">
        <v>0</v>
      </c>
      <c r="P541" s="274">
        <v>0</v>
      </c>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6"/>
    </row>
    <row r="542" spans="1:73" s="259" customFormat="1" ht="56.15" customHeight="1">
      <c r="A542" s="164" t="s">
        <v>553</v>
      </c>
      <c r="B542" s="143"/>
      <c r="C542" s="398" t="s">
        <v>554</v>
      </c>
      <c r="D542" s="399"/>
      <c r="E542" s="399"/>
      <c r="F542" s="399"/>
      <c r="G542" s="399"/>
      <c r="H542" s="400"/>
      <c r="I542" s="93" t="s">
        <v>555</v>
      </c>
      <c r="J542" s="291">
        <f t="shared" si="100"/>
        <v>0</v>
      </c>
      <c r="K542" s="292" t="str">
        <f t="shared" si="101"/>
        <v/>
      </c>
      <c r="L542" s="286">
        <v>0</v>
      </c>
      <c r="M542" s="215">
        <v>0</v>
      </c>
      <c r="N542" s="274">
        <v>0</v>
      </c>
      <c r="O542" s="274">
        <v>0</v>
      </c>
      <c r="P542" s="274">
        <v>0</v>
      </c>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6"/>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6"/>
    </row>
    <row r="546" spans="1:73" s="259" customFormat="1">
      <c r="A546" s="156"/>
      <c r="B546" s="14" t="s">
        <v>556</v>
      </c>
      <c r="C546" s="14"/>
      <c r="D546" s="14"/>
      <c r="E546" s="14"/>
      <c r="F546" s="14"/>
      <c r="G546" s="14"/>
      <c r="H546" s="10"/>
      <c r="I546" s="10"/>
      <c r="J546" s="295"/>
      <c r="K546" s="296"/>
      <c r="L546" s="296"/>
      <c r="M546" s="84"/>
      <c r="N546" s="258"/>
      <c r="BU546" s="356"/>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80</v>
      </c>
      <c r="K548" s="288"/>
      <c r="L548" s="279" t="str">
        <f>IF(ISBLANK(L$388),"",L$388)</f>
        <v>1病棟3階</v>
      </c>
      <c r="M548" s="324" t="str">
        <f>IF(ISBLANK(M$388),"",M$388)</f>
        <v>3病棟2階</v>
      </c>
      <c r="N548" s="323" t="str">
        <f t="shared" ref="N548:AS548" si="102">IF(ISBLANK(N$388),"",N$388)</f>
        <v>3病棟3階</v>
      </c>
      <c r="O548" s="323" t="str">
        <f t="shared" si="102"/>
        <v>3病棟4階</v>
      </c>
      <c r="P548" s="323" t="str">
        <f t="shared" si="102"/>
        <v>5病棟2階</v>
      </c>
      <c r="Q548" s="323" t="str">
        <f t="shared" si="102"/>
        <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7"/>
    </row>
    <row r="549" spans="1:73" s="275" customFormat="1" ht="20.25" customHeight="1">
      <c r="A549" s="156"/>
      <c r="B549" s="1"/>
      <c r="C549" s="52"/>
      <c r="D549" s="3"/>
      <c r="E549" s="3"/>
      <c r="F549" s="3"/>
      <c r="G549" s="3"/>
      <c r="H549" s="188"/>
      <c r="I549" s="56" t="s">
        <v>81</v>
      </c>
      <c r="J549" s="289"/>
      <c r="K549" s="290"/>
      <c r="L549" s="341" t="str">
        <f>IF(ISBLANK(L$389),"",L$389)</f>
        <v>-</v>
      </c>
      <c r="M549" s="340" t="str">
        <f>IF(ISBLANK(M$389),"",M$389)</f>
        <v>-</v>
      </c>
      <c r="N549" s="339" t="str">
        <f t="shared" ref="N549:AS549" si="104">IF(ISBLANK(N$389),"",N$389)</f>
        <v>-</v>
      </c>
      <c r="O549" s="339" t="str">
        <f t="shared" si="104"/>
        <v>-</v>
      </c>
      <c r="P549" s="339" t="str">
        <f t="shared" si="104"/>
        <v>-</v>
      </c>
      <c r="Q549" s="339" t="str">
        <f t="shared" si="104"/>
        <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7"/>
    </row>
    <row r="550" spans="1:73" s="259" customFormat="1" ht="70.400000000000006" customHeight="1">
      <c r="A550" s="164" t="s">
        <v>557</v>
      </c>
      <c r="B550" s="90"/>
      <c r="C550" s="398" t="s">
        <v>558</v>
      </c>
      <c r="D550" s="399"/>
      <c r="E550" s="399"/>
      <c r="F550" s="399"/>
      <c r="G550" s="399"/>
      <c r="H550" s="400"/>
      <c r="I550" s="93" t="s">
        <v>559</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v>0</v>
      </c>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6"/>
    </row>
    <row r="551" spans="1:73" s="259" customFormat="1" ht="70.400000000000006" customHeight="1">
      <c r="A551" s="164" t="s">
        <v>560</v>
      </c>
      <c r="B551" s="91"/>
      <c r="C551" s="398" t="s">
        <v>561</v>
      </c>
      <c r="D551" s="399"/>
      <c r="E551" s="399"/>
      <c r="F551" s="399"/>
      <c r="G551" s="399"/>
      <c r="H551" s="400"/>
      <c r="I551" s="93" t="s">
        <v>562</v>
      </c>
      <c r="J551" s="291">
        <f t="shared" si="106"/>
        <v>0</v>
      </c>
      <c r="K551" s="292" t="str">
        <f t="shared" si="107"/>
        <v/>
      </c>
      <c r="L551" s="286">
        <v>0</v>
      </c>
      <c r="M551" s="215">
        <v>0</v>
      </c>
      <c r="N551" s="274">
        <v>0</v>
      </c>
      <c r="O551" s="274">
        <v>0</v>
      </c>
      <c r="P551" s="274">
        <v>0</v>
      </c>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6"/>
    </row>
    <row r="552" spans="1:73" s="259" customFormat="1" ht="70.400000000000006" customHeight="1">
      <c r="A552" s="164"/>
      <c r="B552" s="91"/>
      <c r="C552" s="383" t="s">
        <v>563</v>
      </c>
      <c r="D552" s="384"/>
      <c r="E552" s="384"/>
      <c r="F552" s="384"/>
      <c r="G552" s="384"/>
      <c r="H552" s="385"/>
      <c r="I552" s="98" t="s">
        <v>564</v>
      </c>
      <c r="J552" s="291">
        <f t="shared" si="106"/>
        <v>0</v>
      </c>
      <c r="K552" s="292" t="str">
        <f t="shared" si="107"/>
        <v/>
      </c>
      <c r="L552" s="286">
        <v>0</v>
      </c>
      <c r="M552" s="215">
        <v>0</v>
      </c>
      <c r="N552" s="274">
        <v>0</v>
      </c>
      <c r="O552" s="274">
        <v>0</v>
      </c>
      <c r="P552" s="274">
        <v>0</v>
      </c>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6"/>
    </row>
    <row r="553" spans="1:73" s="259" customFormat="1" ht="70.400000000000006" customHeight="1">
      <c r="A553" s="164" t="s">
        <v>565</v>
      </c>
      <c r="B553" s="91"/>
      <c r="C553" s="398" t="s">
        <v>566</v>
      </c>
      <c r="D553" s="399"/>
      <c r="E553" s="399"/>
      <c r="F553" s="399"/>
      <c r="G553" s="399"/>
      <c r="H553" s="400"/>
      <c r="I553" s="93" t="s">
        <v>567</v>
      </c>
      <c r="J553" s="291">
        <f t="shared" si="106"/>
        <v>0</v>
      </c>
      <c r="K553" s="292" t="str">
        <f t="shared" si="107"/>
        <v/>
      </c>
      <c r="L553" s="286">
        <v>0</v>
      </c>
      <c r="M553" s="215">
        <v>0</v>
      </c>
      <c r="N553" s="274">
        <v>0</v>
      </c>
      <c r="O553" s="274">
        <v>0</v>
      </c>
      <c r="P553" s="274">
        <v>0</v>
      </c>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6"/>
    </row>
    <row r="554" spans="1:73" s="259" customFormat="1" ht="70.400000000000006" customHeight="1">
      <c r="A554" s="164" t="s">
        <v>568</v>
      </c>
      <c r="B554" s="91"/>
      <c r="C554" s="398" t="s">
        <v>569</v>
      </c>
      <c r="D554" s="399"/>
      <c r="E554" s="399"/>
      <c r="F554" s="399"/>
      <c r="G554" s="399"/>
      <c r="H554" s="400"/>
      <c r="I554" s="93" t="s">
        <v>570</v>
      </c>
      <c r="J554" s="291">
        <f t="shared" si="106"/>
        <v>0</v>
      </c>
      <c r="K554" s="292" t="str">
        <f t="shared" si="107"/>
        <v/>
      </c>
      <c r="L554" s="286">
        <v>0</v>
      </c>
      <c r="M554" s="215">
        <v>0</v>
      </c>
      <c r="N554" s="274">
        <v>0</v>
      </c>
      <c r="O554" s="274">
        <v>0</v>
      </c>
      <c r="P554" s="274">
        <v>0</v>
      </c>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6"/>
    </row>
    <row r="555" spans="1:73" s="259" customFormat="1" ht="70.400000000000006" customHeight="1">
      <c r="A555" s="164" t="s">
        <v>571</v>
      </c>
      <c r="B555" s="91"/>
      <c r="C555" s="398" t="s">
        <v>572</v>
      </c>
      <c r="D555" s="399"/>
      <c r="E555" s="399"/>
      <c r="F555" s="399"/>
      <c r="G555" s="399"/>
      <c r="H555" s="400"/>
      <c r="I555" s="93" t="s">
        <v>573</v>
      </c>
      <c r="J555" s="291" t="str">
        <f t="shared" si="106"/>
        <v>*</v>
      </c>
      <c r="K555" s="292" t="str">
        <f t="shared" si="107"/>
        <v>※</v>
      </c>
      <c r="L555" s="286">
        <v>0</v>
      </c>
      <c r="M555" s="215">
        <v>0</v>
      </c>
      <c r="N555" s="274" t="s">
        <v>370</v>
      </c>
      <c r="O555" s="274" t="s">
        <v>370</v>
      </c>
      <c r="P555" s="274">
        <v>0</v>
      </c>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6"/>
    </row>
    <row r="556" spans="1:73" s="259" customFormat="1" ht="98.15" customHeight="1">
      <c r="A556" s="164" t="s">
        <v>574</v>
      </c>
      <c r="B556" s="91"/>
      <c r="C556" s="398" t="s">
        <v>575</v>
      </c>
      <c r="D556" s="399"/>
      <c r="E556" s="399"/>
      <c r="F556" s="399"/>
      <c r="G556" s="399"/>
      <c r="H556" s="400"/>
      <c r="I556" s="93" t="s">
        <v>576</v>
      </c>
      <c r="J556" s="291">
        <f t="shared" si="106"/>
        <v>0</v>
      </c>
      <c r="K556" s="292" t="str">
        <f t="shared" si="107"/>
        <v/>
      </c>
      <c r="L556" s="286">
        <v>0</v>
      </c>
      <c r="M556" s="215">
        <v>0</v>
      </c>
      <c r="N556" s="274">
        <v>0</v>
      </c>
      <c r="O556" s="274">
        <v>0</v>
      </c>
      <c r="P556" s="274">
        <v>0</v>
      </c>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6"/>
    </row>
    <row r="557" spans="1:73" s="259" customFormat="1" ht="84" customHeight="1">
      <c r="A557" s="164" t="s">
        <v>577</v>
      </c>
      <c r="B557" s="91"/>
      <c r="C557" s="398" t="s">
        <v>578</v>
      </c>
      <c r="D557" s="399"/>
      <c r="E557" s="399"/>
      <c r="F557" s="399"/>
      <c r="G557" s="399"/>
      <c r="H557" s="400"/>
      <c r="I557" s="93" t="s">
        <v>579</v>
      </c>
      <c r="J557" s="291">
        <f t="shared" si="106"/>
        <v>0</v>
      </c>
      <c r="K557" s="292" t="str">
        <f t="shared" si="107"/>
        <v/>
      </c>
      <c r="L557" s="286">
        <v>0</v>
      </c>
      <c r="M557" s="215">
        <v>0</v>
      </c>
      <c r="N557" s="274">
        <v>0</v>
      </c>
      <c r="O557" s="274">
        <v>0</v>
      </c>
      <c r="P557" s="274">
        <v>0</v>
      </c>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6"/>
    </row>
    <row r="558" spans="1:73" s="259" customFormat="1" ht="70.400000000000006" customHeight="1">
      <c r="A558" s="164" t="s">
        <v>580</v>
      </c>
      <c r="B558" s="91"/>
      <c r="C558" s="398" t="s">
        <v>581</v>
      </c>
      <c r="D558" s="399"/>
      <c r="E558" s="399"/>
      <c r="F558" s="399"/>
      <c r="G558" s="399"/>
      <c r="H558" s="400"/>
      <c r="I558" s="93" t="s">
        <v>582</v>
      </c>
      <c r="J558" s="291">
        <f t="shared" si="106"/>
        <v>0</v>
      </c>
      <c r="K558" s="292" t="str">
        <f t="shared" si="107"/>
        <v/>
      </c>
      <c r="L558" s="286">
        <v>0</v>
      </c>
      <c r="M558" s="215">
        <v>0</v>
      </c>
      <c r="N558" s="274">
        <v>0</v>
      </c>
      <c r="O558" s="274">
        <v>0</v>
      </c>
      <c r="P558" s="274">
        <v>0</v>
      </c>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6"/>
    </row>
    <row r="559" spans="1:73" s="259" customFormat="1" ht="70.400000000000006" customHeight="1">
      <c r="A559" s="164" t="s">
        <v>583</v>
      </c>
      <c r="B559" s="91"/>
      <c r="C559" s="383" t="s">
        <v>584</v>
      </c>
      <c r="D559" s="384"/>
      <c r="E559" s="384"/>
      <c r="F559" s="384"/>
      <c r="G559" s="384"/>
      <c r="H559" s="385"/>
      <c r="I559" s="98" t="s">
        <v>585</v>
      </c>
      <c r="J559" s="291">
        <f t="shared" si="106"/>
        <v>0</v>
      </c>
      <c r="K559" s="292" t="str">
        <f t="shared" si="107"/>
        <v/>
      </c>
      <c r="L559" s="286">
        <v>0</v>
      </c>
      <c r="M559" s="215">
        <v>0</v>
      </c>
      <c r="N559" s="274">
        <v>0</v>
      </c>
      <c r="O559" s="274">
        <v>0</v>
      </c>
      <c r="P559" s="274">
        <v>0</v>
      </c>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6"/>
    </row>
    <row r="560" spans="1:73" s="259" customFormat="1" ht="56">
      <c r="A560" s="164" t="s">
        <v>586</v>
      </c>
      <c r="B560" s="91"/>
      <c r="C560" s="398" t="s">
        <v>587</v>
      </c>
      <c r="D560" s="399"/>
      <c r="E560" s="399"/>
      <c r="F560" s="399"/>
      <c r="G560" s="399"/>
      <c r="H560" s="400"/>
      <c r="I560" s="98" t="s">
        <v>588</v>
      </c>
      <c r="J560" s="291">
        <f t="shared" si="106"/>
        <v>0</v>
      </c>
      <c r="K560" s="292" t="str">
        <f t="shared" si="107"/>
        <v/>
      </c>
      <c r="L560" s="286">
        <v>0</v>
      </c>
      <c r="M560" s="215">
        <v>0</v>
      </c>
      <c r="N560" s="274">
        <v>0</v>
      </c>
      <c r="O560" s="274">
        <v>0</v>
      </c>
      <c r="P560" s="274">
        <v>0</v>
      </c>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6"/>
    </row>
    <row r="561" spans="1:73" s="259" customFormat="1" ht="70.400000000000006" customHeight="1">
      <c r="A561" s="164" t="s">
        <v>589</v>
      </c>
      <c r="B561" s="91"/>
      <c r="C561" s="398" t="s">
        <v>590</v>
      </c>
      <c r="D561" s="399"/>
      <c r="E561" s="399"/>
      <c r="F561" s="399"/>
      <c r="G561" s="399"/>
      <c r="H561" s="400"/>
      <c r="I561" s="98" t="s">
        <v>591</v>
      </c>
      <c r="J561" s="291">
        <f t="shared" si="106"/>
        <v>0</v>
      </c>
      <c r="K561" s="292" t="str">
        <f t="shared" si="107"/>
        <v/>
      </c>
      <c r="L561" s="286">
        <v>0</v>
      </c>
      <c r="M561" s="215">
        <v>0</v>
      </c>
      <c r="N561" s="274">
        <v>0</v>
      </c>
      <c r="O561" s="274">
        <v>0</v>
      </c>
      <c r="P561" s="274">
        <v>0</v>
      </c>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6"/>
    </row>
    <row r="562" spans="1:73" s="259" customFormat="1" ht="70.400000000000006" customHeight="1">
      <c r="A562" s="164" t="s">
        <v>592</v>
      </c>
      <c r="B562" s="91"/>
      <c r="C562" s="398" t="s">
        <v>593</v>
      </c>
      <c r="D562" s="399"/>
      <c r="E562" s="399"/>
      <c r="F562" s="399"/>
      <c r="G562" s="399"/>
      <c r="H562" s="400"/>
      <c r="I562" s="98" t="s">
        <v>594</v>
      </c>
      <c r="J562" s="291" t="str">
        <f t="shared" si="106"/>
        <v>*</v>
      </c>
      <c r="K562" s="292" t="str">
        <f t="shared" si="107"/>
        <v>※</v>
      </c>
      <c r="L562" s="286">
        <v>0</v>
      </c>
      <c r="M562" s="215">
        <v>0</v>
      </c>
      <c r="N562" s="274" t="s">
        <v>370</v>
      </c>
      <c r="O562" s="274">
        <v>0</v>
      </c>
      <c r="P562" s="274">
        <v>0</v>
      </c>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6"/>
    </row>
    <row r="563" spans="1:73" s="259" customFormat="1" ht="70.400000000000006" customHeight="1">
      <c r="A563" s="164" t="s">
        <v>595</v>
      </c>
      <c r="B563" s="91"/>
      <c r="C563" s="398" t="s">
        <v>596</v>
      </c>
      <c r="D563" s="399"/>
      <c r="E563" s="399"/>
      <c r="F563" s="399"/>
      <c r="G563" s="399"/>
      <c r="H563" s="400"/>
      <c r="I563" s="98" t="s">
        <v>597</v>
      </c>
      <c r="J563" s="291">
        <f t="shared" si="106"/>
        <v>0</v>
      </c>
      <c r="K563" s="292" t="str">
        <f t="shared" si="107"/>
        <v/>
      </c>
      <c r="L563" s="286">
        <v>0</v>
      </c>
      <c r="M563" s="215">
        <v>0</v>
      </c>
      <c r="N563" s="274">
        <v>0</v>
      </c>
      <c r="O563" s="274">
        <v>0</v>
      </c>
      <c r="P563" s="274">
        <v>0</v>
      </c>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6"/>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80</v>
      </c>
      <c r="K565" s="288"/>
      <c r="L565" s="279" t="str">
        <f>IF(ISBLANK(L$9),"",L$9)</f>
        <v>1病棟3階</v>
      </c>
      <c r="M565" s="324" t="str">
        <f>IF(ISBLANK(M$9),"",M$9)</f>
        <v>3病棟2階</v>
      </c>
      <c r="N565" s="324" t="str">
        <f t="shared" ref="N565:AS565" si="108">IF(ISBLANK(N$9),"",N$9)</f>
        <v>3病棟3階</v>
      </c>
      <c r="O565" s="324" t="str">
        <f t="shared" si="108"/>
        <v>3病棟4階</v>
      </c>
      <c r="P565" s="324" t="str">
        <f t="shared" si="108"/>
        <v>5病棟2階</v>
      </c>
      <c r="Q565" s="324" t="str">
        <f t="shared" si="108"/>
        <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7"/>
    </row>
    <row r="566" spans="1:73" s="275" customFormat="1" ht="20.25" customHeight="1">
      <c r="A566" s="156"/>
      <c r="B566" s="1"/>
      <c r="C566" s="52"/>
      <c r="D566" s="3"/>
      <c r="E566" s="3"/>
      <c r="F566" s="3"/>
      <c r="G566" s="3"/>
      <c r="H566" s="206"/>
      <c r="I566" s="56" t="s">
        <v>81</v>
      </c>
      <c r="J566" s="289"/>
      <c r="K566" s="290"/>
      <c r="L566" s="341" t="str">
        <f>IF(ISBLANK(L$95),"",L$95)</f>
        <v>休棟中（今後再開する予定）</v>
      </c>
      <c r="M566" s="340" t="str">
        <f>IF(ISBLANK(M$95),"",M$95)</f>
        <v>回復期</v>
      </c>
      <c r="N566" s="340" t="str">
        <f t="shared" ref="N566:AS566" si="110">IF(ISBLANK(N$95),"",N$95)</f>
        <v>急性期</v>
      </c>
      <c r="O566" s="340" t="str">
        <f t="shared" si="110"/>
        <v>急性期</v>
      </c>
      <c r="P566" s="340" t="str">
        <f t="shared" si="110"/>
        <v>回復期</v>
      </c>
      <c r="Q566" s="340" t="str">
        <f t="shared" si="110"/>
        <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7"/>
    </row>
    <row r="567" spans="1:73" s="259" customFormat="1" ht="113.9" customHeight="1">
      <c r="A567" s="163" t="s">
        <v>598</v>
      </c>
      <c r="B567" s="91"/>
      <c r="C567" s="383" t="s">
        <v>599</v>
      </c>
      <c r="D567" s="384"/>
      <c r="E567" s="384"/>
      <c r="F567" s="384"/>
      <c r="G567" s="384"/>
      <c r="H567" s="385"/>
      <c r="I567" s="318" t="s">
        <v>600</v>
      </c>
      <c r="J567" s="300"/>
      <c r="K567" s="301"/>
      <c r="L567" s="302" t="s">
        <v>41</v>
      </c>
      <c r="M567" s="222" t="s">
        <v>41</v>
      </c>
      <c r="N567" s="222" t="s">
        <v>601</v>
      </c>
      <c r="O567" s="222" t="s">
        <v>601</v>
      </c>
      <c r="P567" s="222" t="s">
        <v>41</v>
      </c>
      <c r="Q567" s="222" t="s">
        <v>41</v>
      </c>
      <c r="R567" s="222" t="s">
        <v>41</v>
      </c>
      <c r="S567" s="222" t="s">
        <v>41</v>
      </c>
      <c r="T567" s="222" t="s">
        <v>41</v>
      </c>
      <c r="U567" s="222" t="s">
        <v>41</v>
      </c>
      <c r="V567" s="222" t="s">
        <v>41</v>
      </c>
      <c r="W567" s="222" t="s">
        <v>41</v>
      </c>
      <c r="X567" s="222" t="s">
        <v>41</v>
      </c>
      <c r="Y567" s="222" t="s">
        <v>41</v>
      </c>
      <c r="Z567" s="222" t="s">
        <v>41</v>
      </c>
      <c r="AA567" s="222" t="s">
        <v>41</v>
      </c>
      <c r="AB567" s="222" t="s">
        <v>41</v>
      </c>
      <c r="AC567" s="222" t="s">
        <v>41</v>
      </c>
      <c r="AD567" s="222" t="s">
        <v>41</v>
      </c>
      <c r="AE567" s="222" t="s">
        <v>41</v>
      </c>
      <c r="AF567" s="222" t="s">
        <v>41</v>
      </c>
      <c r="AG567" s="222" t="s">
        <v>41</v>
      </c>
      <c r="AH567" s="222" t="s">
        <v>41</v>
      </c>
      <c r="AI567" s="222" t="s">
        <v>41</v>
      </c>
      <c r="AJ567" s="222" t="s">
        <v>41</v>
      </c>
      <c r="AK567" s="222" t="s">
        <v>41</v>
      </c>
      <c r="AL567" s="222" t="s">
        <v>41</v>
      </c>
      <c r="AM567" s="222" t="s">
        <v>41</v>
      </c>
      <c r="AN567" s="222" t="s">
        <v>41</v>
      </c>
      <c r="AO567" s="222" t="s">
        <v>41</v>
      </c>
      <c r="AP567" s="222" t="s">
        <v>41</v>
      </c>
      <c r="AQ567" s="222" t="s">
        <v>41</v>
      </c>
      <c r="AR567" s="222" t="s">
        <v>41</v>
      </c>
      <c r="AS567" s="222" t="s">
        <v>41</v>
      </c>
      <c r="AT567" s="222" t="s">
        <v>41</v>
      </c>
      <c r="AU567" s="222" t="s">
        <v>41</v>
      </c>
      <c r="AV567" s="222" t="s">
        <v>41</v>
      </c>
      <c r="AW567" s="222" t="s">
        <v>41</v>
      </c>
      <c r="AX567" s="222" t="s">
        <v>41</v>
      </c>
      <c r="AY567" s="222" t="s">
        <v>41</v>
      </c>
      <c r="AZ567" s="222" t="s">
        <v>41</v>
      </c>
      <c r="BA567" s="222" t="s">
        <v>41</v>
      </c>
      <c r="BB567" s="222" t="s">
        <v>41</v>
      </c>
      <c r="BC567" s="222" t="s">
        <v>41</v>
      </c>
      <c r="BD567" s="222" t="s">
        <v>41</v>
      </c>
      <c r="BE567" s="222" t="s">
        <v>41</v>
      </c>
      <c r="BF567" s="222" t="s">
        <v>41</v>
      </c>
      <c r="BG567" s="222" t="s">
        <v>41</v>
      </c>
      <c r="BH567" s="222" t="s">
        <v>41</v>
      </c>
      <c r="BI567" s="222" t="s">
        <v>41</v>
      </c>
      <c r="BJ567" s="222" t="s">
        <v>41</v>
      </c>
      <c r="BK567" s="222" t="s">
        <v>41</v>
      </c>
      <c r="BL567" s="222" t="s">
        <v>41</v>
      </c>
      <c r="BM567" s="222" t="s">
        <v>41</v>
      </c>
      <c r="BN567" s="222" t="s">
        <v>41</v>
      </c>
      <c r="BO567" s="222" t="s">
        <v>41</v>
      </c>
      <c r="BP567" s="222" t="s">
        <v>41</v>
      </c>
      <c r="BQ567" s="222" t="s">
        <v>41</v>
      </c>
      <c r="BR567" s="222" t="s">
        <v>41</v>
      </c>
      <c r="BS567" s="222" t="s">
        <v>41</v>
      </c>
      <c r="BU567" s="356"/>
    </row>
    <row r="568" spans="1:73" s="156" customFormat="1" ht="65.150000000000006" customHeight="1">
      <c r="B568" s="91"/>
      <c r="C568" s="429" t="s">
        <v>602</v>
      </c>
      <c r="D568" s="430"/>
      <c r="E568" s="430"/>
      <c r="F568" s="430"/>
      <c r="G568" s="430"/>
      <c r="H568" s="431"/>
      <c r="I568" s="420" t="s">
        <v>603</v>
      </c>
      <c r="J568" s="418"/>
      <c r="K568" s="419"/>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604</v>
      </c>
      <c r="B569" s="91"/>
      <c r="C569" s="144"/>
      <c r="D569" s="388" t="s">
        <v>605</v>
      </c>
      <c r="E569" s="389"/>
      <c r="F569" s="389"/>
      <c r="G569" s="389"/>
      <c r="H569" s="390"/>
      <c r="I569" s="426"/>
      <c r="J569" s="418"/>
      <c r="K569" s="419"/>
      <c r="L569" s="304">
        <v>0</v>
      </c>
      <c r="M569" s="216">
        <v>0</v>
      </c>
      <c r="N569" s="216">
        <v>36.9</v>
      </c>
      <c r="O569" s="216">
        <v>47</v>
      </c>
      <c r="P569" s="216">
        <v>0</v>
      </c>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606</v>
      </c>
      <c r="B570" s="91"/>
      <c r="C570" s="144"/>
      <c r="D570" s="388" t="s">
        <v>607</v>
      </c>
      <c r="E570" s="389"/>
      <c r="F570" s="389"/>
      <c r="G570" s="389"/>
      <c r="H570" s="390"/>
      <c r="I570" s="426"/>
      <c r="J570" s="418"/>
      <c r="K570" s="419"/>
      <c r="L570" s="304">
        <v>0</v>
      </c>
      <c r="M570" s="216">
        <v>0</v>
      </c>
      <c r="N570" s="216">
        <v>18.2</v>
      </c>
      <c r="O570" s="216">
        <v>23.7</v>
      </c>
      <c r="P570" s="216">
        <v>0</v>
      </c>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608</v>
      </c>
      <c r="B571" s="91"/>
      <c r="C571" s="144"/>
      <c r="D571" s="388" t="s">
        <v>609</v>
      </c>
      <c r="E571" s="389"/>
      <c r="F571" s="389"/>
      <c r="G571" s="389"/>
      <c r="H571" s="390"/>
      <c r="I571" s="426"/>
      <c r="J571" s="418"/>
      <c r="K571" s="419"/>
      <c r="L571" s="304">
        <v>0</v>
      </c>
      <c r="M571" s="216">
        <v>0</v>
      </c>
      <c r="N571" s="216">
        <v>14.7</v>
      </c>
      <c r="O571" s="216">
        <v>19.5</v>
      </c>
      <c r="P571" s="216">
        <v>0</v>
      </c>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610</v>
      </c>
      <c r="B572" s="91"/>
      <c r="C572" s="144"/>
      <c r="D572" s="388" t="s">
        <v>611</v>
      </c>
      <c r="E572" s="389"/>
      <c r="F572" s="389"/>
      <c r="G572" s="389"/>
      <c r="H572" s="390"/>
      <c r="I572" s="426"/>
      <c r="J572" s="418"/>
      <c r="K572" s="419"/>
      <c r="L572" s="304">
        <v>0</v>
      </c>
      <c r="M572" s="216">
        <v>0</v>
      </c>
      <c r="N572" s="216">
        <v>7.8</v>
      </c>
      <c r="O572" s="216">
        <v>13.4</v>
      </c>
      <c r="P572" s="216">
        <v>0</v>
      </c>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612</v>
      </c>
      <c r="B573" s="91"/>
      <c r="C573" s="144"/>
      <c r="D573" s="388" t="s">
        <v>613</v>
      </c>
      <c r="E573" s="389"/>
      <c r="F573" s="389"/>
      <c r="G573" s="389"/>
      <c r="H573" s="390"/>
      <c r="I573" s="426"/>
      <c r="J573" s="418"/>
      <c r="K573" s="419"/>
      <c r="L573" s="304">
        <v>0</v>
      </c>
      <c r="M573" s="216">
        <v>0</v>
      </c>
      <c r="N573" s="216">
        <v>3.3</v>
      </c>
      <c r="O573" s="216">
        <v>0.1</v>
      </c>
      <c r="P573" s="216">
        <v>0</v>
      </c>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614</v>
      </c>
      <c r="B574" s="91"/>
      <c r="C574" s="184"/>
      <c r="D574" s="388" t="s">
        <v>615</v>
      </c>
      <c r="E574" s="389"/>
      <c r="F574" s="389"/>
      <c r="G574" s="389"/>
      <c r="H574" s="390"/>
      <c r="I574" s="426"/>
      <c r="J574" s="418"/>
      <c r="K574" s="419"/>
      <c r="L574" s="304">
        <v>0</v>
      </c>
      <c r="M574" s="216">
        <v>0</v>
      </c>
      <c r="N574" s="216">
        <v>18.2</v>
      </c>
      <c r="O574" s="216">
        <v>20.8</v>
      </c>
      <c r="P574" s="216">
        <v>0</v>
      </c>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29" t="s">
        <v>616</v>
      </c>
      <c r="D575" s="430"/>
      <c r="E575" s="430"/>
      <c r="F575" s="430"/>
      <c r="G575" s="430"/>
      <c r="H575" s="431"/>
      <c r="I575" s="426"/>
      <c r="J575" s="418"/>
      <c r="K575" s="419"/>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617</v>
      </c>
      <c r="B576" s="91"/>
      <c r="C576" s="144"/>
      <c r="D576" s="388" t="s">
        <v>605</v>
      </c>
      <c r="E576" s="389"/>
      <c r="F576" s="389"/>
      <c r="G576" s="389"/>
      <c r="H576" s="390"/>
      <c r="I576" s="426"/>
      <c r="J576" s="418"/>
      <c r="K576" s="419"/>
      <c r="L576" s="304">
        <v>0</v>
      </c>
      <c r="M576" s="216">
        <v>21</v>
      </c>
      <c r="N576" s="216">
        <v>0</v>
      </c>
      <c r="O576" s="216">
        <v>0</v>
      </c>
      <c r="P576" s="216">
        <v>0</v>
      </c>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618</v>
      </c>
      <c r="B577" s="91"/>
      <c r="C577" s="144"/>
      <c r="D577" s="388" t="s">
        <v>607</v>
      </c>
      <c r="E577" s="389"/>
      <c r="F577" s="389"/>
      <c r="G577" s="389"/>
      <c r="H577" s="390"/>
      <c r="I577" s="426"/>
      <c r="J577" s="418"/>
      <c r="K577" s="419"/>
      <c r="L577" s="304">
        <v>0</v>
      </c>
      <c r="M577" s="216">
        <v>5.8</v>
      </c>
      <c r="N577" s="216">
        <v>0</v>
      </c>
      <c r="O577" s="216">
        <v>0</v>
      </c>
      <c r="P577" s="216">
        <v>0</v>
      </c>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619</v>
      </c>
      <c r="B578" s="91"/>
      <c r="C578" s="144"/>
      <c r="D578" s="388" t="s">
        <v>609</v>
      </c>
      <c r="E578" s="389"/>
      <c r="F578" s="389"/>
      <c r="G578" s="389"/>
      <c r="H578" s="390"/>
      <c r="I578" s="426"/>
      <c r="J578" s="418"/>
      <c r="K578" s="419"/>
      <c r="L578" s="304">
        <v>0</v>
      </c>
      <c r="M578" s="216">
        <v>0.2</v>
      </c>
      <c r="N578" s="216">
        <v>0</v>
      </c>
      <c r="O578" s="216">
        <v>0</v>
      </c>
      <c r="P578" s="216">
        <v>0</v>
      </c>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620</v>
      </c>
      <c r="B579" s="91"/>
      <c r="C579" s="144"/>
      <c r="D579" s="388" t="s">
        <v>611</v>
      </c>
      <c r="E579" s="389"/>
      <c r="F579" s="389"/>
      <c r="G579" s="389"/>
      <c r="H579" s="390"/>
      <c r="I579" s="426"/>
      <c r="J579" s="418"/>
      <c r="K579" s="419"/>
      <c r="L579" s="304">
        <v>0</v>
      </c>
      <c r="M579" s="216">
        <v>1.4</v>
      </c>
      <c r="N579" s="216">
        <v>0</v>
      </c>
      <c r="O579" s="216">
        <v>0</v>
      </c>
      <c r="P579" s="216">
        <v>0</v>
      </c>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621</v>
      </c>
      <c r="B580" s="91"/>
      <c r="C580" s="144"/>
      <c r="D580" s="388" t="s">
        <v>613</v>
      </c>
      <c r="E580" s="389"/>
      <c r="F580" s="389"/>
      <c r="G580" s="389"/>
      <c r="H580" s="390"/>
      <c r="I580" s="426"/>
      <c r="J580" s="418"/>
      <c r="K580" s="419"/>
      <c r="L580" s="304">
        <v>0</v>
      </c>
      <c r="M580" s="216">
        <v>0</v>
      </c>
      <c r="N580" s="216">
        <v>0</v>
      </c>
      <c r="O580" s="216">
        <v>0</v>
      </c>
      <c r="P580" s="216">
        <v>0</v>
      </c>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622</v>
      </c>
      <c r="B581" s="91"/>
      <c r="C581" s="144"/>
      <c r="D581" s="388" t="s">
        <v>615</v>
      </c>
      <c r="E581" s="389"/>
      <c r="F581" s="389"/>
      <c r="G581" s="389"/>
      <c r="H581" s="390"/>
      <c r="I581" s="426"/>
      <c r="J581" s="418"/>
      <c r="K581" s="419"/>
      <c r="L581" s="304">
        <v>0</v>
      </c>
      <c r="M581" s="216">
        <v>0.2</v>
      </c>
      <c r="N581" s="216">
        <v>0</v>
      </c>
      <c r="O581" s="216">
        <v>0</v>
      </c>
      <c r="P581" s="216">
        <v>0</v>
      </c>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29" t="s">
        <v>623</v>
      </c>
      <c r="D582" s="430"/>
      <c r="E582" s="430"/>
      <c r="F582" s="430"/>
      <c r="G582" s="430"/>
      <c r="H582" s="431"/>
      <c r="I582" s="426"/>
      <c r="J582" s="418"/>
      <c r="K582" s="419"/>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624</v>
      </c>
      <c r="B583" s="91"/>
      <c r="C583" s="144"/>
      <c r="D583" s="388" t="s">
        <v>605</v>
      </c>
      <c r="E583" s="389"/>
      <c r="F583" s="389"/>
      <c r="G583" s="389"/>
      <c r="H583" s="390"/>
      <c r="I583" s="426"/>
      <c r="J583" s="418"/>
      <c r="K583" s="419"/>
      <c r="L583" s="304">
        <v>0</v>
      </c>
      <c r="M583" s="216">
        <v>0</v>
      </c>
      <c r="N583" s="216">
        <v>0</v>
      </c>
      <c r="O583" s="216">
        <v>0</v>
      </c>
      <c r="P583" s="216">
        <v>0</v>
      </c>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625</v>
      </c>
      <c r="B584" s="91"/>
      <c r="C584" s="144"/>
      <c r="D584" s="388" t="s">
        <v>607</v>
      </c>
      <c r="E584" s="389"/>
      <c r="F584" s="389"/>
      <c r="G584" s="389"/>
      <c r="H584" s="390"/>
      <c r="I584" s="426"/>
      <c r="J584" s="418"/>
      <c r="K584" s="419"/>
      <c r="L584" s="304">
        <v>0</v>
      </c>
      <c r="M584" s="216">
        <v>0</v>
      </c>
      <c r="N584" s="216">
        <v>0</v>
      </c>
      <c r="O584" s="216">
        <v>0</v>
      </c>
      <c r="P584" s="216">
        <v>0</v>
      </c>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626</v>
      </c>
      <c r="B585" s="91"/>
      <c r="C585" s="144"/>
      <c r="D585" s="388" t="s">
        <v>609</v>
      </c>
      <c r="E585" s="389"/>
      <c r="F585" s="389"/>
      <c r="G585" s="389"/>
      <c r="H585" s="390"/>
      <c r="I585" s="426"/>
      <c r="J585" s="418"/>
      <c r="K585" s="419"/>
      <c r="L585" s="304">
        <v>0</v>
      </c>
      <c r="M585" s="216">
        <v>0</v>
      </c>
      <c r="N585" s="216">
        <v>0</v>
      </c>
      <c r="O585" s="216">
        <v>0</v>
      </c>
      <c r="P585" s="216">
        <v>0</v>
      </c>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627</v>
      </c>
      <c r="B586" s="91"/>
      <c r="C586" s="144"/>
      <c r="D586" s="388" t="s">
        <v>611</v>
      </c>
      <c r="E586" s="389"/>
      <c r="F586" s="389"/>
      <c r="G586" s="389"/>
      <c r="H586" s="390"/>
      <c r="I586" s="426"/>
      <c r="J586" s="418"/>
      <c r="K586" s="419"/>
      <c r="L586" s="304">
        <v>0</v>
      </c>
      <c r="M586" s="216">
        <v>0</v>
      </c>
      <c r="N586" s="216">
        <v>0</v>
      </c>
      <c r="O586" s="216">
        <v>0</v>
      </c>
      <c r="P586" s="216">
        <v>0</v>
      </c>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628</v>
      </c>
      <c r="B587" s="91"/>
      <c r="C587" s="144"/>
      <c r="D587" s="388" t="s">
        <v>613</v>
      </c>
      <c r="E587" s="389"/>
      <c r="F587" s="389"/>
      <c r="G587" s="389"/>
      <c r="H587" s="390"/>
      <c r="I587" s="426"/>
      <c r="J587" s="418"/>
      <c r="K587" s="419"/>
      <c r="L587" s="304">
        <v>0</v>
      </c>
      <c r="M587" s="216">
        <v>0</v>
      </c>
      <c r="N587" s="216">
        <v>0</v>
      </c>
      <c r="O587" s="216">
        <v>0</v>
      </c>
      <c r="P587" s="216">
        <v>0</v>
      </c>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629</v>
      </c>
      <c r="B588" s="91"/>
      <c r="C588" s="205"/>
      <c r="D588" s="388" t="s">
        <v>615</v>
      </c>
      <c r="E588" s="389"/>
      <c r="F588" s="389"/>
      <c r="G588" s="389"/>
      <c r="H588" s="390"/>
      <c r="I588" s="427"/>
      <c r="J588" s="418"/>
      <c r="K588" s="419"/>
      <c r="L588" s="304">
        <v>0</v>
      </c>
      <c r="M588" s="216">
        <v>0</v>
      </c>
      <c r="N588" s="216">
        <v>0</v>
      </c>
      <c r="O588" s="216">
        <v>0</v>
      </c>
      <c r="P588" s="216">
        <v>0</v>
      </c>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630</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80</v>
      </c>
      <c r="K594" s="288"/>
      <c r="L594" s="279" t="str">
        <f>IF(ISBLANK(L$388),"",L$388)</f>
        <v>1病棟3階</v>
      </c>
      <c r="M594" s="324" t="str">
        <f>IF(ISBLANK(M$388),"",M$388)</f>
        <v>3病棟2階</v>
      </c>
      <c r="N594" s="323" t="str">
        <f t="shared" ref="N594:AS594" si="112">IF(ISBLANK(N$388),"",N$388)</f>
        <v>3病棟3階</v>
      </c>
      <c r="O594" s="323" t="str">
        <f t="shared" si="112"/>
        <v>3病棟4階</v>
      </c>
      <c r="P594" s="323" t="str">
        <f t="shared" si="112"/>
        <v>5病棟2階</v>
      </c>
      <c r="Q594" s="323" t="str">
        <f t="shared" si="112"/>
        <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7"/>
    </row>
    <row r="595" spans="1:73" s="275" customFormat="1" ht="20.25" customHeight="1">
      <c r="A595" s="156"/>
      <c r="B595" s="1"/>
      <c r="C595" s="52"/>
      <c r="D595" s="3"/>
      <c r="E595" s="3"/>
      <c r="F595" s="3"/>
      <c r="G595" s="3"/>
      <c r="H595" s="188"/>
      <c r="I595" s="56" t="s">
        <v>81</v>
      </c>
      <c r="J595" s="289"/>
      <c r="K595" s="290"/>
      <c r="L595" s="341" t="str">
        <f>IF(ISBLANK(L$389),"",L$389)</f>
        <v>-</v>
      </c>
      <c r="M595" s="340" t="str">
        <f>IF(ISBLANK(M$389),"",M$389)</f>
        <v>-</v>
      </c>
      <c r="N595" s="339" t="str">
        <f t="shared" ref="N595:AS595" si="114">IF(ISBLANK(N$389),"",N$389)</f>
        <v>-</v>
      </c>
      <c r="O595" s="339" t="str">
        <f t="shared" si="114"/>
        <v>-</v>
      </c>
      <c r="P595" s="339" t="str">
        <f t="shared" si="114"/>
        <v>-</v>
      </c>
      <c r="Q595" s="339" t="str">
        <f t="shared" si="114"/>
        <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7"/>
    </row>
    <row r="596" spans="1:73" s="259" customFormat="1" ht="70.400000000000006" customHeight="1">
      <c r="A596" s="164" t="s">
        <v>631</v>
      </c>
      <c r="B596" s="90"/>
      <c r="C596" s="398" t="s">
        <v>632</v>
      </c>
      <c r="D596" s="399"/>
      <c r="E596" s="399"/>
      <c r="F596" s="399"/>
      <c r="G596" s="399"/>
      <c r="H596" s="400"/>
      <c r="I596" s="95" t="s">
        <v>633</v>
      </c>
      <c r="J596" s="291">
        <f t="shared" ref="J596:J619" si="116">IF(SUM(L596:BS596)=0,IF(COUNTIF(L596:BS596,"未確認")&gt;0,"未確認",IF(COUNTIF(L596:BS596,"~*")&gt;0,"*",SUM(L596:BS596))),SUM(L596:BS596))</f>
        <v>167</v>
      </c>
      <c r="K596" s="292" t="str">
        <f t="shared" ref="K596:K619" si="117">IF(OR(COUNTIF(L596:BS596,"未確認")&gt;0,COUNTIF(L596:BS596,"*")&gt;0),"※","")</f>
        <v>※</v>
      </c>
      <c r="L596" s="286" t="s">
        <v>370</v>
      </c>
      <c r="M596" s="215" t="s">
        <v>370</v>
      </c>
      <c r="N596" s="274" t="s">
        <v>370</v>
      </c>
      <c r="O596" s="274">
        <v>167</v>
      </c>
      <c r="P596" s="274">
        <v>0</v>
      </c>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6"/>
    </row>
    <row r="597" spans="1:73" s="259" customFormat="1" ht="70.400000000000006" customHeight="1">
      <c r="A597" s="164" t="s">
        <v>634</v>
      </c>
      <c r="B597" s="66"/>
      <c r="C597" s="398" t="s">
        <v>635</v>
      </c>
      <c r="D597" s="399"/>
      <c r="E597" s="399"/>
      <c r="F597" s="399"/>
      <c r="G597" s="399"/>
      <c r="H597" s="400"/>
      <c r="I597" s="95" t="s">
        <v>636</v>
      </c>
      <c r="J597" s="291" t="str">
        <f t="shared" si="116"/>
        <v>*</v>
      </c>
      <c r="K597" s="292" t="str">
        <f t="shared" si="117"/>
        <v>※</v>
      </c>
      <c r="L597" s="286" t="s">
        <v>370</v>
      </c>
      <c r="M597" s="215">
        <v>0</v>
      </c>
      <c r="N597" s="274" t="s">
        <v>370</v>
      </c>
      <c r="O597" s="274" t="s">
        <v>370</v>
      </c>
      <c r="P597" s="274">
        <v>0</v>
      </c>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6"/>
    </row>
    <row r="598" spans="1:73" s="259" customFormat="1" ht="72" customHeight="1">
      <c r="A598" s="164" t="s">
        <v>637</v>
      </c>
      <c r="B598" s="66"/>
      <c r="C598" s="398" t="s">
        <v>638</v>
      </c>
      <c r="D598" s="399"/>
      <c r="E598" s="399"/>
      <c r="F598" s="399"/>
      <c r="G598" s="399"/>
      <c r="H598" s="400"/>
      <c r="I598" s="95" t="s">
        <v>639</v>
      </c>
      <c r="J598" s="291">
        <f t="shared" si="116"/>
        <v>0</v>
      </c>
      <c r="K598" s="292" t="str">
        <f t="shared" si="117"/>
        <v/>
      </c>
      <c r="L598" s="286">
        <v>0</v>
      </c>
      <c r="M598" s="215">
        <v>0</v>
      </c>
      <c r="N598" s="274">
        <v>0</v>
      </c>
      <c r="O598" s="274">
        <v>0</v>
      </c>
      <c r="P598" s="274">
        <v>0</v>
      </c>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6"/>
    </row>
    <row r="599" spans="1:73" s="259" customFormat="1" ht="56.15" customHeight="1">
      <c r="A599" s="164" t="s">
        <v>640</v>
      </c>
      <c r="B599" s="66"/>
      <c r="C599" s="398" t="s">
        <v>641</v>
      </c>
      <c r="D599" s="399"/>
      <c r="E599" s="399"/>
      <c r="F599" s="399"/>
      <c r="G599" s="399"/>
      <c r="H599" s="400"/>
      <c r="I599" s="194" t="s">
        <v>642</v>
      </c>
      <c r="J599" s="291">
        <f t="shared" si="116"/>
        <v>251</v>
      </c>
      <c r="K599" s="292" t="str">
        <f t="shared" si="117"/>
        <v>※</v>
      </c>
      <c r="L599" s="286" t="s">
        <v>370</v>
      </c>
      <c r="M599" s="215" t="s">
        <v>370</v>
      </c>
      <c r="N599" s="274" t="s">
        <v>370</v>
      </c>
      <c r="O599" s="274">
        <v>251</v>
      </c>
      <c r="P599" s="274">
        <v>0</v>
      </c>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6"/>
    </row>
    <row r="600" spans="1:73" s="259" customFormat="1" ht="56.15" customHeight="1">
      <c r="A600" s="278"/>
      <c r="B600" s="66"/>
      <c r="C600" s="383" t="s">
        <v>643</v>
      </c>
      <c r="D600" s="423"/>
      <c r="E600" s="423"/>
      <c r="F600" s="423"/>
      <c r="G600" s="423"/>
      <c r="H600" s="424"/>
      <c r="I600" s="317" t="s">
        <v>644</v>
      </c>
      <c r="J600" s="291">
        <f t="shared" si="116"/>
        <v>0</v>
      </c>
      <c r="K600" s="292" t="str">
        <f t="shared" si="117"/>
        <v/>
      </c>
      <c r="L600" s="286">
        <v>0</v>
      </c>
      <c r="M600" s="274">
        <v>0</v>
      </c>
      <c r="N600" s="274">
        <v>0</v>
      </c>
      <c r="O600" s="274">
        <v>0</v>
      </c>
      <c r="P600" s="274">
        <v>0</v>
      </c>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6"/>
    </row>
    <row r="601" spans="1:73" s="259" customFormat="1" ht="56.15" customHeight="1">
      <c r="A601" s="278"/>
      <c r="B601" s="66"/>
      <c r="C601" s="383" t="s">
        <v>645</v>
      </c>
      <c r="D601" s="423"/>
      <c r="E601" s="423"/>
      <c r="F601" s="423"/>
      <c r="G601" s="423"/>
      <c r="H601" s="424"/>
      <c r="I601" s="317" t="s">
        <v>646</v>
      </c>
      <c r="J601" s="291">
        <f t="shared" si="116"/>
        <v>0</v>
      </c>
      <c r="K601" s="292" t="str">
        <f t="shared" si="117"/>
        <v/>
      </c>
      <c r="L601" s="286">
        <v>0</v>
      </c>
      <c r="M601" s="274">
        <v>0</v>
      </c>
      <c r="N601" s="274">
        <v>0</v>
      </c>
      <c r="O601" s="274">
        <v>0</v>
      </c>
      <c r="P601" s="274">
        <v>0</v>
      </c>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6"/>
    </row>
    <row r="602" spans="1:73" s="259" customFormat="1" ht="56.15" customHeight="1">
      <c r="A602" s="278"/>
      <c r="B602" s="66"/>
      <c r="C602" s="383" t="s">
        <v>647</v>
      </c>
      <c r="D602" s="423"/>
      <c r="E602" s="423"/>
      <c r="F602" s="423"/>
      <c r="G602" s="423"/>
      <c r="H602" s="424"/>
      <c r="I602" s="317" t="s">
        <v>648</v>
      </c>
      <c r="J602" s="291">
        <f t="shared" si="116"/>
        <v>0</v>
      </c>
      <c r="K602" s="292" t="str">
        <f t="shared" si="117"/>
        <v/>
      </c>
      <c r="L602" s="286">
        <v>0</v>
      </c>
      <c r="M602" s="274">
        <v>0</v>
      </c>
      <c r="N602" s="274">
        <v>0</v>
      </c>
      <c r="O602" s="274">
        <v>0</v>
      </c>
      <c r="P602" s="274">
        <v>0</v>
      </c>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6"/>
    </row>
    <row r="603" spans="1:73" s="259" customFormat="1" ht="56.15" customHeight="1">
      <c r="A603" s="278"/>
      <c r="B603" s="66"/>
      <c r="C603" s="383" t="s">
        <v>649</v>
      </c>
      <c r="D603" s="423"/>
      <c r="E603" s="423"/>
      <c r="F603" s="423"/>
      <c r="G603" s="423"/>
      <c r="H603" s="424"/>
      <c r="I603" s="317" t="s">
        <v>650</v>
      </c>
      <c r="J603" s="291" t="str">
        <f t="shared" si="116"/>
        <v>*</v>
      </c>
      <c r="K603" s="292" t="str">
        <f t="shared" si="117"/>
        <v>※</v>
      </c>
      <c r="L603" s="286">
        <v>0</v>
      </c>
      <c r="M603" s="274">
        <v>0</v>
      </c>
      <c r="N603" s="274" t="s">
        <v>370</v>
      </c>
      <c r="O603" s="274">
        <v>0</v>
      </c>
      <c r="P603" s="274">
        <v>0</v>
      </c>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6"/>
    </row>
    <row r="604" spans="1:73" s="259" customFormat="1" ht="69.650000000000006" customHeight="1">
      <c r="A604" s="278"/>
      <c r="B604" s="66"/>
      <c r="C604" s="383" t="s">
        <v>651</v>
      </c>
      <c r="D604" s="423"/>
      <c r="E604" s="423"/>
      <c r="F604" s="423"/>
      <c r="G604" s="423"/>
      <c r="H604" s="424"/>
      <c r="I604" s="317" t="s">
        <v>652</v>
      </c>
      <c r="J604" s="291">
        <f t="shared" si="116"/>
        <v>0</v>
      </c>
      <c r="K604" s="292" t="str">
        <f t="shared" si="117"/>
        <v/>
      </c>
      <c r="L604" s="286">
        <v>0</v>
      </c>
      <c r="M604" s="274">
        <v>0</v>
      </c>
      <c r="N604" s="274">
        <v>0</v>
      </c>
      <c r="O604" s="274">
        <v>0</v>
      </c>
      <c r="P604" s="274">
        <v>0</v>
      </c>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6"/>
    </row>
    <row r="605" spans="1:73" s="259" customFormat="1" ht="56.15" customHeight="1">
      <c r="A605" s="278"/>
      <c r="B605" s="66"/>
      <c r="C605" s="383" t="s">
        <v>653</v>
      </c>
      <c r="D605" s="423"/>
      <c r="E605" s="423"/>
      <c r="F605" s="423"/>
      <c r="G605" s="423"/>
      <c r="H605" s="424"/>
      <c r="I605" s="317" t="s">
        <v>654</v>
      </c>
      <c r="J605" s="291">
        <f t="shared" si="116"/>
        <v>0</v>
      </c>
      <c r="K605" s="292" t="str">
        <f t="shared" si="117"/>
        <v/>
      </c>
      <c r="L605" s="286">
        <v>0</v>
      </c>
      <c r="M605" s="274">
        <v>0</v>
      </c>
      <c r="N605" s="274">
        <v>0</v>
      </c>
      <c r="O605" s="274">
        <v>0</v>
      </c>
      <c r="P605" s="274">
        <v>0</v>
      </c>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6"/>
    </row>
    <row r="606" spans="1:73" s="259" customFormat="1" ht="84" customHeight="1">
      <c r="A606" s="164" t="s">
        <v>655</v>
      </c>
      <c r="B606" s="66"/>
      <c r="C606" s="398" t="s">
        <v>656</v>
      </c>
      <c r="D606" s="399"/>
      <c r="E606" s="399"/>
      <c r="F606" s="399"/>
      <c r="G606" s="399"/>
      <c r="H606" s="400"/>
      <c r="I606" s="95" t="s">
        <v>657</v>
      </c>
      <c r="J606" s="291" t="str">
        <f t="shared" si="116"/>
        <v>*</v>
      </c>
      <c r="K606" s="292" t="str">
        <f t="shared" si="117"/>
        <v>※</v>
      </c>
      <c r="L606" s="286">
        <v>0</v>
      </c>
      <c r="M606" s="215">
        <v>0</v>
      </c>
      <c r="N606" s="274" t="s">
        <v>370</v>
      </c>
      <c r="O606" s="274">
        <v>0</v>
      </c>
      <c r="P606" s="274">
        <v>0</v>
      </c>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6"/>
    </row>
    <row r="607" spans="1:73" s="259" customFormat="1" ht="35.15" customHeight="1">
      <c r="A607" s="163" t="s">
        <v>658</v>
      </c>
      <c r="B607" s="66"/>
      <c r="C607" s="429" t="s">
        <v>659</v>
      </c>
      <c r="D607" s="430"/>
      <c r="E607" s="430"/>
      <c r="F607" s="430"/>
      <c r="G607" s="430"/>
      <c r="H607" s="431"/>
      <c r="I607" s="435" t="s">
        <v>660</v>
      </c>
      <c r="J607" s="291">
        <v>479</v>
      </c>
      <c r="K607" s="292" t="str">
        <f t="shared" si="117"/>
        <v/>
      </c>
      <c r="L607" s="375"/>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6"/>
    </row>
    <row r="608" spans="1:73" s="259" customFormat="1" ht="35.15" customHeight="1">
      <c r="A608" s="163" t="s">
        <v>661</v>
      </c>
      <c r="B608" s="66"/>
      <c r="C608" s="192"/>
      <c r="D608" s="193"/>
      <c r="E608" s="383" t="s">
        <v>662</v>
      </c>
      <c r="F608" s="384"/>
      <c r="G608" s="384"/>
      <c r="H608" s="385"/>
      <c r="I608" s="452"/>
      <c r="J608" s="291" t="s">
        <v>370</v>
      </c>
      <c r="K608" s="292" t="str">
        <f t="shared" si="117"/>
        <v/>
      </c>
      <c r="L608" s="375"/>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6"/>
    </row>
    <row r="609" spans="1:73" s="259" customFormat="1" ht="35.15" customHeight="1">
      <c r="A609" s="163" t="s">
        <v>663</v>
      </c>
      <c r="B609" s="66"/>
      <c r="C609" s="429" t="s">
        <v>664</v>
      </c>
      <c r="D609" s="430"/>
      <c r="E609" s="430"/>
      <c r="F609" s="430"/>
      <c r="G609" s="430"/>
      <c r="H609" s="431"/>
      <c r="I609" s="420" t="s">
        <v>665</v>
      </c>
      <c r="J609" s="291">
        <v>713</v>
      </c>
      <c r="K609" s="292" t="str">
        <f t="shared" si="117"/>
        <v/>
      </c>
      <c r="L609" s="375"/>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6"/>
    </row>
    <row r="610" spans="1:73" s="259" customFormat="1" ht="35.15" customHeight="1">
      <c r="A610" s="163" t="s">
        <v>666</v>
      </c>
      <c r="B610" s="66"/>
      <c r="C610" s="192"/>
      <c r="D610" s="193"/>
      <c r="E610" s="383" t="s">
        <v>662</v>
      </c>
      <c r="F610" s="384"/>
      <c r="G610" s="384"/>
      <c r="H610" s="385"/>
      <c r="I610" s="422"/>
      <c r="J610" s="291">
        <v>171</v>
      </c>
      <c r="K610" s="292" t="str">
        <f t="shared" si="117"/>
        <v/>
      </c>
      <c r="L610" s="375"/>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6"/>
    </row>
    <row r="611" spans="1:73" s="259" customFormat="1" ht="42" customHeight="1">
      <c r="A611" s="163" t="s">
        <v>667</v>
      </c>
      <c r="B611" s="66"/>
      <c r="C611" s="383" t="s">
        <v>668</v>
      </c>
      <c r="D611" s="384"/>
      <c r="E611" s="384"/>
      <c r="F611" s="384"/>
      <c r="G611" s="384"/>
      <c r="H611" s="385"/>
      <c r="I611" s="93" t="s">
        <v>669</v>
      </c>
      <c r="J611" s="291">
        <v>651</v>
      </c>
      <c r="K611" s="292" t="str">
        <f t="shared" si="117"/>
        <v/>
      </c>
      <c r="L611" s="375"/>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6"/>
    </row>
    <row r="612" spans="1:73" s="259" customFormat="1" ht="56.15" customHeight="1">
      <c r="A612" s="164" t="s">
        <v>670</v>
      </c>
      <c r="B612" s="66"/>
      <c r="C612" s="398" t="s">
        <v>671</v>
      </c>
      <c r="D612" s="399"/>
      <c r="E612" s="399"/>
      <c r="F612" s="399"/>
      <c r="G612" s="399"/>
      <c r="H612" s="400"/>
      <c r="I612" s="93" t="s">
        <v>672</v>
      </c>
      <c r="J612" s="291" t="str">
        <f t="shared" si="116"/>
        <v>*</v>
      </c>
      <c r="K612" s="292" t="str">
        <f t="shared" si="117"/>
        <v>※</v>
      </c>
      <c r="L612" s="286">
        <v>0</v>
      </c>
      <c r="M612" s="215">
        <v>0</v>
      </c>
      <c r="N612" s="274" t="s">
        <v>370</v>
      </c>
      <c r="O612" s="274" t="s">
        <v>370</v>
      </c>
      <c r="P612" s="274">
        <v>0</v>
      </c>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6"/>
    </row>
    <row r="613" spans="1:73" s="259" customFormat="1" ht="56.15" customHeight="1">
      <c r="A613" s="164" t="s">
        <v>673</v>
      </c>
      <c r="B613" s="66"/>
      <c r="C613" s="398" t="s">
        <v>674</v>
      </c>
      <c r="D613" s="399"/>
      <c r="E613" s="399"/>
      <c r="F613" s="399"/>
      <c r="G613" s="399"/>
      <c r="H613" s="400"/>
      <c r="I613" s="93" t="s">
        <v>675</v>
      </c>
      <c r="J613" s="291">
        <f t="shared" si="116"/>
        <v>0</v>
      </c>
      <c r="K613" s="292" t="str">
        <f t="shared" si="117"/>
        <v/>
      </c>
      <c r="L613" s="286">
        <v>0</v>
      </c>
      <c r="M613" s="215">
        <v>0</v>
      </c>
      <c r="N613" s="274">
        <v>0</v>
      </c>
      <c r="O613" s="274">
        <v>0</v>
      </c>
      <c r="P613" s="274">
        <v>0</v>
      </c>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6"/>
    </row>
    <row r="614" spans="1:73" s="156" customFormat="1" ht="56.15" customHeight="1">
      <c r="A614" s="164" t="s">
        <v>676</v>
      </c>
      <c r="B614" s="66"/>
      <c r="C614" s="398" t="s">
        <v>677</v>
      </c>
      <c r="D614" s="399"/>
      <c r="E614" s="399"/>
      <c r="F614" s="399"/>
      <c r="G614" s="399"/>
      <c r="H614" s="400"/>
      <c r="I614" s="93" t="s">
        <v>678</v>
      </c>
      <c r="J614" s="291" t="str">
        <f t="shared" si="116"/>
        <v>*</v>
      </c>
      <c r="K614" s="292" t="str">
        <f t="shared" si="117"/>
        <v>※</v>
      </c>
      <c r="L614" s="286">
        <v>0</v>
      </c>
      <c r="M614" s="215">
        <v>0</v>
      </c>
      <c r="N614" s="274" t="s">
        <v>370</v>
      </c>
      <c r="O614" s="274" t="s">
        <v>370</v>
      </c>
      <c r="P614" s="274">
        <v>0</v>
      </c>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679</v>
      </c>
      <c r="B615" s="66"/>
      <c r="C615" s="398" t="s">
        <v>680</v>
      </c>
      <c r="D615" s="399"/>
      <c r="E615" s="399"/>
      <c r="F615" s="399"/>
      <c r="G615" s="399"/>
      <c r="H615" s="400"/>
      <c r="I615" s="93" t="s">
        <v>681</v>
      </c>
      <c r="J615" s="291" t="str">
        <f t="shared" si="116"/>
        <v>*</v>
      </c>
      <c r="K615" s="292" t="str">
        <f t="shared" si="117"/>
        <v>※</v>
      </c>
      <c r="L615" s="286">
        <v>0</v>
      </c>
      <c r="M615" s="215">
        <v>0</v>
      </c>
      <c r="N615" s="274">
        <v>0</v>
      </c>
      <c r="O615" s="274" t="s">
        <v>370</v>
      </c>
      <c r="P615" s="274">
        <v>0</v>
      </c>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682</v>
      </c>
      <c r="B616" s="66"/>
      <c r="C616" s="398" t="s">
        <v>683</v>
      </c>
      <c r="D616" s="399"/>
      <c r="E616" s="399"/>
      <c r="F616" s="399"/>
      <c r="G616" s="399"/>
      <c r="H616" s="400"/>
      <c r="I616" s="145" t="s">
        <v>684</v>
      </c>
      <c r="J616" s="291">
        <f t="shared" si="116"/>
        <v>0</v>
      </c>
      <c r="K616" s="292" t="str">
        <f t="shared" si="117"/>
        <v/>
      </c>
      <c r="L616" s="286">
        <v>0</v>
      </c>
      <c r="M616" s="215">
        <v>0</v>
      </c>
      <c r="N616" s="274">
        <v>0</v>
      </c>
      <c r="O616" s="274">
        <v>0</v>
      </c>
      <c r="P616" s="274">
        <v>0</v>
      </c>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685</v>
      </c>
      <c r="B617" s="66"/>
      <c r="C617" s="398" t="s">
        <v>686</v>
      </c>
      <c r="D617" s="399"/>
      <c r="E617" s="399"/>
      <c r="F617" s="399"/>
      <c r="G617" s="399"/>
      <c r="H617" s="400"/>
      <c r="I617" s="93" t="s">
        <v>687</v>
      </c>
      <c r="J617" s="291">
        <f t="shared" si="116"/>
        <v>0</v>
      </c>
      <c r="K617" s="292" t="str">
        <f t="shared" si="117"/>
        <v/>
      </c>
      <c r="L617" s="286">
        <v>0</v>
      </c>
      <c r="M617" s="215">
        <v>0</v>
      </c>
      <c r="N617" s="274">
        <v>0</v>
      </c>
      <c r="O617" s="274">
        <v>0</v>
      </c>
      <c r="P617" s="274">
        <v>0</v>
      </c>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685</v>
      </c>
      <c r="B618" s="66"/>
      <c r="C618" s="383" t="s">
        <v>688</v>
      </c>
      <c r="D618" s="384"/>
      <c r="E618" s="384"/>
      <c r="F618" s="384"/>
      <c r="G618" s="384"/>
      <c r="H618" s="385"/>
      <c r="I618" s="98" t="s">
        <v>689</v>
      </c>
      <c r="J618" s="291">
        <f t="shared" si="116"/>
        <v>0</v>
      </c>
      <c r="K618" s="292" t="str">
        <f t="shared" si="117"/>
        <v/>
      </c>
      <c r="L618" s="286">
        <v>0</v>
      </c>
      <c r="M618" s="215">
        <v>0</v>
      </c>
      <c r="N618" s="274">
        <v>0</v>
      </c>
      <c r="O618" s="274">
        <v>0</v>
      </c>
      <c r="P618" s="274">
        <v>0</v>
      </c>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685</v>
      </c>
      <c r="B619" s="66"/>
      <c r="C619" s="383" t="s">
        <v>690</v>
      </c>
      <c r="D619" s="384"/>
      <c r="E619" s="384"/>
      <c r="F619" s="384"/>
      <c r="G619" s="384"/>
      <c r="H619" s="385"/>
      <c r="I619" s="98" t="s">
        <v>691</v>
      </c>
      <c r="J619" s="291">
        <f t="shared" si="116"/>
        <v>0</v>
      </c>
      <c r="K619" s="292" t="str">
        <f t="shared" si="117"/>
        <v/>
      </c>
      <c r="L619" s="286">
        <v>0</v>
      </c>
      <c r="M619" s="215">
        <v>0</v>
      </c>
      <c r="N619" s="274">
        <v>0</v>
      </c>
      <c r="O619" s="274">
        <v>0</v>
      </c>
      <c r="P619" s="274">
        <v>0</v>
      </c>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692</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80</v>
      </c>
      <c r="K625" s="305"/>
      <c r="L625" s="279" t="str">
        <f>IF(ISBLANK(L$388),"",L$388)</f>
        <v>1病棟3階</v>
      </c>
      <c r="M625" s="324" t="str">
        <f>IF(ISBLANK(M$388),"",M$388)</f>
        <v>3病棟2階</v>
      </c>
      <c r="N625" s="323" t="str">
        <f t="shared" ref="N625:AS625" si="118">IF(ISBLANK(N$388),"",N$388)</f>
        <v>3病棟3階</v>
      </c>
      <c r="O625" s="323" t="str">
        <f t="shared" si="118"/>
        <v>3病棟4階</v>
      </c>
      <c r="P625" s="323" t="str">
        <f t="shared" si="118"/>
        <v>5病棟2階</v>
      </c>
      <c r="Q625" s="323" t="str">
        <f t="shared" si="118"/>
        <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7"/>
    </row>
    <row r="626" spans="1:73" s="262" customFormat="1" ht="20.25" customHeight="1">
      <c r="A626" s="156"/>
      <c r="B626" s="1"/>
      <c r="C626" s="52"/>
      <c r="D626" s="3"/>
      <c r="E626" s="3"/>
      <c r="F626" s="3"/>
      <c r="G626" s="3"/>
      <c r="H626" s="188"/>
      <c r="I626" s="56" t="s">
        <v>81</v>
      </c>
      <c r="J626" s="289"/>
      <c r="K626" s="306"/>
      <c r="L626" s="341" t="str">
        <f>IF(ISBLANK(L$389),"",L$389)</f>
        <v>-</v>
      </c>
      <c r="M626" s="340" t="str">
        <f>IF(ISBLANK(M$389),"",M$389)</f>
        <v>-</v>
      </c>
      <c r="N626" s="339" t="str">
        <f t="shared" ref="N626:AS626" si="120">IF(ISBLANK(N$389),"",N$389)</f>
        <v>-</v>
      </c>
      <c r="O626" s="339" t="str">
        <f t="shared" si="120"/>
        <v>-</v>
      </c>
      <c r="P626" s="339" t="str">
        <f t="shared" si="120"/>
        <v>-</v>
      </c>
      <c r="Q626" s="339" t="str">
        <f t="shared" si="120"/>
        <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7"/>
    </row>
    <row r="627" spans="1:73" s="269" customFormat="1" ht="71.25" customHeight="1">
      <c r="A627" s="164" t="s">
        <v>693</v>
      </c>
      <c r="B627" s="90"/>
      <c r="C627" s="383" t="s">
        <v>694</v>
      </c>
      <c r="D627" s="384"/>
      <c r="E627" s="384"/>
      <c r="F627" s="384"/>
      <c r="G627" s="384"/>
      <c r="H627" s="385"/>
      <c r="I627" s="435" t="s">
        <v>695</v>
      </c>
      <c r="J627" s="291" t="str">
        <f t="shared" ref="J627:J639" si="122">IF(SUM(L627:BS627)=0,IF(COUNTIF(L627:BS627,"未確認")&gt;0,"未確認",IF(COUNTIF(L627:BS627,"~*")&gt;0,"*",SUM(L627:BS627))),SUM(L627:BS627))</f>
        <v>*</v>
      </c>
      <c r="K627" s="292" t="str">
        <f t="shared" ref="K627:K639" si="123">IF(OR(COUNTIF(L627:BS627,"未確認")&gt;0,COUNTIF(L627:BS627,"*")&gt;0),"※","")</f>
        <v>※</v>
      </c>
      <c r="L627" s="286">
        <v>0</v>
      </c>
      <c r="M627" s="215" t="s">
        <v>370</v>
      </c>
      <c r="N627" s="274" t="s">
        <v>370</v>
      </c>
      <c r="O627" s="274" t="s">
        <v>370</v>
      </c>
      <c r="P627" s="274" t="s">
        <v>370</v>
      </c>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6"/>
    </row>
    <row r="628" spans="1:73" s="269" customFormat="1" ht="71.25" customHeight="1">
      <c r="A628" s="164" t="s">
        <v>696</v>
      </c>
      <c r="B628" s="90"/>
      <c r="C628" s="383" t="s">
        <v>697</v>
      </c>
      <c r="D628" s="384"/>
      <c r="E628" s="384"/>
      <c r="F628" s="384"/>
      <c r="G628" s="384"/>
      <c r="H628" s="385"/>
      <c r="I628" s="436"/>
      <c r="J628" s="291">
        <f t="shared" si="122"/>
        <v>0</v>
      </c>
      <c r="K628" s="292" t="str">
        <f t="shared" si="123"/>
        <v/>
      </c>
      <c r="L628" s="286">
        <v>0</v>
      </c>
      <c r="M628" s="215">
        <v>0</v>
      </c>
      <c r="N628" s="274">
        <v>0</v>
      </c>
      <c r="O628" s="274">
        <v>0</v>
      </c>
      <c r="P628" s="274">
        <v>0</v>
      </c>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6"/>
    </row>
    <row r="629" spans="1:73" s="269" customFormat="1" ht="71.25" customHeight="1">
      <c r="A629" s="164" t="s">
        <v>698</v>
      </c>
      <c r="B629" s="90"/>
      <c r="C629" s="383" t="s">
        <v>699</v>
      </c>
      <c r="D629" s="384"/>
      <c r="E629" s="384"/>
      <c r="F629" s="384"/>
      <c r="G629" s="384"/>
      <c r="H629" s="385"/>
      <c r="I629" s="437"/>
      <c r="J629" s="291">
        <f t="shared" si="122"/>
        <v>0</v>
      </c>
      <c r="K629" s="292" t="str">
        <f t="shared" si="123"/>
        <v/>
      </c>
      <c r="L629" s="286">
        <v>0</v>
      </c>
      <c r="M629" s="215">
        <v>0</v>
      </c>
      <c r="N629" s="274">
        <v>0</v>
      </c>
      <c r="O629" s="274">
        <v>0</v>
      </c>
      <c r="P629" s="274">
        <v>0</v>
      </c>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6"/>
    </row>
    <row r="630" spans="1:73" s="269" customFormat="1" ht="70.400000000000006" customHeight="1">
      <c r="A630" s="164" t="s">
        <v>700</v>
      </c>
      <c r="B630" s="90"/>
      <c r="C630" s="383" t="s">
        <v>701</v>
      </c>
      <c r="D630" s="384"/>
      <c r="E630" s="384"/>
      <c r="F630" s="384"/>
      <c r="G630" s="384"/>
      <c r="H630" s="385"/>
      <c r="I630" s="420" t="s">
        <v>702</v>
      </c>
      <c r="J630" s="291" t="str">
        <f t="shared" si="122"/>
        <v>*</v>
      </c>
      <c r="K630" s="292" t="str">
        <f t="shared" si="123"/>
        <v>※</v>
      </c>
      <c r="L630" s="286">
        <v>0</v>
      </c>
      <c r="M630" s="215" t="s">
        <v>370</v>
      </c>
      <c r="N630" s="274" t="s">
        <v>370</v>
      </c>
      <c r="O630" s="274" t="s">
        <v>370</v>
      </c>
      <c r="P630" s="274">
        <v>0</v>
      </c>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6"/>
    </row>
    <row r="631" spans="1:73" s="269" customFormat="1" ht="70.400000000000006" customHeight="1">
      <c r="A631" s="164"/>
      <c r="B631" s="90"/>
      <c r="C631" s="383" t="s">
        <v>703</v>
      </c>
      <c r="D631" s="384"/>
      <c r="E631" s="384"/>
      <c r="F631" s="384"/>
      <c r="G631" s="384"/>
      <c r="H631" s="385"/>
      <c r="I631" s="427"/>
      <c r="J631" s="291">
        <f t="shared" si="122"/>
        <v>0</v>
      </c>
      <c r="K631" s="292" t="str">
        <f t="shared" si="123"/>
        <v/>
      </c>
      <c r="L631" s="286">
        <v>0</v>
      </c>
      <c r="M631" s="215">
        <v>0</v>
      </c>
      <c r="N631" s="274">
        <v>0</v>
      </c>
      <c r="O631" s="274">
        <v>0</v>
      </c>
      <c r="P631" s="274">
        <v>0</v>
      </c>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6"/>
    </row>
    <row r="632" spans="1:73" s="269" customFormat="1" ht="104.65" customHeight="1">
      <c r="A632" s="164" t="s">
        <v>704</v>
      </c>
      <c r="B632" s="90"/>
      <c r="C632" s="383" t="s">
        <v>705</v>
      </c>
      <c r="D632" s="384"/>
      <c r="E632" s="384"/>
      <c r="F632" s="384"/>
      <c r="G632" s="384"/>
      <c r="H632" s="385"/>
      <c r="I632" s="98" t="s">
        <v>706</v>
      </c>
      <c r="J632" s="291">
        <f t="shared" si="122"/>
        <v>0</v>
      </c>
      <c r="K632" s="292" t="str">
        <f t="shared" si="123"/>
        <v/>
      </c>
      <c r="L632" s="286">
        <v>0</v>
      </c>
      <c r="M632" s="215">
        <v>0</v>
      </c>
      <c r="N632" s="274">
        <v>0</v>
      </c>
      <c r="O632" s="274">
        <v>0</v>
      </c>
      <c r="P632" s="274">
        <v>0</v>
      </c>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6"/>
    </row>
    <row r="633" spans="1:73" s="269" customFormat="1" ht="100.4" customHeight="1">
      <c r="A633" s="164" t="s">
        <v>707</v>
      </c>
      <c r="B633" s="90"/>
      <c r="C633" s="383" t="s">
        <v>708</v>
      </c>
      <c r="D633" s="384"/>
      <c r="E633" s="384"/>
      <c r="F633" s="384"/>
      <c r="G633" s="384"/>
      <c r="H633" s="385"/>
      <c r="I633" s="98" t="s">
        <v>709</v>
      </c>
      <c r="J633" s="291">
        <f t="shared" si="122"/>
        <v>429</v>
      </c>
      <c r="K633" s="292" t="str">
        <f t="shared" si="123"/>
        <v/>
      </c>
      <c r="L633" s="286">
        <v>0</v>
      </c>
      <c r="M633" s="215">
        <v>429</v>
      </c>
      <c r="N633" s="274">
        <v>0</v>
      </c>
      <c r="O633" s="274">
        <v>0</v>
      </c>
      <c r="P633" s="274">
        <v>0</v>
      </c>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6"/>
    </row>
    <row r="634" spans="1:73" s="269" customFormat="1" ht="84" customHeight="1">
      <c r="A634" s="164" t="s">
        <v>710</v>
      </c>
      <c r="B634" s="91"/>
      <c r="C634" s="383" t="s">
        <v>711</v>
      </c>
      <c r="D634" s="384"/>
      <c r="E634" s="384"/>
      <c r="F634" s="384"/>
      <c r="G634" s="384"/>
      <c r="H634" s="385"/>
      <c r="I634" s="98" t="s">
        <v>712</v>
      </c>
      <c r="J634" s="291" t="str">
        <f t="shared" si="122"/>
        <v>*</v>
      </c>
      <c r="K634" s="292" t="str">
        <f t="shared" si="123"/>
        <v>※</v>
      </c>
      <c r="L634" s="286">
        <v>0</v>
      </c>
      <c r="M634" s="215">
        <v>0</v>
      </c>
      <c r="N634" s="274">
        <v>0</v>
      </c>
      <c r="O634" s="274">
        <v>0</v>
      </c>
      <c r="P634" s="274" t="s">
        <v>370</v>
      </c>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6"/>
    </row>
    <row r="635" spans="1:73" s="269" customFormat="1" ht="98.15" customHeight="1">
      <c r="A635" s="164" t="s">
        <v>713</v>
      </c>
      <c r="B635" s="91"/>
      <c r="C635" s="398" t="s">
        <v>714</v>
      </c>
      <c r="D635" s="399"/>
      <c r="E635" s="399"/>
      <c r="F635" s="399"/>
      <c r="G635" s="399"/>
      <c r="H635" s="400"/>
      <c r="I635" s="93" t="s">
        <v>715</v>
      </c>
      <c r="J635" s="291" t="str">
        <f t="shared" si="122"/>
        <v>*</v>
      </c>
      <c r="K635" s="292" t="str">
        <f t="shared" si="123"/>
        <v>※</v>
      </c>
      <c r="L635" s="286">
        <v>0</v>
      </c>
      <c r="M635" s="215">
        <v>0</v>
      </c>
      <c r="N635" s="274" t="s">
        <v>370</v>
      </c>
      <c r="O635" s="274">
        <v>0</v>
      </c>
      <c r="P635" s="274">
        <v>0</v>
      </c>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6"/>
    </row>
    <row r="636" spans="1:73" s="269" customFormat="1" ht="84" customHeight="1">
      <c r="A636" s="164" t="s">
        <v>716</v>
      </c>
      <c r="B636" s="91"/>
      <c r="C636" s="383" t="s">
        <v>717</v>
      </c>
      <c r="D636" s="384"/>
      <c r="E636" s="384"/>
      <c r="F636" s="384"/>
      <c r="G636" s="384"/>
      <c r="H636" s="385"/>
      <c r="I636" s="93" t="s">
        <v>718</v>
      </c>
      <c r="J636" s="291" t="str">
        <f t="shared" si="122"/>
        <v>*</v>
      </c>
      <c r="K636" s="292" t="str">
        <f t="shared" si="123"/>
        <v>※</v>
      </c>
      <c r="L636" s="286">
        <v>0</v>
      </c>
      <c r="M636" s="215">
        <v>0</v>
      </c>
      <c r="N636" s="274" t="s">
        <v>370</v>
      </c>
      <c r="O636" s="274" t="s">
        <v>370</v>
      </c>
      <c r="P636" s="274">
        <v>0</v>
      </c>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6"/>
    </row>
    <row r="637" spans="1:73" s="269" customFormat="1" ht="70.400000000000006" customHeight="1">
      <c r="A637" s="164" t="s">
        <v>719</v>
      </c>
      <c r="B637" s="91"/>
      <c r="C637" s="398" t="s">
        <v>720</v>
      </c>
      <c r="D637" s="399"/>
      <c r="E637" s="399"/>
      <c r="F637" s="399"/>
      <c r="G637" s="399"/>
      <c r="H637" s="400"/>
      <c r="I637" s="93" t="s">
        <v>721</v>
      </c>
      <c r="J637" s="291">
        <f t="shared" si="122"/>
        <v>0</v>
      </c>
      <c r="K637" s="292" t="str">
        <f t="shared" si="123"/>
        <v/>
      </c>
      <c r="L637" s="286">
        <v>0</v>
      </c>
      <c r="M637" s="215">
        <v>0</v>
      </c>
      <c r="N637" s="274">
        <v>0</v>
      </c>
      <c r="O637" s="274">
        <v>0</v>
      </c>
      <c r="P637" s="274">
        <v>0</v>
      </c>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6"/>
    </row>
    <row r="638" spans="1:73" s="269" customFormat="1" ht="84" customHeight="1">
      <c r="A638" s="164" t="s">
        <v>722</v>
      </c>
      <c r="B638" s="91"/>
      <c r="C638" s="398" t="s">
        <v>723</v>
      </c>
      <c r="D638" s="399"/>
      <c r="E638" s="399"/>
      <c r="F638" s="399"/>
      <c r="G638" s="399"/>
      <c r="H638" s="400"/>
      <c r="I638" s="93" t="s">
        <v>724</v>
      </c>
      <c r="J638" s="291">
        <f t="shared" si="122"/>
        <v>0</v>
      </c>
      <c r="K638" s="292" t="str">
        <f t="shared" si="123"/>
        <v/>
      </c>
      <c r="L638" s="286">
        <v>0</v>
      </c>
      <c r="M638" s="215">
        <v>0</v>
      </c>
      <c r="N638" s="274">
        <v>0</v>
      </c>
      <c r="O638" s="274">
        <v>0</v>
      </c>
      <c r="P638" s="274">
        <v>0</v>
      </c>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6"/>
    </row>
    <row r="639" spans="1:73" s="269" customFormat="1" ht="84" customHeight="1">
      <c r="A639" s="164"/>
      <c r="B639" s="91"/>
      <c r="C639" s="383" t="s">
        <v>725</v>
      </c>
      <c r="D639" s="384"/>
      <c r="E639" s="384"/>
      <c r="F639" s="384"/>
      <c r="G639" s="384"/>
      <c r="H639" s="385"/>
      <c r="I639" s="98" t="s">
        <v>726</v>
      </c>
      <c r="J639" s="291">
        <f t="shared" si="122"/>
        <v>0</v>
      </c>
      <c r="K639" s="292" t="str">
        <f t="shared" si="123"/>
        <v/>
      </c>
      <c r="L639" s="286">
        <v>0</v>
      </c>
      <c r="M639" s="215">
        <v>0</v>
      </c>
      <c r="N639" s="277">
        <v>0</v>
      </c>
      <c r="O639" s="277">
        <v>0</v>
      </c>
      <c r="P639" s="277">
        <v>0</v>
      </c>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6"/>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6"/>
    </row>
    <row r="643" spans="1:73" s="259" customFormat="1">
      <c r="A643" s="156"/>
      <c r="B643" s="14" t="s">
        <v>727</v>
      </c>
      <c r="C643" s="3"/>
      <c r="D643" s="3"/>
      <c r="E643" s="3"/>
      <c r="F643" s="3"/>
      <c r="G643" s="3"/>
      <c r="H643" s="188"/>
      <c r="I643" s="188"/>
      <c r="J643" s="295"/>
      <c r="K643" s="296"/>
      <c r="L643" s="296"/>
      <c r="M643" s="84"/>
      <c r="N643" s="258"/>
      <c r="BU643" s="356"/>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80</v>
      </c>
      <c r="K645" s="288"/>
      <c r="L645" s="323" t="str">
        <f>IF(ISBLANK(L$388),"",L$388)</f>
        <v>1病棟3階</v>
      </c>
      <c r="M645" s="324" t="str">
        <f>IF(ISBLANK(M$388),"",M$388)</f>
        <v>3病棟2階</v>
      </c>
      <c r="N645" s="323" t="str">
        <f t="shared" ref="N645:AS645" si="124">IF(ISBLANK(N$388),"",N$388)</f>
        <v>3病棟3階</v>
      </c>
      <c r="O645" s="323" t="str">
        <f t="shared" si="124"/>
        <v>3病棟4階</v>
      </c>
      <c r="P645" s="323" t="str">
        <f t="shared" si="124"/>
        <v>5病棟2階</v>
      </c>
      <c r="Q645" s="323" t="str">
        <f t="shared" si="124"/>
        <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7"/>
    </row>
    <row r="646" spans="1:73" s="262" customFormat="1" ht="20.25" customHeight="1">
      <c r="A646" s="156"/>
      <c r="B646" s="1"/>
      <c r="C646" s="52"/>
      <c r="D646" s="3"/>
      <c r="E646" s="3"/>
      <c r="F646" s="3"/>
      <c r="G646" s="3"/>
      <c r="H646" s="188"/>
      <c r="I646" s="56" t="s">
        <v>81</v>
      </c>
      <c r="J646" s="289"/>
      <c r="K646" s="290"/>
      <c r="L646" s="341" t="str">
        <f>IF(ISBLANK(L$389),"",L$389)</f>
        <v>-</v>
      </c>
      <c r="M646" s="340" t="str">
        <f>IF(ISBLANK(M$389),"",M$389)</f>
        <v>-</v>
      </c>
      <c r="N646" s="339" t="str">
        <f t="shared" ref="N646:AS646" si="126">IF(ISBLANK(N$389),"",N$389)</f>
        <v>-</v>
      </c>
      <c r="O646" s="339" t="str">
        <f t="shared" si="126"/>
        <v>-</v>
      </c>
      <c r="P646" s="339" t="str">
        <f t="shared" si="126"/>
        <v>-</v>
      </c>
      <c r="Q646" s="339" t="str">
        <f t="shared" si="126"/>
        <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7"/>
    </row>
    <row r="647" spans="1:73" s="269" customFormat="1" ht="70.400000000000006" customHeight="1">
      <c r="A647" s="164" t="s">
        <v>728</v>
      </c>
      <c r="B647" s="90"/>
      <c r="C647" s="398" t="s">
        <v>729</v>
      </c>
      <c r="D647" s="399"/>
      <c r="E647" s="399"/>
      <c r="F647" s="399"/>
      <c r="G647" s="399"/>
      <c r="H647" s="400"/>
      <c r="I647" s="93" t="s">
        <v>730</v>
      </c>
      <c r="J647" s="291" t="str">
        <f t="shared" ref="J647:J654" si="128">IF(SUM(L647:BS647)=0,IF(COUNTIF(L647:BS647,"未確認")&gt;0,"未確認",IF(COUNTIF(L647:BS647,"~*")&gt;0,"*",SUM(L647:BS647))),SUM(L647:BS647))</f>
        <v>*</v>
      </c>
      <c r="K647" s="292" t="str">
        <f t="shared" ref="K647:K654" si="129">IF(OR(COUNTIF(L647:BS647,"未確認")&gt;0,COUNTIF(L647:BS647,"*")&gt;0),"※","")</f>
        <v>※</v>
      </c>
      <c r="L647" s="286">
        <v>0</v>
      </c>
      <c r="M647" s="215" t="s">
        <v>370</v>
      </c>
      <c r="N647" s="274" t="s">
        <v>370</v>
      </c>
      <c r="O647" s="274" t="s">
        <v>370</v>
      </c>
      <c r="P647" s="274">
        <v>0</v>
      </c>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6"/>
    </row>
    <row r="648" spans="1:73" s="269" customFormat="1" ht="56.15" customHeight="1">
      <c r="A648" s="164" t="s">
        <v>731</v>
      </c>
      <c r="B648" s="91"/>
      <c r="C648" s="398" t="s">
        <v>732</v>
      </c>
      <c r="D648" s="399"/>
      <c r="E648" s="399"/>
      <c r="F648" s="399"/>
      <c r="G648" s="399"/>
      <c r="H648" s="400"/>
      <c r="I648" s="93" t="s">
        <v>733</v>
      </c>
      <c r="J648" s="291">
        <f t="shared" si="128"/>
        <v>441</v>
      </c>
      <c r="K648" s="292" t="str">
        <f t="shared" si="129"/>
        <v>※</v>
      </c>
      <c r="L648" s="286" t="s">
        <v>370</v>
      </c>
      <c r="M648" s="215" t="s">
        <v>370</v>
      </c>
      <c r="N648" s="274">
        <v>175</v>
      </c>
      <c r="O648" s="274">
        <v>266</v>
      </c>
      <c r="P648" s="274">
        <v>0</v>
      </c>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6"/>
    </row>
    <row r="649" spans="1:73" s="269" customFormat="1" ht="56">
      <c r="A649" s="164" t="s">
        <v>734</v>
      </c>
      <c r="B649" s="91"/>
      <c r="C649" s="398" t="s">
        <v>735</v>
      </c>
      <c r="D649" s="399"/>
      <c r="E649" s="399"/>
      <c r="F649" s="399"/>
      <c r="G649" s="399"/>
      <c r="H649" s="400"/>
      <c r="I649" s="93" t="s">
        <v>736</v>
      </c>
      <c r="J649" s="291">
        <f t="shared" si="128"/>
        <v>412</v>
      </c>
      <c r="K649" s="292" t="str">
        <f t="shared" si="129"/>
        <v>※</v>
      </c>
      <c r="L649" s="286" t="s">
        <v>370</v>
      </c>
      <c r="M649" s="215" t="s">
        <v>370</v>
      </c>
      <c r="N649" s="274" t="s">
        <v>370</v>
      </c>
      <c r="O649" s="274">
        <v>412</v>
      </c>
      <c r="P649" s="274">
        <v>0</v>
      </c>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6"/>
    </row>
    <row r="650" spans="1:73" s="269" customFormat="1" ht="56.15" customHeight="1">
      <c r="A650" s="164" t="s">
        <v>737</v>
      </c>
      <c r="B650" s="91"/>
      <c r="C650" s="383" t="s">
        <v>738</v>
      </c>
      <c r="D650" s="384"/>
      <c r="E650" s="384"/>
      <c r="F650" s="384"/>
      <c r="G650" s="384"/>
      <c r="H650" s="385"/>
      <c r="I650" s="93" t="s">
        <v>739</v>
      </c>
      <c r="J650" s="291">
        <f t="shared" si="128"/>
        <v>0</v>
      </c>
      <c r="K650" s="292" t="str">
        <f t="shared" si="129"/>
        <v/>
      </c>
      <c r="L650" s="286">
        <v>0</v>
      </c>
      <c r="M650" s="215">
        <v>0</v>
      </c>
      <c r="N650" s="274">
        <v>0</v>
      </c>
      <c r="O650" s="274">
        <v>0</v>
      </c>
      <c r="P650" s="274">
        <v>0</v>
      </c>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6"/>
    </row>
    <row r="651" spans="1:73" s="269" customFormat="1" ht="84" customHeight="1">
      <c r="A651" s="164" t="s">
        <v>740</v>
      </c>
      <c r="B651" s="91"/>
      <c r="C651" s="398" t="s">
        <v>741</v>
      </c>
      <c r="D651" s="399"/>
      <c r="E651" s="399"/>
      <c r="F651" s="399"/>
      <c r="G651" s="399"/>
      <c r="H651" s="400"/>
      <c r="I651" s="93" t="s">
        <v>742</v>
      </c>
      <c r="J651" s="291" t="str">
        <f t="shared" si="128"/>
        <v>*</v>
      </c>
      <c r="K651" s="292" t="str">
        <f t="shared" si="129"/>
        <v>※</v>
      </c>
      <c r="L651" s="286">
        <v>0</v>
      </c>
      <c r="M651" s="215">
        <v>0</v>
      </c>
      <c r="N651" s="274" t="s">
        <v>370</v>
      </c>
      <c r="O651" s="274" t="s">
        <v>370</v>
      </c>
      <c r="P651" s="274">
        <v>0</v>
      </c>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6"/>
    </row>
    <row r="652" spans="1:73" s="269" customFormat="1" ht="70.400000000000006" customHeight="1">
      <c r="A652" s="164" t="s">
        <v>743</v>
      </c>
      <c r="B652" s="91"/>
      <c r="C652" s="398" t="s">
        <v>744</v>
      </c>
      <c r="D652" s="399"/>
      <c r="E652" s="399"/>
      <c r="F652" s="399"/>
      <c r="G652" s="399"/>
      <c r="H652" s="400"/>
      <c r="I652" s="93" t="s">
        <v>745</v>
      </c>
      <c r="J652" s="291" t="str">
        <f t="shared" si="128"/>
        <v>*</v>
      </c>
      <c r="K652" s="292" t="str">
        <f t="shared" si="129"/>
        <v>※</v>
      </c>
      <c r="L652" s="286">
        <v>0</v>
      </c>
      <c r="M652" s="215">
        <v>0</v>
      </c>
      <c r="N652" s="274" t="s">
        <v>370</v>
      </c>
      <c r="O652" s="274" t="s">
        <v>370</v>
      </c>
      <c r="P652" s="274">
        <v>0</v>
      </c>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6"/>
    </row>
    <row r="653" spans="1:73" s="269" customFormat="1" ht="98.15" customHeight="1">
      <c r="A653" s="164" t="s">
        <v>746</v>
      </c>
      <c r="B653" s="91"/>
      <c r="C653" s="398" t="s">
        <v>747</v>
      </c>
      <c r="D653" s="399"/>
      <c r="E653" s="399"/>
      <c r="F653" s="399"/>
      <c r="G653" s="399"/>
      <c r="H653" s="400"/>
      <c r="I653" s="93" t="s">
        <v>748</v>
      </c>
      <c r="J653" s="291" t="str">
        <f t="shared" si="128"/>
        <v>*</v>
      </c>
      <c r="K653" s="292" t="str">
        <f t="shared" si="129"/>
        <v>※</v>
      </c>
      <c r="L653" s="286" t="s">
        <v>370</v>
      </c>
      <c r="M653" s="215" t="s">
        <v>370</v>
      </c>
      <c r="N653" s="274" t="s">
        <v>370</v>
      </c>
      <c r="O653" s="274" t="s">
        <v>370</v>
      </c>
      <c r="P653" s="274">
        <v>0</v>
      </c>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6"/>
    </row>
    <row r="654" spans="1:73" s="269" customFormat="1" ht="84" customHeight="1">
      <c r="A654" s="164" t="s">
        <v>749</v>
      </c>
      <c r="B654" s="91"/>
      <c r="C654" s="383" t="s">
        <v>750</v>
      </c>
      <c r="D654" s="384"/>
      <c r="E654" s="384"/>
      <c r="F654" s="384"/>
      <c r="G654" s="384"/>
      <c r="H654" s="385"/>
      <c r="I654" s="93" t="s">
        <v>751</v>
      </c>
      <c r="J654" s="291" t="str">
        <f t="shared" si="128"/>
        <v>*</v>
      </c>
      <c r="K654" s="292" t="str">
        <f t="shared" si="129"/>
        <v>※</v>
      </c>
      <c r="L654" s="286">
        <v>0</v>
      </c>
      <c r="M654" s="215">
        <v>0</v>
      </c>
      <c r="N654" s="274" t="s">
        <v>370</v>
      </c>
      <c r="O654" s="274" t="s">
        <v>370</v>
      </c>
      <c r="P654" s="274">
        <v>0</v>
      </c>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6"/>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6"/>
    </row>
    <row r="658" spans="1:73" s="259" customFormat="1">
      <c r="A658" s="156"/>
      <c r="B658" s="14" t="s">
        <v>752</v>
      </c>
      <c r="C658" s="3"/>
      <c r="D658" s="3"/>
      <c r="E658" s="3"/>
      <c r="F658" s="3"/>
      <c r="G658" s="3"/>
      <c r="H658" s="188"/>
      <c r="I658" s="188"/>
      <c r="J658" s="295"/>
      <c r="K658" s="296"/>
      <c r="L658" s="296"/>
      <c r="M658" s="84"/>
      <c r="N658" s="258"/>
      <c r="BU658" s="356"/>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80</v>
      </c>
      <c r="K660" s="288"/>
      <c r="L660" s="279" t="str">
        <f>IF(ISBLANK(L$388),"",L$388)</f>
        <v>1病棟3階</v>
      </c>
      <c r="M660" s="324" t="str">
        <f>IF(ISBLANK(M$388),"",M$388)</f>
        <v>3病棟2階</v>
      </c>
      <c r="N660" s="323" t="str">
        <f t="shared" ref="N660:AS660" si="130">IF(ISBLANK(N$388),"",N$388)</f>
        <v>3病棟3階</v>
      </c>
      <c r="O660" s="323" t="str">
        <f t="shared" si="130"/>
        <v>3病棟4階</v>
      </c>
      <c r="P660" s="323" t="str">
        <f t="shared" si="130"/>
        <v>5病棟2階</v>
      </c>
      <c r="Q660" s="323" t="str">
        <f t="shared" si="130"/>
        <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7"/>
    </row>
    <row r="661" spans="1:73" s="262" customFormat="1" ht="20.25" customHeight="1">
      <c r="A661" s="156"/>
      <c r="B661" s="1"/>
      <c r="C661" s="52"/>
      <c r="D661" s="3"/>
      <c r="E661" s="3"/>
      <c r="F661" s="3"/>
      <c r="G661" s="3"/>
      <c r="H661" s="188"/>
      <c r="I661" s="56" t="s">
        <v>81</v>
      </c>
      <c r="J661" s="289"/>
      <c r="K661" s="290"/>
      <c r="L661" s="341" t="str">
        <f>IF(ISBLANK(L$389),"",L$389)</f>
        <v>-</v>
      </c>
      <c r="M661" s="340" t="str">
        <f>IF(ISBLANK(M$389),"",M$389)</f>
        <v>-</v>
      </c>
      <c r="N661" s="339" t="str">
        <f t="shared" ref="N661:AS661" si="132">IF(ISBLANK(N$389),"",N$389)</f>
        <v>-</v>
      </c>
      <c r="O661" s="339" t="str">
        <f t="shared" si="132"/>
        <v>-</v>
      </c>
      <c r="P661" s="339" t="str">
        <f t="shared" si="132"/>
        <v>-</v>
      </c>
      <c r="Q661" s="339" t="str">
        <f t="shared" si="132"/>
        <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7"/>
    </row>
    <row r="662" spans="1:73" s="269" customFormat="1" ht="42" customHeight="1">
      <c r="A662" s="164" t="s">
        <v>753</v>
      </c>
      <c r="B662" s="90"/>
      <c r="C662" s="402" t="s">
        <v>754</v>
      </c>
      <c r="D662" s="403"/>
      <c r="E662" s="403"/>
      <c r="F662" s="403"/>
      <c r="G662" s="403"/>
      <c r="H662" s="404"/>
      <c r="I662" s="93" t="s">
        <v>755</v>
      </c>
      <c r="J662" s="291">
        <f t="shared" ref="J662:J676" si="134">IF(SUM(L662:BS662)=0,IF(COUNTIF(L662:BS662,"未確認")&gt;0,"未確認",IF(COUNTIF(L662:BS662,"~*")&gt;0,"*",SUM(L662:BS662))),SUM(L662:BS662))</f>
        <v>1193</v>
      </c>
      <c r="K662" s="292" t="str">
        <f t="shared" ref="K662:K676" si="135">IF(OR(COUNTIF(L662:BS662,"未確認")&gt;0,COUNTIF(L662:BS662,"*")&gt;0),"※","")</f>
        <v>※</v>
      </c>
      <c r="L662" s="286" t="s">
        <v>370</v>
      </c>
      <c r="M662" s="215" t="s">
        <v>370</v>
      </c>
      <c r="N662" s="274">
        <v>377</v>
      </c>
      <c r="O662" s="274">
        <v>348</v>
      </c>
      <c r="P662" s="274">
        <v>468</v>
      </c>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6"/>
    </row>
    <row r="663" spans="1:73" s="269" customFormat="1" ht="70.400000000000006" customHeight="1">
      <c r="A663" s="164" t="s">
        <v>756</v>
      </c>
      <c r="B663" s="66"/>
      <c r="C663" s="128"/>
      <c r="D663" s="146"/>
      <c r="E663" s="398" t="s">
        <v>757</v>
      </c>
      <c r="F663" s="399"/>
      <c r="G663" s="399"/>
      <c r="H663" s="400"/>
      <c r="I663" s="93" t="s">
        <v>758</v>
      </c>
      <c r="J663" s="291" t="str">
        <f t="shared" si="134"/>
        <v>*</v>
      </c>
      <c r="K663" s="292" t="str">
        <f t="shared" si="135"/>
        <v>※</v>
      </c>
      <c r="L663" s="286">
        <v>0</v>
      </c>
      <c r="M663" s="215" t="s">
        <v>370</v>
      </c>
      <c r="N663" s="274" t="s">
        <v>370</v>
      </c>
      <c r="O663" s="274" t="s">
        <v>370</v>
      </c>
      <c r="P663" s="274">
        <v>0</v>
      </c>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6"/>
    </row>
    <row r="664" spans="1:73" s="269" customFormat="1" ht="70.400000000000006" customHeight="1">
      <c r="A664" s="164" t="s">
        <v>759</v>
      </c>
      <c r="B664" s="66"/>
      <c r="C664" s="128"/>
      <c r="D664" s="146"/>
      <c r="E664" s="398" t="s">
        <v>760</v>
      </c>
      <c r="F664" s="399"/>
      <c r="G664" s="399"/>
      <c r="H664" s="400"/>
      <c r="I664" s="93" t="s">
        <v>761</v>
      </c>
      <c r="J664" s="291" t="str">
        <f t="shared" si="134"/>
        <v>*</v>
      </c>
      <c r="K664" s="292" t="str">
        <f t="shared" si="135"/>
        <v>※</v>
      </c>
      <c r="L664" s="286" t="s">
        <v>370</v>
      </c>
      <c r="M664" s="215" t="s">
        <v>370</v>
      </c>
      <c r="N664" s="274" t="s">
        <v>370</v>
      </c>
      <c r="O664" s="274" t="s">
        <v>370</v>
      </c>
      <c r="P664" s="274" t="s">
        <v>370</v>
      </c>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6"/>
    </row>
    <row r="665" spans="1:73" s="269" customFormat="1" ht="70.400000000000006" customHeight="1">
      <c r="A665" s="164" t="s">
        <v>762</v>
      </c>
      <c r="B665" s="66"/>
      <c r="C665" s="195"/>
      <c r="D665" s="196"/>
      <c r="E665" s="398" t="s">
        <v>763</v>
      </c>
      <c r="F665" s="399"/>
      <c r="G665" s="399"/>
      <c r="H665" s="400"/>
      <c r="I665" s="93" t="s">
        <v>764</v>
      </c>
      <c r="J665" s="291" t="str">
        <f t="shared" si="134"/>
        <v>*</v>
      </c>
      <c r="K665" s="292" t="str">
        <f t="shared" si="135"/>
        <v>※</v>
      </c>
      <c r="L665" s="286" t="s">
        <v>370</v>
      </c>
      <c r="M665" s="215" t="s">
        <v>370</v>
      </c>
      <c r="N665" s="274" t="s">
        <v>370</v>
      </c>
      <c r="O665" s="274" t="s">
        <v>370</v>
      </c>
      <c r="P665" s="274">
        <v>0</v>
      </c>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6"/>
    </row>
    <row r="666" spans="1:73" s="269" customFormat="1" ht="84" customHeight="1">
      <c r="A666" s="164" t="s">
        <v>765</v>
      </c>
      <c r="B666" s="66"/>
      <c r="C666" s="195"/>
      <c r="D666" s="196"/>
      <c r="E666" s="398" t="s">
        <v>766</v>
      </c>
      <c r="F666" s="399"/>
      <c r="G666" s="399"/>
      <c r="H666" s="400"/>
      <c r="I666" s="93" t="s">
        <v>767</v>
      </c>
      <c r="J666" s="291">
        <f t="shared" si="134"/>
        <v>327</v>
      </c>
      <c r="K666" s="292" t="str">
        <f t="shared" si="135"/>
        <v>※</v>
      </c>
      <c r="L666" s="286" t="s">
        <v>370</v>
      </c>
      <c r="M666" s="215" t="s">
        <v>370</v>
      </c>
      <c r="N666" s="274" t="s">
        <v>370</v>
      </c>
      <c r="O666" s="274" t="s">
        <v>370</v>
      </c>
      <c r="P666" s="274">
        <v>327</v>
      </c>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6"/>
    </row>
    <row r="667" spans="1:73" s="269" customFormat="1" ht="70.400000000000006" customHeight="1">
      <c r="A667" s="164" t="s">
        <v>768</v>
      </c>
      <c r="B667" s="66"/>
      <c r="C667" s="128"/>
      <c r="D667" s="146"/>
      <c r="E667" s="398" t="s">
        <v>769</v>
      </c>
      <c r="F667" s="399"/>
      <c r="G667" s="399"/>
      <c r="H667" s="400"/>
      <c r="I667" s="93" t="s">
        <v>770</v>
      </c>
      <c r="J667" s="291" t="str">
        <f t="shared" si="134"/>
        <v>*</v>
      </c>
      <c r="K667" s="292" t="str">
        <f t="shared" si="135"/>
        <v>※</v>
      </c>
      <c r="L667" s="286">
        <v>0</v>
      </c>
      <c r="M667" s="215" t="s">
        <v>370</v>
      </c>
      <c r="N667" s="274" t="s">
        <v>370</v>
      </c>
      <c r="O667" s="274" t="s">
        <v>370</v>
      </c>
      <c r="P667" s="274">
        <v>0</v>
      </c>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6"/>
    </row>
    <row r="668" spans="1:73" s="269" customFormat="1" ht="56.15" customHeight="1">
      <c r="A668" s="164" t="s">
        <v>771</v>
      </c>
      <c r="B668" s="66"/>
      <c r="C668" s="128"/>
      <c r="D668" s="146"/>
      <c r="E668" s="398" t="s">
        <v>772</v>
      </c>
      <c r="F668" s="399"/>
      <c r="G668" s="399"/>
      <c r="H668" s="400"/>
      <c r="I668" s="93" t="s">
        <v>773</v>
      </c>
      <c r="J668" s="291">
        <f t="shared" si="134"/>
        <v>0</v>
      </c>
      <c r="K668" s="292" t="str">
        <f t="shared" si="135"/>
        <v/>
      </c>
      <c r="L668" s="286">
        <v>0</v>
      </c>
      <c r="M668" s="215">
        <v>0</v>
      </c>
      <c r="N668" s="274">
        <v>0</v>
      </c>
      <c r="O668" s="274">
        <v>0</v>
      </c>
      <c r="P668" s="274">
        <v>0</v>
      </c>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6"/>
    </row>
    <row r="669" spans="1:73" s="269" customFormat="1" ht="70.400000000000006" customHeight="1">
      <c r="A669" s="164" t="s">
        <v>774</v>
      </c>
      <c r="B669" s="66"/>
      <c r="C669" s="128"/>
      <c r="D669" s="146"/>
      <c r="E669" s="398" t="s">
        <v>775</v>
      </c>
      <c r="F669" s="399"/>
      <c r="G669" s="399"/>
      <c r="H669" s="400"/>
      <c r="I669" s="93" t="s">
        <v>776</v>
      </c>
      <c r="J669" s="291" t="str">
        <f t="shared" si="134"/>
        <v>*</v>
      </c>
      <c r="K669" s="292" t="str">
        <f t="shared" si="135"/>
        <v>※</v>
      </c>
      <c r="L669" s="286">
        <v>0</v>
      </c>
      <c r="M669" s="215">
        <v>0</v>
      </c>
      <c r="N669" s="274" t="s">
        <v>370</v>
      </c>
      <c r="O669" s="274" t="s">
        <v>370</v>
      </c>
      <c r="P669" s="274">
        <v>0</v>
      </c>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6"/>
    </row>
    <row r="670" spans="1:73" s="269" customFormat="1" ht="70.400000000000006" customHeight="1">
      <c r="A670" s="164" t="s">
        <v>777</v>
      </c>
      <c r="B670" s="66"/>
      <c r="C670" s="130"/>
      <c r="D670" s="147"/>
      <c r="E670" s="398" t="s">
        <v>778</v>
      </c>
      <c r="F670" s="399"/>
      <c r="G670" s="399"/>
      <c r="H670" s="400"/>
      <c r="I670" s="93" t="s">
        <v>779</v>
      </c>
      <c r="J670" s="291">
        <f t="shared" si="134"/>
        <v>0</v>
      </c>
      <c r="K670" s="292" t="str">
        <f t="shared" si="135"/>
        <v/>
      </c>
      <c r="L670" s="286">
        <v>0</v>
      </c>
      <c r="M670" s="215">
        <v>0</v>
      </c>
      <c r="N670" s="274">
        <v>0</v>
      </c>
      <c r="O670" s="274">
        <v>0</v>
      </c>
      <c r="P670" s="274">
        <v>0</v>
      </c>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6"/>
    </row>
    <row r="671" spans="1:73" s="269" customFormat="1" ht="70.400000000000006" customHeight="1">
      <c r="A671" s="164" t="s">
        <v>780</v>
      </c>
      <c r="B671" s="66"/>
      <c r="C671" s="398" t="s">
        <v>781</v>
      </c>
      <c r="D671" s="399"/>
      <c r="E671" s="399"/>
      <c r="F671" s="399"/>
      <c r="G671" s="399"/>
      <c r="H671" s="400"/>
      <c r="I671" s="93" t="s">
        <v>782</v>
      </c>
      <c r="J671" s="291">
        <f t="shared" si="134"/>
        <v>232</v>
      </c>
      <c r="K671" s="292" t="str">
        <f t="shared" si="135"/>
        <v>※</v>
      </c>
      <c r="L671" s="286" t="s">
        <v>370</v>
      </c>
      <c r="M671" s="215" t="s">
        <v>370</v>
      </c>
      <c r="N671" s="274">
        <v>232</v>
      </c>
      <c r="O671" s="274" t="s">
        <v>370</v>
      </c>
      <c r="P671" s="274" t="s">
        <v>370</v>
      </c>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6"/>
    </row>
    <row r="672" spans="1:73" s="269" customFormat="1" ht="72" customHeight="1">
      <c r="A672" s="164" t="s">
        <v>783</v>
      </c>
      <c r="B672" s="66"/>
      <c r="C672" s="383" t="s">
        <v>784</v>
      </c>
      <c r="D672" s="384"/>
      <c r="E672" s="384"/>
      <c r="F672" s="384"/>
      <c r="G672" s="384"/>
      <c r="H672" s="385"/>
      <c r="I672" s="98" t="s">
        <v>785</v>
      </c>
      <c r="J672" s="291">
        <f t="shared" si="134"/>
        <v>0</v>
      </c>
      <c r="K672" s="292" t="str">
        <f t="shared" si="135"/>
        <v/>
      </c>
      <c r="L672" s="286">
        <v>0</v>
      </c>
      <c r="M672" s="215">
        <v>0</v>
      </c>
      <c r="N672" s="274">
        <v>0</v>
      </c>
      <c r="O672" s="274">
        <v>0</v>
      </c>
      <c r="P672" s="274">
        <v>0</v>
      </c>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6"/>
    </row>
    <row r="673" spans="1:73" s="269" customFormat="1" ht="70.400000000000006" customHeight="1">
      <c r="A673" s="164" t="s">
        <v>786</v>
      </c>
      <c r="B673" s="66"/>
      <c r="C673" s="398" t="s">
        <v>787</v>
      </c>
      <c r="D673" s="399"/>
      <c r="E673" s="399"/>
      <c r="F673" s="399"/>
      <c r="G673" s="399"/>
      <c r="H673" s="400"/>
      <c r="I673" s="93" t="s">
        <v>788</v>
      </c>
      <c r="J673" s="291" t="str">
        <f t="shared" si="134"/>
        <v>*</v>
      </c>
      <c r="K673" s="292" t="str">
        <f t="shared" si="135"/>
        <v>※</v>
      </c>
      <c r="L673" s="286" t="s">
        <v>370</v>
      </c>
      <c r="M673" s="215" t="s">
        <v>370</v>
      </c>
      <c r="N673" s="274" t="s">
        <v>370</v>
      </c>
      <c r="O673" s="274" t="s">
        <v>370</v>
      </c>
      <c r="P673" s="274" t="s">
        <v>370</v>
      </c>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6"/>
    </row>
    <row r="674" spans="1:73" s="269" customFormat="1" ht="56.15" customHeight="1">
      <c r="A674" s="164" t="s">
        <v>789</v>
      </c>
      <c r="B674" s="66"/>
      <c r="C674" s="398" t="s">
        <v>790</v>
      </c>
      <c r="D674" s="399"/>
      <c r="E674" s="399"/>
      <c r="F674" s="399"/>
      <c r="G674" s="399"/>
      <c r="H674" s="400"/>
      <c r="I674" s="93" t="s">
        <v>791</v>
      </c>
      <c r="J674" s="291" t="str">
        <f t="shared" si="134"/>
        <v>*</v>
      </c>
      <c r="K674" s="292" t="str">
        <f t="shared" si="135"/>
        <v>※</v>
      </c>
      <c r="L674" s="286">
        <v>0</v>
      </c>
      <c r="M674" s="215" t="s">
        <v>370</v>
      </c>
      <c r="N674" s="274" t="s">
        <v>370</v>
      </c>
      <c r="O674" s="274" t="s">
        <v>370</v>
      </c>
      <c r="P674" s="274" t="s">
        <v>370</v>
      </c>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6"/>
    </row>
    <row r="675" spans="1:73" s="269" customFormat="1" ht="70.400000000000006" customHeight="1">
      <c r="A675" s="164" t="s">
        <v>792</v>
      </c>
      <c r="B675" s="66"/>
      <c r="C675" s="383" t="s">
        <v>793</v>
      </c>
      <c r="D675" s="384"/>
      <c r="E675" s="384"/>
      <c r="F675" s="384"/>
      <c r="G675" s="384"/>
      <c r="H675" s="385"/>
      <c r="I675" s="93" t="s">
        <v>794</v>
      </c>
      <c r="J675" s="291">
        <f t="shared" si="134"/>
        <v>0</v>
      </c>
      <c r="K675" s="292" t="str">
        <f t="shared" si="135"/>
        <v/>
      </c>
      <c r="L675" s="286">
        <v>0</v>
      </c>
      <c r="M675" s="215">
        <v>0</v>
      </c>
      <c r="N675" s="274">
        <v>0</v>
      </c>
      <c r="O675" s="274">
        <v>0</v>
      </c>
      <c r="P675" s="274">
        <v>0</v>
      </c>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6"/>
    </row>
    <row r="676" spans="1:73" s="269" customFormat="1" ht="84" customHeight="1">
      <c r="A676" s="164" t="s">
        <v>795</v>
      </c>
      <c r="B676" s="66"/>
      <c r="C676" s="398" t="s">
        <v>796</v>
      </c>
      <c r="D676" s="399"/>
      <c r="E676" s="399"/>
      <c r="F676" s="399"/>
      <c r="G676" s="399"/>
      <c r="H676" s="400"/>
      <c r="I676" s="93" t="s">
        <v>797</v>
      </c>
      <c r="J676" s="291">
        <f t="shared" si="134"/>
        <v>0</v>
      </c>
      <c r="K676" s="292" t="str">
        <f t="shared" si="135"/>
        <v/>
      </c>
      <c r="L676" s="286">
        <v>0</v>
      </c>
      <c r="M676" s="215">
        <v>0</v>
      </c>
      <c r="N676" s="274">
        <v>0</v>
      </c>
      <c r="O676" s="274">
        <v>0</v>
      </c>
      <c r="P676" s="274">
        <v>0</v>
      </c>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6"/>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6"/>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80</v>
      </c>
      <c r="K681" s="288"/>
      <c r="L681" s="279" t="str">
        <f>IF(ISBLANK(L$9),"",L$9)</f>
        <v>1病棟3階</v>
      </c>
      <c r="M681" s="324" t="str">
        <f>IF(ISBLANK(M$9),"",M$9)</f>
        <v>3病棟2階</v>
      </c>
      <c r="N681" s="323" t="str">
        <f t="shared" ref="N681:BS681" si="136">IF(ISBLANK(N$9),"",N$9)</f>
        <v>3病棟3階</v>
      </c>
      <c r="O681" s="323" t="str">
        <f t="shared" si="136"/>
        <v>3病棟4階</v>
      </c>
      <c r="P681" s="323" t="str">
        <f t="shared" si="136"/>
        <v>5病棟2階</v>
      </c>
      <c r="Q681" s="323" t="str">
        <f t="shared" si="136"/>
        <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7"/>
    </row>
    <row r="682" spans="1:73" s="262" customFormat="1" ht="20.25" customHeight="1">
      <c r="A682" s="156"/>
      <c r="B682" s="1"/>
      <c r="C682" s="52"/>
      <c r="D682" s="3"/>
      <c r="E682" s="3"/>
      <c r="F682" s="3"/>
      <c r="G682" s="3"/>
      <c r="H682" s="188"/>
      <c r="I682" s="56" t="s">
        <v>81</v>
      </c>
      <c r="J682" s="289"/>
      <c r="K682" s="290"/>
      <c r="L682" s="341" t="str">
        <f>IF(ISBLANK(L$95),"",L$95)</f>
        <v>休棟中（今後再開する予定）</v>
      </c>
      <c r="M682" s="340" t="str">
        <f>IF(ISBLANK(M$95),"",M$95)</f>
        <v>回復期</v>
      </c>
      <c r="N682" s="339" t="str">
        <f t="shared" ref="N682:BS682" si="137">IF(ISBLANK(N$95),"",N$95)</f>
        <v>急性期</v>
      </c>
      <c r="O682" s="339" t="str">
        <f t="shared" si="137"/>
        <v>急性期</v>
      </c>
      <c r="P682" s="339" t="str">
        <f t="shared" si="137"/>
        <v>回復期</v>
      </c>
      <c r="Q682" s="339" t="str">
        <f t="shared" si="137"/>
        <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7"/>
    </row>
    <row r="683" spans="1:73" s="166" customFormat="1" ht="56.15" customHeight="1">
      <c r="A683" s="163" t="s">
        <v>798</v>
      </c>
      <c r="B683" s="66"/>
      <c r="C683" s="383" t="s">
        <v>799</v>
      </c>
      <c r="D683" s="384"/>
      <c r="E683" s="384"/>
      <c r="F683" s="384"/>
      <c r="G683" s="384"/>
      <c r="H683" s="385"/>
      <c r="I683" s="98" t="s">
        <v>800</v>
      </c>
      <c r="J683" s="300"/>
      <c r="K683" s="307"/>
      <c r="L683" s="308">
        <v>0</v>
      </c>
      <c r="M683" s="343">
        <v>0</v>
      </c>
      <c r="N683" s="344">
        <v>0</v>
      </c>
      <c r="O683" s="344">
        <v>0</v>
      </c>
      <c r="P683" s="344">
        <v>0</v>
      </c>
      <c r="Q683" s="344"/>
      <c r="R683" s="344"/>
      <c r="S683" s="344"/>
      <c r="T683" s="344"/>
      <c r="U683" s="344"/>
      <c r="V683" s="344"/>
      <c r="W683" s="344"/>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c r="AS683" s="344"/>
      <c r="AT683" s="344"/>
      <c r="AU683" s="344"/>
      <c r="AV683" s="344"/>
      <c r="AW683" s="344"/>
      <c r="AX683" s="344"/>
      <c r="AY683" s="344"/>
      <c r="AZ683" s="344"/>
      <c r="BA683" s="344"/>
      <c r="BB683" s="344"/>
      <c r="BC683" s="344"/>
      <c r="BD683" s="344"/>
      <c r="BE683" s="344"/>
      <c r="BF683" s="344"/>
      <c r="BG683" s="344"/>
      <c r="BH683" s="344"/>
      <c r="BI683" s="344"/>
      <c r="BJ683" s="344"/>
      <c r="BK683" s="344"/>
      <c r="BL683" s="344"/>
      <c r="BM683" s="344"/>
      <c r="BN683" s="344"/>
      <c r="BO683" s="344"/>
      <c r="BP683" s="344"/>
      <c r="BQ683" s="344"/>
      <c r="BR683" s="344"/>
      <c r="BS683" s="344"/>
      <c r="BU683" s="159"/>
    </row>
    <row r="684" spans="1:73" s="166" customFormat="1" ht="56.15" customHeight="1">
      <c r="A684" s="163" t="s">
        <v>801</v>
      </c>
      <c r="B684" s="66"/>
      <c r="C684" s="383" t="s">
        <v>802</v>
      </c>
      <c r="D684" s="384"/>
      <c r="E684" s="384"/>
      <c r="F684" s="384"/>
      <c r="G684" s="384"/>
      <c r="H684" s="385"/>
      <c r="I684" s="98" t="s">
        <v>803</v>
      </c>
      <c r="J684" s="300"/>
      <c r="K684" s="307"/>
      <c r="L684" s="309">
        <v>0</v>
      </c>
      <c r="M684" s="345">
        <v>0</v>
      </c>
      <c r="N684" s="346">
        <v>0</v>
      </c>
      <c r="O684" s="346">
        <v>0</v>
      </c>
      <c r="P684" s="346">
        <v>0</v>
      </c>
      <c r="Q684" s="346"/>
      <c r="R684" s="346"/>
      <c r="S684" s="346"/>
      <c r="T684" s="346"/>
      <c r="U684" s="346"/>
      <c r="V684" s="346"/>
      <c r="W684" s="346"/>
      <c r="X684" s="346"/>
      <c r="Y684" s="346"/>
      <c r="Z684" s="346"/>
      <c r="AA684" s="346"/>
      <c r="AB684" s="346"/>
      <c r="AC684" s="346"/>
      <c r="AD684" s="346"/>
      <c r="AE684" s="346"/>
      <c r="AF684" s="346"/>
      <c r="AG684" s="346"/>
      <c r="AH684" s="346"/>
      <c r="AI684" s="346"/>
      <c r="AJ684" s="346"/>
      <c r="AK684" s="346"/>
      <c r="AL684" s="346"/>
      <c r="AM684" s="346"/>
      <c r="AN684" s="346"/>
      <c r="AO684" s="346"/>
      <c r="AP684" s="346"/>
      <c r="AQ684" s="346"/>
      <c r="AR684" s="346"/>
      <c r="AS684" s="346"/>
      <c r="AT684" s="346"/>
      <c r="AU684" s="346"/>
      <c r="AV684" s="346"/>
      <c r="AW684" s="346"/>
      <c r="AX684" s="346"/>
      <c r="AY684" s="346"/>
      <c r="AZ684" s="346"/>
      <c r="BA684" s="346"/>
      <c r="BB684" s="346"/>
      <c r="BC684" s="346"/>
      <c r="BD684" s="346"/>
      <c r="BE684" s="346"/>
      <c r="BF684" s="346"/>
      <c r="BG684" s="346"/>
      <c r="BH684" s="346"/>
      <c r="BI684" s="346"/>
      <c r="BJ684" s="346"/>
      <c r="BK684" s="346"/>
      <c r="BL684" s="346"/>
      <c r="BM684" s="346"/>
      <c r="BN684" s="346"/>
      <c r="BO684" s="346"/>
      <c r="BP684" s="346"/>
      <c r="BQ684" s="346"/>
      <c r="BR684" s="346"/>
      <c r="BS684" s="346"/>
      <c r="BU684" s="159"/>
    </row>
    <row r="685" spans="1:73" s="166" customFormat="1" ht="60" customHeight="1">
      <c r="A685" s="163" t="s">
        <v>804</v>
      </c>
      <c r="B685" s="66"/>
      <c r="C685" s="429" t="s">
        <v>805</v>
      </c>
      <c r="D685" s="430"/>
      <c r="E685" s="430"/>
      <c r="F685" s="430"/>
      <c r="G685" s="430"/>
      <c r="H685" s="431"/>
      <c r="I685" s="420" t="s">
        <v>806</v>
      </c>
      <c r="J685" s="300"/>
      <c r="K685" s="307"/>
      <c r="L685" s="310" t="s">
        <v>370</v>
      </c>
      <c r="M685" s="347">
        <v>525</v>
      </c>
      <c r="N685" s="348">
        <v>681</v>
      </c>
      <c r="O685" s="348">
        <v>477</v>
      </c>
      <c r="P685" s="348" t="s">
        <v>370</v>
      </c>
      <c r="Q685" s="348"/>
      <c r="R685" s="348"/>
      <c r="S685" s="348"/>
      <c r="T685" s="348"/>
      <c r="U685" s="348"/>
      <c r="V685" s="348"/>
      <c r="W685" s="348"/>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c r="AS685" s="348"/>
      <c r="AT685" s="348"/>
      <c r="AU685" s="348"/>
      <c r="AV685" s="348"/>
      <c r="AW685" s="348"/>
      <c r="AX685" s="348"/>
      <c r="AY685" s="348"/>
      <c r="AZ685" s="348"/>
      <c r="BA685" s="348"/>
      <c r="BB685" s="348"/>
      <c r="BC685" s="348"/>
      <c r="BD685" s="348"/>
      <c r="BE685" s="348"/>
      <c r="BF685" s="348"/>
      <c r="BG685" s="348"/>
      <c r="BH685" s="348"/>
      <c r="BI685" s="348"/>
      <c r="BJ685" s="348"/>
      <c r="BK685" s="348"/>
      <c r="BL685" s="348"/>
      <c r="BM685" s="348"/>
      <c r="BN685" s="348"/>
      <c r="BO685" s="348"/>
      <c r="BP685" s="348"/>
      <c r="BQ685" s="348"/>
      <c r="BR685" s="348"/>
      <c r="BS685" s="348"/>
      <c r="BU685" s="159"/>
    </row>
    <row r="686" spans="1:73" s="166" customFormat="1" ht="35.15" customHeight="1">
      <c r="A686" s="163" t="s">
        <v>807</v>
      </c>
      <c r="B686" s="66"/>
      <c r="C686" s="148"/>
      <c r="D686" s="149"/>
      <c r="E686" s="429" t="s">
        <v>808</v>
      </c>
      <c r="F686" s="430"/>
      <c r="G686" s="430"/>
      <c r="H686" s="431"/>
      <c r="I686" s="421"/>
      <c r="J686" s="300"/>
      <c r="K686" s="307"/>
      <c r="L686" s="310">
        <v>0</v>
      </c>
      <c r="M686" s="347">
        <v>0</v>
      </c>
      <c r="N686" s="348">
        <v>0</v>
      </c>
      <c r="O686" s="348">
        <v>0</v>
      </c>
      <c r="P686" s="348">
        <v>0</v>
      </c>
      <c r="Q686" s="348"/>
      <c r="R686" s="348"/>
      <c r="S686" s="348"/>
      <c r="T686" s="348"/>
      <c r="U686" s="348"/>
      <c r="V686" s="348"/>
      <c r="W686" s="348"/>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c r="AS686" s="348"/>
      <c r="AT686" s="348"/>
      <c r="AU686" s="348"/>
      <c r="AV686" s="348"/>
      <c r="AW686" s="348"/>
      <c r="AX686" s="348"/>
      <c r="AY686" s="348"/>
      <c r="AZ686" s="348"/>
      <c r="BA686" s="348"/>
      <c r="BB686" s="348"/>
      <c r="BC686" s="348"/>
      <c r="BD686" s="348"/>
      <c r="BE686" s="348"/>
      <c r="BF686" s="348"/>
      <c r="BG686" s="348"/>
      <c r="BH686" s="348"/>
      <c r="BI686" s="348"/>
      <c r="BJ686" s="348"/>
      <c r="BK686" s="348"/>
      <c r="BL686" s="348"/>
      <c r="BM686" s="348"/>
      <c r="BN686" s="348"/>
      <c r="BO686" s="348"/>
      <c r="BP686" s="348"/>
      <c r="BQ686" s="348"/>
      <c r="BR686" s="348"/>
      <c r="BS686" s="348"/>
      <c r="BU686" s="159"/>
    </row>
    <row r="687" spans="1:73" s="166" customFormat="1" ht="35.15" customHeight="1">
      <c r="A687" s="163"/>
      <c r="B687" s="66"/>
      <c r="C687" s="148"/>
      <c r="D687" s="149"/>
      <c r="E687" s="218"/>
      <c r="F687" s="219"/>
      <c r="G687" s="428" t="s">
        <v>809</v>
      </c>
      <c r="H687" s="428"/>
      <c r="I687" s="421"/>
      <c r="J687" s="300"/>
      <c r="K687" s="307"/>
      <c r="L687" s="310">
        <v>0</v>
      </c>
      <c r="M687" s="347">
        <v>0</v>
      </c>
      <c r="N687" s="348">
        <v>0</v>
      </c>
      <c r="O687" s="348">
        <v>0</v>
      </c>
      <c r="P687" s="348">
        <v>0</v>
      </c>
      <c r="Q687" s="348"/>
      <c r="R687" s="348"/>
      <c r="S687" s="348"/>
      <c r="T687" s="348"/>
      <c r="U687" s="348"/>
      <c r="V687" s="348"/>
      <c r="W687" s="348"/>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c r="AS687" s="348"/>
      <c r="AT687" s="348"/>
      <c r="AU687" s="348"/>
      <c r="AV687" s="348"/>
      <c r="AW687" s="348"/>
      <c r="AX687" s="348"/>
      <c r="AY687" s="348"/>
      <c r="AZ687" s="348"/>
      <c r="BA687" s="348"/>
      <c r="BB687" s="348"/>
      <c r="BC687" s="348"/>
      <c r="BD687" s="348"/>
      <c r="BE687" s="348"/>
      <c r="BF687" s="348"/>
      <c r="BG687" s="348"/>
      <c r="BH687" s="348"/>
      <c r="BI687" s="348"/>
      <c r="BJ687" s="348"/>
      <c r="BK687" s="348"/>
      <c r="BL687" s="348"/>
      <c r="BM687" s="348"/>
      <c r="BN687" s="348"/>
      <c r="BO687" s="348"/>
      <c r="BP687" s="348"/>
      <c r="BQ687" s="348"/>
      <c r="BR687" s="348"/>
      <c r="BS687" s="348"/>
      <c r="BU687" s="159"/>
    </row>
    <row r="688" spans="1:73" s="166" customFormat="1" ht="120" customHeight="1">
      <c r="A688" s="163"/>
      <c r="B688" s="66"/>
      <c r="C688" s="148"/>
      <c r="D688" s="149"/>
      <c r="E688" s="218"/>
      <c r="F688" s="219"/>
      <c r="G688" s="428" t="s">
        <v>810</v>
      </c>
      <c r="H688" s="428"/>
      <c r="I688" s="421"/>
      <c r="J688" s="300"/>
      <c r="K688" s="307"/>
      <c r="L688" s="310">
        <v>0</v>
      </c>
      <c r="M688" s="347">
        <v>0</v>
      </c>
      <c r="N688" s="348">
        <v>0</v>
      </c>
      <c r="O688" s="348">
        <v>0</v>
      </c>
      <c r="P688" s="348">
        <v>0</v>
      </c>
      <c r="Q688" s="348"/>
      <c r="R688" s="348"/>
      <c r="S688" s="348"/>
      <c r="T688" s="348"/>
      <c r="U688" s="348"/>
      <c r="V688" s="348"/>
      <c r="W688" s="348"/>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c r="AS688" s="348"/>
      <c r="AT688" s="348"/>
      <c r="AU688" s="348"/>
      <c r="AV688" s="348"/>
      <c r="AW688" s="348"/>
      <c r="AX688" s="348"/>
      <c r="AY688" s="348"/>
      <c r="AZ688" s="348"/>
      <c r="BA688" s="348"/>
      <c r="BB688" s="348"/>
      <c r="BC688" s="348"/>
      <c r="BD688" s="348"/>
      <c r="BE688" s="348"/>
      <c r="BF688" s="348"/>
      <c r="BG688" s="348"/>
      <c r="BH688" s="348"/>
      <c r="BI688" s="348"/>
      <c r="BJ688" s="348"/>
      <c r="BK688" s="348"/>
      <c r="BL688" s="348"/>
      <c r="BM688" s="348"/>
      <c r="BN688" s="348"/>
      <c r="BO688" s="348"/>
      <c r="BP688" s="348"/>
      <c r="BQ688" s="348"/>
      <c r="BR688" s="348"/>
      <c r="BS688" s="348"/>
      <c r="BU688" s="159"/>
    </row>
    <row r="689" spans="1:73" s="166" customFormat="1" ht="89.15" customHeight="1">
      <c r="A689" s="163" t="s">
        <v>811</v>
      </c>
      <c r="B689" s="66"/>
      <c r="C689" s="150"/>
      <c r="D689" s="221"/>
      <c r="E689" s="432"/>
      <c r="F689" s="433"/>
      <c r="G689" s="220"/>
      <c r="H689" s="204" t="s">
        <v>812</v>
      </c>
      <c r="I689" s="422"/>
      <c r="J689" s="300"/>
      <c r="K689" s="307"/>
      <c r="L689" s="310">
        <v>0</v>
      </c>
      <c r="M689" s="347">
        <v>0</v>
      </c>
      <c r="N689" s="348">
        <v>0</v>
      </c>
      <c r="O689" s="348">
        <v>0</v>
      </c>
      <c r="P689" s="348">
        <v>0</v>
      </c>
      <c r="Q689" s="348"/>
      <c r="R689" s="348"/>
      <c r="S689" s="348"/>
      <c r="T689" s="348"/>
      <c r="U689" s="348"/>
      <c r="V689" s="348"/>
      <c r="W689" s="348"/>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c r="AS689" s="348"/>
      <c r="AT689" s="348"/>
      <c r="AU689" s="348"/>
      <c r="AV689" s="348"/>
      <c r="AW689" s="348"/>
      <c r="AX689" s="348"/>
      <c r="AY689" s="348"/>
      <c r="AZ689" s="348"/>
      <c r="BA689" s="348"/>
      <c r="BB689" s="348"/>
      <c r="BC689" s="348"/>
      <c r="BD689" s="348"/>
      <c r="BE689" s="348"/>
      <c r="BF689" s="348"/>
      <c r="BG689" s="348"/>
      <c r="BH689" s="348"/>
      <c r="BI689" s="348"/>
      <c r="BJ689" s="348"/>
      <c r="BK689" s="348"/>
      <c r="BL689" s="348"/>
      <c r="BM689" s="348"/>
      <c r="BN689" s="348"/>
      <c r="BO689" s="348"/>
      <c r="BP689" s="348"/>
      <c r="BQ689" s="348"/>
      <c r="BR689" s="348"/>
      <c r="BS689" s="348"/>
      <c r="BU689" s="159"/>
    </row>
    <row r="690" spans="1:73" s="259" customFormat="1" ht="80.150000000000006" customHeight="1">
      <c r="A690" s="163" t="s">
        <v>813</v>
      </c>
      <c r="B690" s="66"/>
      <c r="C690" s="429" t="s">
        <v>814</v>
      </c>
      <c r="D690" s="430"/>
      <c r="E690" s="430"/>
      <c r="F690" s="430"/>
      <c r="G690" s="434"/>
      <c r="H690" s="431"/>
      <c r="I690" s="420" t="s">
        <v>815</v>
      </c>
      <c r="J690" s="300"/>
      <c r="K690" s="307"/>
      <c r="L690" s="310">
        <v>0</v>
      </c>
      <c r="M690" s="347">
        <v>0</v>
      </c>
      <c r="N690" s="348">
        <v>0</v>
      </c>
      <c r="O690" s="348">
        <v>0</v>
      </c>
      <c r="P690" s="348">
        <v>0</v>
      </c>
      <c r="Q690" s="348"/>
      <c r="R690" s="348"/>
      <c r="S690" s="348"/>
      <c r="T690" s="348"/>
      <c r="U690" s="348"/>
      <c r="V690" s="348"/>
      <c r="W690" s="348"/>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c r="AS690" s="348"/>
      <c r="AT690" s="348"/>
      <c r="AU690" s="348"/>
      <c r="AV690" s="348"/>
      <c r="AW690" s="348"/>
      <c r="AX690" s="348"/>
      <c r="AY690" s="348"/>
      <c r="AZ690" s="348"/>
      <c r="BA690" s="348"/>
      <c r="BB690" s="348"/>
      <c r="BC690" s="348"/>
      <c r="BD690" s="348"/>
      <c r="BE690" s="348"/>
      <c r="BF690" s="348"/>
      <c r="BG690" s="348"/>
      <c r="BH690" s="348"/>
      <c r="BI690" s="348"/>
      <c r="BJ690" s="348"/>
      <c r="BK690" s="348"/>
      <c r="BL690" s="348"/>
      <c r="BM690" s="348"/>
      <c r="BN690" s="348"/>
      <c r="BO690" s="348"/>
      <c r="BP690" s="348"/>
      <c r="BQ690" s="348"/>
      <c r="BR690" s="348"/>
      <c r="BS690" s="348"/>
      <c r="BU690" s="356"/>
    </row>
    <row r="691" spans="1:73" s="259" customFormat="1" ht="34.5" customHeight="1">
      <c r="A691" s="163" t="s">
        <v>816</v>
      </c>
      <c r="B691" s="66"/>
      <c r="C691" s="237"/>
      <c r="D691" s="239"/>
      <c r="E691" s="383" t="s">
        <v>817</v>
      </c>
      <c r="F691" s="384"/>
      <c r="G691" s="384"/>
      <c r="H691" s="385"/>
      <c r="I691" s="426"/>
      <c r="J691" s="300"/>
      <c r="K691" s="307"/>
      <c r="L691" s="310">
        <v>0</v>
      </c>
      <c r="M691" s="347">
        <v>0</v>
      </c>
      <c r="N691" s="348">
        <v>0</v>
      </c>
      <c r="O691" s="348">
        <v>0</v>
      </c>
      <c r="P691" s="348">
        <v>0</v>
      </c>
      <c r="Q691" s="348"/>
      <c r="R691" s="348"/>
      <c r="S691" s="348"/>
      <c r="T691" s="348"/>
      <c r="U691" s="348"/>
      <c r="V691" s="348"/>
      <c r="W691" s="348"/>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c r="AS691" s="348"/>
      <c r="AT691" s="348"/>
      <c r="AU691" s="348"/>
      <c r="AV691" s="348"/>
      <c r="AW691" s="348"/>
      <c r="AX691" s="348"/>
      <c r="AY691" s="348"/>
      <c r="AZ691" s="348"/>
      <c r="BA691" s="348"/>
      <c r="BB691" s="348"/>
      <c r="BC691" s="348"/>
      <c r="BD691" s="348"/>
      <c r="BE691" s="348"/>
      <c r="BF691" s="348"/>
      <c r="BG691" s="348"/>
      <c r="BH691" s="348"/>
      <c r="BI691" s="348"/>
      <c r="BJ691" s="348"/>
      <c r="BK691" s="348"/>
      <c r="BL691" s="348"/>
      <c r="BM691" s="348"/>
      <c r="BN691" s="348"/>
      <c r="BO691" s="348"/>
      <c r="BP691" s="348"/>
      <c r="BQ691" s="348"/>
      <c r="BR691" s="348"/>
      <c r="BS691" s="348"/>
      <c r="BU691" s="356"/>
    </row>
    <row r="692" spans="1:73" s="259" customFormat="1" ht="34.5" customHeight="1">
      <c r="A692" s="163"/>
      <c r="B692" s="66"/>
      <c r="C692" s="429" t="s">
        <v>818</v>
      </c>
      <c r="D692" s="430"/>
      <c r="E692" s="430"/>
      <c r="F692" s="430"/>
      <c r="G692" s="434"/>
      <c r="H692" s="431"/>
      <c r="I692" s="426"/>
      <c r="J692" s="300"/>
      <c r="K692" s="307"/>
      <c r="L692" s="310">
        <v>0</v>
      </c>
      <c r="M692" s="347">
        <v>0</v>
      </c>
      <c r="N692" s="348">
        <v>0</v>
      </c>
      <c r="O692" s="348">
        <v>0</v>
      </c>
      <c r="P692" s="348">
        <v>0</v>
      </c>
      <c r="Q692" s="348"/>
      <c r="R692" s="348"/>
      <c r="S692" s="348"/>
      <c r="T692" s="348"/>
      <c r="U692" s="348"/>
      <c r="V692" s="348"/>
      <c r="W692" s="348"/>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c r="AS692" s="348"/>
      <c r="AT692" s="348"/>
      <c r="AU692" s="348"/>
      <c r="AV692" s="348"/>
      <c r="AW692" s="348"/>
      <c r="AX692" s="348"/>
      <c r="AY692" s="348"/>
      <c r="AZ692" s="348"/>
      <c r="BA692" s="348"/>
      <c r="BB692" s="348"/>
      <c r="BC692" s="348"/>
      <c r="BD692" s="348"/>
      <c r="BE692" s="348"/>
      <c r="BF692" s="348"/>
      <c r="BG692" s="348"/>
      <c r="BH692" s="348"/>
      <c r="BI692" s="348"/>
      <c r="BJ692" s="348"/>
      <c r="BK692" s="348"/>
      <c r="BL692" s="348"/>
      <c r="BM692" s="348"/>
      <c r="BN692" s="348"/>
      <c r="BO692" s="348"/>
      <c r="BP692" s="348"/>
      <c r="BQ692" s="348"/>
      <c r="BR692" s="348"/>
      <c r="BS692" s="348"/>
      <c r="BU692" s="356"/>
    </row>
    <row r="693" spans="1:73" s="259" customFormat="1" ht="34.5" customHeight="1">
      <c r="A693" s="163"/>
      <c r="B693" s="66"/>
      <c r="C693" s="237"/>
      <c r="D693" s="238"/>
      <c r="E693" s="383" t="s">
        <v>819</v>
      </c>
      <c r="F693" s="384"/>
      <c r="G693" s="384"/>
      <c r="H693" s="385"/>
      <c r="I693" s="426"/>
      <c r="J693" s="300"/>
      <c r="K693" s="307"/>
      <c r="L693" s="310">
        <v>0</v>
      </c>
      <c r="M693" s="347">
        <v>0</v>
      </c>
      <c r="N693" s="348">
        <v>0</v>
      </c>
      <c r="O693" s="348">
        <v>0</v>
      </c>
      <c r="P693" s="348">
        <v>0</v>
      </c>
      <c r="Q693" s="348"/>
      <c r="R693" s="348"/>
      <c r="S693" s="348"/>
      <c r="T693" s="348"/>
      <c r="U693" s="348"/>
      <c r="V693" s="348"/>
      <c r="W693" s="348"/>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c r="AS693" s="348"/>
      <c r="AT693" s="348"/>
      <c r="AU693" s="348"/>
      <c r="AV693" s="348"/>
      <c r="AW693" s="348"/>
      <c r="AX693" s="348"/>
      <c r="AY693" s="348"/>
      <c r="AZ693" s="348"/>
      <c r="BA693" s="348"/>
      <c r="BB693" s="348"/>
      <c r="BC693" s="348"/>
      <c r="BD693" s="348"/>
      <c r="BE693" s="348"/>
      <c r="BF693" s="348"/>
      <c r="BG693" s="348"/>
      <c r="BH693" s="348"/>
      <c r="BI693" s="348"/>
      <c r="BJ693" s="348"/>
      <c r="BK693" s="348"/>
      <c r="BL693" s="348"/>
      <c r="BM693" s="348"/>
      <c r="BN693" s="348"/>
      <c r="BO693" s="348"/>
      <c r="BP693" s="348"/>
      <c r="BQ693" s="348"/>
      <c r="BR693" s="348"/>
      <c r="BS693" s="348"/>
      <c r="BU693" s="356"/>
    </row>
    <row r="694" spans="1:73" s="259" customFormat="1" ht="34.5" customHeight="1">
      <c r="A694" s="163"/>
      <c r="B694" s="66"/>
      <c r="C694" s="429" t="s">
        <v>820</v>
      </c>
      <c r="D694" s="430"/>
      <c r="E694" s="430"/>
      <c r="F694" s="430"/>
      <c r="G694" s="434"/>
      <c r="H694" s="431"/>
      <c r="I694" s="426"/>
      <c r="J694" s="300"/>
      <c r="K694" s="307"/>
      <c r="L694" s="310">
        <v>0</v>
      </c>
      <c r="M694" s="347">
        <v>0</v>
      </c>
      <c r="N694" s="348">
        <v>0</v>
      </c>
      <c r="O694" s="348">
        <v>0</v>
      </c>
      <c r="P694" s="348">
        <v>0</v>
      </c>
      <c r="Q694" s="348"/>
      <c r="R694" s="348"/>
      <c r="S694" s="348"/>
      <c r="T694" s="348"/>
      <c r="U694" s="348"/>
      <c r="V694" s="348"/>
      <c r="W694" s="348"/>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c r="AS694" s="348"/>
      <c r="AT694" s="348"/>
      <c r="AU694" s="348"/>
      <c r="AV694" s="348"/>
      <c r="AW694" s="348"/>
      <c r="AX694" s="348"/>
      <c r="AY694" s="348"/>
      <c r="AZ694" s="348"/>
      <c r="BA694" s="348"/>
      <c r="BB694" s="348"/>
      <c r="BC694" s="348"/>
      <c r="BD694" s="348"/>
      <c r="BE694" s="348"/>
      <c r="BF694" s="348"/>
      <c r="BG694" s="348"/>
      <c r="BH694" s="348"/>
      <c r="BI694" s="348"/>
      <c r="BJ694" s="348"/>
      <c r="BK694" s="348"/>
      <c r="BL694" s="348"/>
      <c r="BM694" s="348"/>
      <c r="BN694" s="348"/>
      <c r="BO694" s="348"/>
      <c r="BP694" s="348"/>
      <c r="BQ694" s="348"/>
      <c r="BR694" s="348"/>
      <c r="BS694" s="348"/>
      <c r="BU694" s="356"/>
    </row>
    <row r="695" spans="1:73" s="259" customFormat="1" ht="34.5" customHeight="1">
      <c r="A695" s="163"/>
      <c r="B695" s="66"/>
      <c r="C695" s="237"/>
      <c r="D695" s="238"/>
      <c r="E695" s="383" t="s">
        <v>821</v>
      </c>
      <c r="F695" s="384"/>
      <c r="G695" s="384"/>
      <c r="H695" s="385"/>
      <c r="I695" s="426"/>
      <c r="J695" s="300"/>
      <c r="K695" s="307"/>
      <c r="L695" s="310">
        <v>0</v>
      </c>
      <c r="M695" s="347">
        <v>0</v>
      </c>
      <c r="N695" s="348">
        <v>0</v>
      </c>
      <c r="O695" s="348">
        <v>0</v>
      </c>
      <c r="P695" s="348">
        <v>0</v>
      </c>
      <c r="Q695" s="348"/>
      <c r="R695" s="348"/>
      <c r="S695" s="348"/>
      <c r="T695" s="348"/>
      <c r="U695" s="348"/>
      <c r="V695" s="348"/>
      <c r="W695" s="348"/>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c r="AS695" s="348"/>
      <c r="AT695" s="348"/>
      <c r="AU695" s="348"/>
      <c r="AV695" s="348"/>
      <c r="AW695" s="348"/>
      <c r="AX695" s="348"/>
      <c r="AY695" s="348"/>
      <c r="AZ695" s="348"/>
      <c r="BA695" s="348"/>
      <c r="BB695" s="348"/>
      <c r="BC695" s="348"/>
      <c r="BD695" s="348"/>
      <c r="BE695" s="348"/>
      <c r="BF695" s="348"/>
      <c r="BG695" s="348"/>
      <c r="BH695" s="348"/>
      <c r="BI695" s="348"/>
      <c r="BJ695" s="348"/>
      <c r="BK695" s="348"/>
      <c r="BL695" s="348"/>
      <c r="BM695" s="348"/>
      <c r="BN695" s="348"/>
      <c r="BO695" s="348"/>
      <c r="BP695" s="348"/>
      <c r="BQ695" s="348"/>
      <c r="BR695" s="348"/>
      <c r="BS695" s="348"/>
      <c r="BU695" s="356"/>
    </row>
    <row r="696" spans="1:73" s="259" customFormat="1" ht="34.5" customHeight="1">
      <c r="A696" s="163"/>
      <c r="B696" s="66"/>
      <c r="C696" s="429" t="s">
        <v>822</v>
      </c>
      <c r="D696" s="430"/>
      <c r="E696" s="430"/>
      <c r="F696" s="430"/>
      <c r="G696" s="434"/>
      <c r="H696" s="431"/>
      <c r="I696" s="426"/>
      <c r="J696" s="300"/>
      <c r="K696" s="307"/>
      <c r="L696" s="310">
        <v>0</v>
      </c>
      <c r="M696" s="347">
        <v>0</v>
      </c>
      <c r="N696" s="348">
        <v>0</v>
      </c>
      <c r="O696" s="348">
        <v>0</v>
      </c>
      <c r="P696" s="348">
        <v>0</v>
      </c>
      <c r="Q696" s="348"/>
      <c r="R696" s="348"/>
      <c r="S696" s="348"/>
      <c r="T696" s="348"/>
      <c r="U696" s="348"/>
      <c r="V696" s="348"/>
      <c r="W696" s="348"/>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c r="AS696" s="348"/>
      <c r="AT696" s="348"/>
      <c r="AU696" s="348"/>
      <c r="AV696" s="348"/>
      <c r="AW696" s="348"/>
      <c r="AX696" s="348"/>
      <c r="AY696" s="348"/>
      <c r="AZ696" s="348"/>
      <c r="BA696" s="348"/>
      <c r="BB696" s="348"/>
      <c r="BC696" s="348"/>
      <c r="BD696" s="348"/>
      <c r="BE696" s="348"/>
      <c r="BF696" s="348"/>
      <c r="BG696" s="348"/>
      <c r="BH696" s="348"/>
      <c r="BI696" s="348"/>
      <c r="BJ696" s="348"/>
      <c r="BK696" s="348"/>
      <c r="BL696" s="348"/>
      <c r="BM696" s="348"/>
      <c r="BN696" s="348"/>
      <c r="BO696" s="348"/>
      <c r="BP696" s="348"/>
      <c r="BQ696" s="348"/>
      <c r="BR696" s="348"/>
      <c r="BS696" s="348"/>
      <c r="BU696" s="356"/>
    </row>
    <row r="697" spans="1:73" s="259" customFormat="1" ht="34.5" customHeight="1">
      <c r="A697" s="163"/>
      <c r="B697" s="66"/>
      <c r="C697" s="237"/>
      <c r="D697" s="238"/>
      <c r="E697" s="383" t="s">
        <v>823</v>
      </c>
      <c r="F697" s="384"/>
      <c r="G697" s="384"/>
      <c r="H697" s="385"/>
      <c r="I697" s="427"/>
      <c r="J697" s="300"/>
      <c r="K697" s="307"/>
      <c r="L697" s="310">
        <v>0</v>
      </c>
      <c r="M697" s="347">
        <v>0</v>
      </c>
      <c r="N697" s="348">
        <v>0</v>
      </c>
      <c r="O697" s="348">
        <v>0</v>
      </c>
      <c r="P697" s="348">
        <v>0</v>
      </c>
      <c r="Q697" s="348"/>
      <c r="R697" s="348"/>
      <c r="S697" s="348"/>
      <c r="T697" s="348"/>
      <c r="U697" s="348"/>
      <c r="V697" s="348"/>
      <c r="W697" s="348"/>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c r="AS697" s="348"/>
      <c r="AT697" s="348"/>
      <c r="AU697" s="348"/>
      <c r="AV697" s="348"/>
      <c r="AW697" s="348"/>
      <c r="AX697" s="348"/>
      <c r="AY697" s="348"/>
      <c r="AZ697" s="348"/>
      <c r="BA697" s="348"/>
      <c r="BB697" s="348"/>
      <c r="BC697" s="348"/>
      <c r="BD697" s="348"/>
      <c r="BE697" s="348"/>
      <c r="BF697" s="348"/>
      <c r="BG697" s="348"/>
      <c r="BH697" s="348"/>
      <c r="BI697" s="348"/>
      <c r="BJ697" s="348"/>
      <c r="BK697" s="348"/>
      <c r="BL697" s="348"/>
      <c r="BM697" s="348"/>
      <c r="BN697" s="348"/>
      <c r="BO697" s="348"/>
      <c r="BP697" s="348"/>
      <c r="BQ697" s="348"/>
      <c r="BR697" s="348"/>
      <c r="BS697" s="348"/>
      <c r="BU697" s="356"/>
    </row>
    <row r="698" spans="1:73" s="166" customFormat="1" ht="56.15" customHeight="1">
      <c r="A698" s="163" t="s">
        <v>824</v>
      </c>
      <c r="B698" s="66"/>
      <c r="C698" s="383" t="s">
        <v>825</v>
      </c>
      <c r="D698" s="384"/>
      <c r="E698" s="384"/>
      <c r="F698" s="384"/>
      <c r="G698" s="384"/>
      <c r="H698" s="385"/>
      <c r="I698" s="425" t="s">
        <v>826</v>
      </c>
      <c r="J698" s="311"/>
      <c r="K698" s="307"/>
      <c r="L698" s="312">
        <v>0</v>
      </c>
      <c r="M698" s="349">
        <v>0</v>
      </c>
      <c r="N698" s="350">
        <v>0</v>
      </c>
      <c r="O698" s="350">
        <v>0</v>
      </c>
      <c r="P698" s="350">
        <v>0</v>
      </c>
      <c r="Q698" s="350"/>
      <c r="R698" s="350"/>
      <c r="S698" s="350"/>
      <c r="T698" s="350"/>
      <c r="U698" s="350"/>
      <c r="V698" s="350"/>
      <c r="W698" s="350"/>
      <c r="X698" s="350"/>
      <c r="Y698" s="350"/>
      <c r="Z698" s="350"/>
      <c r="AA698" s="350"/>
      <c r="AB698" s="350"/>
      <c r="AC698" s="350"/>
      <c r="AD698" s="350"/>
      <c r="AE698" s="350"/>
      <c r="AF698" s="350"/>
      <c r="AG698" s="350"/>
      <c r="AH698" s="350"/>
      <c r="AI698" s="350"/>
      <c r="AJ698" s="350"/>
      <c r="AK698" s="350"/>
      <c r="AL698" s="350"/>
      <c r="AM698" s="350"/>
      <c r="AN698" s="350"/>
      <c r="AO698" s="350"/>
      <c r="AP698" s="350"/>
      <c r="AQ698" s="350"/>
      <c r="AR698" s="350"/>
      <c r="AS698" s="350"/>
      <c r="AT698" s="350"/>
      <c r="AU698" s="350"/>
      <c r="AV698" s="350"/>
      <c r="AW698" s="350"/>
      <c r="AX698" s="350"/>
      <c r="AY698" s="350"/>
      <c r="AZ698" s="350"/>
      <c r="BA698" s="350"/>
      <c r="BB698" s="350"/>
      <c r="BC698" s="350"/>
      <c r="BD698" s="350"/>
      <c r="BE698" s="350"/>
      <c r="BF698" s="350"/>
      <c r="BG698" s="350"/>
      <c r="BH698" s="350"/>
      <c r="BI698" s="350"/>
      <c r="BJ698" s="350"/>
      <c r="BK698" s="350"/>
      <c r="BL698" s="350"/>
      <c r="BM698" s="350"/>
      <c r="BN698" s="350"/>
      <c r="BO698" s="350"/>
      <c r="BP698" s="350"/>
      <c r="BQ698" s="350"/>
      <c r="BR698" s="350"/>
      <c r="BS698" s="350"/>
      <c r="BU698" s="159"/>
    </row>
    <row r="699" spans="1:73" s="166" customFormat="1" ht="56.15" customHeight="1">
      <c r="A699" s="163"/>
      <c r="B699" s="66"/>
      <c r="C699" s="383" t="s">
        <v>827</v>
      </c>
      <c r="D699" s="384"/>
      <c r="E699" s="384"/>
      <c r="F699" s="384"/>
      <c r="G699" s="384"/>
      <c r="H699" s="385"/>
      <c r="I699" s="425"/>
      <c r="J699" s="418"/>
      <c r="K699" s="419"/>
      <c r="L699" s="312">
        <v>0</v>
      </c>
      <c r="M699" s="349">
        <v>0</v>
      </c>
      <c r="N699" s="350">
        <v>0</v>
      </c>
      <c r="O699" s="350">
        <v>0</v>
      </c>
      <c r="P699" s="350">
        <v>0</v>
      </c>
      <c r="Q699" s="350"/>
      <c r="R699" s="350"/>
      <c r="S699" s="350"/>
      <c r="T699" s="350"/>
      <c r="U699" s="350"/>
      <c r="V699" s="350"/>
      <c r="W699" s="350"/>
      <c r="X699" s="350"/>
      <c r="Y699" s="350"/>
      <c r="Z699" s="350"/>
      <c r="AA699" s="350"/>
      <c r="AB699" s="350"/>
      <c r="AC699" s="350"/>
      <c r="AD699" s="350"/>
      <c r="AE699" s="350"/>
      <c r="AF699" s="350"/>
      <c r="AG699" s="350"/>
      <c r="AH699" s="350"/>
      <c r="AI699" s="350"/>
      <c r="AJ699" s="350"/>
      <c r="AK699" s="350"/>
      <c r="AL699" s="350"/>
      <c r="AM699" s="350"/>
      <c r="AN699" s="350"/>
      <c r="AO699" s="350"/>
      <c r="AP699" s="350"/>
      <c r="AQ699" s="350"/>
      <c r="AR699" s="350"/>
      <c r="AS699" s="350"/>
      <c r="AT699" s="350"/>
      <c r="AU699" s="350"/>
      <c r="AV699" s="350"/>
      <c r="AW699" s="350"/>
      <c r="AX699" s="350"/>
      <c r="AY699" s="350"/>
      <c r="AZ699" s="350"/>
      <c r="BA699" s="350"/>
      <c r="BB699" s="350"/>
      <c r="BC699" s="350"/>
      <c r="BD699" s="350"/>
      <c r="BE699" s="350"/>
      <c r="BF699" s="350"/>
      <c r="BG699" s="350"/>
      <c r="BH699" s="350"/>
      <c r="BI699" s="350"/>
      <c r="BJ699" s="350"/>
      <c r="BK699" s="350"/>
      <c r="BL699" s="350"/>
      <c r="BM699" s="350"/>
      <c r="BN699" s="350"/>
      <c r="BO699" s="350"/>
      <c r="BP699" s="350"/>
      <c r="BQ699" s="350"/>
      <c r="BR699" s="350"/>
      <c r="BS699" s="350"/>
      <c r="BU699" s="159"/>
    </row>
    <row r="700" spans="1:73" s="166" customFormat="1" ht="56.15" customHeight="1">
      <c r="A700" s="163"/>
      <c r="B700" s="66"/>
      <c r="C700" s="383" t="s">
        <v>828</v>
      </c>
      <c r="D700" s="384"/>
      <c r="E700" s="384"/>
      <c r="F700" s="384"/>
      <c r="G700" s="384"/>
      <c r="H700" s="385"/>
      <c r="I700" s="425"/>
      <c r="J700" s="418"/>
      <c r="K700" s="419"/>
      <c r="L700" s="312">
        <v>0</v>
      </c>
      <c r="M700" s="349">
        <v>0</v>
      </c>
      <c r="N700" s="350">
        <v>0</v>
      </c>
      <c r="O700" s="350">
        <v>0</v>
      </c>
      <c r="P700" s="350">
        <v>0</v>
      </c>
      <c r="Q700" s="350"/>
      <c r="R700" s="350"/>
      <c r="S700" s="350"/>
      <c r="T700" s="350"/>
      <c r="U700" s="350"/>
      <c r="V700" s="350"/>
      <c r="W700" s="350"/>
      <c r="X700" s="350"/>
      <c r="Y700" s="350"/>
      <c r="Z700" s="350"/>
      <c r="AA700" s="350"/>
      <c r="AB700" s="350"/>
      <c r="AC700" s="350"/>
      <c r="AD700" s="350"/>
      <c r="AE700" s="350"/>
      <c r="AF700" s="350"/>
      <c r="AG700" s="350"/>
      <c r="AH700" s="350"/>
      <c r="AI700" s="350"/>
      <c r="AJ700" s="350"/>
      <c r="AK700" s="350"/>
      <c r="AL700" s="350"/>
      <c r="AM700" s="350"/>
      <c r="AN700" s="350"/>
      <c r="AO700" s="350"/>
      <c r="AP700" s="350"/>
      <c r="AQ700" s="350"/>
      <c r="AR700" s="350"/>
      <c r="AS700" s="350"/>
      <c r="AT700" s="350"/>
      <c r="AU700" s="350"/>
      <c r="AV700" s="350"/>
      <c r="AW700" s="350"/>
      <c r="AX700" s="350"/>
      <c r="AY700" s="350"/>
      <c r="AZ700" s="350"/>
      <c r="BA700" s="350"/>
      <c r="BB700" s="350"/>
      <c r="BC700" s="350"/>
      <c r="BD700" s="350"/>
      <c r="BE700" s="350"/>
      <c r="BF700" s="350"/>
      <c r="BG700" s="350"/>
      <c r="BH700" s="350"/>
      <c r="BI700" s="350"/>
      <c r="BJ700" s="350"/>
      <c r="BK700" s="350"/>
      <c r="BL700" s="350"/>
      <c r="BM700" s="350"/>
      <c r="BN700" s="350"/>
      <c r="BO700" s="350"/>
      <c r="BP700" s="350"/>
      <c r="BQ700" s="350"/>
      <c r="BR700" s="350"/>
      <c r="BS700" s="350"/>
      <c r="BU700" s="159"/>
    </row>
    <row r="701" spans="1:73" s="166" customFormat="1" ht="56.15" customHeight="1">
      <c r="A701" s="163"/>
      <c r="B701" s="66"/>
      <c r="C701" s="383" t="s">
        <v>829</v>
      </c>
      <c r="D701" s="384"/>
      <c r="E701" s="384"/>
      <c r="F701" s="384"/>
      <c r="G701" s="384"/>
      <c r="H701" s="385"/>
      <c r="I701" s="425"/>
      <c r="J701" s="418"/>
      <c r="K701" s="419"/>
      <c r="L701" s="312">
        <v>0</v>
      </c>
      <c r="M701" s="349">
        <v>0</v>
      </c>
      <c r="N701" s="350">
        <v>0</v>
      </c>
      <c r="O701" s="350">
        <v>0</v>
      </c>
      <c r="P701" s="350">
        <v>0</v>
      </c>
      <c r="Q701" s="350"/>
      <c r="R701" s="350"/>
      <c r="S701" s="350"/>
      <c r="T701" s="350"/>
      <c r="U701" s="350"/>
      <c r="V701" s="350"/>
      <c r="W701" s="350"/>
      <c r="X701" s="350"/>
      <c r="Y701" s="350"/>
      <c r="Z701" s="350"/>
      <c r="AA701" s="350"/>
      <c r="AB701" s="350"/>
      <c r="AC701" s="350"/>
      <c r="AD701" s="350"/>
      <c r="AE701" s="350"/>
      <c r="AF701" s="350"/>
      <c r="AG701" s="350"/>
      <c r="AH701" s="350"/>
      <c r="AI701" s="350"/>
      <c r="AJ701" s="350"/>
      <c r="AK701" s="350"/>
      <c r="AL701" s="350"/>
      <c r="AM701" s="350"/>
      <c r="AN701" s="350"/>
      <c r="AO701" s="350"/>
      <c r="AP701" s="350"/>
      <c r="AQ701" s="350"/>
      <c r="AR701" s="350"/>
      <c r="AS701" s="350"/>
      <c r="AT701" s="350"/>
      <c r="AU701" s="350"/>
      <c r="AV701" s="350"/>
      <c r="AW701" s="350"/>
      <c r="AX701" s="350"/>
      <c r="AY701" s="350"/>
      <c r="AZ701" s="350"/>
      <c r="BA701" s="350"/>
      <c r="BB701" s="350"/>
      <c r="BC701" s="350"/>
      <c r="BD701" s="350"/>
      <c r="BE701" s="350"/>
      <c r="BF701" s="350"/>
      <c r="BG701" s="350"/>
      <c r="BH701" s="350"/>
      <c r="BI701" s="350"/>
      <c r="BJ701" s="350"/>
      <c r="BK701" s="350"/>
      <c r="BL701" s="350"/>
      <c r="BM701" s="350"/>
      <c r="BN701" s="350"/>
      <c r="BO701" s="350"/>
      <c r="BP701" s="350"/>
      <c r="BQ701" s="350"/>
      <c r="BR701" s="350"/>
      <c r="BS701" s="350"/>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830</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80</v>
      </c>
      <c r="K707" s="288"/>
      <c r="L707" s="323" t="str">
        <f>IF(ISBLANK(L$388),"",L$388)</f>
        <v>1病棟3階</v>
      </c>
      <c r="M707" s="324" t="str">
        <f>IF(ISBLANK(M$388),"",M$388)</f>
        <v>3病棟2階</v>
      </c>
      <c r="N707" s="323" t="str">
        <f t="shared" ref="N707:AM707" si="138">IF(ISBLANK(N$388),"",N$388)</f>
        <v>3病棟3階</v>
      </c>
      <c r="O707" s="323" t="str">
        <f t="shared" si="138"/>
        <v>3病棟4階</v>
      </c>
      <c r="P707" s="323" t="str">
        <f t="shared" si="138"/>
        <v>5病棟2階</v>
      </c>
      <c r="Q707" s="323" t="str">
        <f t="shared" si="138"/>
        <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7"/>
    </row>
    <row r="708" spans="1:73" s="262" customFormat="1" ht="20.25" customHeight="1">
      <c r="A708" s="156"/>
      <c r="B708" s="1"/>
      <c r="C708" s="52"/>
      <c r="D708" s="3"/>
      <c r="E708" s="3"/>
      <c r="F708" s="3"/>
      <c r="G708" s="3"/>
      <c r="H708" s="188"/>
      <c r="I708" s="56" t="s">
        <v>81</v>
      </c>
      <c r="J708" s="289"/>
      <c r="K708" s="290"/>
      <c r="L708" s="341" t="str">
        <f>IF(ISBLANK(L$389),"",L$389)</f>
        <v>-</v>
      </c>
      <c r="M708" s="340" t="str">
        <f>IF(ISBLANK(M$389),"",M$389)</f>
        <v>-</v>
      </c>
      <c r="N708" s="339" t="str">
        <f t="shared" ref="N708:AM708" si="140">IF(ISBLANK(N$389),"",N$389)</f>
        <v>-</v>
      </c>
      <c r="O708" s="339" t="str">
        <f t="shared" si="140"/>
        <v>-</v>
      </c>
      <c r="P708" s="339" t="str">
        <f t="shared" si="140"/>
        <v>-</v>
      </c>
      <c r="Q708" s="339" t="str">
        <f t="shared" si="140"/>
        <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7"/>
    </row>
    <row r="709" spans="1:73" s="269" customFormat="1" ht="112.4" customHeight="1">
      <c r="A709" s="164" t="s">
        <v>831</v>
      </c>
      <c r="B709" s="91"/>
      <c r="C709" s="383" t="s">
        <v>832</v>
      </c>
      <c r="D709" s="384"/>
      <c r="E709" s="384"/>
      <c r="F709" s="384"/>
      <c r="G709" s="384"/>
      <c r="H709" s="385"/>
      <c r="I709" s="98" t="s">
        <v>833</v>
      </c>
      <c r="J709" s="299">
        <f>IF(SUM(L709:BS709)=0,IF(COUNTIF(L709:BS709,"未確認")&gt;0,"未確認",IF(COUNTIF(L709:BS709,"~*")&gt;0,"*",SUM(L709:BS709))),SUM(L709:BS709))</f>
        <v>0</v>
      </c>
      <c r="K709" s="292" t="str">
        <f>IF(OR(COUNTIF(L709:BS709,"未確認")&gt;0,COUNTIF(L709:BS709,"*")&gt;0),"※","")</f>
        <v/>
      </c>
      <c r="L709" s="286">
        <v>0</v>
      </c>
      <c r="M709" s="215">
        <v>0</v>
      </c>
      <c r="N709" s="274">
        <v>0</v>
      </c>
      <c r="O709" s="274">
        <v>0</v>
      </c>
      <c r="P709" s="274">
        <v>0</v>
      </c>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6"/>
    </row>
    <row r="710" spans="1:73" s="269" customFormat="1" ht="42" customHeight="1">
      <c r="A710" s="164" t="s">
        <v>834</v>
      </c>
      <c r="B710" s="91"/>
      <c r="C710" s="398" t="s">
        <v>835</v>
      </c>
      <c r="D710" s="399"/>
      <c r="E710" s="399"/>
      <c r="F710" s="399"/>
      <c r="G710" s="399"/>
      <c r="H710" s="400"/>
      <c r="I710" s="93" t="s">
        <v>836</v>
      </c>
      <c r="J710" s="299" t="str">
        <f>IF(SUM(L710:BS710)=0,IF(COUNTIF(L710:BS710,"未確認")&gt;0,"未確認",IF(COUNTIF(L710:BS710,"~*")&gt;0,"*",SUM(L710:BS710))),SUM(L710:BS710))</f>
        <v>*</v>
      </c>
      <c r="K710" s="292" t="str">
        <f>IF(OR(COUNTIF(L710:BS710,"未確認")&gt;0,COUNTIF(L710:BS710,"*")&gt;0),"※","")</f>
        <v>※</v>
      </c>
      <c r="L710" s="286">
        <v>0</v>
      </c>
      <c r="M710" s="215">
        <v>0</v>
      </c>
      <c r="N710" s="274" t="s">
        <v>370</v>
      </c>
      <c r="O710" s="274">
        <v>0</v>
      </c>
      <c r="P710" s="274">
        <v>0</v>
      </c>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6"/>
    </row>
    <row r="711" spans="1:73" s="269" customFormat="1" ht="84" customHeight="1">
      <c r="A711" s="164" t="s">
        <v>837</v>
      </c>
      <c r="B711" s="91"/>
      <c r="C711" s="398" t="s">
        <v>838</v>
      </c>
      <c r="D711" s="399"/>
      <c r="E711" s="399"/>
      <c r="F711" s="399"/>
      <c r="G711" s="399"/>
      <c r="H711" s="400"/>
      <c r="I711" s="93" t="s">
        <v>839</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6"/>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6"/>
    </row>
    <row r="715" spans="1:73" s="259" customFormat="1">
      <c r="A715" s="156"/>
      <c r="B715" s="14" t="s">
        <v>840</v>
      </c>
      <c r="C715" s="3"/>
      <c r="D715" s="3"/>
      <c r="E715" s="3"/>
      <c r="F715" s="3"/>
      <c r="G715" s="3"/>
      <c r="H715" s="188"/>
      <c r="I715" s="188"/>
      <c r="J715" s="295"/>
      <c r="K715" s="296"/>
      <c r="L715" s="296"/>
      <c r="M715" s="84"/>
      <c r="N715" s="258"/>
      <c r="BU715" s="356"/>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80</v>
      </c>
      <c r="K717" s="288"/>
      <c r="L717" s="279" t="str">
        <f>IF(ISBLANK(L$388),"",L$388)</f>
        <v>1病棟3階</v>
      </c>
      <c r="M717" s="324" t="str">
        <f>IF(ISBLANK(M$388),"",M$388)</f>
        <v>3病棟2階</v>
      </c>
      <c r="N717" s="323" t="str">
        <f t="shared" ref="N717:AM717" si="142">IF(ISBLANK(N$388),"",N$388)</f>
        <v>3病棟3階</v>
      </c>
      <c r="O717" s="323" t="str">
        <f t="shared" si="142"/>
        <v>3病棟4階</v>
      </c>
      <c r="P717" s="323" t="str">
        <f t="shared" si="142"/>
        <v>5病棟2階</v>
      </c>
      <c r="Q717" s="323" t="str">
        <f t="shared" si="142"/>
        <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7"/>
    </row>
    <row r="718" spans="1:73" s="262" customFormat="1" ht="20.25" customHeight="1">
      <c r="A718" s="156"/>
      <c r="B718" s="1"/>
      <c r="C718" s="52"/>
      <c r="D718" s="3"/>
      <c r="E718" s="3"/>
      <c r="F718" s="3"/>
      <c r="G718" s="3"/>
      <c r="H718" s="188"/>
      <c r="I718" s="56" t="s">
        <v>81</v>
      </c>
      <c r="J718" s="289"/>
      <c r="K718" s="290"/>
      <c r="L718" s="341" t="str">
        <f>IF(ISBLANK(L$389),"",L$389)</f>
        <v>-</v>
      </c>
      <c r="M718" s="340" t="str">
        <f>IF(ISBLANK(M$389),"",M$389)</f>
        <v>-</v>
      </c>
      <c r="N718" s="339" t="str">
        <f t="shared" ref="N718:AM718" si="144">IF(ISBLANK(N$389),"",N$389)</f>
        <v>-</v>
      </c>
      <c r="O718" s="339" t="str">
        <f t="shared" si="144"/>
        <v>-</v>
      </c>
      <c r="P718" s="339" t="str">
        <f t="shared" si="144"/>
        <v>-</v>
      </c>
      <c r="Q718" s="339" t="str">
        <f t="shared" si="144"/>
        <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7"/>
    </row>
    <row r="719" spans="1:73" s="269" customFormat="1" ht="56.15" customHeight="1">
      <c r="A719" s="164" t="s">
        <v>841</v>
      </c>
      <c r="B719" s="90"/>
      <c r="C719" s="398" t="s">
        <v>842</v>
      </c>
      <c r="D719" s="399"/>
      <c r="E719" s="399"/>
      <c r="F719" s="399"/>
      <c r="G719" s="399"/>
      <c r="H719" s="400"/>
      <c r="I719" s="93" t="s">
        <v>843</v>
      </c>
      <c r="J719" s="291">
        <f>IF(SUM(L719:BS719)=0,IF(COUNTIF(L719:BS719,"未確認")&gt;0,"未確認",IF(COUNTIF(L719:BS719,"~*")&gt;0,"*",SUM(L719:BS719))),SUM(L719:BS719))</f>
        <v>21</v>
      </c>
      <c r="K719" s="292" t="str">
        <f>IF(OR(COUNTIF(L719:BS719,"未確認")&gt;0,COUNTIF(L719:BS719,"*")&gt;0),"※","")</f>
        <v>※</v>
      </c>
      <c r="L719" s="286">
        <v>21</v>
      </c>
      <c r="M719" s="215" t="s">
        <v>370</v>
      </c>
      <c r="N719" s="274" t="s">
        <v>370</v>
      </c>
      <c r="O719" s="274" t="s">
        <v>370</v>
      </c>
      <c r="P719" s="274">
        <v>0</v>
      </c>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6"/>
    </row>
    <row r="720" spans="1:73" s="269" customFormat="1" ht="56.15" customHeight="1">
      <c r="A720" s="164" t="s">
        <v>844</v>
      </c>
      <c r="B720" s="91"/>
      <c r="C720" s="398" t="s">
        <v>845</v>
      </c>
      <c r="D720" s="399"/>
      <c r="E720" s="399"/>
      <c r="F720" s="399"/>
      <c r="G720" s="399"/>
      <c r="H720" s="400"/>
      <c r="I720" s="93" t="s">
        <v>846</v>
      </c>
      <c r="J720" s="291">
        <f>IF(SUM(L720:BS720)=0,IF(COUNTIF(L720:BS720,"未確認")&gt;0,"未確認",IF(COUNTIF(L720:BS720,"~*")&gt;0,"*",SUM(L720:BS720))),SUM(L720:BS720))</f>
        <v>0</v>
      </c>
      <c r="K720" s="292" t="str">
        <f>IF(OR(COUNTIF(L720:BS720,"未確認")&gt;0,COUNTIF(L720:BS720,"*")&gt;0),"※","")</f>
        <v/>
      </c>
      <c r="L720" s="286">
        <v>0</v>
      </c>
      <c r="M720" s="215">
        <v>0</v>
      </c>
      <c r="N720" s="274">
        <v>0</v>
      </c>
      <c r="O720" s="274">
        <v>0</v>
      </c>
      <c r="P720" s="274">
        <v>0</v>
      </c>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6"/>
    </row>
    <row r="721" spans="1:73" s="269" customFormat="1" ht="70.400000000000006" customHeight="1">
      <c r="A721" s="164" t="s">
        <v>847</v>
      </c>
      <c r="B721" s="91"/>
      <c r="C721" s="383" t="s">
        <v>848</v>
      </c>
      <c r="D721" s="384"/>
      <c r="E721" s="384"/>
      <c r="F721" s="384"/>
      <c r="G721" s="384"/>
      <c r="H721" s="385"/>
      <c r="I721" s="93" t="s">
        <v>849</v>
      </c>
      <c r="J721" s="291">
        <f>IF(SUM(L721:BS721)=0,IF(COUNTIF(L721:BS721,"未確認")&gt;0,"未確認",IF(COUNTIF(L721:BS721,"~*")&gt;0,"*",SUM(L721:BS721))),SUM(L721:BS721))</f>
        <v>0</v>
      </c>
      <c r="K721" s="292" t="str">
        <f>IF(OR(COUNTIF(L721:BS721,"未確認")&gt;0,COUNTIF(L721:BS721,"*")&gt;0),"※","")</f>
        <v/>
      </c>
      <c r="L721" s="286">
        <v>0</v>
      </c>
      <c r="M721" s="215">
        <v>0</v>
      </c>
      <c r="N721" s="274">
        <v>0</v>
      </c>
      <c r="O721" s="274">
        <v>0</v>
      </c>
      <c r="P721" s="274">
        <v>0</v>
      </c>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6"/>
    </row>
    <row r="722" spans="1:73" s="269" customFormat="1" ht="70.400000000000006" customHeight="1">
      <c r="A722" s="164" t="s">
        <v>850</v>
      </c>
      <c r="B722" s="91"/>
      <c r="C722" s="398" t="s">
        <v>851</v>
      </c>
      <c r="D722" s="399"/>
      <c r="E722" s="399"/>
      <c r="F722" s="399"/>
      <c r="G722" s="399"/>
      <c r="H722" s="400"/>
      <c r="I722" s="93" t="s">
        <v>852</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6"/>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6"/>
    </row>
    <row r="727" spans="1:73" s="259" customFormat="1">
      <c r="A727" s="156"/>
      <c r="B727" s="14" t="s">
        <v>853</v>
      </c>
      <c r="C727" s="3"/>
      <c r="D727" s="3"/>
      <c r="E727" s="3"/>
      <c r="F727" s="3"/>
      <c r="G727" s="3"/>
      <c r="H727" s="188"/>
      <c r="I727" s="188"/>
      <c r="J727" s="295"/>
      <c r="K727" s="296"/>
      <c r="L727" s="296"/>
      <c r="M727" s="84"/>
      <c r="N727" s="258"/>
      <c r="BU727" s="356"/>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80</v>
      </c>
      <c r="K729" s="288"/>
      <c r="L729" s="279" t="str">
        <f>IF(ISBLANK(L$388),"",L$388)</f>
        <v>1病棟3階</v>
      </c>
      <c r="M729" s="324" t="str">
        <f>IF(ISBLANK(M$388),"",M$388)</f>
        <v>3病棟2階</v>
      </c>
      <c r="N729" s="323" t="str">
        <f t="shared" ref="N729:AM729" si="146">IF(ISBLANK(N$388),"",N$388)</f>
        <v>3病棟3階</v>
      </c>
      <c r="O729" s="323" t="str">
        <f t="shared" si="146"/>
        <v>3病棟4階</v>
      </c>
      <c r="P729" s="323" t="str">
        <f t="shared" si="146"/>
        <v>5病棟2階</v>
      </c>
      <c r="Q729" s="323" t="str">
        <f t="shared" si="146"/>
        <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7"/>
    </row>
    <row r="730" spans="1:73" s="262" customFormat="1" ht="20.25" customHeight="1">
      <c r="A730" s="156"/>
      <c r="B730" s="1"/>
      <c r="C730" s="52"/>
      <c r="D730" s="3"/>
      <c r="E730" s="3"/>
      <c r="F730" s="3"/>
      <c r="G730" s="3"/>
      <c r="H730" s="188"/>
      <c r="I730" s="56" t="s">
        <v>81</v>
      </c>
      <c r="J730" s="289"/>
      <c r="K730" s="290"/>
      <c r="L730" s="341" t="str">
        <f>IF(ISBLANK(L$389),"",L$389)</f>
        <v>-</v>
      </c>
      <c r="M730" s="340" t="str">
        <f>IF(ISBLANK(M$389),"",M$389)</f>
        <v>-</v>
      </c>
      <c r="N730" s="339" t="str">
        <f t="shared" ref="N730:AM730" si="148">IF(ISBLANK(N$389),"",N$389)</f>
        <v>-</v>
      </c>
      <c r="O730" s="339" t="str">
        <f t="shared" si="148"/>
        <v>-</v>
      </c>
      <c r="P730" s="339" t="str">
        <f t="shared" si="148"/>
        <v>-</v>
      </c>
      <c r="Q730" s="339" t="str">
        <f t="shared" si="148"/>
        <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7"/>
    </row>
    <row r="731" spans="1:73" s="269" customFormat="1" ht="56.15" customHeight="1">
      <c r="A731" s="164" t="s">
        <v>854</v>
      </c>
      <c r="B731" s="90"/>
      <c r="C731" s="398" t="s">
        <v>855</v>
      </c>
      <c r="D731" s="399"/>
      <c r="E731" s="399"/>
      <c r="F731" s="399"/>
      <c r="G731" s="399"/>
      <c r="H731" s="400"/>
      <c r="I731" s="93" t="s">
        <v>856</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v>0</v>
      </c>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6"/>
    </row>
    <row r="732" spans="1:73" s="269" customFormat="1" ht="70.400000000000006" customHeight="1">
      <c r="A732" s="164" t="s">
        <v>857</v>
      </c>
      <c r="B732" s="91"/>
      <c r="C732" s="398" t="s">
        <v>858</v>
      </c>
      <c r="D732" s="399"/>
      <c r="E732" s="399"/>
      <c r="F732" s="399"/>
      <c r="G732" s="399"/>
      <c r="H732" s="400"/>
      <c r="I732" s="93" t="s">
        <v>859</v>
      </c>
      <c r="J732" s="291">
        <f>IF(SUM(L732:BS732)=0,IF(COUNTIF(L732:BS732,"未確認")&gt;0,"未確認",IF(COUNTIF(L732:BS732,"~*")&gt;0,"*",SUM(L732:BS732))),SUM(L732:BS732))</f>
        <v>0</v>
      </c>
      <c r="K732" s="292" t="str">
        <f>IF(OR(COUNTIF(L732:BS732,"未確認")&gt;0,COUNTIF(L732:BS732,"*")&gt;0),"※","")</f>
        <v/>
      </c>
      <c r="L732" s="286">
        <v>0</v>
      </c>
      <c r="M732" s="215">
        <v>0</v>
      </c>
      <c r="N732" s="274">
        <v>0</v>
      </c>
      <c r="O732" s="274">
        <v>0</v>
      </c>
      <c r="P732" s="274">
        <v>0</v>
      </c>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6"/>
    </row>
    <row r="733" spans="1:73" s="269" customFormat="1" ht="70.400000000000006" customHeight="1">
      <c r="A733" s="164" t="s">
        <v>860</v>
      </c>
      <c r="B733" s="91"/>
      <c r="C733" s="383" t="s">
        <v>861</v>
      </c>
      <c r="D733" s="384"/>
      <c r="E733" s="384"/>
      <c r="F733" s="384"/>
      <c r="G733" s="384"/>
      <c r="H733" s="385"/>
      <c r="I733" s="93" t="s">
        <v>862</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6"/>
    </row>
    <row r="734" spans="1:73" s="269" customFormat="1" ht="70.400000000000006" customHeight="1">
      <c r="A734" s="164" t="s">
        <v>863</v>
      </c>
      <c r="B734" s="91"/>
      <c r="C734" s="383" t="s">
        <v>864</v>
      </c>
      <c r="D734" s="384"/>
      <c r="E734" s="384"/>
      <c r="F734" s="384"/>
      <c r="G734" s="384"/>
      <c r="H734" s="385"/>
      <c r="I734" s="93" t="s">
        <v>865</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6"/>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283</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6"/>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6"/>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6"/>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6"/>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6"/>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6"/>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6"/>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6"/>
    </row>
  </sheetData>
  <mergeCells count="552">
    <mergeCell ref="C400:H400"/>
    <mergeCell ref="C409:H409"/>
    <mergeCell ref="C410:H410"/>
    <mergeCell ref="C411:H411"/>
    <mergeCell ref="C396:H396"/>
    <mergeCell ref="C397:H397"/>
    <mergeCell ref="C76:G76"/>
    <mergeCell ref="H77:I77"/>
    <mergeCell ref="J76:M76"/>
    <mergeCell ref="C80:G80"/>
    <mergeCell ref="C83:G83"/>
    <mergeCell ref="C84:G84"/>
    <mergeCell ref="C85:G85"/>
    <mergeCell ref="C86:G86"/>
    <mergeCell ref="J78:M78"/>
    <mergeCell ref="J86:M86"/>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B4:D4"/>
    <mergeCell ref="I16:K16"/>
    <mergeCell ref="I17:K17"/>
    <mergeCell ref="I18:K18"/>
    <mergeCell ref="I19:K19"/>
    <mergeCell ref="I22:K22"/>
    <mergeCell ref="I9:K9"/>
    <mergeCell ref="I10:K10"/>
    <mergeCell ref="I11:K11"/>
    <mergeCell ref="I21:K21"/>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G105:H1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437:H437"/>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06:F207"/>
    <mergeCell ref="G206:H206"/>
    <mergeCell ref="G207:H207"/>
    <mergeCell ref="C198:F199"/>
    <mergeCell ref="C202:F203"/>
    <mergeCell ref="G202:H202"/>
    <mergeCell ref="G203:H203"/>
    <mergeCell ref="C204:F205"/>
    <mergeCell ref="E270:H270"/>
    <mergeCell ref="E282:H282"/>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7:H277"/>
    <mergeCell ref="E278:H278"/>
    <mergeCell ref="E279:H279"/>
    <mergeCell ref="G228:H228"/>
    <mergeCell ref="C230:F231"/>
    <mergeCell ref="E339:H339"/>
    <mergeCell ref="E340:H340"/>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C435:H435"/>
    <mergeCell ref="C436:H436"/>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C461:H461"/>
    <mergeCell ref="C450:H45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520:H520"/>
    <mergeCell ref="C511:H511"/>
    <mergeCell ref="C512:H512"/>
    <mergeCell ref="C513:H513"/>
    <mergeCell ref="C514:H514"/>
    <mergeCell ref="C518:F518"/>
    <mergeCell ref="C519:H519"/>
    <mergeCell ref="C499:H499"/>
    <mergeCell ref="C506:F506"/>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I630:I631"/>
    <mergeCell ref="C611:H611"/>
    <mergeCell ref="C612:H612"/>
    <mergeCell ref="C613:H613"/>
    <mergeCell ref="C614:H614"/>
    <mergeCell ref="C615:H615"/>
    <mergeCell ref="C616:H616"/>
    <mergeCell ref="C618:H618"/>
    <mergeCell ref="C619:H619"/>
    <mergeCell ref="C617:H617"/>
    <mergeCell ref="C627:H627"/>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C462:H462"/>
    <mergeCell ref="C445:H445"/>
    <mergeCell ref="C446:H446"/>
    <mergeCell ref="C447:H447"/>
    <mergeCell ref="C448:H448"/>
    <mergeCell ref="C449:H449"/>
    <mergeCell ref="C457:H457"/>
    <mergeCell ref="C458:H458"/>
    <mergeCell ref="C459:H459"/>
    <mergeCell ref="C460:H460"/>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636:H636"/>
    <mergeCell ref="C637:H637"/>
    <mergeCell ref="C638:H638"/>
    <mergeCell ref="C647:H647"/>
    <mergeCell ref="C649:H649"/>
    <mergeCell ref="C648:H648"/>
    <mergeCell ref="C652:H652"/>
    <mergeCell ref="C653:H653"/>
    <mergeCell ref="C654:H654"/>
    <mergeCell ref="C650:H650"/>
    <mergeCell ref="C651:H651"/>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D580:H580"/>
    <mergeCell ref="D581:H581"/>
    <mergeCell ref="C598:H598"/>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s>
  <phoneticPr fontId="3"/>
  <conditionalFormatting sqref="M9">
    <cfRule type="cellIs" dxfId="356" priority="1792" operator="equal">
      <formula>""</formula>
    </cfRule>
  </conditionalFormatting>
  <conditionalFormatting sqref="M10:M11">
    <cfRule type="expression" dxfId="355" priority="19073">
      <formula>M$9=""</formula>
    </cfRule>
  </conditionalFormatting>
  <conditionalFormatting sqref="M16">
    <cfRule type="cellIs" dxfId="354" priority="1794" operator="equal">
      <formula>""</formula>
    </cfRule>
  </conditionalFormatting>
  <conditionalFormatting sqref="M16:M22">
    <cfRule type="expression" dxfId="353" priority="1793">
      <formula>$M$16&lt;&gt;""</formula>
    </cfRule>
  </conditionalFormatting>
  <conditionalFormatting sqref="M17:M22">
    <cfRule type="expression" dxfId="352" priority="19064">
      <formula>$M$16=""</formula>
    </cfRule>
  </conditionalFormatting>
  <conditionalFormatting sqref="M27">
    <cfRule type="cellIs" dxfId="351" priority="1555" operator="equal">
      <formula>""</formula>
    </cfRule>
  </conditionalFormatting>
  <conditionalFormatting sqref="M27:M35">
    <cfRule type="expression" dxfId="350" priority="1554">
      <formula>$M$27&lt;&gt;""</formula>
    </cfRule>
    <cfRule type="expression" dxfId="349" priority="18943">
      <formula>$M$27=""</formula>
    </cfRule>
  </conditionalFormatting>
  <conditionalFormatting sqref="M40">
    <cfRule type="cellIs" dxfId="348" priority="17090" operator="equal">
      <formula>""</formula>
    </cfRule>
  </conditionalFormatting>
  <conditionalFormatting sqref="M40:M44">
    <cfRule type="expression" dxfId="347" priority="16908">
      <formula>$M$40&lt;&gt;""</formula>
    </cfRule>
    <cfRule type="expression" dxfId="346" priority="18882">
      <formula>$M$40=""</formula>
    </cfRule>
  </conditionalFormatting>
  <conditionalFormatting sqref="M49">
    <cfRule type="cellIs" dxfId="345" priority="16792" operator="equal">
      <formula>""</formula>
    </cfRule>
  </conditionalFormatting>
  <conditionalFormatting sqref="M49:M58">
    <cfRule type="expression" dxfId="344" priority="16610">
      <formula>$M$49&lt;&gt;""</formula>
    </cfRule>
    <cfRule type="expression" dxfId="343" priority="18821">
      <formula>$M$49=""</formula>
    </cfRule>
  </conditionalFormatting>
  <conditionalFormatting sqref="M94:M95">
    <cfRule type="expression" dxfId="342" priority="8001">
      <formula>AND(M$94="",M$95="")</formula>
    </cfRule>
  </conditionalFormatting>
  <conditionalFormatting sqref="M96">
    <cfRule type="expression" dxfId="341" priority="8004">
      <formula>OR($M$94&lt;&gt;"",$M$95&lt;&gt;"")</formula>
    </cfRule>
    <cfRule type="expression" dxfId="340" priority="8005">
      <formula>AND($M$94="",$M$95="")</formula>
    </cfRule>
  </conditionalFormatting>
  <conditionalFormatting sqref="M102:M103">
    <cfRule type="expression" dxfId="339" priority="15755">
      <formula>AND(M$102="",M$103="")</formula>
    </cfRule>
    <cfRule type="expression" dxfId="338" priority="15754">
      <formula>OR(M$102&lt;&gt;"",M$103&lt;&gt;"")</formula>
    </cfRule>
  </conditionalFormatting>
  <conditionalFormatting sqref="M104:M105 M107:M111">
    <cfRule type="expression" dxfId="337" priority="15768">
      <formula>OR($M$102&lt;&gt;"",$M$103&lt;&gt;"")</formula>
    </cfRule>
    <cfRule type="expression" dxfId="336" priority="15770">
      <formula>AND($M$102="",$M$103="")</formula>
    </cfRule>
  </conditionalFormatting>
  <conditionalFormatting sqref="M117:M118">
    <cfRule type="expression" dxfId="335" priority="15752">
      <formula>AND(M$117="",M$118="")</formula>
    </cfRule>
    <cfRule type="expression" dxfId="334" priority="15751">
      <formula>OR(M$117&lt;&gt;"",M$118&lt;&gt;"")</formula>
    </cfRule>
  </conditionalFormatting>
  <conditionalFormatting sqref="M119:M122">
    <cfRule type="expression" dxfId="333" priority="15750">
      <formula>AND($M$117="",$M$118="")</formula>
    </cfRule>
    <cfRule type="expression" dxfId="332" priority="15749">
      <formula>OR($M$117&lt;&gt;"",$M$118&lt;&gt;"")</formula>
    </cfRule>
  </conditionalFormatting>
  <conditionalFormatting sqref="M128:M129">
    <cfRule type="expression" dxfId="331" priority="15748">
      <formula>AND(M$128="",M$129="")</formula>
    </cfRule>
  </conditionalFormatting>
  <conditionalFormatting sqref="M130:M135">
    <cfRule type="expression" dxfId="330" priority="15744">
      <formula>AND($M$128="",$M$129="")</formula>
    </cfRule>
    <cfRule type="expression" dxfId="329" priority="15743">
      <formula>OR($M$128&lt;&gt;"",$M$129&lt;&gt;"")</formula>
    </cfRule>
  </conditionalFormatting>
  <conditionalFormatting sqref="M141:M142">
    <cfRule type="expression" dxfId="328" priority="7605">
      <formula>AND(M$141="",M$142="")</formula>
    </cfRule>
  </conditionalFormatting>
  <conditionalFormatting sqref="M143">
    <cfRule type="expression" dxfId="327" priority="7607">
      <formula>AND($M$141="",$M$142="")</formula>
    </cfRule>
    <cfRule type="expression" dxfId="326" priority="7606">
      <formula>OR($M$141&lt;&gt;"",$M$142&lt;&gt;"")</formula>
    </cfRule>
  </conditionalFormatting>
  <conditionalFormatting sqref="M149:M150">
    <cfRule type="expression" dxfId="325" priority="5970">
      <formula>AND(M$149="",M$150="")</formula>
    </cfRule>
  </conditionalFormatting>
  <conditionalFormatting sqref="M151">
    <cfRule type="expression" dxfId="324" priority="5946">
      <formula>AND($M$149="",$M$150="")</formula>
    </cfRule>
    <cfRule type="expression" dxfId="323" priority="5945">
      <formula>OR($M$149&lt;&gt;"",$M$150&lt;&gt;"")</formula>
    </cfRule>
  </conditionalFormatting>
  <conditionalFormatting sqref="M152">
    <cfRule type="expression" dxfId="322" priority="5948">
      <formula>AND($M$149="",$M$150="")</formula>
    </cfRule>
    <cfRule type="expression" dxfId="321" priority="5947">
      <formula>OR($M$149&lt;&gt;"",$M$150&lt;&gt;"")</formula>
    </cfRule>
  </conditionalFormatting>
  <conditionalFormatting sqref="M153">
    <cfRule type="expression" dxfId="320" priority="5955">
      <formula>OR($M$149&lt;&gt;"",$M$150&lt;&gt;"")</formula>
    </cfRule>
    <cfRule type="expression" dxfId="319" priority="5956">
      <formula>AND($M$149="",$M$150="")</formula>
    </cfRule>
  </conditionalFormatting>
  <conditionalFormatting sqref="M159:M160">
    <cfRule type="expression" dxfId="318" priority="5374">
      <formula>AND(M$159="",M$160="")</formula>
    </cfRule>
  </conditionalFormatting>
  <conditionalFormatting sqref="M161">
    <cfRule type="expression" dxfId="317" priority="5363">
      <formula>OR($M$159&lt;&gt;"",$M$160&lt;&gt;"")</formula>
    </cfRule>
    <cfRule type="expression" dxfId="316" priority="5364">
      <formula>AND($M$159="",$M$160="")</formula>
    </cfRule>
  </conditionalFormatting>
  <conditionalFormatting sqref="M162">
    <cfRule type="expression" dxfId="315" priority="5359">
      <formula>OR($M$159&lt;&gt;"",$M$160&lt;&gt;"")</formula>
    </cfRule>
    <cfRule type="expression" dxfId="314" priority="5360">
      <formula>AND($M$159="",$M$160="")</formula>
    </cfRule>
  </conditionalFormatting>
  <conditionalFormatting sqref="M168:M169">
    <cfRule type="expression" dxfId="313" priority="626">
      <formula>AND(M$168="",M$169="")</formula>
    </cfRule>
  </conditionalFormatting>
  <conditionalFormatting sqref="M170:M173">
    <cfRule type="expression" dxfId="312" priority="620">
      <formula>AND($M$168="",$M$169="")</formula>
    </cfRule>
    <cfRule type="expression" dxfId="311" priority="619">
      <formula>OR($M$168&lt;&gt;"",$M$169&lt;&gt;"")</formula>
    </cfRule>
  </conditionalFormatting>
  <conditionalFormatting sqref="M174">
    <cfRule type="expression" dxfId="310" priority="623">
      <formula>OR($M$168&lt;&gt;"",$M$169&lt;&gt;"")</formula>
    </cfRule>
    <cfRule type="expression" dxfId="309" priority="624">
      <formula>AND($M$168="",$M$169="")</formula>
    </cfRule>
  </conditionalFormatting>
  <conditionalFormatting sqref="M180:M181">
    <cfRule type="expression" dxfId="308" priority="156">
      <formula>OR($M$180&lt;&gt;"",$M$181&lt;&gt;"")</formula>
    </cfRule>
    <cfRule type="expression" dxfId="307" priority="15512">
      <formula>AND(M$180="",M$181="")</formula>
    </cfRule>
  </conditionalFormatting>
  <conditionalFormatting sqref="M182">
    <cfRule type="expression" dxfId="306" priority="8122">
      <formula>OR($M$180&lt;&gt;"",$M$181&lt;&gt;"")</formula>
    </cfRule>
  </conditionalFormatting>
  <conditionalFormatting sqref="M182:M185">
    <cfRule type="expression" dxfId="305" priority="8123">
      <formula>AND($M$180="",$M$181="")</formula>
    </cfRule>
  </conditionalFormatting>
  <conditionalFormatting sqref="M183:M184">
    <cfRule type="expression" dxfId="304" priority="7248">
      <formula>OR($M$180&lt;&gt;"",$M$181&lt;&gt;"")</formula>
    </cfRule>
  </conditionalFormatting>
  <conditionalFormatting sqref="M185">
    <cfRule type="expression" dxfId="303" priority="7247">
      <formula>OR($M$180&lt;&gt;"",$M$181&lt;&gt;"")</formula>
    </cfRule>
  </conditionalFormatting>
  <conditionalFormatting sqref="M186:M201">
    <cfRule type="expression" dxfId="302" priority="15392">
      <formula>AND($M$180="",$M$181="")</formula>
    </cfRule>
    <cfRule type="expression" dxfId="301" priority="15391">
      <formula>OR($M$180&lt;&gt;"",$M$181&lt;&gt;"")</formula>
    </cfRule>
  </conditionalFormatting>
  <conditionalFormatting sqref="M202">
    <cfRule type="expression" dxfId="300" priority="6900">
      <formula>OR($M$180&lt;&gt;"",$M$181&lt;&gt;"")</formula>
    </cfRule>
  </conditionalFormatting>
  <conditionalFormatting sqref="M202:M205">
    <cfRule type="expression" dxfId="299" priority="6901">
      <formula>AND($M$180="",$M$181="")</formula>
    </cfRule>
  </conditionalFormatting>
  <conditionalFormatting sqref="M203:M204">
    <cfRule type="expression" dxfId="298" priority="6898">
      <formula>OR($M$180&lt;&gt;"",$M$181&lt;&gt;"")</formula>
    </cfRule>
  </conditionalFormatting>
  <conditionalFormatting sqref="M205">
    <cfRule type="expression" dxfId="297" priority="6897">
      <formula>OR($M$180&lt;&gt;"",$M$181&lt;&gt;"")</formula>
    </cfRule>
  </conditionalFormatting>
  <conditionalFormatting sqref="M206:M211">
    <cfRule type="expression" dxfId="296" priority="15388">
      <formula>AND($M$180="",$M$181="")</formula>
    </cfRule>
    <cfRule type="expression" dxfId="295" priority="15387">
      <formula>OR($M$180&lt;&gt;"",$M$181&lt;&gt;"")</formula>
    </cfRule>
  </conditionalFormatting>
  <conditionalFormatting sqref="M243:M244">
    <cfRule type="expression" dxfId="294" priority="4312">
      <formula>AND(M$243="",M$244="")</formula>
    </cfRule>
  </conditionalFormatting>
  <conditionalFormatting sqref="M245">
    <cfRule type="expression" dxfId="293" priority="4301">
      <formula>OR($M$243&lt;&gt;"",$M$244&lt;&gt;"")</formula>
    </cfRule>
    <cfRule type="expression" dxfId="292" priority="4302">
      <formula>AND($M$243="",$M$244="")</formula>
    </cfRule>
  </conditionalFormatting>
  <conditionalFormatting sqref="M246:M256">
    <cfRule type="expression" dxfId="291" priority="4299">
      <formula>OR($M$243&lt;&gt;"",$M$244&lt;&gt;"")</formula>
    </cfRule>
    <cfRule type="expression" dxfId="290" priority="4300">
      <formula>AND($M$243="",$M$244="")</formula>
    </cfRule>
  </conditionalFormatting>
  <conditionalFormatting sqref="M257">
    <cfRule type="expression" dxfId="289" priority="4295">
      <formula>OR($M$243&lt;&gt;"",$M$244&lt;&gt;"")</formula>
    </cfRule>
    <cfRule type="expression" dxfId="288" priority="4296">
      <formula>AND($M$243="",$M$244="")</formula>
    </cfRule>
  </conditionalFormatting>
  <conditionalFormatting sqref="M263:M264">
    <cfRule type="expression" dxfId="287" priority="3720">
      <formula>AND(M$263="",M$264="")</formula>
    </cfRule>
    <cfRule type="expression" dxfId="286" priority="3721">
      <formula>OR(M$263&lt;&gt;"",M$264&lt;&gt;"")</formula>
    </cfRule>
    <cfRule type="expression" dxfId="285" priority="3722">
      <formula>AND(M$263="",M$264="")</formula>
    </cfRule>
  </conditionalFormatting>
  <conditionalFormatting sqref="M265">
    <cfRule type="expression" dxfId="284" priority="2913">
      <formula>OR($M$263&lt;&gt;"",$M$264&lt;&gt;"")</formula>
    </cfRule>
  </conditionalFormatting>
  <conditionalFormatting sqref="M265:M282">
    <cfRule type="expression" dxfId="283" priority="2914">
      <formula>AND($M$263="",$M$264="")</formula>
    </cfRule>
  </conditionalFormatting>
  <conditionalFormatting sqref="M266:M281">
    <cfRule type="expression" dxfId="282" priority="2559">
      <formula>OR($M$263&lt;&gt;"",$M$264&lt;&gt;"")</formula>
    </cfRule>
  </conditionalFormatting>
  <conditionalFormatting sqref="M282">
    <cfRule type="expression" dxfId="281" priority="2912">
      <formula>OR($M$263&lt;&gt;"",$M$264&lt;&gt;"")</formula>
    </cfRule>
  </conditionalFormatting>
  <conditionalFormatting sqref="M289:M290">
    <cfRule type="expression" dxfId="280" priority="133">
      <formula>OR(M289&lt;&gt;"",M290&lt;&gt;"")</formula>
    </cfRule>
    <cfRule type="expression" dxfId="279" priority="15030">
      <formula>AND(M$289="",M$290="")</formula>
    </cfRule>
  </conditionalFormatting>
  <conditionalFormatting sqref="M291">
    <cfRule type="expression" dxfId="278" priority="15151">
      <formula>OR($M$289&lt;&gt;"",$M$290&lt;&gt;"")</formula>
    </cfRule>
  </conditionalFormatting>
  <conditionalFormatting sqref="M291:M295">
    <cfRule type="expression" dxfId="277" priority="15152">
      <formula>AND($M$289="",$M$290="")</formula>
    </cfRule>
  </conditionalFormatting>
  <conditionalFormatting sqref="M292:M294">
    <cfRule type="expression" dxfId="276" priority="15032">
      <formula>OR($M$289&lt;&gt;"",$M$290&lt;&gt;"")</formula>
    </cfRule>
  </conditionalFormatting>
  <conditionalFormatting sqref="M295">
    <cfRule type="expression" dxfId="275" priority="15031">
      <formula>OR($M$289&lt;&gt;"",$M$290&lt;&gt;"")</formula>
    </cfRule>
  </conditionalFormatting>
  <conditionalFormatting sqref="M312:M313">
    <cfRule type="expression" dxfId="274" priority="14153">
      <formula>AND(M$312="",M$313="")</formula>
    </cfRule>
  </conditionalFormatting>
  <conditionalFormatting sqref="M312:M319">
    <cfRule type="expression" dxfId="273" priority="132">
      <formula>OR($M$312&lt;&gt;"",$M$313&lt;&gt;"")</formula>
    </cfRule>
  </conditionalFormatting>
  <conditionalFormatting sqref="M314:M319">
    <cfRule type="expression" dxfId="272" priority="14149">
      <formula>AND($M$312="",$M$313="")</formula>
    </cfRule>
  </conditionalFormatting>
  <conditionalFormatting sqref="M325:M326">
    <cfRule type="expression" dxfId="271" priority="13917">
      <formula>AND(M$325="",M$326="")</formula>
    </cfRule>
    <cfRule type="expression" dxfId="270" priority="13684">
      <formula>OR(M$325&lt;&gt;"",M$326&lt;&gt;"")</formula>
    </cfRule>
  </conditionalFormatting>
  <conditionalFormatting sqref="M327:M344">
    <cfRule type="expression" dxfId="269" priority="13912">
      <formula>OR($M$325&lt;&gt;"",$M$326&lt;&gt;"")</formula>
    </cfRule>
    <cfRule type="expression" dxfId="268" priority="13913">
      <formula>AND($M$325="",$M$326="")</formula>
    </cfRule>
  </conditionalFormatting>
  <conditionalFormatting sqref="M350:M351">
    <cfRule type="expression" dxfId="267" priority="13681">
      <formula>AND(M$350="",M$351="")</formula>
    </cfRule>
    <cfRule type="expression" dxfId="266" priority="131">
      <formula>OR(M350&lt;&gt;"",M351&lt;&gt;"")</formula>
    </cfRule>
  </conditionalFormatting>
  <conditionalFormatting sqref="M352:M356">
    <cfRule type="expression" dxfId="265" priority="13676">
      <formula>OR($M$350&lt;&gt;"",$M$351&lt;&gt;"")</formula>
    </cfRule>
    <cfRule type="expression" dxfId="264" priority="13677">
      <formula>AND($M$350="",$M$351="")</formula>
    </cfRule>
  </conditionalFormatting>
  <conditionalFormatting sqref="M363:M364">
    <cfRule type="expression" dxfId="263" priority="2567">
      <formula>AND(M$363="",M$364="")</formula>
    </cfRule>
  </conditionalFormatting>
  <conditionalFormatting sqref="M365">
    <cfRule type="expression" dxfId="262" priority="2561">
      <formula>OR($M$363&lt;&gt;"",$M$364&lt;&gt;"")</formula>
    </cfRule>
    <cfRule type="expression" dxfId="261" priority="2562">
      <formula>AND($M$363="",$M$364="")</formula>
    </cfRule>
  </conditionalFormatting>
  <conditionalFormatting sqref="M366:M369">
    <cfRule type="expression" dxfId="260" priority="91">
      <formula>AND(M$363="",M$364="")</formula>
    </cfRule>
  </conditionalFormatting>
  <conditionalFormatting sqref="M370">
    <cfRule type="expression" dxfId="259" priority="2557">
      <formula>OR($M$363&lt;&gt;"",$M$364&lt;&gt;"")</formula>
    </cfRule>
    <cfRule type="expression" dxfId="258" priority="2558">
      <formula>AND($M$363="",$M$364="")</formula>
    </cfRule>
  </conditionalFormatting>
  <conditionalFormatting sqref="M388:M389">
    <cfRule type="expression" dxfId="257" priority="1177">
      <formula>AND(M$388="",M$389="")</formula>
    </cfRule>
  </conditionalFormatting>
  <conditionalFormatting sqref="M390:M463">
    <cfRule type="expression" dxfId="256" priority="1140">
      <formula>OR($M$388&lt;&gt;"",$M$389&lt;&gt;"")</formula>
    </cfRule>
    <cfRule type="expression" dxfId="255" priority="1141">
      <formula>AND($M$388="",$M$389="")</formula>
    </cfRule>
  </conditionalFormatting>
  <conditionalFormatting sqref="M469:M470">
    <cfRule type="expression" dxfId="254" priority="1100">
      <formula>OR(M$469&lt;&gt;"",M$470&lt;&gt;"")</formula>
    </cfRule>
    <cfRule type="expression" dxfId="253" priority="1101">
      <formula>AND(M$469="",M$470="")</formula>
    </cfRule>
  </conditionalFormatting>
  <conditionalFormatting sqref="M471:M499">
    <cfRule type="expression" dxfId="252" priority="1098">
      <formula>OR($M$469&lt;&gt;"",$M$469&lt;&gt;"")</formula>
    </cfRule>
    <cfRule type="expression" dxfId="251" priority="1099">
      <formula>AND($M$469="",$M$469="")</formula>
    </cfRule>
  </conditionalFormatting>
  <conditionalFormatting sqref="M505:M506">
    <cfRule type="expression" dxfId="250" priority="12973">
      <formula>AND(M$505="",M$506="")</formula>
    </cfRule>
    <cfRule type="expression" dxfId="249" priority="12428">
      <formula>OR(M$505&lt;&gt;"",M$506&lt;&gt;"")</formula>
    </cfRule>
  </conditionalFormatting>
  <conditionalFormatting sqref="M507:M514">
    <cfRule type="expression" dxfId="248" priority="12913">
      <formula>AND($M$505="",$M$506="")</formula>
    </cfRule>
    <cfRule type="expression" dxfId="247" priority="12912">
      <formula>OR($M$505&lt;&gt;"",$M$506&lt;&gt;"")</formula>
    </cfRule>
  </conditionalFormatting>
  <conditionalFormatting sqref="M517:M518">
    <cfRule type="expression" dxfId="246" priority="12198">
      <formula>OR(M$517&lt;&gt;"",M$518&lt;&gt;"")</formula>
    </cfRule>
    <cfRule type="expression" dxfId="245" priority="12965">
      <formula>AND(M$517="",M$518="")</formula>
    </cfRule>
  </conditionalFormatting>
  <conditionalFormatting sqref="M519:M521">
    <cfRule type="expression" dxfId="244" priority="12680">
      <formula>OR($M$517&lt;&gt;"",$M$518&lt;&gt;"")</formula>
    </cfRule>
    <cfRule type="expression" dxfId="243" priority="12681">
      <formula>AND($M$517="",$M$518="")</formula>
    </cfRule>
  </conditionalFormatting>
  <conditionalFormatting sqref="M524:M525">
    <cfRule type="expression" dxfId="242" priority="12191">
      <formula>AND(M$524="",M$525="")</formula>
    </cfRule>
  </conditionalFormatting>
  <conditionalFormatting sqref="M526">
    <cfRule type="expression" dxfId="241" priority="12187">
      <formula>AND($M$524="",$M$525="")</formula>
    </cfRule>
    <cfRule type="expression" dxfId="240" priority="12186">
      <formula>OR($M$524&lt;&gt;"",$M$525&lt;&gt;"")</formula>
    </cfRule>
  </conditionalFormatting>
  <conditionalFormatting sqref="M529:M530">
    <cfRule type="expression" dxfId="239" priority="13">
      <formula>OR(M$529&lt;&gt;"",M$530&lt;&gt;"")</formula>
    </cfRule>
  </conditionalFormatting>
  <conditionalFormatting sqref="M529:M531">
    <cfRule type="expression" dxfId="238" priority="11954">
      <formula>AND(M$529="",M$530="")</formula>
    </cfRule>
  </conditionalFormatting>
  <conditionalFormatting sqref="M531">
    <cfRule type="expression" dxfId="237" priority="12">
      <formula>OR($M$529&lt;&gt;"",$M$530&lt;&gt;"")</formula>
    </cfRule>
  </conditionalFormatting>
  <conditionalFormatting sqref="M534:M535">
    <cfRule type="expression" dxfId="236" priority="11687">
      <formula>AND(M$534="",M$535="")</formula>
    </cfRule>
  </conditionalFormatting>
  <conditionalFormatting sqref="M536:M542">
    <cfRule type="expression" dxfId="235" priority="11683">
      <formula>AND($M$534="",$M$535="")</formula>
    </cfRule>
    <cfRule type="expression" dxfId="234" priority="11682">
      <formula>OR($M$534&lt;&gt;"",$M$535&lt;&gt;"")</formula>
    </cfRule>
  </conditionalFormatting>
  <conditionalFormatting sqref="M548:M549">
    <cfRule type="expression" dxfId="233" priority="11451">
      <formula>AND(M$548="",M$549="")</formula>
    </cfRule>
  </conditionalFormatting>
  <conditionalFormatting sqref="M550:M563">
    <cfRule type="expression" dxfId="232" priority="11446">
      <formula>OR($M$548&lt;&gt;"",$M$549&lt;&gt;"")</formula>
    </cfRule>
    <cfRule type="expression" dxfId="231" priority="11447">
      <formula>AND($M$548="",$M$549="")</formula>
    </cfRule>
  </conditionalFormatting>
  <conditionalFormatting sqref="M565:M566">
    <cfRule type="expression" dxfId="230" priority="12949">
      <formula>AND(M$565="",M$566="")</formula>
    </cfRule>
  </conditionalFormatting>
  <conditionalFormatting sqref="M565:M567">
    <cfRule type="expression" dxfId="229" priority="11">
      <formula>OR($M$565&lt;&gt;"",$M$566&lt;&gt;"")</formula>
    </cfRule>
  </conditionalFormatting>
  <conditionalFormatting sqref="M567">
    <cfRule type="expression" dxfId="228" priority="10">
      <formula>AND($M$565="",$M$566="")</formula>
    </cfRule>
  </conditionalFormatting>
  <conditionalFormatting sqref="M568">
    <cfRule type="expression" dxfId="227" priority="26">
      <formula>AND($M$565="",$M$566="")</formula>
    </cfRule>
    <cfRule type="expression" dxfId="226" priority="27">
      <formula>OR($M$565&lt;&gt;"",$M$566&lt;&gt;"")</formula>
    </cfRule>
  </conditionalFormatting>
  <conditionalFormatting sqref="M569:M574">
    <cfRule type="expression" dxfId="225" priority="9">
      <formula>AND($M$565="",$M$566="")</formula>
    </cfRule>
    <cfRule type="expression" dxfId="224" priority="10840">
      <formula>OR($M$565&lt;&gt;"",$M$566&lt;&gt;"")</formula>
    </cfRule>
  </conditionalFormatting>
  <conditionalFormatting sqref="M575">
    <cfRule type="expression" dxfId="223" priority="24">
      <formula>AND($M$565="",$M$566="")</formula>
    </cfRule>
    <cfRule type="expression" dxfId="222" priority="25">
      <formula>OR($M$565&lt;&gt;"",$M$566&lt;&gt;"")</formula>
    </cfRule>
  </conditionalFormatting>
  <conditionalFormatting sqref="M576:M581">
    <cfRule type="expression" dxfId="221" priority="10832">
      <formula>OR($M$565&lt;&gt;"",$M$566&lt;&gt;"")</formula>
    </cfRule>
    <cfRule type="expression" dxfId="220" priority="10833">
      <formula>AND($M$565="",$M$566="")</formula>
    </cfRule>
  </conditionalFormatting>
  <conditionalFormatting sqref="M582">
    <cfRule type="expression" dxfId="219" priority="22">
      <formula>AND($M$565="",$M$566="")</formula>
    </cfRule>
    <cfRule type="expression" dxfId="218" priority="23">
      <formula>OR($M$565&lt;&gt;"",$M$566&lt;&gt;"")</formula>
    </cfRule>
  </conditionalFormatting>
  <conditionalFormatting sqref="M583:M588">
    <cfRule type="expression" dxfId="217" priority="10829">
      <formula>AND($M$565="",$M$566="")</formula>
    </cfRule>
    <cfRule type="expression" dxfId="216" priority="10828">
      <formula>OR($M$565&lt;&gt;"",$M$566&lt;&gt;"")</formula>
    </cfRule>
  </conditionalFormatting>
  <conditionalFormatting sqref="M594:M595">
    <cfRule type="expression" dxfId="215" priority="10251">
      <formula>AND(M$594="",M$595="")</formula>
    </cfRule>
  </conditionalFormatting>
  <conditionalFormatting sqref="M596:M606">
    <cfRule type="expression" dxfId="214" priority="10247">
      <formula>AND($M$594="",$M$595="")</formula>
    </cfRule>
    <cfRule type="expression" dxfId="213" priority="10246">
      <formula>OR($M$594&lt;&gt;"",$M$595&lt;&gt;"")</formula>
    </cfRule>
  </conditionalFormatting>
  <conditionalFormatting sqref="M607:M611">
    <cfRule type="expression" dxfId="212" priority="10242">
      <formula>OR($M$594&lt;&gt;"",$M$595&lt;&gt;"")</formula>
    </cfRule>
    <cfRule type="expression" dxfId="211" priority="10243">
      <formula>AND($M$594="",$M$595="")</formula>
    </cfRule>
  </conditionalFormatting>
  <conditionalFormatting sqref="M612:M619">
    <cfRule type="expression" dxfId="210" priority="10239">
      <formula>AND($M$594="",$M$595="")</formula>
    </cfRule>
    <cfRule type="expression" dxfId="209" priority="10238">
      <formula>OR($M$594&lt;&gt;"",$M$595&lt;&gt;"")</formula>
    </cfRule>
  </conditionalFormatting>
  <conditionalFormatting sqref="M625:M626">
    <cfRule type="expression" dxfId="208" priority="9827">
      <formula>AND(M$625="",M$626="")</formula>
    </cfRule>
  </conditionalFormatting>
  <conditionalFormatting sqref="M627:M639">
    <cfRule type="expression" dxfId="207" priority="9823">
      <formula>AND($M$625="",$M$626="")</formula>
    </cfRule>
    <cfRule type="expression" dxfId="206" priority="9822">
      <formula>OR($M$625&lt;&gt;"",$M$626&lt;&gt;"")</formula>
    </cfRule>
  </conditionalFormatting>
  <conditionalFormatting sqref="M645:M646">
    <cfRule type="expression" dxfId="205" priority="9543">
      <formula>AND(M$645="",M$646="")</formula>
    </cfRule>
  </conditionalFormatting>
  <conditionalFormatting sqref="M647:M654">
    <cfRule type="expression" dxfId="204" priority="9539">
      <formula>AND($M$645="",$M$646="")</formula>
    </cfRule>
    <cfRule type="expression" dxfId="203" priority="9538">
      <formula>OR($M$645&lt;&gt;"",$M$646&lt;&gt;"")</formula>
    </cfRule>
  </conditionalFormatting>
  <conditionalFormatting sqref="M660:M661">
    <cfRule type="expression" dxfId="202" priority="9307">
      <formula>AND(M$660="",M$661="")</formula>
    </cfRule>
  </conditionalFormatting>
  <conditionalFormatting sqref="M662:M676">
    <cfRule type="expression" dxfId="201" priority="9299">
      <formula>AND($M$660="",$M$661="")</formula>
    </cfRule>
    <cfRule type="expression" dxfId="200" priority="9298">
      <formula>OR($M$660&lt;&gt;"",$M$661&lt;&gt;"")</formula>
    </cfRule>
  </conditionalFormatting>
  <conditionalFormatting sqref="M681:M682">
    <cfRule type="expression" dxfId="199" priority="2075">
      <formula>OR(M$681&lt;&gt;"",M$682&lt;&gt;"")</formula>
    </cfRule>
    <cfRule type="expression" dxfId="198" priority="2076">
      <formula>AND(M$681="",M$682="")</formula>
    </cfRule>
  </conditionalFormatting>
  <conditionalFormatting sqref="M683:M701">
    <cfRule type="expression" dxfId="197" priority="9062">
      <formula>OR($M$681&lt;&gt;"",$M$682&lt;&gt;"")</formula>
    </cfRule>
    <cfRule type="expression" dxfId="196" priority="9063">
      <formula>AND($M$681="",$M$682="")</formula>
    </cfRule>
  </conditionalFormatting>
  <conditionalFormatting sqref="M707:M708">
    <cfRule type="expression" dxfId="195" priority="8831">
      <formula>AND(M$707="",M$708="")</formula>
    </cfRule>
  </conditionalFormatting>
  <conditionalFormatting sqref="M709:M711">
    <cfRule type="expression" dxfId="194" priority="8827">
      <formula>AND($M$707="",$M$708="")</formula>
    </cfRule>
    <cfRule type="expression" dxfId="193" priority="8826">
      <formula>OR($M$707&lt;&gt;"",$M$708&lt;&gt;"")</formula>
    </cfRule>
  </conditionalFormatting>
  <conditionalFormatting sqref="M717:M718">
    <cfRule type="expression" dxfId="192" priority="8595">
      <formula>AND(M$717="",M$718="")</formula>
    </cfRule>
  </conditionalFormatting>
  <conditionalFormatting sqref="M719:M722">
    <cfRule type="expression" dxfId="191" priority="8591">
      <formula>AND($M$717="",$M$718="")</formula>
    </cfRule>
    <cfRule type="expression" dxfId="190" priority="8590">
      <formula>OR($M$717&lt;&gt;"",$M$718&lt;&gt;"")</formula>
    </cfRule>
  </conditionalFormatting>
  <conditionalFormatting sqref="M729:M730">
    <cfRule type="expression" dxfId="189" priority="8359">
      <formula>AND(M$729="",M$730="")</formula>
    </cfRule>
  </conditionalFormatting>
  <conditionalFormatting sqref="M731:M734">
    <cfRule type="expression" dxfId="188" priority="8355">
      <formula>AND($M$729="",$M$730="")</formula>
    </cfRule>
    <cfRule type="expression" dxfId="187" priority="8354">
      <formula>OR($M$729&lt;&gt;"",$M$730&lt;&gt;"")</formula>
    </cfRule>
  </conditionalFormatting>
  <conditionalFormatting sqref="M243:N244">
    <cfRule type="expression" dxfId="186" priority="3705">
      <formula>OR(M$243&lt;&gt;"",M$244&lt;&gt;"")</formula>
    </cfRule>
  </conditionalFormatting>
  <conditionalFormatting sqref="M388:N389">
    <cfRule type="expression" dxfId="185" priority="83">
      <formula>OR(M$388&lt;&gt;"",M$389&lt;&gt;"")</formula>
    </cfRule>
  </conditionalFormatting>
  <conditionalFormatting sqref="M9:BS11">
    <cfRule type="expression" dxfId="184" priority="174">
      <formula>M$9&lt;&gt;""</formula>
    </cfRule>
  </conditionalFormatting>
  <conditionalFormatting sqref="M94:BS95">
    <cfRule type="expression" dxfId="183" priority="172">
      <formula>OR(M$94&lt;&gt;"",M$95&lt;&gt;"")</formula>
    </cfRule>
  </conditionalFormatting>
  <conditionalFormatting sqref="M128:BS129">
    <cfRule type="expression" dxfId="182" priority="15629">
      <formula>OR(M$128&lt;&gt;"",M$129&lt;&gt;"")</formula>
    </cfRule>
  </conditionalFormatting>
  <conditionalFormatting sqref="M141:BS142">
    <cfRule type="expression" dxfId="181" priority="170">
      <formula>OR(M$141&lt;&gt;"",M$142&lt;&gt;"")</formula>
    </cfRule>
  </conditionalFormatting>
  <conditionalFormatting sqref="M149:BS150">
    <cfRule type="expression" dxfId="180" priority="168">
      <formula>OR(M$149&lt;&gt;"",M$150&lt;&gt;"")</formula>
    </cfRule>
  </conditionalFormatting>
  <conditionalFormatting sqref="M159:BS160">
    <cfRule type="expression" dxfId="179" priority="166">
      <formula>OR(M$159&lt;&gt;"",M$160&lt;&gt;"")</formula>
    </cfRule>
  </conditionalFormatting>
  <conditionalFormatting sqref="M168:BS169">
    <cfRule type="expression" dxfId="178" priority="162">
      <formula>OR(M$168&lt;&gt;"",M$169&lt;&gt;"")</formula>
    </cfRule>
  </conditionalFormatting>
  <conditionalFormatting sqref="M263:BS264">
    <cfRule type="expression" dxfId="177" priority="2896">
      <formula>OR(M$263&lt;&gt;"",M$264&lt;&gt;"")</formula>
    </cfRule>
  </conditionalFormatting>
  <conditionalFormatting sqref="M363:BS364">
    <cfRule type="expression" dxfId="176" priority="95">
      <formula>OR(M$363&lt;&gt;"",M$364&lt;&gt;"")</formula>
    </cfRule>
  </conditionalFormatting>
  <conditionalFormatting sqref="M366:BS369">
    <cfRule type="expression" dxfId="175" priority="88">
      <formula>OR(M$363&lt;&gt;"",M$364&lt;&gt;"")</formula>
    </cfRule>
  </conditionalFormatting>
  <conditionalFormatting sqref="M524:BS525">
    <cfRule type="expression" dxfId="174" priority="62">
      <formula>OR(M$524&lt;&gt;"",M$525&lt;&gt;"")</formula>
    </cfRule>
  </conditionalFormatting>
  <conditionalFormatting sqref="M534:BS535">
    <cfRule type="expression" dxfId="173" priority="49">
      <formula>OR(M$534&lt;&gt;"",M$535&lt;&gt;"")</formula>
    </cfRule>
  </conditionalFormatting>
  <conditionalFormatting sqref="M548:BS549">
    <cfRule type="expression" dxfId="172" priority="45">
      <formula>OR(M$548&lt;&gt;"",M$549&lt;&gt;"")</formula>
    </cfRule>
  </conditionalFormatting>
  <conditionalFormatting sqref="M594:BS595">
    <cfRule type="expression" dxfId="171" priority="20">
      <formula>OR(M$594&lt;&gt;"",M$595&lt;&gt;"")</formula>
    </cfRule>
  </conditionalFormatting>
  <conditionalFormatting sqref="M625:BS626">
    <cfRule type="expression" dxfId="170" priority="9806">
      <formula>OR(M$625&lt;&gt;"",M$626&lt;&gt;"")</formula>
    </cfRule>
  </conditionalFormatting>
  <conditionalFormatting sqref="M645:BS646">
    <cfRule type="expression" dxfId="169" priority="9522">
      <formula>OR(M$645&lt;&gt;"",M$646&lt;&gt;"")</formula>
    </cfRule>
  </conditionalFormatting>
  <conditionalFormatting sqref="M660:BS661">
    <cfRule type="expression" dxfId="168" priority="9282">
      <formula>OR(M$660&lt;&gt;"",M$661&lt;&gt;"")</formula>
    </cfRule>
  </conditionalFormatting>
  <conditionalFormatting sqref="M707:BS708">
    <cfRule type="expression" dxfId="167" priority="8810">
      <formula>OR(M$707&lt;&gt;"",M$708&lt;&gt;"")</formula>
    </cfRule>
  </conditionalFormatting>
  <conditionalFormatting sqref="M717:BS718">
    <cfRule type="expression" dxfId="166" priority="8574">
      <formula>OR(M$717&lt;&gt;"",M$718&lt;&gt;"")</formula>
    </cfRule>
  </conditionalFormatting>
  <conditionalFormatting sqref="M729:BS730">
    <cfRule type="expression" dxfId="165" priority="8338">
      <formula>OR(M$729&lt;&gt;"",M$730&lt;&gt;"")</formula>
    </cfRule>
  </conditionalFormatting>
  <conditionalFormatting sqref="N182:N185">
    <cfRule type="expression" dxfId="164" priority="6848">
      <formula>AND(N$180="",N$181="")</formula>
    </cfRule>
  </conditionalFormatting>
  <conditionalFormatting sqref="N186:N201">
    <cfRule type="expression" dxfId="163" priority="6838">
      <formula>AND(N$180="",N$181="")</formula>
    </cfRule>
  </conditionalFormatting>
  <conditionalFormatting sqref="N202:N205">
    <cfRule type="expression" dxfId="162" priority="6843">
      <formula>AND(N$180="",N$181="")</formula>
    </cfRule>
  </conditionalFormatting>
  <conditionalFormatting sqref="N206:N211">
    <cfRule type="expression" dxfId="161" priority="6836">
      <formula>AND(N$180="",N$181="")</formula>
    </cfRule>
  </conditionalFormatting>
  <conditionalFormatting sqref="N243:N244">
    <cfRule type="expression" dxfId="160" priority="3706">
      <formula>AND(N$243="",N$244="")</formula>
    </cfRule>
  </conditionalFormatting>
  <conditionalFormatting sqref="N363:N369">
    <cfRule type="expression" dxfId="159" priority="92">
      <formula>AND(N$363="",N$364="")</formula>
    </cfRule>
  </conditionalFormatting>
  <conditionalFormatting sqref="N388:N389">
    <cfRule type="expression" dxfId="158" priority="84">
      <formula>AND(N$388="",N$389="")</formula>
    </cfRule>
  </conditionalFormatting>
  <conditionalFormatting sqref="N390:N463">
    <cfRule type="expression" dxfId="157" priority="80">
      <formula>AND(N$388="",N$389="")</formula>
    </cfRule>
    <cfRule type="expression" dxfId="156" priority="79">
      <formula>OR(N$388&lt;&gt;"",N$389&lt;&gt;"")</formula>
    </cfRule>
  </conditionalFormatting>
  <conditionalFormatting sqref="N594:N611">
    <cfRule type="expression" dxfId="155" priority="10207">
      <formula>AND(N$594="",N$595="")</formula>
    </cfRule>
  </conditionalFormatting>
  <conditionalFormatting sqref="N534:O542">
    <cfRule type="expression" dxfId="154" priority="11661">
      <formula>AND(N$534="",N$535="")</formula>
    </cfRule>
  </conditionalFormatting>
  <conditionalFormatting sqref="N548:O563">
    <cfRule type="expression" dxfId="153" priority="11425">
      <formula>AND(N$548="",N$549="")</formula>
    </cfRule>
  </conditionalFormatting>
  <conditionalFormatting sqref="N9:BS11">
    <cfRule type="expression" dxfId="152" priority="18395">
      <formula>N$9=""</formula>
    </cfRule>
  </conditionalFormatting>
  <conditionalFormatting sqref="N16:BS22">
    <cfRule type="expression" dxfId="151" priority="1558">
      <formula>N$16&lt;&gt;""</formula>
    </cfRule>
    <cfRule type="expression" dxfId="150" priority="17627">
      <formula>N$16=""</formula>
    </cfRule>
  </conditionalFormatting>
  <conditionalFormatting sqref="N27:BS27">
    <cfRule type="cellIs" dxfId="149" priority="1547" operator="equal">
      <formula>""</formula>
    </cfRule>
  </conditionalFormatting>
  <conditionalFormatting sqref="N27:BS35">
    <cfRule type="expression" dxfId="148" priority="17092">
      <formula>N$27=""</formula>
    </cfRule>
    <cfRule type="expression" dxfId="147" priority="1440">
      <formula>N$27&lt;&gt;""</formula>
    </cfRule>
  </conditionalFormatting>
  <conditionalFormatting sqref="N40:BS40">
    <cfRule type="cellIs" dxfId="146" priority="1435" operator="equal">
      <formula>""</formula>
    </cfRule>
  </conditionalFormatting>
  <conditionalFormatting sqref="N40:BS44">
    <cfRule type="expression" dxfId="145" priority="1326">
      <formula>N$40&lt;&gt;""</formula>
    </cfRule>
    <cfRule type="expression" dxfId="144" priority="16794">
      <formula>N$40=""</formula>
    </cfRule>
  </conditionalFormatting>
  <conditionalFormatting sqref="N49:BS49">
    <cfRule type="cellIs" dxfId="143" priority="1321" operator="equal">
      <formula>""</formula>
    </cfRule>
  </conditionalFormatting>
  <conditionalFormatting sqref="N49:BS58">
    <cfRule type="expression" dxfId="142" priority="16374">
      <formula>N$49=""</formula>
    </cfRule>
    <cfRule type="expression" dxfId="141" priority="1210">
      <formula>N$49&lt;&gt;""</formula>
    </cfRule>
  </conditionalFormatting>
  <conditionalFormatting sqref="N94:BS95">
    <cfRule type="expression" dxfId="140" priority="173">
      <formula>AND(N$94="",N$95="")</formula>
    </cfRule>
  </conditionalFormatting>
  <conditionalFormatting sqref="N96:BS96">
    <cfRule type="expression" dxfId="139" priority="7939">
      <formula>AND(N$94="",N$95="")</formula>
    </cfRule>
    <cfRule type="expression" dxfId="138" priority="7938">
      <formula>OR(N$94&lt;&gt;"",N$95&lt;&gt;"")</formula>
    </cfRule>
  </conditionalFormatting>
  <conditionalFormatting sqref="N102:BS105 N107:BS111 O106:BS106">
    <cfRule type="expression" dxfId="137" priority="16252">
      <formula>AND(N$102="",N$103="")</formula>
    </cfRule>
    <cfRule type="expression" dxfId="136" priority="16251">
      <formula>OR(N$102&lt;&gt;"",N$103&lt;&gt;"")</formula>
    </cfRule>
  </conditionalFormatting>
  <conditionalFormatting sqref="N117:BS122">
    <cfRule type="expression" dxfId="135" priority="15772">
      <formula>OR(N$117&lt;&gt;"",N$118&lt;&gt;"")</formula>
    </cfRule>
    <cfRule type="expression" dxfId="134" priority="15773">
      <formula>AND(N$117="",N$118="")</formula>
    </cfRule>
  </conditionalFormatting>
  <conditionalFormatting sqref="N128:BS129">
    <cfRule type="expression" dxfId="133" priority="15630">
      <formula>AND(N$128="",N$129="")</formula>
    </cfRule>
  </conditionalFormatting>
  <conditionalFormatting sqref="N130:BS135">
    <cfRule type="expression" dxfId="132" priority="15513">
      <formula>OR(N$128&lt;&gt;"",N$129&lt;&gt;"")</formula>
    </cfRule>
    <cfRule type="expression" dxfId="131" priority="15514">
      <formula>AND(N$128="",N$129="")</formula>
    </cfRule>
  </conditionalFormatting>
  <conditionalFormatting sqref="N141:BS142">
    <cfRule type="expression" dxfId="130" priority="171">
      <formula>AND(N$141="",N$142="")</formula>
    </cfRule>
  </conditionalFormatting>
  <conditionalFormatting sqref="N143:BS143">
    <cfRule type="expression" dxfId="129" priority="7578">
      <formula>OR(N$141&lt;&gt;"",N$142&lt;&gt;"")</formula>
    </cfRule>
    <cfRule type="expression" dxfId="128" priority="7579">
      <formula>AND(N$141="",N$142="")</formula>
    </cfRule>
  </conditionalFormatting>
  <conditionalFormatting sqref="N149:BS150">
    <cfRule type="expression" dxfId="127" priority="169">
      <formula>AND(N$149="",N$150="")</formula>
    </cfRule>
  </conditionalFormatting>
  <conditionalFormatting sqref="N151:BS151">
    <cfRule type="expression" dxfId="126" priority="5920">
      <formula>AND(N$149="",N$150="")</formula>
    </cfRule>
    <cfRule type="expression" dxfId="125" priority="5919">
      <formula>OR(N$149&lt;&gt;"",N$150&lt;&gt;"")</formula>
    </cfRule>
  </conditionalFormatting>
  <conditionalFormatting sqref="N152:BS152">
    <cfRule type="expression" dxfId="124" priority="5918">
      <formula>AND(N$149="",N$150="")</formula>
    </cfRule>
    <cfRule type="expression" dxfId="123" priority="5917">
      <formula>OR(N$149&lt;&gt;"",N$150&lt;&gt;"")</formula>
    </cfRule>
  </conditionalFormatting>
  <conditionalFormatting sqref="N153:BS153">
    <cfRule type="expression" dxfId="122" priority="5915">
      <formula>OR(N$149&lt;&gt;"",N$150&lt;&gt;"")</formula>
    </cfRule>
    <cfRule type="expression" dxfId="121" priority="5916">
      <formula>AND(N$149="",N$150="")</formula>
    </cfRule>
  </conditionalFormatting>
  <conditionalFormatting sqref="N159:BS160">
    <cfRule type="expression" dxfId="120" priority="167">
      <formula>AND(N$159="",N$160="")</formula>
    </cfRule>
  </conditionalFormatting>
  <conditionalFormatting sqref="N161:BS161">
    <cfRule type="expression" dxfId="119" priority="5337">
      <formula>OR(N$159&lt;&gt;"",N$160&lt;&gt;"")</formula>
    </cfRule>
    <cfRule type="expression" dxfId="118" priority="5338">
      <formula>AND(N$159="",N$160="")</formula>
    </cfRule>
  </conditionalFormatting>
  <conditionalFormatting sqref="N162:BS162">
    <cfRule type="expression" dxfId="117" priority="5336">
      <formula>AND(N$159="",N$160="")</formula>
    </cfRule>
    <cfRule type="expression" dxfId="116" priority="5335">
      <formula>OR(N$159&lt;&gt;"",N$160&lt;&gt;"")</formula>
    </cfRule>
  </conditionalFormatting>
  <conditionalFormatting sqref="N168:BS169">
    <cfRule type="expression" dxfId="115" priority="163">
      <formula>AND(N$168="",N$169="")</formula>
    </cfRule>
  </conditionalFormatting>
  <conditionalFormatting sqref="N170:BS172">
    <cfRule type="expression" dxfId="114" priority="165">
      <formula>AND(N$168="",N$169="")</formula>
    </cfRule>
  </conditionalFormatting>
  <conditionalFormatting sqref="N170:BS173">
    <cfRule type="expression" dxfId="113" priority="164">
      <formula>OR(N$168&lt;&gt;"",N$169&lt;&gt;"")</formula>
    </cfRule>
  </conditionalFormatting>
  <conditionalFormatting sqref="N173:BS174">
    <cfRule type="expression" dxfId="112" priority="614">
      <formula>AND(N$168="",N$169="")</formula>
    </cfRule>
  </conditionalFormatting>
  <conditionalFormatting sqref="N174:BS174">
    <cfRule type="expression" dxfId="111" priority="613">
      <formula>OR(N$168&lt;&gt;"",N$169&lt;&gt;"")</formula>
    </cfRule>
  </conditionalFormatting>
  <conditionalFormatting sqref="N180:BS181">
    <cfRule type="expression" dxfId="110" priority="6850">
      <formula>AND(N$180="",N$181="")</formula>
    </cfRule>
    <cfRule type="expression" dxfId="109" priority="5985">
      <formula>OR(N$180&lt;&gt;"",N$181&lt;&gt;"")</formula>
    </cfRule>
  </conditionalFormatting>
  <conditionalFormatting sqref="N182:BS182">
    <cfRule type="expression" dxfId="108" priority="6847">
      <formula>OR(N$180&lt;&gt;"",N$181&lt;&gt;"")</formula>
    </cfRule>
  </conditionalFormatting>
  <conditionalFormatting sqref="N183:BS184">
    <cfRule type="expression" dxfId="107" priority="6845">
      <formula>OR(N$180&lt;&gt;"",N$181&lt;&gt;"")</formula>
    </cfRule>
  </conditionalFormatting>
  <conditionalFormatting sqref="N185:BS185">
    <cfRule type="expression" dxfId="106" priority="6844">
      <formula>OR(N$180&lt;&gt;"",N$181&lt;&gt;"")</formula>
    </cfRule>
  </conditionalFormatting>
  <conditionalFormatting sqref="N186:BS201">
    <cfRule type="expression" dxfId="105" priority="5973">
      <formula>OR(N$180&lt;&gt;"",N$181&lt;&gt;"")</formula>
    </cfRule>
  </conditionalFormatting>
  <conditionalFormatting sqref="N202:BS202">
    <cfRule type="expression" dxfId="104" priority="6842">
      <formula>OR(N$180&lt;&gt;"",N$181&lt;&gt;"")</formula>
    </cfRule>
  </conditionalFormatting>
  <conditionalFormatting sqref="N203:BS204">
    <cfRule type="expression" dxfId="103" priority="6840">
      <formula>OR(N$180&lt;&gt;"",N$181&lt;&gt;"")</formula>
    </cfRule>
  </conditionalFormatting>
  <conditionalFormatting sqref="N205:BS205">
    <cfRule type="expression" dxfId="102" priority="6839">
      <formula>OR(N$180&lt;&gt;"",N$181&lt;&gt;"")</formula>
    </cfRule>
  </conditionalFormatting>
  <conditionalFormatting sqref="N206:BS211">
    <cfRule type="expression" dxfId="101" priority="5971">
      <formula>OR(N$180&lt;&gt;"",N$181&lt;&gt;"")</formula>
    </cfRule>
  </conditionalFormatting>
  <conditionalFormatting sqref="N243:BS244">
    <cfRule type="expression" dxfId="100" priority="145">
      <formula>AND(N$243="",N$244="")</formula>
    </cfRule>
    <cfRule type="expression" dxfId="99" priority="144">
      <formula>OR(N$243&lt;&gt;"",N$244&lt;&gt;"")</formula>
    </cfRule>
  </conditionalFormatting>
  <conditionalFormatting sqref="N245:BS245">
    <cfRule type="expression" dxfId="98" priority="4268">
      <formula>AND(N$243="",N$244="")</formula>
    </cfRule>
    <cfRule type="expression" dxfId="97" priority="4267">
      <formula>OR(N$243&lt;&gt;"",N$244&lt;&gt;"")</formula>
    </cfRule>
  </conditionalFormatting>
  <conditionalFormatting sqref="N246:BS256">
    <cfRule type="expression" dxfId="96" priority="146">
      <formula>OR(N$243&lt;&gt;"",N$244&lt;&gt;"")</formula>
    </cfRule>
    <cfRule type="expression" dxfId="95" priority="147">
      <formula>AND(N$243="",N$244="")</formula>
    </cfRule>
  </conditionalFormatting>
  <conditionalFormatting sqref="N257:BS257">
    <cfRule type="expression" dxfId="94" priority="4266">
      <formula>AND(N$243="",N$244="")</formula>
    </cfRule>
    <cfRule type="expression" dxfId="93" priority="4265">
      <formula>OR(N$243&lt;&gt;"",N$244&lt;&gt;"")</formula>
    </cfRule>
  </conditionalFormatting>
  <conditionalFormatting sqref="N263:BS264">
    <cfRule type="expression" dxfId="92" priority="2897">
      <formula>AND(N$263="",N$264="")</formula>
    </cfRule>
  </conditionalFormatting>
  <conditionalFormatting sqref="N265:BS265">
    <cfRule type="expression" dxfId="91" priority="2893">
      <formula>OR(N$263&lt;&gt;"",N$264&lt;&gt;"")</formula>
    </cfRule>
  </conditionalFormatting>
  <conditionalFormatting sqref="N265:BS282">
    <cfRule type="expression" dxfId="90" priority="2895">
      <formula>AND(N$263="",N$264="")</formula>
    </cfRule>
  </conditionalFormatting>
  <conditionalFormatting sqref="N266:BS281">
    <cfRule type="expression" dxfId="89" priority="2892">
      <formula>OR(N$263&lt;&gt;"",N$264&lt;&gt;"")</formula>
    </cfRule>
  </conditionalFormatting>
  <conditionalFormatting sqref="N282:BS282">
    <cfRule type="expression" dxfId="88" priority="2894">
      <formula>OR(N$263&lt;&gt;"",N$264&lt;&gt;"")</formula>
    </cfRule>
  </conditionalFormatting>
  <conditionalFormatting sqref="N289:BS290">
    <cfRule type="expression" dxfId="87" priority="14159">
      <formula>OR(N$289&lt;&gt;"",N$290&lt;&gt;"")</formula>
    </cfRule>
  </conditionalFormatting>
  <conditionalFormatting sqref="N289:BS295">
    <cfRule type="expression" dxfId="86" priority="15029">
      <formula>AND(N$289="",N$290="")</formula>
    </cfRule>
  </conditionalFormatting>
  <conditionalFormatting sqref="N291:BS291">
    <cfRule type="expression" dxfId="85" priority="14158">
      <formula>OR(N$289&lt;&gt;"",N$290&lt;&gt;"")</formula>
    </cfRule>
  </conditionalFormatting>
  <conditionalFormatting sqref="N292:BS294">
    <cfRule type="expression" dxfId="84" priority="14155">
      <formula>OR(N$289&lt;&gt;"",N$290&lt;&gt;"")</formula>
    </cfRule>
  </conditionalFormatting>
  <conditionalFormatting sqref="N295:BS295">
    <cfRule type="expression" dxfId="83" priority="14154">
      <formula>OR(N$289&lt;&gt;"",N$290&lt;&gt;"")</formula>
    </cfRule>
  </conditionalFormatting>
  <conditionalFormatting sqref="N312:BS319">
    <cfRule type="expression" dxfId="82" priority="112">
      <formula>AND(N$312="",N$313="")</formula>
    </cfRule>
    <cfRule type="expression" dxfId="81" priority="110">
      <formula>OR(N$312&lt;&gt;"",N$313&lt;&gt;"")</formula>
    </cfRule>
  </conditionalFormatting>
  <conditionalFormatting sqref="N325:BS344">
    <cfRule type="expression" dxfId="80" priority="102">
      <formula>OR(N$325&lt;&gt;"",N$326&lt;&gt;"")</formula>
    </cfRule>
    <cfRule type="expression" dxfId="79" priority="104">
      <formula>AND(N$325="",N$326="")</formula>
    </cfRule>
  </conditionalFormatting>
  <conditionalFormatting sqref="N350:BS356">
    <cfRule type="expression" dxfId="78" priority="101">
      <formula>AND(N$350="",N$351="")</formula>
    </cfRule>
    <cfRule type="expression" dxfId="77" priority="100">
      <formula>OR(N$350&lt;&gt;"",N$351&lt;&gt;"")</formula>
    </cfRule>
  </conditionalFormatting>
  <conditionalFormatting sqref="N365:BS365">
    <cfRule type="expression" dxfId="76" priority="87">
      <formula>OR(N$363&lt;&gt;"",N$364&lt;&gt;"")</formula>
    </cfRule>
  </conditionalFormatting>
  <conditionalFormatting sqref="N370:BS370">
    <cfRule type="expression" dxfId="75" priority="89">
      <formula>OR(N$363&lt;&gt;"",N$364&lt;&gt;"")</formula>
    </cfRule>
  </conditionalFormatting>
  <conditionalFormatting sqref="N469:BS499">
    <cfRule type="expression" dxfId="74" priority="12540">
      <formula>OR(N$469&lt;&gt;"",N$470&lt;&gt;"")</formula>
    </cfRule>
    <cfRule type="expression" dxfId="73" priority="12541">
      <formula>AND(N$469="",N$470="")</formula>
    </cfRule>
  </conditionalFormatting>
  <conditionalFormatting sqref="N505:BS514">
    <cfRule type="expression" dxfId="72" priority="75">
      <formula>AND(N$505="",N$506="")</formula>
    </cfRule>
    <cfRule type="expression" dxfId="71" priority="72">
      <formula>OR(N$505&lt;&gt;"",N$506&lt;&gt;"")</formula>
    </cfRule>
  </conditionalFormatting>
  <conditionalFormatting sqref="N517:BS521">
    <cfRule type="expression" dxfId="70" priority="66">
      <formula>AND(N$517="",N$518="")</formula>
    </cfRule>
    <cfRule type="expression" dxfId="69" priority="64">
      <formula>OR(N$517&lt;&gt;"",N$518&lt;&gt;"")</formula>
    </cfRule>
  </conditionalFormatting>
  <conditionalFormatting sqref="N524:BS525">
    <cfRule type="expression" dxfId="68" priority="63">
      <formula>AND(N$524="",N$525="")</formula>
    </cfRule>
  </conditionalFormatting>
  <conditionalFormatting sqref="N526:BS526">
    <cfRule type="expression" dxfId="67" priority="12169">
      <formula>AND(N$524="",N$525="")</formula>
    </cfRule>
    <cfRule type="expression" dxfId="66" priority="12168">
      <formula>OR(N$524&lt;&gt;"",N$525&lt;&gt;"")</formula>
    </cfRule>
  </conditionalFormatting>
  <conditionalFormatting sqref="N529:BS531">
    <cfRule type="expression" dxfId="65" priority="11903">
      <formula>AND(N$529="",N$530="")</formula>
    </cfRule>
    <cfRule type="expression" dxfId="64" priority="11902">
      <formula>OR(N$529&lt;&gt;"",N$530&lt;&gt;"")</formula>
    </cfRule>
  </conditionalFormatting>
  <conditionalFormatting sqref="N536:BS542">
    <cfRule type="expression" dxfId="63" priority="47">
      <formula>OR(N$534&lt;&gt;"",N$535&lt;&gt;"")</formula>
    </cfRule>
  </conditionalFormatting>
  <conditionalFormatting sqref="N550:BS563">
    <cfRule type="expression" dxfId="62" priority="43">
      <formula>OR(N$548&lt;&gt;"",N$549&lt;&gt;"")</formula>
    </cfRule>
  </conditionalFormatting>
  <conditionalFormatting sqref="N565:BS567">
    <cfRule type="expression" dxfId="61" priority="28">
      <formula>OR(N$565&lt;&gt;"",N$566&lt;&gt;"")</formula>
    </cfRule>
    <cfRule type="expression" dxfId="60" priority="34">
      <formula>AND(N$565="",N$566="")</formula>
    </cfRule>
  </conditionalFormatting>
  <conditionalFormatting sqref="N568:BS568">
    <cfRule type="expression" dxfId="59" priority="11188">
      <formula>OR(N$565&lt;&gt;"",N$566&lt;&gt;"")</formula>
    </cfRule>
    <cfRule type="expression" dxfId="58" priority="7">
      <formula>AND(N$565="",N$566="")</formula>
    </cfRule>
  </conditionalFormatting>
  <conditionalFormatting sqref="N569:BS574">
    <cfRule type="expression" dxfId="57" priority="8">
      <formula>AND(N$565="",N$566="")</formula>
    </cfRule>
    <cfRule type="expression" dxfId="56" priority="33">
      <formula>OR(N$565&lt;&gt;"",N$566&lt;&gt;"")</formula>
    </cfRule>
  </conditionalFormatting>
  <conditionalFormatting sqref="N575:BS575">
    <cfRule type="expression" dxfId="55" priority="10837">
      <formula>AND(N$565="",N$566="")</formula>
    </cfRule>
    <cfRule type="expression" dxfId="54" priority="10836">
      <formula>OR(N$565&lt;&gt;"",N$566&lt;&gt;"")</formula>
    </cfRule>
  </conditionalFormatting>
  <conditionalFormatting sqref="N576:BS581">
    <cfRule type="expression" dxfId="53" priority="31">
      <formula>OR(N$565&lt;&gt;"",N$566&lt;&gt;"")</formula>
    </cfRule>
    <cfRule type="expression" dxfId="52" priority="32">
      <formula>AND(N$565="",N$566="")</formula>
    </cfRule>
  </conditionalFormatting>
  <conditionalFormatting sqref="N582:BS582">
    <cfRule type="expression" dxfId="51" priority="10825">
      <formula>AND(N$565="",N$566="")</formula>
    </cfRule>
    <cfRule type="expression" dxfId="50" priority="10824">
      <formula>OR(N$565&lt;&gt;"",N$566&lt;&gt;"")</formula>
    </cfRule>
  </conditionalFormatting>
  <conditionalFormatting sqref="N583:BS588">
    <cfRule type="expression" dxfId="49" priority="30">
      <formula>AND(N$565="",N$566="")</formula>
    </cfRule>
    <cfRule type="expression" dxfId="48" priority="29">
      <formula>OR(N$565&lt;&gt;"",N$566&lt;&gt;"")</formula>
    </cfRule>
  </conditionalFormatting>
  <conditionalFormatting sqref="N596:BS606">
    <cfRule type="expression" dxfId="47" priority="18">
      <formula>OR(N$594&lt;&gt;"",N$595&lt;&gt;"")</formula>
    </cfRule>
  </conditionalFormatting>
  <conditionalFormatting sqref="N607:BS611">
    <cfRule type="expression" dxfId="46" priority="16">
      <formula>OR(N$594&lt;&gt;"",N$595&lt;&gt;"")</formula>
    </cfRule>
  </conditionalFormatting>
  <conditionalFormatting sqref="N612:BS619">
    <cfRule type="expression" dxfId="45" priority="15">
      <formula>AND(N$594="",N$595="")</formula>
    </cfRule>
    <cfRule type="expression" dxfId="44" priority="14">
      <formula>OR(N$594&lt;&gt;"",N$595&lt;&gt;"")</formula>
    </cfRule>
  </conditionalFormatting>
  <conditionalFormatting sqref="N625:BS626">
    <cfRule type="expression" dxfId="43" priority="9807">
      <formula>AND(N$625="",N$626="")</formula>
    </cfRule>
  </conditionalFormatting>
  <conditionalFormatting sqref="N627:BS639">
    <cfRule type="expression" dxfId="42" priority="9805">
      <formula>AND(N$625="",N$626="")</formula>
    </cfRule>
    <cfRule type="expression" dxfId="41" priority="9804">
      <formula>OR(N$625&lt;&gt;"",N$626&lt;&gt;"")</formula>
    </cfRule>
  </conditionalFormatting>
  <conditionalFormatting sqref="N645:BS646">
    <cfRule type="expression" dxfId="40" priority="9523">
      <formula>AND(N$645="",N$646="")</formula>
    </cfRule>
  </conditionalFormatting>
  <conditionalFormatting sqref="N647:BS654">
    <cfRule type="expression" dxfId="39" priority="9520">
      <formula>OR(N$645&lt;&gt;"",N$646&lt;&gt;"")</formula>
    </cfRule>
    <cfRule type="expression" dxfId="38" priority="9521">
      <formula>AND(N$645="",N$646="")</formula>
    </cfRule>
  </conditionalFormatting>
  <conditionalFormatting sqref="N660:BS661">
    <cfRule type="expression" dxfId="37" priority="9283">
      <formula>AND(N$660="",N$661="")</formula>
    </cfRule>
  </conditionalFormatting>
  <conditionalFormatting sqref="N662:BS676">
    <cfRule type="expression" dxfId="36" priority="9280">
      <formula>OR(N$660&lt;&gt;"",N$661&lt;&gt;"")</formula>
    </cfRule>
    <cfRule type="expression" dxfId="35" priority="9281">
      <formula>AND(N$660="",N$661="")</formula>
    </cfRule>
  </conditionalFormatting>
  <conditionalFormatting sqref="N681:BS701">
    <cfRule type="expression" dxfId="34" priority="9047">
      <formula>AND(N$681="",N$682="")</formula>
    </cfRule>
    <cfRule type="expression" dxfId="33" priority="9046">
      <formula>OR(N$681&lt;&gt;"",N$682&lt;&gt;"")</formula>
    </cfRule>
  </conditionalFormatting>
  <conditionalFormatting sqref="N707:BS708">
    <cfRule type="expression" dxfId="32" priority="8811">
      <formula>AND(N$707="",N$708="")</formula>
    </cfRule>
  </conditionalFormatting>
  <conditionalFormatting sqref="N709:BS711">
    <cfRule type="expression" dxfId="31" priority="8809">
      <formula>AND(N$707="",N$708="")</formula>
    </cfRule>
    <cfRule type="expression" dxfId="30" priority="8808">
      <formula>OR(N$707&lt;&gt;"",N$708&lt;&gt;"")</formula>
    </cfRule>
  </conditionalFormatting>
  <conditionalFormatting sqref="N717:BS718">
    <cfRule type="expression" dxfId="29" priority="8575">
      <formula>AND(N$717="",N$718="")</formula>
    </cfRule>
  </conditionalFormatting>
  <conditionalFormatting sqref="N719:BS722">
    <cfRule type="expression" dxfId="28" priority="8572">
      <formula>OR(N$717&lt;&gt;"",N$718&lt;&gt;"")</formula>
    </cfRule>
    <cfRule type="expression" dxfId="27" priority="8573">
      <formula>AND(N$717="",N$718="")</formula>
    </cfRule>
  </conditionalFormatting>
  <conditionalFormatting sqref="N729:BS730">
    <cfRule type="expression" dxfId="26" priority="8339">
      <formula>AND(N$729="",N$730="")</formula>
    </cfRule>
  </conditionalFormatting>
  <conditionalFormatting sqref="N731:BS734">
    <cfRule type="expression" dxfId="25" priority="8337">
      <formula>AND(N$729="",N$730="")</formula>
    </cfRule>
    <cfRule type="expression" dxfId="24" priority="8336">
      <formula>OR(N$729&lt;&gt;"",N$730&lt;&gt;"")</formula>
    </cfRule>
  </conditionalFormatting>
  <conditionalFormatting sqref="O625:BP639">
    <cfRule type="expression" dxfId="23" priority="9593">
      <formula>AND(O$625="",O$626="")</formula>
    </cfRule>
    <cfRule type="expression" dxfId="22" priority="9592">
      <formula>OR(O$625&lt;&gt;"",O$626&lt;&gt;"")</formula>
    </cfRule>
  </conditionalFormatting>
  <conditionalFormatting sqref="O182:BS211">
    <cfRule type="expression" dxfId="21" priority="148">
      <formula>AND(O$180="",O$181="")</formula>
    </cfRule>
  </conditionalFormatting>
  <conditionalFormatting sqref="O243:BS244">
    <cfRule type="expression" dxfId="20" priority="143">
      <formula>AND(O$243="",O$244="")</formula>
    </cfRule>
    <cfRule type="expression" dxfId="19" priority="142">
      <formula>OR(O$243&lt;&gt;"",O$244&lt;&gt;"")</formula>
    </cfRule>
  </conditionalFormatting>
  <conditionalFormatting sqref="O363:BS370">
    <cfRule type="expression" dxfId="18" priority="99">
      <formula>AND(O$363="",O$364="")</formula>
    </cfRule>
  </conditionalFormatting>
  <conditionalFormatting sqref="O388:BS463">
    <cfRule type="expression" dxfId="17" priority="82">
      <formula>AND(O$388="",O$389="")</formula>
    </cfRule>
    <cfRule type="expression" dxfId="16" priority="81">
      <formula>OR(O$388&lt;&gt;"",O$389&lt;&gt;"")</formula>
    </cfRule>
  </conditionalFormatting>
  <conditionalFormatting sqref="O594:BS595">
    <cfRule type="expression" dxfId="15" priority="21">
      <formula>AND(O$594="",O$595="")</formula>
    </cfRule>
  </conditionalFormatting>
  <conditionalFormatting sqref="O596:BS606">
    <cfRule type="expression" dxfId="14" priority="19">
      <formula>AND(O$594="",O$595="")</formula>
    </cfRule>
  </conditionalFormatting>
  <conditionalFormatting sqref="O607:BS611">
    <cfRule type="expression" dxfId="13" priority="17">
      <formula>AND(O$594="",O$595="")</formula>
    </cfRule>
  </conditionalFormatting>
  <conditionalFormatting sqref="P534:BS535">
    <cfRule type="expression" dxfId="12" priority="50">
      <formula>AND(P$534="",P$535="")</formula>
    </cfRule>
  </conditionalFormatting>
  <conditionalFormatting sqref="P536:BS542">
    <cfRule type="expression" dxfId="11" priority="48">
      <formula>AND(P$534="",P$535="")</formula>
    </cfRule>
  </conditionalFormatting>
  <conditionalFormatting sqref="P548:BS549">
    <cfRule type="expression" dxfId="10" priority="46">
      <formula>AND(P$548="",P$549="")</formula>
    </cfRule>
  </conditionalFormatting>
  <conditionalFormatting sqref="P550:BS563">
    <cfRule type="expression" dxfId="9" priority="44">
      <formula>AND(P$548="",P$549="")</formula>
    </cfRule>
  </conditionalFormatting>
  <conditionalFormatting sqref="XFA27:XFD27">
    <cfRule type="expression" dxfId="8" priority="17494">
      <formula>XEZ$27&lt;&gt;""</formula>
    </cfRule>
    <cfRule type="expression" dxfId="7" priority="17495">
      <formula>"&lt;&gt;"""""</formula>
    </cfRule>
    <cfRule type="cellIs" dxfId="6" priority="17496" operator="equal">
      <formula>""</formula>
    </cfRule>
  </conditionalFormatting>
  <conditionalFormatting sqref="M106">
    <cfRule type="expression" dxfId="5" priority="3">
      <formula>OR($M$102&lt;&gt;"",$M$103&lt;&gt;"")</formula>
    </cfRule>
    <cfRule type="expression" dxfId="4" priority="4">
      <formula>AND($M$102="",$M$103="")</formula>
    </cfRule>
  </conditionalFormatting>
  <conditionalFormatting sqref="N106">
    <cfRule type="expression" dxfId="3" priority="5">
      <formula>OR(N$102&lt;&gt;"",N$103&lt;&gt;"")</formula>
    </cfRule>
    <cfRule type="expression" dxfId="2" priority="6">
      <formula>AND(N$102="",N$103="")</formula>
    </cfRule>
  </conditionalFormatting>
  <conditionalFormatting sqref="L21">
    <cfRule type="expression" dxfId="1" priority="1">
      <formula>$M$16&lt;&gt;""</formula>
    </cfRule>
  </conditionalFormatting>
  <conditionalFormatting sqref="L21">
    <cfRule type="expression" dxfId="0" priority="2">
      <formula>$M$16=""</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1"/>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2025-05-16T06:07:04Z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