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2 第2四半期分\2-18 一般会計歳入・歳出の構成比、滋賀県へのふるさと納税額\"/>
    </mc:Choice>
  </mc:AlternateContent>
  <xr:revisionPtr revIDLastSave="0" documentId="13_ncr:1_{D1759A82-134C-4B68-B588-77D759BA2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18-1_一般会計歳入・歳出の構成比" sheetId="4" r:id="rId1"/>
    <sheet name="2-18-2_滋賀県のふるさと納税受入額の移り変わり" sheetId="6" r:id="rId2"/>
  </sheets>
  <externalReferences>
    <externalReference r:id="rId3"/>
  </externalReferences>
  <definedNames>
    <definedName name="_xlnm.Print_Area" localSheetId="0">'2-18-1_一般会計歳入・歳出の構成比'!$A$1:$J$40</definedName>
    <definedName name="_xlnm.Print_Area" localSheetId="1">'2-18-2_滋賀県のふるさと納税受入額の移り変わり'!$A$1:$Z$19</definedName>
    <definedName name="_xlnm.Print_Area">#REF!</definedName>
    <definedName name="平成１８年度">'[1]歳入決算（経年）'!#REF!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6" i="4" l="1"/>
  <c r="D14" i="4"/>
  <c r="D13" i="4"/>
  <c r="D8" i="4"/>
</calcChain>
</file>

<file path=xl/sharedStrings.xml><?xml version="1.0" encoding="utf-8"?>
<sst xmlns="http://schemas.openxmlformats.org/spreadsheetml/2006/main" count="57" uniqueCount="54">
  <si>
    <t>歳入決算額
（円）</t>
    <rPh sb="0" eb="2">
      <t>さいにゅう</t>
    </rPh>
    <rPh sb="2" eb="5">
      <t>けっさんがく</t>
    </rPh>
    <rPh sb="7" eb="8">
      <t>えん</t>
    </rPh>
    <phoneticPr fontId="10" type="Hiragana" alignment="distributed"/>
  </si>
  <si>
    <t>歳出決算額
（円）</t>
    <rPh sb="0" eb="2">
      <t>さいしゅつ</t>
    </rPh>
    <rPh sb="2" eb="5">
      <t>けっさんがく</t>
    </rPh>
    <rPh sb="7" eb="8">
      <t>えん</t>
    </rPh>
    <phoneticPr fontId="10" type="Hiragana" alignment="distributed"/>
  </si>
  <si>
    <t>自主財源</t>
    <rPh sb="0" eb="4">
      <t>じしゅざいげん</t>
    </rPh>
    <phoneticPr fontId="13" type="Hiragana" alignment="distributed"/>
  </si>
  <si>
    <t xml:space="preserve"> 県税</t>
    <rPh sb="1" eb="3">
      <t>けんぜい</t>
    </rPh>
    <phoneticPr fontId="14" type="Hiragana" alignment="distributed"/>
  </si>
  <si>
    <t xml:space="preserve"> 地方交付税</t>
    <rPh sb="1" eb="2">
      <t>ち</t>
    </rPh>
    <rPh sb="2" eb="4">
      <t>ほうこう</t>
    </rPh>
    <rPh sb="4" eb="5">
      <t>ふ</t>
    </rPh>
    <rPh sb="5" eb="6">
      <t>ぜい</t>
    </rPh>
    <phoneticPr fontId="14" type="Hiragana" alignment="distributed"/>
  </si>
  <si>
    <t xml:space="preserve"> 国庫支出金</t>
    <rPh sb="1" eb="2">
      <t>こっ</t>
    </rPh>
    <rPh sb="2" eb="3">
      <t>こ</t>
    </rPh>
    <rPh sb="3" eb="4">
      <t>し</t>
    </rPh>
    <rPh sb="4" eb="6">
      <t>しゅつきん</t>
    </rPh>
    <phoneticPr fontId="14" type="Hiragana" alignment="distributed"/>
  </si>
  <si>
    <t xml:space="preserve"> 県債</t>
    <rPh sb="1" eb="3">
      <t>けんさい</t>
    </rPh>
    <phoneticPr fontId="14" type="Hiragana" alignment="distributed"/>
  </si>
  <si>
    <t xml:space="preserve"> その他の依存財源</t>
    <rPh sb="3" eb="4">
      <t>た</t>
    </rPh>
    <rPh sb="5" eb="6">
      <t>い</t>
    </rPh>
    <rPh sb="6" eb="9">
      <t>ぞんざいげん</t>
    </rPh>
    <phoneticPr fontId="14" type="Hiragana" alignment="distributed"/>
  </si>
  <si>
    <t>合計</t>
    <rPh sb="0" eb="2">
      <t>ごうけい</t>
    </rPh>
    <phoneticPr fontId="14" type="Hiragana" alignment="distributed"/>
  </si>
  <si>
    <t>科目</t>
    <rPh sb="0" eb="2">
      <t>かもく</t>
    </rPh>
    <phoneticPr fontId="14" type="Hiragana" alignment="distributed"/>
  </si>
  <si>
    <t>議会費</t>
    <rPh sb="0" eb="1">
      <t>ぎ</t>
    </rPh>
    <rPh sb="1" eb="2">
      <t>かい</t>
    </rPh>
    <rPh sb="2" eb="3">
      <t>ひ</t>
    </rPh>
    <phoneticPr fontId="13" type="Hiragana" alignment="distributed"/>
  </si>
  <si>
    <t>総合企画費</t>
    <rPh sb="0" eb="2">
      <t>そうごう</t>
    </rPh>
    <rPh sb="2" eb="4">
      <t>きかく</t>
    </rPh>
    <rPh sb="4" eb="5">
      <t>ひ</t>
    </rPh>
    <phoneticPr fontId="14" type="Hiragana" alignment="distributed"/>
  </si>
  <si>
    <t>文化スポーツ費</t>
    <rPh sb="0" eb="2">
      <t>ぶんか</t>
    </rPh>
    <rPh sb="6" eb="7">
      <t>ひ</t>
    </rPh>
    <phoneticPr fontId="14" type="Hiragana" alignment="distributed"/>
  </si>
  <si>
    <t>琵琶湖環境費</t>
    <rPh sb="0" eb="3">
      <t>びわこ</t>
    </rPh>
    <rPh sb="3" eb="5">
      <t>かんきょう</t>
    </rPh>
    <rPh sb="5" eb="6">
      <t>ひ</t>
    </rPh>
    <phoneticPr fontId="13" type="Hiragana" alignment="distributed"/>
  </si>
  <si>
    <t>健康医療福祉費</t>
    <rPh sb="0" eb="2">
      <t>けんこう</t>
    </rPh>
    <rPh sb="2" eb="3">
      <t>い</t>
    </rPh>
    <rPh sb="3" eb="5">
      <t>りょうふく</t>
    </rPh>
    <rPh sb="5" eb="6">
      <t>し</t>
    </rPh>
    <rPh sb="6" eb="7">
      <t>ひ</t>
    </rPh>
    <phoneticPr fontId="14" type="Hiragana" alignment="distributed"/>
  </si>
  <si>
    <t>農政水産業費</t>
    <rPh sb="0" eb="3">
      <t>のうせいすい</t>
    </rPh>
    <rPh sb="3" eb="5">
      <t>さんぎょう</t>
    </rPh>
    <rPh sb="5" eb="6">
      <t>ひ</t>
    </rPh>
    <phoneticPr fontId="14" type="Hiragana" alignment="distributed"/>
  </si>
  <si>
    <t>土木交通費</t>
    <rPh sb="0" eb="1">
      <t>ど</t>
    </rPh>
    <rPh sb="1" eb="4">
      <t>ぼくこうつう</t>
    </rPh>
    <rPh sb="4" eb="5">
      <t>ひ</t>
    </rPh>
    <phoneticPr fontId="14" type="Hiragana" alignment="distributed"/>
  </si>
  <si>
    <t>警察費</t>
    <rPh sb="0" eb="2">
      <t>けいさつ</t>
    </rPh>
    <rPh sb="2" eb="3">
      <t>ひ</t>
    </rPh>
    <phoneticPr fontId="14" type="Hiragana" alignment="distributed"/>
  </si>
  <si>
    <t>教育費</t>
    <rPh sb="0" eb="2">
      <t>きょういく</t>
    </rPh>
    <rPh sb="2" eb="3">
      <t>ひ</t>
    </rPh>
    <phoneticPr fontId="14" type="Hiragana" alignment="distributed"/>
  </si>
  <si>
    <t>災害復旧費</t>
    <rPh sb="0" eb="2">
      <t>さいがい</t>
    </rPh>
    <rPh sb="2" eb="4">
      <t>ふっきゅう</t>
    </rPh>
    <rPh sb="4" eb="5">
      <t>ひ</t>
    </rPh>
    <phoneticPr fontId="13" type="Hiragana" alignment="distributed"/>
  </si>
  <si>
    <t>公債費</t>
    <rPh sb="0" eb="2">
      <t>こうさい</t>
    </rPh>
    <rPh sb="2" eb="3">
      <t>ひ</t>
    </rPh>
    <phoneticPr fontId="14" type="Hiragana" alignment="distributed"/>
  </si>
  <si>
    <t>諸支出金</t>
    <rPh sb="0" eb="1">
      <t>しょ</t>
    </rPh>
    <rPh sb="1" eb="2">
      <t>し</t>
    </rPh>
    <rPh sb="2" eb="4">
      <t>しゅつきん</t>
    </rPh>
    <phoneticPr fontId="14" type="Hiragana" alignment="distributed"/>
  </si>
  <si>
    <t xml:space="preserve"> その他の自主財源</t>
    <rPh sb="3" eb="4">
      <t>た</t>
    </rPh>
    <rPh sb="5" eb="6">
      <t>じ</t>
    </rPh>
    <rPh sb="6" eb="9">
      <t>しゅざいげん</t>
    </rPh>
    <phoneticPr fontId="13" type="Hiragana" alignment="distributed"/>
  </si>
  <si>
    <t>依存財源</t>
    <rPh sb="0" eb="2">
      <t>いぞん</t>
    </rPh>
    <rPh sb="2" eb="4">
      <t>ざいげん</t>
    </rPh>
    <phoneticPr fontId="13" type="Hiragana" alignment="distributed"/>
  </si>
  <si>
    <t>依存財源</t>
    <rPh sb="0" eb="1">
      <t>い</t>
    </rPh>
    <rPh sb="1" eb="4">
      <t>ぞんざいげん</t>
    </rPh>
    <phoneticPr fontId="13" type="Hiragana" alignment="distributed"/>
  </si>
  <si>
    <t>総務費</t>
    <rPh sb="0" eb="1">
      <t>そう</t>
    </rPh>
    <rPh sb="1" eb="3">
      <t>むひ</t>
    </rPh>
    <phoneticPr fontId="14" type="Hiragana" alignment="distributed"/>
  </si>
  <si>
    <t>科目</t>
    <rPh sb="0" eb="2">
      <t>かもく</t>
    </rPh>
    <phoneticPr fontId="14" type="Hiragana" alignment="center"/>
  </si>
  <si>
    <t>【表１】一般会計歳入決算額構成比</t>
    <rPh sb="1" eb="2">
      <t>ひょう</t>
    </rPh>
    <rPh sb="4" eb="8">
      <t>いっぱんかいけい</t>
    </rPh>
    <rPh sb="8" eb="10">
      <t>さいにゅう</t>
    </rPh>
    <rPh sb="10" eb="15">
      <t>けっさんがくこうせい</t>
    </rPh>
    <rPh sb="15" eb="16">
      <t>ひ</t>
    </rPh>
    <phoneticPr fontId="10" type="Hiragana" alignment="distributed"/>
  </si>
  <si>
    <t xml:space="preserve"> 諸収入</t>
    <rPh sb="1" eb="4">
      <t>しょしゅうにゅう</t>
    </rPh>
    <phoneticPr fontId="13" type="Hiragana" alignment="distributed"/>
  </si>
  <si>
    <t>【表２】一般会計歳出決算額構成比</t>
    <rPh sb="1" eb="2">
      <t>ひょう</t>
    </rPh>
    <rPh sb="4" eb="8">
      <t>いっぱんかいけい</t>
    </rPh>
    <rPh sb="8" eb="10">
      <t>さいしゅつ</t>
    </rPh>
    <rPh sb="10" eb="15">
      <t>けっさんがくこうせい</t>
    </rPh>
    <rPh sb="15" eb="16">
      <t>ひ</t>
    </rPh>
    <phoneticPr fontId="10" type="Hiragana" alignment="distributed"/>
  </si>
  <si>
    <t>資料：県会計課</t>
    <rPh sb="0" eb="2">
      <t>しりょう</t>
    </rPh>
    <rPh sb="3" eb="4">
      <t>けん</t>
    </rPh>
    <rPh sb="4" eb="7">
      <t>かいけいか</t>
    </rPh>
    <phoneticPr fontId="17" type="Hiragana" alignment="distributed"/>
  </si>
  <si>
    <r>
      <t>構成比</t>
    </r>
    <r>
      <rPr>
        <sz val="11"/>
        <rFont val="BIZ UDゴシック"/>
        <family val="3"/>
        <charset val="128"/>
      </rPr>
      <t>（％）</t>
    </r>
    <rPh sb="0" eb="2">
      <t>こうせい</t>
    </rPh>
    <rPh sb="2" eb="3">
      <t>ひ</t>
    </rPh>
    <phoneticPr fontId="14" type="Hiragana" alignment="distributed"/>
  </si>
  <si>
    <t>金額
(千円)</t>
    <rPh sb="0" eb="2">
      <t>きんがく</t>
    </rPh>
    <rPh sb="4" eb="6">
      <t>せんえん</t>
    </rPh>
    <phoneticPr fontId="23" type="Hiragana" alignment="distributed"/>
  </si>
  <si>
    <t>件数
(件)</t>
    <rPh sb="0" eb="2">
      <t>けんすう</t>
    </rPh>
    <rPh sb="4" eb="5">
      <t>けん</t>
    </rPh>
    <phoneticPr fontId="23" type="Hiragana" alignment="distributed"/>
  </si>
  <si>
    <t>平成20年度
(2008)</t>
    <rPh sb="0" eb="2">
      <t>へいせい</t>
    </rPh>
    <rPh sb="4" eb="6">
      <t>ねんど</t>
    </rPh>
    <phoneticPr fontId="22" type="Hiragana" alignment="distributed"/>
  </si>
  <si>
    <t>21
(2009)</t>
    <phoneticPr fontId="22" type="Hiragana" alignment="distributed"/>
  </si>
  <si>
    <t>22
(2010)</t>
    <phoneticPr fontId="22" type="Hiragana" alignment="distributed"/>
  </si>
  <si>
    <t>23
(2011)</t>
    <phoneticPr fontId="22" type="Hiragana" alignment="distributed"/>
  </si>
  <si>
    <t>24
(2012)</t>
    <phoneticPr fontId="22" type="Hiragana" alignment="distributed"/>
  </si>
  <si>
    <t>25
(2013)</t>
    <phoneticPr fontId="22" type="Hiragana" alignment="distributed"/>
  </si>
  <si>
    <t>26
(2014)</t>
    <phoneticPr fontId="22" type="Hiragana" alignment="distributed"/>
  </si>
  <si>
    <t>27
(2015)</t>
    <phoneticPr fontId="22" type="Hiragana" alignment="distributed"/>
  </si>
  <si>
    <t>28
(2016)</t>
    <phoneticPr fontId="22" type="Hiragana" alignment="distributed"/>
  </si>
  <si>
    <t>29
(2017)</t>
    <phoneticPr fontId="22" type="Hiragana" alignment="distributed"/>
  </si>
  <si>
    <t>30
(2018)</t>
    <phoneticPr fontId="22" type="Hiragana" alignment="distributed"/>
  </si>
  <si>
    <t>令和元年度
(2019)</t>
    <rPh sb="0" eb="2">
      <t>れいわ</t>
    </rPh>
    <rPh sb="2" eb="4">
      <t>がんねん</t>
    </rPh>
    <rPh sb="4" eb="5">
      <t>ど</t>
    </rPh>
    <phoneticPr fontId="22" type="Hiragana" alignment="distributed"/>
  </si>
  <si>
    <t>２
(2020)</t>
    <phoneticPr fontId="22" type="Hiragana" alignment="distributed"/>
  </si>
  <si>
    <t>３
(2021)</t>
    <phoneticPr fontId="22" type="Hiragana" alignment="distributed"/>
  </si>
  <si>
    <t>４
(2022)</t>
    <phoneticPr fontId="22" type="Hiragana" alignment="distributed"/>
  </si>
  <si>
    <t>■滋賀県のふるさと納税受入額の移り変わり</t>
    <rPh sb="1" eb="4">
      <t>しがけん</t>
    </rPh>
    <rPh sb="9" eb="11">
      <t>のうぜい</t>
    </rPh>
    <rPh sb="11" eb="13">
      <t>うけいれ</t>
    </rPh>
    <rPh sb="13" eb="14">
      <t>がく</t>
    </rPh>
    <rPh sb="15" eb="16">
      <t>うつ</t>
    </rPh>
    <rPh sb="17" eb="18">
      <t>か</t>
    </rPh>
    <phoneticPr fontId="22" type="Hiragana" alignment="distributed"/>
  </si>
  <si>
    <t>５
(2023)</t>
    <phoneticPr fontId="22" type="Hiragana" alignment="distributed"/>
  </si>
  <si>
    <t>商工観光労働費</t>
    <rPh sb="0" eb="2">
      <t>しょうこう</t>
    </rPh>
    <rPh sb="2" eb="6">
      <t xml:space="preserve"> かんこうろうどう</t>
    </rPh>
    <rPh sb="6" eb="7">
      <t>ひ</t>
    </rPh>
    <phoneticPr fontId="14" type="Hiragana" alignment="distributed"/>
  </si>
  <si>
    <t>６
(2024)</t>
    <phoneticPr fontId="22" type="Hiragana" alignment="distributed"/>
  </si>
  <si>
    <t>■一般会計歳入・歳出の構成比(令和６年度決算額)</t>
    <rPh sb="1" eb="3">
      <t>いっぱん</t>
    </rPh>
    <rPh sb="3" eb="5">
      <t>かいけい</t>
    </rPh>
    <rPh sb="5" eb="7">
      <t>さいにゅう</t>
    </rPh>
    <rPh sb="8" eb="10">
      <t>さいしゅつ</t>
    </rPh>
    <rPh sb="11" eb="14">
      <t>こうせいひ</t>
    </rPh>
    <rPh sb="15" eb="17">
      <t>れいわ</t>
    </rPh>
    <rPh sb="18" eb="20">
      <t>ねんど</t>
    </rPh>
    <rPh sb="20" eb="22">
      <t>けっさん</t>
    </rPh>
    <rPh sb="22" eb="23">
      <t>がく</t>
    </rPh>
    <phoneticPr fontId="1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</si>
</sst>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"/>
    <numFmt numFmtId="178" formatCode="#,##0.0000_ "/>
    <numFmt numFmtId="179" formatCode="####&quot;億&quot;####&quot;万&quot;####\ "/>
    <numFmt numFmtId="180" formatCode="0_ ;[Red]\-0\ "/>
    <numFmt numFmtId="181" formatCode="####&quot;万 &quot;#\ "/>
    <numFmt numFmtId="182" formatCode="####&quot;億&quot;####&quot;万 &quot;#"/>
  </numFmts>
  <fonts count="26">
    <font>
      <sz val="9"/>
      <name val="ＭＳ Ｐゴシック"/>
    </font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14"/>
      <name val="Terminal"/>
      <family val="3"/>
      <charset val="128"/>
    </font>
    <font>
      <sz val="9"/>
      <name val="ＭＳ Ｐゴシック"/>
      <family val="3"/>
      <charset val="128"/>
    </font>
    <font>
      <sz val="15"/>
      <name val="BIZ UD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5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theme="0"/>
      <name val="BIZ UDゴシック"/>
      <family val="3"/>
      <charset val="128"/>
    </font>
    <font>
      <sz val="6"/>
      <color indexed="9"/>
      <name val="BIZ UDゴシック"/>
      <family val="3"/>
      <charset val="128"/>
    </font>
    <font>
      <sz val="6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theme="0"/>
      <name val="BIZ UDゴシック"/>
      <family val="3"/>
      <charset val="128"/>
    </font>
    <font>
      <sz val="6"/>
      <color indexed="8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6"/>
      <name val="BIZ UDゴシック"/>
      <family val="3"/>
      <charset val="128"/>
    </font>
    <font>
      <b/>
      <sz val="6"/>
      <name val="BIZ UDゴシック"/>
      <family val="3"/>
      <charset val="128"/>
    </font>
    <font>
      <b/>
      <sz val="9"/>
      <name val="BIZ UDゴシック"/>
      <family val="3"/>
      <charset val="128"/>
    </font>
    <font>
      <b/>
      <sz val="15"/>
      <name val="BIZ UD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8AE28A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AFEBAF"/>
        <bgColor indexed="64"/>
      </patternFill>
    </fill>
    <fill>
      <patternFill patternType="solid">
        <fgColor rgb="FFFFB7D4"/>
        <bgColor indexed="64"/>
      </patternFill>
    </fill>
    <fill>
      <patternFill patternType="solid">
        <fgColor rgb="FFFF8BB2"/>
        <bgColor indexed="64"/>
      </patternFill>
    </fill>
    <fill>
      <patternFill patternType="solid">
        <fgColor rgb="FFFF217B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FFD9D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38" fontId="4" fillId="0" borderId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38" fontId="5" fillId="0" borderId="0" xfId="3" applyFont="1" applyFill="1" applyBorder="1" applyAlignment="1">
      <alignment vertical="center"/>
    </xf>
    <xf numFmtId="0" fontId="7" fillId="0" borderId="0" xfId="0" applyFont="1">
      <alignment vertical="center"/>
    </xf>
    <xf numFmtId="178" fontId="7" fillId="0" borderId="0" xfId="0" applyNumberFormat="1" applyFont="1" applyAlignment="1">
      <alignment vertical="center"/>
    </xf>
    <xf numFmtId="38" fontId="7" fillId="0" borderId="0" xfId="3" applyFont="1">
      <alignment vertical="center"/>
    </xf>
    <xf numFmtId="0" fontId="8" fillId="0" borderId="0" xfId="2" applyFont="1" applyAlignment="1"/>
    <xf numFmtId="38" fontId="7" fillId="0" borderId="0" xfId="3" applyFont="1" applyAlignment="1"/>
    <xf numFmtId="0" fontId="8" fillId="0" borderId="0" xfId="2" applyFont="1" applyAlignment="1">
      <alignment vertical="center"/>
    </xf>
    <xf numFmtId="38" fontId="7" fillId="0" borderId="0" xfId="3" applyFont="1" applyAlignment="1">
      <alignment vertical="center"/>
    </xf>
    <xf numFmtId="0" fontId="8" fillId="0" borderId="0" xfId="2" applyFont="1" applyBorder="1" applyAlignment="1">
      <alignment vertical="center"/>
    </xf>
    <xf numFmtId="0" fontId="7" fillId="0" borderId="0" xfId="2" applyFont="1"/>
    <xf numFmtId="178" fontId="7" fillId="0" borderId="0" xfId="2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2" applyFont="1" applyAlignment="1">
      <alignment vertical="center"/>
    </xf>
    <xf numFmtId="176" fontId="11" fillId="0" borderId="0" xfId="2" applyNumberFormat="1" applyFont="1" applyAlignment="1">
      <alignment vertical="center"/>
    </xf>
    <xf numFmtId="0" fontId="11" fillId="0" borderId="0" xfId="2" applyFont="1" applyAlignment="1"/>
    <xf numFmtId="0" fontId="11" fillId="0" borderId="0" xfId="0" applyFont="1">
      <alignment vertical="center"/>
    </xf>
    <xf numFmtId="0" fontId="11" fillId="0" borderId="0" xfId="2" applyFont="1" applyBorder="1" applyAlignment="1">
      <alignment horizontal="right" vertical="center"/>
    </xf>
    <xf numFmtId="38" fontId="11" fillId="0" borderId="0" xfId="3" applyFont="1" applyAlignment="1">
      <alignment vertical="center"/>
    </xf>
    <xf numFmtId="177" fontId="8" fillId="0" borderId="0" xfId="2" applyNumberFormat="1" applyFont="1" applyAlignment="1">
      <alignment vertical="center"/>
    </xf>
    <xf numFmtId="177" fontId="12" fillId="9" borderId="3" xfId="2" applyNumberFormat="1" applyFont="1" applyFill="1" applyBorder="1" applyAlignment="1">
      <alignment horizontal="right" vertical="center" indent="1"/>
    </xf>
    <xf numFmtId="38" fontId="11" fillId="5" borderId="8" xfId="3" applyFont="1" applyFill="1" applyBorder="1" applyAlignment="1">
      <alignment horizontal="center" vertical="center"/>
    </xf>
    <xf numFmtId="177" fontId="11" fillId="5" borderId="9" xfId="2" applyNumberFormat="1" applyFont="1" applyFill="1" applyBorder="1" applyAlignment="1">
      <alignment horizontal="right" vertical="center" indent="1"/>
    </xf>
    <xf numFmtId="38" fontId="12" fillId="3" borderId="8" xfId="3" applyFont="1" applyFill="1" applyBorder="1" applyAlignment="1">
      <alignment horizontal="center" vertical="center"/>
    </xf>
    <xf numFmtId="177" fontId="12" fillId="3" borderId="9" xfId="2" applyNumberFormat="1" applyFont="1" applyFill="1" applyBorder="1" applyAlignment="1">
      <alignment horizontal="right" vertical="center" indent="1"/>
    </xf>
    <xf numFmtId="38" fontId="11" fillId="4" borderId="8" xfId="3" applyFont="1" applyFill="1" applyBorder="1" applyAlignment="1">
      <alignment horizontal="center" vertical="center"/>
    </xf>
    <xf numFmtId="177" fontId="11" fillId="4" borderId="9" xfId="2" applyNumberFormat="1" applyFont="1" applyFill="1" applyBorder="1" applyAlignment="1">
      <alignment horizontal="right" vertical="center" indent="1"/>
    </xf>
    <xf numFmtId="38" fontId="11" fillId="6" borderId="8" xfId="3" applyFont="1" applyFill="1" applyBorder="1" applyAlignment="1">
      <alignment horizontal="center" vertical="center"/>
    </xf>
    <xf numFmtId="177" fontId="11" fillId="6" borderId="9" xfId="2" applyNumberFormat="1" applyFont="1" applyFill="1" applyBorder="1" applyAlignment="1">
      <alignment horizontal="right" vertical="center" indent="1"/>
    </xf>
    <xf numFmtId="38" fontId="11" fillId="2" borderId="8" xfId="3" applyFont="1" applyFill="1" applyBorder="1" applyAlignment="1">
      <alignment horizontal="center" vertical="center"/>
    </xf>
    <xf numFmtId="177" fontId="11" fillId="2" borderId="9" xfId="2" applyNumberFormat="1" applyFont="1" applyFill="1" applyBorder="1" applyAlignment="1">
      <alignment horizontal="right" vertical="center" indent="1"/>
    </xf>
    <xf numFmtId="38" fontId="12" fillId="7" borderId="8" xfId="3" applyFont="1" applyFill="1" applyBorder="1" applyAlignment="1">
      <alignment horizontal="center" vertical="center"/>
    </xf>
    <xf numFmtId="177" fontId="12" fillId="7" borderId="9" xfId="2" applyNumberFormat="1" applyFont="1" applyFill="1" applyBorder="1" applyAlignment="1">
      <alignment horizontal="right" vertical="center" indent="1"/>
    </xf>
    <xf numFmtId="38" fontId="11" fillId="8" borderId="8" xfId="3" applyFont="1" applyFill="1" applyBorder="1" applyAlignment="1">
      <alignment horizontal="center" vertical="center"/>
    </xf>
    <xf numFmtId="177" fontId="11" fillId="8" borderId="9" xfId="2" applyNumberFormat="1" applyFont="1" applyFill="1" applyBorder="1" applyAlignment="1">
      <alignment horizontal="right" vertical="center" indent="1"/>
    </xf>
    <xf numFmtId="38" fontId="12" fillId="9" borderId="10" xfId="3" applyFont="1" applyFill="1" applyBorder="1" applyAlignment="1">
      <alignment horizontal="center" vertical="center"/>
    </xf>
    <xf numFmtId="179" fontId="12" fillId="9" borderId="6" xfId="3" applyNumberFormat="1" applyFont="1" applyFill="1" applyBorder="1" applyAlignment="1">
      <alignment horizontal="right" vertical="center" indent="1"/>
    </xf>
    <xf numFmtId="179" fontId="11" fillId="5" borderId="5" xfId="3" applyNumberFormat="1" applyFont="1" applyFill="1" applyBorder="1" applyAlignment="1">
      <alignment horizontal="right" vertical="center" indent="1"/>
    </xf>
    <xf numFmtId="179" fontId="12" fillId="3" borderId="5" xfId="3" applyNumberFormat="1" applyFont="1" applyFill="1" applyBorder="1" applyAlignment="1">
      <alignment horizontal="right" vertical="center" indent="1"/>
    </xf>
    <xf numFmtId="179" fontId="11" fillId="4" borderId="5" xfId="3" applyNumberFormat="1" applyFont="1" applyFill="1" applyBorder="1" applyAlignment="1">
      <alignment horizontal="right" vertical="center" indent="1"/>
    </xf>
    <xf numFmtId="179" fontId="11" fillId="6" borderId="5" xfId="3" applyNumberFormat="1" applyFont="1" applyFill="1" applyBorder="1" applyAlignment="1">
      <alignment horizontal="right" vertical="center" indent="1"/>
    </xf>
    <xf numFmtId="179" fontId="11" fillId="2" borderId="5" xfId="3" applyNumberFormat="1" applyFont="1" applyFill="1" applyBorder="1" applyAlignment="1">
      <alignment horizontal="right" vertical="center" indent="1"/>
    </xf>
    <xf numFmtId="179" fontId="12" fillId="7" borderId="5" xfId="3" applyNumberFormat="1" applyFont="1" applyFill="1" applyBorder="1" applyAlignment="1">
      <alignment horizontal="right" vertical="center" indent="1"/>
    </xf>
    <xf numFmtId="179" fontId="11" fillId="8" borderId="5" xfId="3" applyNumberFormat="1" applyFont="1" applyFill="1" applyBorder="1" applyAlignment="1">
      <alignment horizontal="right" vertical="center" indent="1"/>
    </xf>
    <xf numFmtId="0" fontId="11" fillId="10" borderId="5" xfId="2" applyFont="1" applyFill="1" applyBorder="1" applyAlignment="1">
      <alignment horizontal="left" vertical="center"/>
    </xf>
    <xf numFmtId="0" fontId="12" fillId="11" borderId="5" xfId="2" applyFont="1" applyFill="1" applyBorder="1" applyAlignment="1">
      <alignment horizontal="left" vertical="center"/>
    </xf>
    <xf numFmtId="0" fontId="11" fillId="15" borderId="5" xfId="2" applyFont="1" applyFill="1" applyBorder="1" applyAlignment="1">
      <alignment horizontal="left" vertical="center"/>
    </xf>
    <xf numFmtId="0" fontId="11" fillId="16" borderId="5" xfId="2" applyFont="1" applyFill="1" applyBorder="1" applyAlignment="1">
      <alignment horizontal="left" vertical="center"/>
    </xf>
    <xf numFmtId="0" fontId="11" fillId="17" borderId="5" xfId="2" applyFont="1" applyFill="1" applyBorder="1" applyAlignment="1">
      <alignment horizontal="left" vertical="center"/>
    </xf>
    <xf numFmtId="0" fontId="11" fillId="18" borderId="7" xfId="2" applyFont="1" applyFill="1" applyBorder="1" applyAlignment="1">
      <alignment horizontal="left" vertical="center"/>
    </xf>
    <xf numFmtId="179" fontId="11" fillId="10" borderId="5" xfId="3" applyNumberFormat="1" applyFont="1" applyFill="1" applyBorder="1" applyAlignment="1">
      <alignment horizontal="right" vertical="center"/>
    </xf>
    <xf numFmtId="179" fontId="12" fillId="11" borderId="5" xfId="3" applyNumberFormat="1" applyFont="1" applyFill="1" applyBorder="1" applyAlignment="1">
      <alignment horizontal="right" vertical="center"/>
    </xf>
    <xf numFmtId="179" fontId="12" fillId="14" borderId="1" xfId="3" applyNumberFormat="1" applyFont="1" applyFill="1" applyBorder="1" applyAlignment="1">
      <alignment horizontal="right" vertical="center"/>
    </xf>
    <xf numFmtId="179" fontId="11" fillId="15" borderId="2" xfId="3" applyNumberFormat="1" applyFont="1" applyFill="1" applyBorder="1" applyAlignment="1">
      <alignment horizontal="right" vertical="center"/>
    </xf>
    <xf numFmtId="179" fontId="11" fillId="16" borderId="2" xfId="3" applyNumberFormat="1" applyFont="1" applyFill="1" applyBorder="1" applyAlignment="1">
      <alignment horizontal="right" vertical="center"/>
    </xf>
    <xf numFmtId="179" fontId="11" fillId="17" borderId="2" xfId="3" applyNumberFormat="1" applyFont="1" applyFill="1" applyBorder="1" applyAlignment="1">
      <alignment horizontal="right" vertical="center"/>
    </xf>
    <xf numFmtId="179" fontId="11" fillId="18" borderId="4" xfId="3" applyNumberFormat="1" applyFont="1" applyFill="1" applyBorder="1" applyAlignment="1">
      <alignment horizontal="right" vertical="center"/>
    </xf>
    <xf numFmtId="38" fontId="11" fillId="19" borderId="11" xfId="3" applyFont="1" applyFill="1" applyBorder="1" applyAlignment="1">
      <alignment horizontal="center" vertical="center"/>
    </xf>
    <xf numFmtId="179" fontId="11" fillId="19" borderId="7" xfId="3" applyNumberFormat="1" applyFont="1" applyFill="1" applyBorder="1" applyAlignment="1">
      <alignment horizontal="right" vertical="center" indent="1"/>
    </xf>
    <xf numFmtId="177" fontId="11" fillId="19" borderId="12" xfId="2" applyNumberFormat="1" applyFont="1" applyFill="1" applyBorder="1" applyAlignment="1">
      <alignment horizontal="right" vertical="center" indent="1"/>
    </xf>
    <xf numFmtId="38" fontId="11" fillId="3" borderId="8" xfId="3" applyFont="1" applyFill="1" applyBorder="1" applyAlignment="1">
      <alignment horizontal="center" vertical="center"/>
    </xf>
    <xf numFmtId="179" fontId="11" fillId="3" borderId="5" xfId="3" applyNumberFormat="1" applyFont="1" applyFill="1" applyBorder="1" applyAlignment="1">
      <alignment horizontal="right" vertical="center" indent="1"/>
    </xf>
    <xf numFmtId="177" fontId="11" fillId="3" borderId="9" xfId="2" applyNumberFormat="1" applyFont="1" applyFill="1" applyBorder="1" applyAlignment="1">
      <alignment horizontal="right" vertical="center" indent="1"/>
    </xf>
    <xf numFmtId="38" fontId="11" fillId="20" borderId="8" xfId="3" applyFont="1" applyFill="1" applyBorder="1" applyAlignment="1">
      <alignment horizontal="center" vertical="center"/>
    </xf>
    <xf numFmtId="179" fontId="11" fillId="20" borderId="5" xfId="3" applyNumberFormat="1" applyFont="1" applyFill="1" applyBorder="1" applyAlignment="1">
      <alignment horizontal="right" vertical="center" indent="1"/>
    </xf>
    <xf numFmtId="177" fontId="11" fillId="20" borderId="9" xfId="2" applyNumberFormat="1" applyFont="1" applyFill="1" applyBorder="1" applyAlignment="1">
      <alignment horizontal="right" vertical="center" indent="1"/>
    </xf>
    <xf numFmtId="38" fontId="11" fillId="21" borderId="8" xfId="3" applyFont="1" applyFill="1" applyBorder="1" applyAlignment="1">
      <alignment horizontal="center" vertical="center"/>
    </xf>
    <xf numFmtId="179" fontId="11" fillId="21" borderId="5" xfId="3" applyNumberFormat="1" applyFont="1" applyFill="1" applyBorder="1" applyAlignment="1">
      <alignment horizontal="right" vertical="center" indent="1"/>
    </xf>
    <xf numFmtId="177" fontId="11" fillId="21" borderId="9" xfId="2" applyNumberFormat="1" applyFont="1" applyFill="1" applyBorder="1" applyAlignment="1">
      <alignment horizontal="right" vertical="center" indent="1"/>
    </xf>
    <xf numFmtId="38" fontId="11" fillId="22" borderId="8" xfId="3" applyFont="1" applyFill="1" applyBorder="1" applyAlignment="1">
      <alignment horizontal="center" vertical="center"/>
    </xf>
    <xf numFmtId="179" fontId="11" fillId="22" borderId="5" xfId="3" applyNumberFormat="1" applyFont="1" applyFill="1" applyBorder="1" applyAlignment="1">
      <alignment horizontal="right" vertical="center" indent="1"/>
    </xf>
    <xf numFmtId="177" fontId="11" fillId="22" borderId="9" xfId="2" applyNumberFormat="1" applyFont="1" applyFill="1" applyBorder="1" applyAlignment="1">
      <alignment horizontal="right" vertical="center" indent="1"/>
    </xf>
    <xf numFmtId="38" fontId="11" fillId="23" borderId="8" xfId="3" applyFont="1" applyFill="1" applyBorder="1" applyAlignment="1">
      <alignment horizontal="center" vertical="center"/>
    </xf>
    <xf numFmtId="179" fontId="11" fillId="23" borderId="5" xfId="3" applyNumberFormat="1" applyFont="1" applyFill="1" applyBorder="1" applyAlignment="1">
      <alignment horizontal="right" vertical="center" indent="1"/>
    </xf>
    <xf numFmtId="177" fontId="11" fillId="23" borderId="9" xfId="2" applyNumberFormat="1" applyFont="1" applyFill="1" applyBorder="1" applyAlignment="1">
      <alignment horizontal="right" vertical="center" indent="1"/>
    </xf>
    <xf numFmtId="0" fontId="11" fillId="0" borderId="13" xfId="2" applyFont="1" applyFill="1" applyBorder="1" applyAlignment="1">
      <alignment horizontal="center" vertical="center"/>
    </xf>
    <xf numFmtId="179" fontId="11" fillId="0" borderId="14" xfId="3" applyNumberFormat="1" applyFont="1" applyFill="1" applyBorder="1" applyAlignment="1">
      <alignment horizontal="right" vertical="center" indent="1"/>
    </xf>
    <xf numFmtId="177" fontId="11" fillId="0" borderId="15" xfId="2" applyNumberFormat="1" applyFont="1" applyFill="1" applyBorder="1" applyAlignment="1">
      <alignment horizontal="right" vertical="center" indent="1"/>
    </xf>
    <xf numFmtId="179" fontId="12" fillId="13" borderId="6" xfId="3" applyNumberFormat="1" applyFont="1" applyFill="1" applyBorder="1" applyAlignment="1">
      <alignment horizontal="right" vertical="center"/>
    </xf>
    <xf numFmtId="179" fontId="11" fillId="0" borderId="14" xfId="3" applyNumberFormat="1" applyFont="1" applyFill="1" applyBorder="1" applyAlignment="1">
      <alignment horizontal="right" vertical="center"/>
    </xf>
    <xf numFmtId="177" fontId="12" fillId="13" borderId="3" xfId="2" applyNumberFormat="1" applyFont="1" applyFill="1" applyBorder="1" applyAlignment="1">
      <alignment horizontal="right" vertical="center" indent="1"/>
    </xf>
    <xf numFmtId="177" fontId="11" fillId="10" borderId="9" xfId="2" applyNumberFormat="1" applyFont="1" applyFill="1" applyBorder="1" applyAlignment="1">
      <alignment horizontal="right" vertical="center" indent="1"/>
    </xf>
    <xf numFmtId="177" fontId="12" fillId="11" borderId="9" xfId="2" applyNumberFormat="1" applyFont="1" applyFill="1" applyBorder="1" applyAlignment="1">
      <alignment horizontal="right" vertical="center" indent="1"/>
    </xf>
    <xf numFmtId="177" fontId="12" fillId="14" borderId="17" xfId="2" applyNumberFormat="1" applyFont="1" applyFill="1" applyBorder="1" applyAlignment="1">
      <alignment horizontal="right" vertical="center" indent="1"/>
    </xf>
    <xf numFmtId="177" fontId="11" fillId="15" borderId="9" xfId="2" applyNumberFormat="1" applyFont="1" applyFill="1" applyBorder="1" applyAlignment="1">
      <alignment horizontal="right" vertical="center" indent="1"/>
    </xf>
    <xf numFmtId="177" fontId="11" fillId="16" borderId="9" xfId="2" applyNumberFormat="1" applyFont="1" applyFill="1" applyBorder="1" applyAlignment="1">
      <alignment horizontal="right" vertical="center" indent="1"/>
    </xf>
    <xf numFmtId="177" fontId="11" fillId="17" borderId="9" xfId="2" applyNumberFormat="1" applyFont="1" applyFill="1" applyBorder="1" applyAlignment="1">
      <alignment horizontal="right" vertical="center" indent="1"/>
    </xf>
    <xf numFmtId="177" fontId="11" fillId="18" borderId="12" xfId="2" applyNumberFormat="1" applyFont="1" applyFill="1" applyBorder="1" applyAlignment="1">
      <alignment horizontal="right" vertical="center" indent="1"/>
    </xf>
    <xf numFmtId="177" fontId="11" fillId="0" borderId="15" xfId="3" applyNumberFormat="1" applyFont="1" applyFill="1" applyBorder="1" applyAlignment="1">
      <alignment horizontal="right" vertical="center" indent="1"/>
    </xf>
    <xf numFmtId="0" fontId="12" fillId="12" borderId="5" xfId="2" applyFont="1" applyFill="1" applyBorder="1" applyAlignment="1">
      <alignment horizontal="left" vertical="center"/>
    </xf>
    <xf numFmtId="179" fontId="12" fillId="12" borderId="5" xfId="3" applyNumberFormat="1" applyFont="1" applyFill="1" applyBorder="1" applyAlignment="1">
      <alignment horizontal="right" vertical="center"/>
    </xf>
    <xf numFmtId="177" fontId="12" fillId="12" borderId="9" xfId="2" applyNumberFormat="1" applyFont="1" applyFill="1" applyBorder="1" applyAlignment="1">
      <alignment horizontal="right" vertical="center" indent="1"/>
    </xf>
    <xf numFmtId="0" fontId="16" fillId="0" borderId="0" xfId="0" applyFont="1">
      <alignment vertical="center"/>
    </xf>
    <xf numFmtId="0" fontId="15" fillId="0" borderId="22" xfId="2" applyFont="1" applyFill="1" applyBorder="1" applyAlignment="1">
      <alignment horizontal="center" vertical="center" wrapText="1"/>
    </xf>
    <xf numFmtId="177" fontId="15" fillId="0" borderId="23" xfId="2" applyNumberFormat="1" applyFont="1" applyFill="1" applyBorder="1" applyAlignment="1">
      <alignment horizontal="center" vertical="center" wrapText="1"/>
    </xf>
    <xf numFmtId="38" fontId="15" fillId="0" borderId="21" xfId="3" applyFont="1" applyFill="1" applyBorder="1" applyAlignment="1">
      <alignment horizontal="center" vertical="center"/>
    </xf>
    <xf numFmtId="38" fontId="15" fillId="0" borderId="22" xfId="3" applyFont="1" applyFill="1" applyBorder="1" applyAlignment="1">
      <alignment horizontal="center" vertical="center" wrapText="1"/>
    </xf>
    <xf numFmtId="0" fontId="21" fillId="0" borderId="5" xfId="8" applyFont="1" applyBorder="1" applyAlignment="1">
      <alignment horizontal="center" vertical="center" shrinkToFit="1"/>
    </xf>
    <xf numFmtId="0" fontId="21" fillId="0" borderId="5" xfId="8" applyFont="1" applyBorder="1" applyAlignment="1">
      <alignment horizontal="center" vertical="center" wrapText="1" shrinkToFit="1"/>
    </xf>
    <xf numFmtId="180" fontId="11" fillId="0" borderId="5" xfId="3" applyNumberFormat="1" applyFont="1" applyFill="1" applyBorder="1">
      <alignment vertical="center"/>
    </xf>
    <xf numFmtId="181" fontId="20" fillId="0" borderId="5" xfId="10" applyNumberFormat="1" applyFont="1" applyFill="1" applyBorder="1" applyAlignment="1">
      <alignment horizontal="right" vertical="center"/>
    </xf>
    <xf numFmtId="182" fontId="20" fillId="0" borderId="5" xfId="10" applyNumberFormat="1" applyFont="1" applyFill="1" applyBorder="1" applyAlignment="1">
      <alignment horizontal="right" vertical="center" indent="1"/>
    </xf>
    <xf numFmtId="0" fontId="21" fillId="0" borderId="5" xfId="9" applyNumberFormat="1" applyFont="1" applyBorder="1" applyAlignment="1">
      <alignment horizontal="center" vertical="center" wrapText="1"/>
    </xf>
    <xf numFmtId="0" fontId="21" fillId="0" borderId="5" xfId="9" quotePrefix="1" applyNumberFormat="1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1" fillId="0" borderId="19" xfId="2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0" fontId="12" fillId="13" borderId="16" xfId="2" applyFont="1" applyFill="1" applyBorder="1" applyAlignment="1">
      <alignment horizontal="left" vertical="center"/>
    </xf>
    <xf numFmtId="0" fontId="12" fillId="13" borderId="6" xfId="2" applyFont="1" applyFill="1" applyBorder="1" applyAlignment="1">
      <alignment horizontal="left" vertical="center"/>
    </xf>
    <xf numFmtId="0" fontId="11" fillId="13" borderId="10" xfId="2" applyFont="1" applyFill="1" applyBorder="1" applyAlignment="1">
      <alignment horizontal="center" vertical="center"/>
    </xf>
    <xf numFmtId="0" fontId="11" fillId="13" borderId="8" xfId="2" applyFont="1" applyFill="1" applyBorder="1" applyAlignment="1">
      <alignment horizontal="center" vertical="center"/>
    </xf>
    <xf numFmtId="0" fontId="12" fillId="14" borderId="11" xfId="2" applyFont="1" applyFill="1" applyBorder="1" applyAlignment="1">
      <alignment horizontal="left" vertical="center"/>
    </xf>
    <xf numFmtId="0" fontId="12" fillId="14" borderId="5" xfId="2" applyFont="1" applyFill="1" applyBorder="1" applyAlignment="1">
      <alignment horizontal="left" vertical="center"/>
    </xf>
    <xf numFmtId="0" fontId="11" fillId="14" borderId="18" xfId="2" applyFont="1" applyFill="1" applyBorder="1" applyAlignment="1">
      <alignment horizontal="center" vertical="center"/>
    </xf>
  </cellXfs>
  <cellStyles count="11">
    <cellStyle name="パーセント 2" xfId="5" xr:uid="{54D5EECA-297B-488D-8F93-7C47F62C4BFB}"/>
    <cellStyle name="桁区切り" xfId="3" builtinId="6"/>
    <cellStyle name="桁区切り 2" xfId="4" xr:uid="{D62FB193-481B-4DC9-B5D2-04561E7B8CF2}"/>
    <cellStyle name="桁区切り 3" xfId="10" xr:uid="{770849E9-9901-4BE9-A981-790CF8CC2267}"/>
    <cellStyle name="標準" xfId="0" builtinId="0"/>
    <cellStyle name="標準 2" xfId="1" xr:uid="{00000000-0005-0000-0000-000002000000}"/>
    <cellStyle name="標準 2 2" xfId="8" xr:uid="{DACBEE31-B159-42C5-9081-1F1F3163649C}"/>
    <cellStyle name="標準 2 2 2" xfId="9" xr:uid="{FB782BD6-E7DE-4937-9562-C024ACE921DF}"/>
    <cellStyle name="標準 3" xfId="6" xr:uid="{956F557C-4F06-4FAE-8C4A-0168189ABC0F}"/>
    <cellStyle name="標準 4" xfId="7" xr:uid="{C3B54B1D-04FE-4734-9BDC-C85C11A54784}"/>
    <cellStyle name="標準_県予算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2C778C"/>
      <color rgb="FF27697B"/>
      <color rgb="FF4AABC6"/>
      <color rgb="FFFFCC66"/>
      <color rgb="FFFF6600"/>
      <color rgb="FF6ABAD0"/>
      <color rgb="FFFF66CC"/>
      <color rgb="FFFF66FF"/>
      <color rgb="FFFF9999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41229064140018"/>
          <c:y val="0.11144947899476637"/>
          <c:w val="0.78713954617727189"/>
          <c:h val="0.78503239190909513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  <a:tileRect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8AE-4936-A620-DF4A1A38B385}"/>
              </c:ext>
            </c:extLst>
          </c:dPt>
          <c:dPt>
            <c:idx val="1"/>
            <c:bubble3D val="0"/>
            <c:spPr>
              <a:solidFill>
                <a:srgbClr val="FFCCCC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8AE-4936-A620-DF4A1A38B385}"/>
              </c:ext>
            </c:extLst>
          </c:dPt>
          <c:dPt>
            <c:idx val="2"/>
            <c:bubble3D val="0"/>
            <c:spPr>
              <a:solidFill>
                <a:srgbClr val="FF99FF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8AE-4936-A620-DF4A1A38B385}"/>
              </c:ext>
            </c:extLst>
          </c:dPt>
          <c:dPt>
            <c:idx val="3"/>
            <c:bubble3D val="0"/>
            <c:spPr>
              <a:solidFill>
                <a:srgbClr val="FF9999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18AE-4936-A620-DF4A1A38B385}"/>
              </c:ext>
            </c:extLst>
          </c:dPt>
          <c:dPt>
            <c:idx val="4"/>
            <c:bubble3D val="0"/>
            <c:spPr>
              <a:solidFill>
                <a:srgbClr val="FF66CC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18AE-4936-A620-DF4A1A38B385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18AE-4936-A620-DF4A1A38B385}"/>
              </c:ext>
            </c:extLst>
          </c:dPt>
          <c:dPt>
            <c:idx val="6"/>
            <c:bubble3D val="0"/>
            <c:spPr>
              <a:solidFill>
                <a:srgbClr val="FFCCFF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8AE-4936-A620-DF4A1A38B385}"/>
              </c:ext>
            </c:extLst>
          </c:dPt>
          <c:dPt>
            <c:idx val="7"/>
            <c:bubble3D val="0"/>
            <c:spPr>
              <a:solidFill>
                <a:srgbClr val="FF66CC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18AE-4936-A620-DF4A1A38B385}"/>
              </c:ext>
            </c:extLst>
          </c:dPt>
          <c:dPt>
            <c:idx val="8"/>
            <c:bubble3D val="0"/>
            <c:spPr>
              <a:solidFill>
                <a:srgbClr val="FF8BB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18AE-4936-A620-DF4A1A38B385}"/>
              </c:ext>
            </c:extLst>
          </c:dPt>
          <c:dPt>
            <c:idx val="9"/>
            <c:bubble3D val="0"/>
            <c:spPr>
              <a:solidFill>
                <a:srgbClr val="FF217B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3-18AE-4936-A620-DF4A1A38B385}"/>
              </c:ext>
            </c:extLst>
          </c:dPt>
          <c:dPt>
            <c:idx val="10"/>
            <c:bubble3D val="0"/>
            <c:spPr>
              <a:solidFill>
                <a:srgbClr val="FF8585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18AE-4936-A620-DF4A1A38B385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  <a:tileRect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18AE-4936-A620-DF4A1A38B385}"/>
              </c:ext>
            </c:extLst>
          </c:dPt>
          <c:dPt>
            <c:idx val="12"/>
            <c:bubble3D val="0"/>
            <c:spPr>
              <a:solidFill>
                <a:srgbClr val="FFD9D9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18AE-4936-A620-DF4A1A38B385}"/>
              </c:ext>
            </c:extLst>
          </c:dPt>
          <c:dPt>
            <c:idx val="13"/>
            <c:bubble3D val="0"/>
            <c:spPr>
              <a:solidFill>
                <a:srgbClr val="FFB7D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18AE-4936-A620-DF4A1A38B385}"/>
              </c:ext>
            </c:extLst>
          </c:dPt>
          <c:dLbls>
            <c:dLbl>
              <c:idx val="0"/>
              <c:layout>
                <c:manualLayout>
                  <c:x val="-0.10556298949935473"/>
                  <c:y val="-5.244314520565187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AE-4936-A620-DF4A1A38B385}"/>
                </c:ext>
              </c:extLst>
            </c:dLbl>
            <c:dLbl>
              <c:idx val="1"/>
              <c:layout>
                <c:manualLayout>
                  <c:x val="-2.291295704886635E-2"/>
                  <c:y val="-1.6128687506876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E-4936-A620-DF4A1A38B385}"/>
                </c:ext>
              </c:extLst>
            </c:dLbl>
            <c:dLbl>
              <c:idx val="2"/>
              <c:layout>
                <c:manualLayout>
                  <c:x val="7.2646734452130489E-3"/>
                  <c:y val="-2.19526301727254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E-4936-A620-DF4A1A38B385}"/>
                </c:ext>
              </c:extLst>
            </c:dLbl>
            <c:dLbl>
              <c:idx val="3"/>
              <c:layout>
                <c:manualLayout>
                  <c:x val="4.1607744128440385E-2"/>
                  <c:y val="-3.938783606284623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AE-4936-A620-DF4A1A38B385}"/>
                </c:ext>
              </c:extLst>
            </c:dLbl>
            <c:dLbl>
              <c:idx val="4"/>
              <c:layout>
                <c:manualLayout>
                  <c:x val="6.1904647524856214E-2"/>
                  <c:y val="5.63474308963241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E-4936-A620-DF4A1A38B385}"/>
                </c:ext>
              </c:extLst>
            </c:dLbl>
            <c:dLbl>
              <c:idx val="5"/>
              <c:layout>
                <c:manualLayout>
                  <c:x val="-0.14285443528593442"/>
                  <c:y val="6.703062844889186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E-4936-A620-DF4A1A38B385}"/>
                </c:ext>
              </c:extLst>
            </c:dLbl>
            <c:dLbl>
              <c:idx val="6"/>
              <c:layout>
                <c:manualLayout>
                  <c:x val="-3.6389757041512753E-4"/>
                  <c:y val="0.10877291033374242"/>
                </c:manualLayout>
              </c:layout>
              <c:tx>
                <c:rich>
                  <a:bodyPr/>
                  <a:lstStyle/>
                  <a:p>
                    <a:fld id="{E31D0A67-A9CB-4F07-AA51-E33878814F19}" type="CATEGORYNAME">
                      <a:rPr lang="ja-JP" altLang="en-US" sz="100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[分類名]</a:t>
                    </a:fld>
                    <a:r>
                      <a:rPr lang="ja-JP" altLang="en-US" sz="100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
</a:t>
                    </a:r>
                    <a:fld id="{EDD4331E-4786-42BF-9AD0-EA83EF490D2C}" type="PERCENTAGE">
                      <a:rPr lang="en-US" altLang="ja-JP" sz="100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[パーセンテージ]</a:t>
                    </a:fld>
                    <a:endParaRPr lang="ja-JP" altLang="en-US" sz="1000"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8AE-4936-A620-DF4A1A38B385}"/>
                </c:ext>
              </c:extLst>
            </c:dLbl>
            <c:dLbl>
              <c:idx val="7"/>
              <c:layout>
                <c:manualLayout>
                  <c:x val="-0.1783613616592214"/>
                  <c:y val="0.1048306081848114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AE-4936-A620-DF4A1A38B385}"/>
                </c:ext>
              </c:extLst>
            </c:dLbl>
            <c:dLbl>
              <c:idx val="8"/>
              <c:layout>
                <c:manualLayout>
                  <c:x val="-9.9195824275379568E-2"/>
                  <c:y val="-0.1509919152448133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AE-4936-A620-DF4A1A38B385}"/>
                </c:ext>
              </c:extLst>
            </c:dLbl>
            <c:dLbl>
              <c:idx val="9"/>
              <c:layout>
                <c:manualLayout>
                  <c:x val="4.4763760350706193E-2"/>
                  <c:y val="-0.10261956334162739"/>
                </c:manualLayout>
              </c:layout>
              <c:tx>
                <c:rich>
                  <a:bodyPr/>
                  <a:lstStyle/>
                  <a:p>
                    <a:fld id="{C22A34BC-D77F-4C4A-A5D6-BF2285E0A361}" type="CATEGORYNAME">
                      <a:rPr lang="ja-JP" altLang="en-US" sz="100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[分類名]</a:t>
                    </a:fld>
                    <a:r>
                      <a:rPr lang="ja-JP" altLang="en-US" sz="100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
</a:t>
                    </a:r>
                    <a:fld id="{1BBDE077-EEDA-4DDE-BA9B-717608A5F31E}" type="PERCENTAGE">
                      <a:rPr lang="en-US" altLang="ja-JP" sz="100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[パーセンテージ]</a:t>
                    </a:fld>
                    <a:endParaRPr lang="ja-JP" altLang="en-US" sz="1000"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18AE-4936-A620-DF4A1A38B385}"/>
                </c:ext>
              </c:extLst>
            </c:dLbl>
            <c:dLbl>
              <c:idx val="10"/>
              <c:layout>
                <c:manualLayout>
                  <c:x val="0.1725877097386192"/>
                  <c:y val="-0.1082155523561207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AE-4936-A620-DF4A1A38B385}"/>
                </c:ext>
              </c:extLst>
            </c:dLbl>
            <c:dLbl>
              <c:idx val="11"/>
              <c:layout>
                <c:manualLayout>
                  <c:x val="3.3186108467837708E-3"/>
                  <c:y val="-4.74221635469219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AE-4936-A620-DF4A1A38B385}"/>
                </c:ext>
              </c:extLst>
            </c:dLbl>
            <c:dLbl>
              <c:idx val="12"/>
              <c:layout>
                <c:manualLayout>
                  <c:x val="0.17472318750028365"/>
                  <c:y val="0.1103687122523968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AE-4936-A620-DF4A1A38B385}"/>
                </c:ext>
              </c:extLst>
            </c:dLbl>
            <c:dLbl>
              <c:idx val="13"/>
              <c:layout>
                <c:manualLayout>
                  <c:x val="0.1055048986166687"/>
                  <c:y val="0.1744458586086095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AE-4936-A620-DF4A1A38B38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12700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'2-18-1_一般会計歳入・歳出の構成比'!$C$22:$C$35</c:f>
              <c:strCache>
                <c:ptCount val="14"/>
                <c:pt idx="0">
                  <c:v>議会費</c:v>
                </c:pt>
                <c:pt idx="1">
                  <c:v>総合企画費</c:v>
                </c:pt>
                <c:pt idx="2">
                  <c:v>総務費</c:v>
                </c:pt>
                <c:pt idx="3">
                  <c:v>文化スポーツ費</c:v>
                </c:pt>
                <c:pt idx="4">
                  <c:v>琵琶湖環境費</c:v>
                </c:pt>
                <c:pt idx="5">
                  <c:v>健康医療福祉費</c:v>
                </c:pt>
                <c:pt idx="6">
                  <c:v>商工観光労働費</c:v>
                </c:pt>
                <c:pt idx="7">
                  <c:v>農政水産業費</c:v>
                </c:pt>
                <c:pt idx="8">
                  <c:v>土木交通費</c:v>
                </c:pt>
                <c:pt idx="9">
                  <c:v>警察費</c:v>
                </c:pt>
                <c:pt idx="10">
                  <c:v>教育費</c:v>
                </c:pt>
                <c:pt idx="11">
                  <c:v>災害復旧費</c:v>
                </c:pt>
                <c:pt idx="12">
                  <c:v>公債費</c:v>
                </c:pt>
                <c:pt idx="13">
                  <c:v>諸支出金</c:v>
                </c:pt>
              </c:strCache>
            </c:strRef>
          </c:cat>
          <c:val>
            <c:numRef>
              <c:f>'2-18-1_一般会計歳入・歳出の構成比'!$E$22:$E$35</c:f>
              <c:numCache>
                <c:formatCode>0.0</c:formatCode>
                <c:ptCount val="14"/>
                <c:pt idx="0">
                  <c:v>0.2</c:v>
                </c:pt>
                <c:pt idx="1">
                  <c:v>2.6</c:v>
                </c:pt>
                <c:pt idx="2">
                  <c:v>4</c:v>
                </c:pt>
                <c:pt idx="3">
                  <c:v>2.1</c:v>
                </c:pt>
                <c:pt idx="4">
                  <c:v>2.6</c:v>
                </c:pt>
                <c:pt idx="5">
                  <c:v>18.899999999999999</c:v>
                </c:pt>
                <c:pt idx="6">
                  <c:v>4.5</c:v>
                </c:pt>
                <c:pt idx="7">
                  <c:v>3.2</c:v>
                </c:pt>
                <c:pt idx="8">
                  <c:v>12.7</c:v>
                </c:pt>
                <c:pt idx="9">
                  <c:v>5.0999999999999996</c:v>
                </c:pt>
                <c:pt idx="10">
                  <c:v>20.8</c:v>
                </c:pt>
                <c:pt idx="11">
                  <c:v>0.1</c:v>
                </c:pt>
                <c:pt idx="12">
                  <c:v>11.3</c:v>
                </c:pt>
                <c:pt idx="13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18AE-4936-A620-DF4A1A38B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en-US" sz="1100" b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【</a:t>
            </a:r>
            <a:r>
              <a:rPr lang="ja-JP" sz="1100" b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図１</a:t>
            </a:r>
            <a:r>
              <a:rPr lang="en-US" sz="1100" b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】</a:t>
            </a:r>
            <a:r>
              <a:rPr lang="ja-JP" sz="1100" b="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一般</a:t>
            </a:r>
            <a:r>
              <a:rPr lang="ja-JP" sz="1100" b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会計歳入決算額構成比</a:t>
            </a:r>
          </a:p>
        </c:rich>
      </c:tx>
      <c:layout>
        <c:manualLayout>
          <c:xMode val="edge"/>
          <c:yMode val="edge"/>
          <c:x val="1.5481804872399135E-3"/>
          <c:y val="5.91585751353811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2.4058303134467926E-2"/>
          <c:y val="0.13624717435438682"/>
          <c:w val="0.81590324541181836"/>
          <c:h val="0.72091091583057898"/>
        </c:manualLayout>
      </c:layout>
      <c:pieChart>
        <c:varyColors val="1"/>
        <c:ser>
          <c:idx val="1"/>
          <c:order val="0"/>
          <c:tx>
            <c:strRef>
              <c:f>'2-18-1_一般会計歳入・歳出の構成比'!$B$5</c:f>
              <c:strCache>
                <c:ptCount val="1"/>
                <c:pt idx="0">
                  <c:v>自主財源</c:v>
                </c:pt>
              </c:strCache>
            </c:strRef>
          </c:tx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3AB-4BDF-BC29-ECC3C1FE076B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3AB-4BDF-BC29-ECC3C1FE076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  <a:tileRect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FA7-4061-9FAE-EBBE898BDC1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  <a:tileRect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FA7-4061-9FAE-EBBE898BDC1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  <a:tileRect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3AB-4BDF-BC29-ECC3C1FE076B}"/>
              </c:ext>
            </c:extLst>
          </c:dPt>
          <c:dLbls>
            <c:dLbl>
              <c:idx val="0"/>
              <c:layout>
                <c:manualLayout>
                  <c:x val="-0.36597319298461745"/>
                  <c:y val="1.0284134695928966E-2"/>
                </c:manualLayout>
              </c:layout>
              <c:tx>
                <c:rich>
                  <a:bodyPr/>
                  <a:lstStyle/>
                  <a:p>
                    <a:fld id="{EFEF8693-BDCA-4731-A416-DF66B0DF04AC}" type="CATEGORYNAME">
                      <a:rPr lang="ja-JP" altLang="en-US" sz="100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[分類名]</a:t>
                    </a:fld>
                    <a:r>
                      <a:rPr lang="ja-JP" altLang="en-US" sz="1000" baseline="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
</a:t>
                    </a:r>
                    <a:fld id="{EA2E4A46-A53A-4213-98B1-B009CF8D384E}" type="PERCENTAGE">
                      <a:rPr lang="en-US" altLang="ja-JP" sz="1000" baseline="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[パーセンテージ]</a:t>
                    </a:fld>
                    <a:endParaRPr lang="ja-JP" altLang="en-US" sz="1000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3AB-4BDF-BC29-ECC3C1FE076B}"/>
                </c:ext>
              </c:extLst>
            </c:dLbl>
            <c:dLbl>
              <c:idx val="1"/>
              <c:layout>
                <c:manualLayout>
                  <c:x val="0.29577069836527892"/>
                  <c:y val="5.0929803987267552E-3"/>
                </c:manualLayout>
              </c:layout>
              <c:tx>
                <c:rich>
                  <a:bodyPr/>
                  <a:lstStyle/>
                  <a:p>
                    <a:fld id="{219FEAC7-ADA4-4A21-93D6-F75B73F29965}" type="CATEGORYNAME">
                      <a:rPr lang="ja-JP" altLang="en-US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[分類名]</a:t>
                    </a:fld>
                    <a:r>
                      <a:rPr lang="ja-JP" altLang="en-US" baseline="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
</a:t>
                    </a:r>
                    <a:fld id="{15301D41-86DB-41D2-BB75-098AE74F45E4}" type="PERCENTAGE">
                      <a:rPr lang="en-US" altLang="ja-JP" baseline="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[パーセンテージ]</a:t>
                    </a:fld>
                    <a:endParaRPr lang="ja-JP" altLang="en-US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3AB-4BDF-BC29-ECC3C1FE076B}"/>
                </c:ext>
              </c:extLst>
            </c:dLbl>
            <c:dLbl>
              <c:idx val="4"/>
              <c:layout>
                <c:manualLayout>
                  <c:x val="0.31518691756272393"/>
                  <c:y val="-6.278972803897539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AB-4BDF-BC29-ECC3C1FE07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('2-18-1_一般会計歳入・歳出の構成比'!$B$5,'2-18-1_一般会計歳入・歳出の構成比'!$B$9)</c:f>
              <c:strCache>
                <c:ptCount val="2"/>
                <c:pt idx="0">
                  <c:v>自主財源</c:v>
                </c:pt>
                <c:pt idx="1">
                  <c:v>依存財源</c:v>
                </c:pt>
              </c:strCache>
            </c:strRef>
          </c:cat>
          <c:val>
            <c:numRef>
              <c:f>('2-18-1_一般会計歳入・歳出の構成比'!$D$5,'2-18-1_一般会計歳入・歳出の構成比'!$D$9)</c:f>
              <c:numCache>
                <c:formatCode>####"億"####"万"####\ </c:formatCode>
                <c:ptCount val="2"/>
                <c:pt idx="0">
                  <c:v>334848495688</c:v>
                </c:pt>
                <c:pt idx="1">
                  <c:v>321648204878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AB-4BDF-BC29-ECC3C1FE0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doughnutChart>
        <c:varyColors val="1"/>
        <c:ser>
          <c:idx val="0"/>
          <c:order val="1"/>
          <c:tx>
            <c:v>内訳</c:v>
          </c:tx>
          <c:dPt>
            <c:idx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8-83AB-4BDF-BC29-ECC3C1FE076B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A-83AB-4BDF-BC29-ECC3C1FE076B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83AB-4BDF-BC29-ECC3C1FE076B}"/>
              </c:ext>
            </c:extLst>
          </c:dPt>
          <c:dPt>
            <c:idx val="3"/>
            <c:bubble3D val="0"/>
            <c:spPr>
              <a:solidFill>
                <a:srgbClr val="8AE28A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83AB-4BDF-BC29-ECC3C1FE076B}"/>
              </c:ext>
            </c:extLst>
          </c:dPt>
          <c:dPt>
            <c:idx val="4"/>
            <c:bubble3D val="0"/>
            <c:spPr>
              <a:solidFill>
                <a:srgbClr val="C7F1C7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0-83AB-4BDF-BC29-ECC3C1FE076B}"/>
              </c:ext>
            </c:extLst>
          </c:dPt>
          <c:dPt>
            <c:idx val="5"/>
            <c:bubble3D val="0"/>
            <c:spPr>
              <a:solidFill>
                <a:srgbClr val="00FF99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2-83AB-4BDF-BC29-ECC3C1FE076B}"/>
              </c:ext>
            </c:extLst>
          </c:dPt>
          <c:dPt>
            <c:idx val="6"/>
            <c:bubble3D val="0"/>
            <c:spPr>
              <a:solidFill>
                <a:srgbClr val="AFEBAF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83AB-4BDF-BC29-ECC3C1FE076B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  <a:tileRect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83AB-4BDF-BC29-ECC3C1FE076B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  <a:tileRect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8-83AB-4BDF-BC29-ECC3C1FE076B}"/>
              </c:ext>
            </c:extLst>
          </c:dPt>
          <c:dLbls>
            <c:dLbl>
              <c:idx val="0"/>
              <c:layout>
                <c:manualLayout>
                  <c:x val="-1.2072149247505954E-2"/>
                  <c:y val="0"/>
                </c:manualLayout>
              </c:layout>
              <c:tx>
                <c:rich>
                  <a:bodyPr/>
                  <a:lstStyle/>
                  <a:p>
                    <a:fld id="{1853A7D1-4D98-4579-9FE7-88B521CBCE80}" type="CATEGORYNAME">
                      <a:rPr lang="ja-JP" altLang="en-US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[分類名]</a:t>
                    </a:fld>
                    <a:r>
                      <a:rPr lang="ja-JP" altLang="en-US" baseline="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
</a:t>
                    </a:r>
                    <a:fld id="{0237502E-BB3B-40C4-A32F-994BE468CFBF}" type="PERCENTAGE">
                      <a:rPr lang="en-US" altLang="ja-JP" baseline="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[パーセンテージ]</a:t>
                    </a:fld>
                    <a:endParaRPr lang="ja-JP" altLang="en-US" baseline="0"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83AB-4BDF-BC29-ECC3C1FE076B}"/>
                </c:ext>
              </c:extLst>
            </c:dLbl>
            <c:dLbl>
              <c:idx val="1"/>
              <c:layout>
                <c:manualLayout>
                  <c:x val="-3.7896057347670251E-3"/>
                  <c:y val="-4.8179551075178857E-3"/>
                </c:manualLayout>
              </c:layout>
              <c:tx>
                <c:rich>
                  <a:bodyPr/>
                  <a:lstStyle/>
                  <a:p>
                    <a:fld id="{C2009D52-8BF7-477D-8191-3000A1204B4D}" type="CATEGORYNAME">
                      <a:rPr lang="ja-JP" altLang="en-US" sz="100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[分類名]</a:t>
                    </a:fld>
                    <a:r>
                      <a:rPr lang="ja-JP" altLang="en-US" sz="1000" baseline="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
</a:t>
                    </a:r>
                    <a:fld id="{E79708D5-AAC5-4AE5-895D-1430B39D6776}" type="PERCENTAGE">
                      <a:rPr lang="en-US" altLang="ja-JP" sz="1000" baseline="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[パーセンテージ]</a:t>
                    </a:fld>
                    <a:endParaRPr lang="ja-JP" altLang="en-US" sz="1000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83AB-4BDF-BC29-ECC3C1FE076B}"/>
                </c:ext>
              </c:extLst>
            </c:dLbl>
            <c:dLbl>
              <c:idx val="2"/>
              <c:layout>
                <c:manualLayout>
                  <c:x val="8.8142744693607798E-3"/>
                  <c:y val="3.940005184537118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57B5533-0A18-46FA-A4BA-BE4251C56FB6}" type="CATEGORYNAME">
                      <a:rPr lang="ja-JP" altLang="en-US" sz="1000" baseline="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>
                        <a:defRPr sz="1000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r>
                      <a:rPr lang="en-US" altLang="ja-JP" sz="1000" baseline="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15.6%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99589834175601"/>
                      <c:h val="9.130434782608695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83AB-4BDF-BC29-ECC3C1FE076B}"/>
                </c:ext>
              </c:extLst>
            </c:dLbl>
            <c:dLbl>
              <c:idx val="3"/>
              <c:layout>
                <c:manualLayout>
                  <c:x val="1.9907406006990369E-3"/>
                  <c:y val="2.8170497258785863E-3"/>
                </c:manualLayout>
              </c:layout>
              <c:tx>
                <c:rich>
                  <a:bodyPr/>
                  <a:lstStyle/>
                  <a:p>
                    <a:fld id="{C0531E6D-24DF-47EE-B401-11DD04C77E19}" type="CATEGORYNAME">
                      <a:rPr lang="ja-JP" altLang="en-US" sz="100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[分類名]</a:t>
                    </a:fld>
                    <a:r>
                      <a:rPr lang="ja-JP" altLang="en-US" sz="1000" baseline="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
</a:t>
                    </a:r>
                    <a:fld id="{7BD431DE-162F-44BE-A52D-90BBD84F55C3}" type="PERCENTAGE">
                      <a:rPr lang="en-US" altLang="ja-JP" sz="1000" baseline="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[パーセンテージ]</a:t>
                    </a:fld>
                    <a:endParaRPr lang="ja-JP" altLang="en-US" sz="1000" baseline="0"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83AB-4BDF-BC29-ECC3C1FE076B}"/>
                </c:ext>
              </c:extLst>
            </c:dLbl>
            <c:dLbl>
              <c:idx val="4"/>
              <c:layout>
                <c:manualLayout>
                  <c:x val="-7.2432895485035195E-3"/>
                  <c:y val="-8.5106382978723406E-3"/>
                </c:manualLayout>
              </c:layout>
              <c:tx>
                <c:rich>
                  <a:bodyPr/>
                  <a:lstStyle/>
                  <a:p>
                    <a:fld id="{060D43F7-49C2-4F8E-903C-AF37A361DE47}" type="CATEGORYNAME">
                      <a:rPr lang="ja-JP" altLang="en-US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[分類名]</a:t>
                    </a:fld>
                    <a:r>
                      <a:rPr lang="ja-JP" altLang="en-US" baseline="0"/>
                      <a:t>
</a:t>
                    </a:r>
                    <a:fld id="{A1051C28-1961-4F4D-BC5F-6C63A4319816}" type="PERCENTAGE">
                      <a:rPr lang="en-US" altLang="ja-JP" baseline="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/>
                      <a:t>[パーセンテージ]</a:t>
                    </a:fld>
                    <a:endParaRPr lang="ja-JP" alt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83AB-4BDF-BC29-ECC3C1FE076B}"/>
                </c:ext>
              </c:extLst>
            </c:dLbl>
            <c:dLbl>
              <c:idx val="5"/>
              <c:layout>
                <c:manualLayout>
                  <c:x val="-1.715956206425007E-2"/>
                  <c:y val="-2.9824091137544365E-3"/>
                </c:manualLayout>
              </c:layout>
              <c:tx>
                <c:rich>
                  <a:bodyPr rot="0" spcFirstLastPara="1" vertOverflow="overflow" horzOverflow="overflow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C05715E-CEDB-4614-AFF9-B3210CB23F14}" type="CATEGORYNAME">
                      <a:rPr lang="ja-JP" altLang="en-US" sz="100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>
                        <a:defRPr sz="1000">
                          <a:solidFill>
                            <a:sysClr val="windowText" lastClr="000000"/>
                          </a:solidFill>
                        </a:defRPr>
                      </a:pPr>
                      <a:t>[分類名]</a:t>
                    </a:fld>
                    <a:r>
                      <a:rPr lang="ja-JP" altLang="en-US" sz="1000" baseline="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
</a:t>
                    </a:r>
                    <a:fld id="{EE1365CE-844E-4CF1-A740-41BC71805EDB}" type="PERCENTAGE">
                      <a:rPr lang="en-US" altLang="ja-JP" sz="1000" baseline="0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>
                        <a:defRPr sz="1000">
                          <a:solidFill>
                            <a:sysClr val="windowText" lastClr="000000"/>
                          </a:solidFill>
                        </a:defRPr>
                      </a:pPr>
                      <a:t>[パーセンテージ]</a:t>
                    </a:fld>
                    <a:endParaRPr lang="ja-JP" altLang="en-US" sz="1000" baseline="0"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83AB-4BDF-BC29-ECC3C1FE076B}"/>
                </c:ext>
              </c:extLst>
            </c:dLbl>
            <c:dLbl>
              <c:idx val="6"/>
              <c:layout>
                <c:manualLayout>
                  <c:x val="-0.12611878880791993"/>
                  <c:y val="-9.070078740157480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B6E62F8-3817-4561-82E4-838027291365}" type="CATEGORYNAME">
                      <a:rPr lang="ja-JP" altLang="en-US" sz="1000" baseline="0">
                        <a:solidFill>
                          <a:sysClr val="windowText" lastClr="000000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>
                        <a:defRPr sz="1000">
                          <a:solidFill>
                            <a:sysClr val="windowText" lastClr="000000"/>
                          </a:solidFill>
                        </a:defRPr>
                      </a:pPr>
                      <a:t>[分類名]</a:t>
                    </a:fld>
                    <a:r>
                      <a:rPr lang="ja-JP" altLang="en-US" sz="100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503833A9-0E8E-4264-8DB4-FC501A5EDEC8}" type="PERCENTAGE">
                      <a:rPr lang="en-US" altLang="ja-JP" sz="1000" baseline="0">
                        <a:solidFill>
                          <a:sysClr val="windowText" lastClr="000000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pPr>
                        <a:defRPr sz="1000">
                          <a:solidFill>
                            <a:sysClr val="windowText" lastClr="000000"/>
                          </a:solidFill>
                        </a:defRPr>
                      </a:pPr>
                      <a:t>[パーセンテージ]</a:t>
                    </a:fld>
                    <a:endParaRPr lang="ja-JP" altLang="en-US" sz="1000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06180423253961"/>
                      <c:h val="7.597856392922762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83AB-4BDF-BC29-ECC3C1FE076B}"/>
                </c:ext>
              </c:extLst>
            </c:dLbl>
            <c:dLbl>
              <c:idx val="7"/>
              <c:layout>
                <c:manualLayout>
                  <c:x val="8.7111111111110688E-3"/>
                  <c:y val="2.77554680686471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AB-4BDF-BC29-ECC3C1FE076B}"/>
                </c:ext>
              </c:extLst>
            </c:dLbl>
            <c:dLbl>
              <c:idx val="8"/>
              <c:layout>
                <c:manualLayout>
                  <c:x val="-0.26968978494623658"/>
                  <c:y val="-6.590847286384632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AB-4BDF-BC29-ECC3C1FE07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12700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('2-18-1_一般会計歳入・歳出の構成比'!$C$6:$C$8,'2-18-1_一般会計歳入・歳出の構成比'!$C$10:$C$13)</c:f>
              <c:strCache>
                <c:ptCount val="7"/>
                <c:pt idx="0">
                  <c:v> 県税</c:v>
                </c:pt>
                <c:pt idx="1">
                  <c:v> 諸収入</c:v>
                </c:pt>
                <c:pt idx="2">
                  <c:v> その他の自主財源</c:v>
                </c:pt>
                <c:pt idx="3">
                  <c:v> 地方交付税</c:v>
                </c:pt>
                <c:pt idx="4">
                  <c:v> 国庫支出金</c:v>
                </c:pt>
                <c:pt idx="5">
                  <c:v> 県債</c:v>
                </c:pt>
                <c:pt idx="6">
                  <c:v> その他の依存財源</c:v>
                </c:pt>
              </c:strCache>
            </c:strRef>
          </c:cat>
          <c:val>
            <c:numRef>
              <c:f>('2-18-1_一般会計歳入・歳出の構成比'!$D$6:$D$8,'2-18-1_一般会計歳入・歳出の構成比'!$D$10:$D$13)</c:f>
              <c:numCache>
                <c:formatCode>####"億"####"万"####\ </c:formatCode>
                <c:ptCount val="7"/>
                <c:pt idx="0">
                  <c:v>193504239816</c:v>
                </c:pt>
                <c:pt idx="1">
                  <c:v>38909287928</c:v>
                </c:pt>
                <c:pt idx="2">
                  <c:v>102434967944</c:v>
                </c:pt>
                <c:pt idx="3">
                  <c:v>143830103000</c:v>
                </c:pt>
                <c:pt idx="4">
                  <c:v>80547696878</c:v>
                </c:pt>
                <c:pt idx="5">
                  <c:v>59146100000</c:v>
                </c:pt>
                <c:pt idx="6">
                  <c:v>38124305000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3AB-4BDF-BC29-ECC3C1FE0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500" b="1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滋賀県のふるさと納税受入額の移り変わり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921640355087425E-2"/>
          <c:y val="7.0634231103388359E-2"/>
          <c:w val="0.85836543908123508"/>
          <c:h val="0.829921396662949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'2-18-2_滋賀県のふるさと納税受入額の移り変わり'!$C$2</c:f>
              <c:strCache>
                <c:ptCount val="1"/>
                <c:pt idx="0">
                  <c:v>金額
(千円)</c:v>
                </c:pt>
              </c:strCache>
            </c:strRef>
          </c:tx>
          <c:spPr>
            <a:solidFill>
              <a:srgbClr val="4AABC6"/>
            </a:solidFill>
            <a:ln>
              <a:noFill/>
            </a:ln>
            <a:effectLst/>
          </c:spPr>
          <c:invertIfNegative val="0"/>
          <c:cat>
            <c:strRef>
              <c:f>'2-18-2_滋賀県のふるさと納税受入額の移り変わり'!$A$3:$B$19</c:f>
              <c:strCache>
                <c:ptCount val="17"/>
                <c:pt idx="0">
                  <c:v>平成20年度
(2008)</c:v>
                </c:pt>
                <c:pt idx="1">
                  <c:v>21
(2009)</c:v>
                </c:pt>
                <c:pt idx="2">
                  <c:v>22
(2010)</c:v>
                </c:pt>
                <c:pt idx="3">
                  <c:v>23
(2011)</c:v>
                </c:pt>
                <c:pt idx="4">
                  <c:v>24
(2012)</c:v>
                </c:pt>
                <c:pt idx="5">
                  <c:v>25
(2013)</c:v>
                </c:pt>
                <c:pt idx="6">
                  <c:v>26
(2014)</c:v>
                </c:pt>
                <c:pt idx="7">
                  <c:v>27
(2015)</c:v>
                </c:pt>
                <c:pt idx="8">
                  <c:v>28
(2016)</c:v>
                </c:pt>
                <c:pt idx="9">
                  <c:v>29
(2017)</c:v>
                </c:pt>
                <c:pt idx="10">
                  <c:v>30
(2018)</c:v>
                </c:pt>
                <c:pt idx="11">
                  <c:v>令和元年度
(2019)</c:v>
                </c:pt>
                <c:pt idx="12">
                  <c:v>２
(2020)</c:v>
                </c:pt>
                <c:pt idx="13">
                  <c:v>３
(2021)</c:v>
                </c:pt>
                <c:pt idx="14">
                  <c:v>４
(2022)</c:v>
                </c:pt>
                <c:pt idx="15">
                  <c:v>５
(2023)</c:v>
                </c:pt>
                <c:pt idx="16">
                  <c:v>６
(2024)</c:v>
                </c:pt>
              </c:strCache>
            </c:strRef>
          </c:cat>
          <c:val>
            <c:numRef>
              <c:f>'2-18-2_滋賀県のふるさと納税受入額の移り変わり'!$C$3:$C$19</c:f>
              <c:numCache>
                <c:formatCode>####"万 "#\ </c:formatCode>
                <c:ptCount val="17"/>
                <c:pt idx="0">
                  <c:v>2268.9189999999999</c:v>
                </c:pt>
                <c:pt idx="1">
                  <c:v>32794.639999999999</c:v>
                </c:pt>
                <c:pt idx="2">
                  <c:v>3444</c:v>
                </c:pt>
                <c:pt idx="3">
                  <c:v>63127</c:v>
                </c:pt>
                <c:pt idx="4">
                  <c:v>946</c:v>
                </c:pt>
                <c:pt idx="5">
                  <c:v>829</c:v>
                </c:pt>
                <c:pt idx="6">
                  <c:v>1056.9469999999999</c:v>
                </c:pt>
                <c:pt idx="7">
                  <c:v>662.88099999999997</c:v>
                </c:pt>
                <c:pt idx="8">
                  <c:v>840.56200000000001</c:v>
                </c:pt>
                <c:pt idx="9">
                  <c:v>2106.665</c:v>
                </c:pt>
                <c:pt idx="10">
                  <c:v>4766</c:v>
                </c:pt>
                <c:pt idx="11">
                  <c:v>1710</c:v>
                </c:pt>
                <c:pt idx="12">
                  <c:v>48166.752999999997</c:v>
                </c:pt>
                <c:pt idx="13">
                  <c:v>70756.448000000004</c:v>
                </c:pt>
                <c:pt idx="14" formatCode="####&quot;億&quot;####&quot;万 &quot;#">
                  <c:v>114954</c:v>
                </c:pt>
                <c:pt idx="15" formatCode="####&quot;億&quot;####&quot;万 &quot;#">
                  <c:v>202385</c:v>
                </c:pt>
                <c:pt idx="16" formatCode="####&quot;億&quot;####&quot;万 &quot;#">
                  <c:v>369046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F-4692-ABEF-C41240ADA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10"/>
        <c:axId val="448719248"/>
        <c:axId val="448722160"/>
      </c:barChart>
      <c:lineChart>
        <c:grouping val="standard"/>
        <c:varyColors val="0"/>
        <c:ser>
          <c:idx val="1"/>
          <c:order val="1"/>
          <c:tx>
            <c:strRef>
              <c:f>'2-18-2_滋賀県のふるさと納税受入額の移り変わり'!$D$2</c:f>
              <c:strCache>
                <c:ptCount val="1"/>
                <c:pt idx="0">
                  <c:v>件数
(件)</c:v>
                </c:pt>
              </c:strCache>
            </c:strRef>
          </c:tx>
          <c:spPr>
            <a:ln w="47625" cap="sq">
              <a:solidFill>
                <a:srgbClr val="FF6600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rgbClr val="FFCC66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'2-18-2_滋賀県のふるさと納税受入額の移り変わり'!$A$3:$B$19</c:f>
              <c:strCache>
                <c:ptCount val="17"/>
                <c:pt idx="0">
                  <c:v>平成20年度
(2008)</c:v>
                </c:pt>
                <c:pt idx="1">
                  <c:v>21
(2009)</c:v>
                </c:pt>
                <c:pt idx="2">
                  <c:v>22
(2010)</c:v>
                </c:pt>
                <c:pt idx="3">
                  <c:v>23
(2011)</c:v>
                </c:pt>
                <c:pt idx="4">
                  <c:v>24
(2012)</c:v>
                </c:pt>
                <c:pt idx="5">
                  <c:v>25
(2013)</c:v>
                </c:pt>
                <c:pt idx="6">
                  <c:v>26
(2014)</c:v>
                </c:pt>
                <c:pt idx="7">
                  <c:v>27
(2015)</c:v>
                </c:pt>
                <c:pt idx="8">
                  <c:v>28
(2016)</c:v>
                </c:pt>
                <c:pt idx="9">
                  <c:v>29
(2017)</c:v>
                </c:pt>
                <c:pt idx="10">
                  <c:v>30
(2018)</c:v>
                </c:pt>
                <c:pt idx="11">
                  <c:v>令和元年度
(2019)</c:v>
                </c:pt>
                <c:pt idx="12">
                  <c:v>２
(2020)</c:v>
                </c:pt>
                <c:pt idx="13">
                  <c:v>３
(2021)</c:v>
                </c:pt>
                <c:pt idx="14">
                  <c:v>４
(2022)</c:v>
                </c:pt>
                <c:pt idx="15">
                  <c:v>５
(2023)</c:v>
                </c:pt>
                <c:pt idx="16">
                  <c:v>６
(2024)</c:v>
                </c:pt>
              </c:strCache>
            </c:strRef>
          </c:cat>
          <c:val>
            <c:numRef>
              <c:f>'2-18-2_滋賀県のふるさと納税受入額の移り変わり'!$D$3:$D$19</c:f>
              <c:numCache>
                <c:formatCode>0_ ;[Red]\-0\ </c:formatCode>
                <c:ptCount val="17"/>
                <c:pt idx="0">
                  <c:v>33</c:v>
                </c:pt>
                <c:pt idx="1">
                  <c:v>44</c:v>
                </c:pt>
                <c:pt idx="2">
                  <c:v>36</c:v>
                </c:pt>
                <c:pt idx="3">
                  <c:v>36</c:v>
                </c:pt>
                <c:pt idx="4">
                  <c:v>21</c:v>
                </c:pt>
                <c:pt idx="5">
                  <c:v>24</c:v>
                </c:pt>
                <c:pt idx="6">
                  <c:v>31</c:v>
                </c:pt>
                <c:pt idx="7">
                  <c:v>24</c:v>
                </c:pt>
                <c:pt idx="8">
                  <c:v>22</c:v>
                </c:pt>
                <c:pt idx="9">
                  <c:v>157</c:v>
                </c:pt>
                <c:pt idx="10">
                  <c:v>119</c:v>
                </c:pt>
                <c:pt idx="11">
                  <c:v>74</c:v>
                </c:pt>
                <c:pt idx="12">
                  <c:v>968</c:v>
                </c:pt>
                <c:pt idx="13">
                  <c:v>868</c:v>
                </c:pt>
                <c:pt idx="14">
                  <c:v>2172</c:v>
                </c:pt>
                <c:pt idx="15">
                  <c:v>4172</c:v>
                </c:pt>
                <c:pt idx="16">
                  <c:v>6154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F-4692-ABEF-C41240ADA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713840"/>
        <c:axId val="448703440"/>
      </c:lineChart>
      <c:catAx>
        <c:axId val="44871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448722160"/>
        <c:crosses val="autoZero"/>
        <c:auto val="1"/>
        <c:lblAlgn val="ctr"/>
        <c:lblOffset val="100"/>
        <c:noMultiLvlLbl val="0"/>
      </c:catAx>
      <c:valAx>
        <c:axId val="448722160"/>
        <c:scaling>
          <c:orientation val="minMax"/>
          <c:max val="40000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#&quot;億&quot;####&quot;万 &quot;#" sourceLinked="0"/>
        <c:majorTickMark val="out"/>
        <c:minorTickMark val="none"/>
        <c:tickLblPos val="nextTo"/>
        <c:spPr>
          <a:solidFill>
            <a:schemeClr val="lt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448719248"/>
        <c:crosses val="autoZero"/>
        <c:crossBetween val="between"/>
        <c:majorUnit val="50000"/>
      </c:valAx>
      <c:valAx>
        <c:axId val="448703440"/>
        <c:scaling>
          <c:orientation val="minMax"/>
        </c:scaling>
        <c:delete val="0"/>
        <c:axPos val="r"/>
        <c:numFmt formatCode="0_ ;[Red]\-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448713840"/>
        <c:crosses val="max"/>
        <c:crossBetween val="between"/>
      </c:valAx>
      <c:catAx>
        <c:axId val="44871384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48703440"/>
        <c:crosses val="max"/>
        <c:auto val="1"/>
        <c:lblAlgn val="ctr"/>
        <c:lblOffset val="100"/>
        <c:noMultiLvlLbl val="0"/>
      </c:catAx>
      <c:spPr>
        <a:solidFill>
          <a:schemeClr val="bg1">
            <a:lumMod val="95000"/>
          </a:schemeClr>
        </a:solidFill>
        <a:ln w="6350">
          <a:solidFill>
            <a:schemeClr val="bg1">
              <a:lumMod val="85000"/>
            </a:schemeClr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8.7810661049980088E-2"/>
          <c:y val="7.6060151799662315E-2"/>
          <c:w val="0.18997621813480528"/>
          <c:h val="8.3384722200306141E-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27697B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1.gif"/><Relationship Id="rId7" Type="http://schemas.openxmlformats.org/officeDocument/2006/relationships/image" Target="../media/image5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gif"/><Relationship Id="rId7" Type="http://schemas.openxmlformats.org/officeDocument/2006/relationships/image" Target="../media/image12.emf"/><Relationship Id="rId2" Type="http://schemas.openxmlformats.org/officeDocument/2006/relationships/image" Target="../media/image7.gif"/><Relationship Id="rId1" Type="http://schemas.openxmlformats.org/officeDocument/2006/relationships/chart" Target="../charts/chart3.xml"/><Relationship Id="rId6" Type="http://schemas.openxmlformats.org/officeDocument/2006/relationships/image" Target="../media/image11.emf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55417</xdr:colOff>
      <xdr:row>20</xdr:row>
      <xdr:rowOff>177240</xdr:rowOff>
    </xdr:from>
    <xdr:to>
      <xdr:col>9</xdr:col>
      <xdr:colOff>740577</xdr:colOff>
      <xdr:row>33</xdr:row>
      <xdr:rowOff>245276</xdr:rowOff>
    </xdr:to>
    <xdr:graphicFrame macro="">
      <xdr:nvGraphicFramePr>
        <xdr:cNvPr id="2" name="グラフ 1027">
          <a:extLst>
            <a:ext uri="{FF2B5EF4-FFF2-40B4-BE49-F238E27FC236}">
              <a16:creationId xmlns:a16="http://schemas.microsoft.com/office/drawing/2014/main" id="{BC175942-E8FE-4973-823C-3FE768827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69102</xdr:colOff>
      <xdr:row>0</xdr:row>
      <xdr:rowOff>307788</xdr:rowOff>
    </xdr:from>
    <xdr:to>
      <xdr:col>9</xdr:col>
      <xdr:colOff>738093</xdr:colOff>
      <xdr:row>16</xdr:row>
      <xdr:rowOff>237938</xdr:rowOff>
    </xdr:to>
    <xdr:graphicFrame macro="">
      <xdr:nvGraphicFramePr>
        <xdr:cNvPr id="5" name="グラフ 1028">
          <a:extLst>
            <a:ext uri="{FF2B5EF4-FFF2-40B4-BE49-F238E27FC236}">
              <a16:creationId xmlns:a16="http://schemas.microsoft.com/office/drawing/2014/main" id="{2292EFF4-2414-431F-A6FC-874E8CA27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1378376</xdr:colOff>
      <xdr:row>32</xdr:row>
      <xdr:rowOff>306500</xdr:rowOff>
    </xdr:from>
    <xdr:to>
      <xdr:col>9</xdr:col>
      <xdr:colOff>751570</xdr:colOff>
      <xdr:row>39</xdr:row>
      <xdr:rowOff>89448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C8B031F2-E2DB-408C-BE15-36D374B39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2976" y="12546125"/>
          <a:ext cx="2364044" cy="2145148"/>
        </a:xfrm>
        <a:prstGeom prst="rect">
          <a:avLst/>
        </a:prstGeom>
      </xdr:spPr>
    </xdr:pic>
    <xdr:clientData/>
  </xdr:twoCellAnchor>
  <xdr:twoCellAnchor>
    <xdr:from>
      <xdr:col>2</xdr:col>
      <xdr:colOff>352425</xdr:colOff>
      <xdr:row>14</xdr:row>
      <xdr:rowOff>54617</xdr:rowOff>
    </xdr:from>
    <xdr:to>
      <xdr:col>9</xdr:col>
      <xdr:colOff>609599</xdr:colOff>
      <xdr:row>19</xdr:row>
      <xdr:rowOff>115235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BF6F12B6-FA23-4A5C-89CD-0327D9F1F691}"/>
            </a:ext>
          </a:extLst>
        </xdr:cNvPr>
        <xdr:cNvGrpSpPr/>
      </xdr:nvGrpSpPr>
      <xdr:grpSpPr>
        <a:xfrm>
          <a:off x="628650" y="5388617"/>
          <a:ext cx="9296399" cy="1813218"/>
          <a:chOff x="662419" y="5386476"/>
          <a:chExt cx="9237731" cy="1819568"/>
        </a:xfrm>
      </xdr:grpSpPr>
      <xdr:sp macro="" textlink="">
        <xdr:nvSpPr>
          <xdr:cNvPr id="34" name="角丸四角形吹き出し 3">
            <a:extLst>
              <a:ext uri="{FF2B5EF4-FFF2-40B4-BE49-F238E27FC236}">
                <a16:creationId xmlns:a16="http://schemas.microsoft.com/office/drawing/2014/main" id="{A2F012FC-EEF9-4E80-BE8B-98C81E768703}"/>
              </a:ext>
            </a:extLst>
          </xdr:cNvPr>
          <xdr:cNvSpPr/>
        </xdr:nvSpPr>
        <xdr:spPr>
          <a:xfrm>
            <a:off x="662419" y="5795128"/>
            <a:ext cx="2441941" cy="874710"/>
          </a:xfrm>
          <a:prstGeom prst="wedgeRoundRectCallout">
            <a:avLst>
              <a:gd name="adj1" fmla="val 66155"/>
              <a:gd name="adj2" fmla="val 4779"/>
              <a:gd name="adj3" fmla="val 16667"/>
            </a:avLst>
          </a:prstGeom>
          <a:solidFill>
            <a:srgbClr val="0066CC">
              <a:alpha val="97000"/>
            </a:srgbClr>
          </a:solidFill>
          <a:ln w="28575">
            <a:solidFill>
              <a:schemeClr val="accent1">
                <a:lumMod val="75000"/>
              </a:schemeClr>
            </a:solidFill>
          </a:ln>
          <a:scene3d>
            <a:camera prst="orthographicFront"/>
            <a:lightRig rig="threePt" dir="t"/>
          </a:scene3d>
          <a:sp3d>
            <a:bevelT w="63500" h="254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7" name="図 16">
            <a:extLst>
              <a:ext uri="{FF2B5EF4-FFF2-40B4-BE49-F238E27FC236}">
                <a16:creationId xmlns:a16="http://schemas.microsoft.com/office/drawing/2014/main" id="{E2C8BF6D-8B3B-4894-8C6A-C9A903F4C2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07225" y="5386476"/>
            <a:ext cx="1518735" cy="1819568"/>
          </a:xfrm>
          <a:prstGeom prst="rect">
            <a:avLst/>
          </a:prstGeom>
        </xdr:spPr>
      </xdr:pic>
      <xdr:sp macro="" textlink="">
        <xdr:nvSpPr>
          <xdr:cNvPr id="41" name="角丸四角形吹き出し 3">
            <a:extLst>
              <a:ext uri="{FF2B5EF4-FFF2-40B4-BE49-F238E27FC236}">
                <a16:creationId xmlns:a16="http://schemas.microsoft.com/office/drawing/2014/main" id="{3CA230A4-DF91-4F5E-B330-C9BA455E059A}"/>
              </a:ext>
            </a:extLst>
          </xdr:cNvPr>
          <xdr:cNvSpPr/>
        </xdr:nvSpPr>
        <xdr:spPr>
          <a:xfrm>
            <a:off x="5129847" y="5647094"/>
            <a:ext cx="4770303" cy="1271537"/>
          </a:xfrm>
          <a:prstGeom prst="wedgeRoundRectCallout">
            <a:avLst>
              <a:gd name="adj1" fmla="val -58290"/>
              <a:gd name="adj2" fmla="val -13629"/>
              <a:gd name="adj3" fmla="val 16667"/>
            </a:avLst>
          </a:prstGeom>
          <a:solidFill>
            <a:srgbClr val="0066CC">
              <a:alpha val="96863"/>
            </a:srgbClr>
          </a:solidFill>
          <a:ln w="28575">
            <a:solidFill>
              <a:schemeClr val="accent1">
                <a:lumMod val="75000"/>
              </a:schemeClr>
            </a:solidFill>
          </a:ln>
          <a:scene3d>
            <a:camera prst="orthographicFront"/>
            <a:lightRig rig="threePt" dir="t"/>
          </a:scene3d>
          <a:sp3d>
            <a:bevelT w="63500" h="254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</xdr:col>
      <xdr:colOff>840442</xdr:colOff>
      <xdr:row>19</xdr:row>
      <xdr:rowOff>358989</xdr:rowOff>
    </xdr:from>
    <xdr:to>
      <xdr:col>7</xdr:col>
      <xdr:colOff>845298</xdr:colOff>
      <xdr:row>20</xdr:row>
      <xdr:rowOff>288579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3EFC706-7566-42B4-AE2E-E22C9943E515}"/>
            </a:ext>
          </a:extLst>
        </xdr:cNvPr>
        <xdr:cNvSpPr txBox="1"/>
      </xdr:nvSpPr>
      <xdr:spPr>
        <a:xfrm>
          <a:off x="4609621" y="7523150"/>
          <a:ext cx="2501766" cy="3105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図２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一般会計歳出決算額構成比</a:t>
          </a:r>
        </a:p>
      </xdr:txBody>
    </xdr:sp>
    <xdr:clientData/>
  </xdr:twoCellAnchor>
  <xdr:twoCellAnchor>
    <xdr:from>
      <xdr:col>6</xdr:col>
      <xdr:colOff>46876</xdr:colOff>
      <xdr:row>34</xdr:row>
      <xdr:rowOff>281608</xdr:rowOff>
    </xdr:from>
    <xdr:to>
      <xdr:col>7</xdr:col>
      <xdr:colOff>1217542</xdr:colOff>
      <xdr:row>39</xdr:row>
      <xdr:rowOff>73399</xdr:rowOff>
    </xdr:to>
    <xdr:sp macro="" textlink="">
      <xdr:nvSpPr>
        <xdr:cNvPr id="15" name="角丸四角形吹き出し 3">
          <a:extLst>
            <a:ext uri="{FF2B5EF4-FFF2-40B4-BE49-F238E27FC236}">
              <a16:creationId xmlns:a16="http://schemas.microsoft.com/office/drawing/2014/main" id="{2000E35F-4659-4F1A-8DF0-54663FA47EDD}"/>
            </a:ext>
          </a:extLst>
        </xdr:cNvPr>
        <xdr:cNvSpPr/>
      </xdr:nvSpPr>
      <xdr:spPr>
        <a:xfrm>
          <a:off x="4883919" y="13277021"/>
          <a:ext cx="2669819" cy="1390335"/>
        </a:xfrm>
        <a:prstGeom prst="wedgeRoundRectCallout">
          <a:avLst>
            <a:gd name="adj1" fmla="val 62443"/>
            <a:gd name="adj2" fmla="val -33652"/>
            <a:gd name="adj3" fmla="val 16667"/>
          </a:avLst>
        </a:prstGeom>
        <a:solidFill>
          <a:schemeClr val="accent6">
            <a:lumMod val="60000"/>
            <a:lumOff val="40000"/>
            <a:alpha val="97000"/>
          </a:schemeClr>
        </a:solidFill>
        <a:ln w="28575">
          <a:solidFill>
            <a:schemeClr val="accent6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63500" h="254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337671</xdr:colOff>
      <xdr:row>36</xdr:row>
      <xdr:rowOff>84230</xdr:rowOff>
    </xdr:from>
    <xdr:to>
      <xdr:col>4</xdr:col>
      <xdr:colOff>739215</xdr:colOff>
      <xdr:row>39</xdr:row>
      <xdr:rowOff>70397</xdr:rowOff>
    </xdr:to>
    <xdr:sp macro="" textlink="">
      <xdr:nvSpPr>
        <xdr:cNvPr id="28" name="角丸四角形吹き出し 3">
          <a:extLst>
            <a:ext uri="{FF2B5EF4-FFF2-40B4-BE49-F238E27FC236}">
              <a16:creationId xmlns:a16="http://schemas.microsoft.com/office/drawing/2014/main" id="{7E9A1395-41BF-4A8D-BE4F-753654165DC0}"/>
            </a:ext>
          </a:extLst>
        </xdr:cNvPr>
        <xdr:cNvSpPr/>
      </xdr:nvSpPr>
      <xdr:spPr>
        <a:xfrm>
          <a:off x="2290296" y="13847855"/>
          <a:ext cx="2277969" cy="824367"/>
        </a:xfrm>
        <a:prstGeom prst="wedgeRoundRectCallout">
          <a:avLst>
            <a:gd name="adj1" fmla="val 67174"/>
            <a:gd name="adj2" fmla="val -30253"/>
            <a:gd name="adj3" fmla="val 16667"/>
          </a:avLst>
        </a:prstGeom>
        <a:solidFill>
          <a:schemeClr val="accent6">
            <a:lumMod val="60000"/>
            <a:lumOff val="40000"/>
            <a:alpha val="97000"/>
          </a:schemeClr>
        </a:solidFill>
        <a:ln w="28575">
          <a:solidFill>
            <a:schemeClr val="accent6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63500" h="254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409576</xdr:colOff>
      <xdr:row>15</xdr:row>
      <xdr:rowOff>250142</xdr:rowOff>
    </xdr:from>
    <xdr:to>
      <xdr:col>3</xdr:col>
      <xdr:colOff>1400176</xdr:colOff>
      <xdr:row>17</xdr:row>
      <xdr:rowOff>97345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236E475-DE7C-4826-A330-084374994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801" y="5907992"/>
          <a:ext cx="2667000" cy="628253"/>
        </a:xfrm>
        <a:prstGeom prst="rect">
          <a:avLst/>
        </a:prstGeom>
      </xdr:spPr>
    </xdr:pic>
    <xdr:clientData/>
  </xdr:twoCellAnchor>
  <xdr:twoCellAnchor editAs="oneCell">
    <xdr:from>
      <xdr:col>3</xdr:col>
      <xdr:colOff>492973</xdr:colOff>
      <xdr:row>36</xdr:row>
      <xdr:rowOff>161925</xdr:rowOff>
    </xdr:from>
    <xdr:to>
      <xdr:col>4</xdr:col>
      <xdr:colOff>476106</xdr:colOff>
      <xdr:row>38</xdr:row>
      <xdr:rowOff>107496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8A26482-C591-4429-AD87-DAF413CF6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45598" y="13925550"/>
          <a:ext cx="1859558" cy="621846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15</xdr:row>
      <xdr:rowOff>149454</xdr:rowOff>
    </xdr:from>
    <xdr:to>
      <xdr:col>10</xdr:col>
      <xdr:colOff>23306</xdr:colOff>
      <xdr:row>17</xdr:row>
      <xdr:rowOff>247650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3C612D99-5EA6-4E84-8E65-5DF4BFD3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191125" y="5807304"/>
          <a:ext cx="4919156" cy="879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248453</xdr:colOff>
      <xdr:row>34</xdr:row>
      <xdr:rowOff>342900</xdr:rowOff>
    </xdr:from>
    <xdr:to>
      <xdr:col>7</xdr:col>
      <xdr:colOff>1392745</xdr:colOff>
      <xdr:row>39</xdr:row>
      <xdr:rowOff>44312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4D15A64-798E-4101-BB14-460F3985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077628" y="13344525"/>
          <a:ext cx="2639717" cy="1301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101600</xdr:colOff>
      <xdr:row>1</xdr:row>
      <xdr:rowOff>56598</xdr:rowOff>
    </xdr:from>
    <xdr:to>
      <xdr:col>25</xdr:col>
      <xdr:colOff>298174</xdr:colOff>
      <xdr:row>10</xdr:row>
      <xdr:rowOff>556547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EF9661-7E29-4E72-BEBE-9F137501DBF7}"/>
            </a:ext>
          </a:extLst>
        </xdr:cNvPr>
        <xdr:cNvGrpSpPr/>
      </xdr:nvGrpSpPr>
      <xdr:grpSpPr>
        <a:xfrm>
          <a:off x="3240825" y="459063"/>
          <a:ext cx="11063124" cy="6389350"/>
          <a:chOff x="4342880" y="161622"/>
          <a:chExt cx="10763250" cy="7282262"/>
        </a:xfrm>
      </xdr:grpSpPr>
      <xdr:graphicFrame macro="">
        <xdr:nvGraphicFramePr>
          <xdr:cNvPr id="2" name="グラフ 1">
            <a:extLst>
              <a:ext uri="{FF2B5EF4-FFF2-40B4-BE49-F238E27FC236}">
                <a16:creationId xmlns:a16="http://schemas.microsoft.com/office/drawing/2014/main" id="{E2ECF2D2-3B97-400E-B7E8-79842053AC01}"/>
              </a:ext>
            </a:extLst>
          </xdr:cNvPr>
          <xdr:cNvGraphicFramePr>
            <a:graphicFrameLocks/>
          </xdr:cNvGraphicFramePr>
        </xdr:nvGraphicFramePr>
        <xdr:xfrm>
          <a:off x="4342880" y="161622"/>
          <a:ext cx="10763250" cy="72822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70786269-FF6D-4794-84AF-08516C284FB5}"/>
              </a:ext>
            </a:extLst>
          </xdr:cNvPr>
          <xdr:cNvSpPr txBox="1"/>
        </xdr:nvSpPr>
        <xdr:spPr>
          <a:xfrm>
            <a:off x="4782851" y="6556707"/>
            <a:ext cx="475969" cy="2857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 0</a:t>
            </a:r>
            <a:endPara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</xdr:grpSp>
    <xdr:clientData/>
  </xdr:twoCellAnchor>
  <xdr:twoCellAnchor>
    <xdr:from>
      <xdr:col>24</xdr:col>
      <xdr:colOff>22225</xdr:colOff>
      <xdr:row>1</xdr:row>
      <xdr:rowOff>127000</xdr:rowOff>
    </xdr:from>
    <xdr:to>
      <xdr:col>24</xdr:col>
      <xdr:colOff>501650</xdr:colOff>
      <xdr:row>1</xdr:row>
      <xdr:rowOff>393700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690A16B-EFDC-4BC4-987E-BDD7BA1B2CF1}"/>
            </a:ext>
          </a:extLst>
        </xdr:cNvPr>
        <xdr:cNvSpPr txBox="1"/>
      </xdr:nvSpPr>
      <xdr:spPr>
        <a:xfrm>
          <a:off x="13261975" y="527050"/>
          <a:ext cx="4794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件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5</xdr:col>
      <xdr:colOff>3175</xdr:colOff>
      <xdr:row>1</xdr:row>
      <xdr:rowOff>174625</xdr:rowOff>
    </xdr:from>
    <xdr:to>
      <xdr:col>5</xdr:col>
      <xdr:colOff>485775</xdr:colOff>
      <xdr:row>1</xdr:row>
      <xdr:rowOff>441325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F5965281-A96B-4460-95B3-AA6F1AE41536}"/>
            </a:ext>
          </a:extLst>
        </xdr:cNvPr>
        <xdr:cNvSpPr txBox="1"/>
      </xdr:nvSpPr>
      <xdr:spPr>
        <a:xfrm>
          <a:off x="3622675" y="571500"/>
          <a:ext cx="4826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円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6</xdr:col>
      <xdr:colOff>330199</xdr:colOff>
      <xdr:row>2</xdr:row>
      <xdr:rowOff>171450</xdr:rowOff>
    </xdr:from>
    <xdr:to>
      <xdr:col>9</xdr:col>
      <xdr:colOff>480391</xdr:colOff>
      <xdr:row>2</xdr:row>
      <xdr:rowOff>457199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0B03FC81-CFF9-4356-8CFE-E2F43FE8EEF7}"/>
            </a:ext>
          </a:extLst>
        </xdr:cNvPr>
        <xdr:cNvSpPr/>
      </xdr:nvSpPr>
      <xdr:spPr>
        <a:xfrm>
          <a:off x="4479786" y="1198493"/>
          <a:ext cx="1665909" cy="285749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76200</xdr:colOff>
      <xdr:row>3</xdr:row>
      <xdr:rowOff>103200</xdr:rowOff>
    </xdr:from>
    <xdr:to>
      <xdr:col>21</xdr:col>
      <xdr:colOff>231321</xdr:colOff>
      <xdr:row>5</xdr:row>
      <xdr:rowOff>302319</xdr:rowOff>
    </xdr:to>
    <xdr:sp macro="" textlink="">
      <xdr:nvSpPr>
        <xdr:cNvPr id="62" name="吹き出し: 角を丸めた四角形 61">
          <a:extLst>
            <a:ext uri="{FF2B5EF4-FFF2-40B4-BE49-F238E27FC236}">
              <a16:creationId xmlns:a16="http://schemas.microsoft.com/office/drawing/2014/main" id="{A1529D4A-EFE2-4C65-881F-61A61A6F0C8A}"/>
            </a:ext>
          </a:extLst>
        </xdr:cNvPr>
        <xdr:cNvSpPr/>
      </xdr:nvSpPr>
      <xdr:spPr>
        <a:xfrm>
          <a:off x="8258175" y="1789125"/>
          <a:ext cx="3688896" cy="1513569"/>
        </a:xfrm>
        <a:prstGeom prst="wedgeRoundRectCallout">
          <a:avLst>
            <a:gd name="adj1" fmla="val 79193"/>
            <a:gd name="adj2" fmla="val -71247"/>
            <a:gd name="adj3" fmla="val 16667"/>
          </a:avLst>
        </a:prstGeom>
        <a:solidFill>
          <a:srgbClr val="2C778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95251</xdr:colOff>
      <xdr:row>11</xdr:row>
      <xdr:rowOff>76200</xdr:rowOff>
    </xdr:from>
    <xdr:to>
      <xdr:col>13</xdr:col>
      <xdr:colOff>361950</xdr:colOff>
      <xdr:row>17</xdr:row>
      <xdr:rowOff>495301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9F2142E8-D2D8-4D99-9596-4F01DA315D7E}"/>
            </a:ext>
          </a:extLst>
        </xdr:cNvPr>
        <xdr:cNvGrpSpPr/>
      </xdr:nvGrpSpPr>
      <xdr:grpSpPr>
        <a:xfrm>
          <a:off x="3234476" y="7025425"/>
          <a:ext cx="4854798" cy="4349841"/>
          <a:chOff x="199998" y="6528018"/>
          <a:chExt cx="4795816" cy="4199334"/>
        </a:xfrm>
      </xdr:grpSpPr>
      <xdr:sp macro="" textlink="">
        <xdr:nvSpPr>
          <xdr:cNvPr id="34" name="吹き出し: 角を丸めた四角形 33">
            <a:extLst>
              <a:ext uri="{FF2B5EF4-FFF2-40B4-BE49-F238E27FC236}">
                <a16:creationId xmlns:a16="http://schemas.microsoft.com/office/drawing/2014/main" id="{C3F87DD6-BFA1-40CE-8E90-4E61001F5DB4}"/>
              </a:ext>
            </a:extLst>
          </xdr:cNvPr>
          <xdr:cNvSpPr/>
        </xdr:nvSpPr>
        <xdr:spPr>
          <a:xfrm>
            <a:off x="595823" y="6528018"/>
            <a:ext cx="4077104" cy="1571304"/>
          </a:xfrm>
          <a:prstGeom prst="wedgeRoundRectCallout">
            <a:avLst>
              <a:gd name="adj1" fmla="val 1020"/>
              <a:gd name="adj2" fmla="val 65943"/>
              <a:gd name="adj3" fmla="val 16667"/>
            </a:avLst>
          </a:prstGeom>
          <a:solidFill>
            <a:srgbClr val="FFCC6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4" name="図 23">
            <a:extLst>
              <a:ext uri="{FF2B5EF4-FFF2-40B4-BE49-F238E27FC236}">
                <a16:creationId xmlns:a16="http://schemas.microsoft.com/office/drawing/2014/main" id="{610144BF-3308-4C7A-91FF-A489A8E550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9998" y="8133377"/>
            <a:ext cx="2533650" cy="2593975"/>
          </a:xfrm>
          <a:prstGeom prst="rect">
            <a:avLst/>
          </a:prstGeom>
        </xdr:spPr>
      </xdr:pic>
      <xdr:sp macro="" textlink="">
        <xdr:nvSpPr>
          <xdr:cNvPr id="37" name="吹き出し: 角を丸めた四角形 36">
            <a:extLst>
              <a:ext uri="{FF2B5EF4-FFF2-40B4-BE49-F238E27FC236}">
                <a16:creationId xmlns:a16="http://schemas.microsoft.com/office/drawing/2014/main" id="{7E857DCC-0F46-4FCE-9584-5BDBEF8C5E9E}"/>
              </a:ext>
            </a:extLst>
          </xdr:cNvPr>
          <xdr:cNvSpPr/>
        </xdr:nvSpPr>
        <xdr:spPr>
          <a:xfrm>
            <a:off x="2552700" y="9029701"/>
            <a:ext cx="2443114" cy="1495496"/>
          </a:xfrm>
          <a:prstGeom prst="wedgeRoundRectCallout">
            <a:avLst>
              <a:gd name="adj1" fmla="val -57538"/>
              <a:gd name="adj2" fmla="val 10289"/>
              <a:gd name="adj3" fmla="val 16667"/>
            </a:avLst>
          </a:prstGeom>
          <a:solidFill>
            <a:srgbClr val="FFCC6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14</xdr:col>
      <xdr:colOff>104774</xdr:colOff>
      <xdr:row>11</xdr:row>
      <xdr:rowOff>140022</xdr:rowOff>
    </xdr:from>
    <xdr:to>
      <xdr:col>25</xdr:col>
      <xdr:colOff>114299</xdr:colOff>
      <xdr:row>17</xdr:row>
      <xdr:rowOff>228600</xdr:rowOff>
    </xdr:to>
    <xdr:grpSp>
      <xdr:nvGrpSpPr>
        <xdr:cNvPr id="57" name="グループ化 56">
          <a:extLst>
            <a:ext uri="{FF2B5EF4-FFF2-40B4-BE49-F238E27FC236}">
              <a16:creationId xmlns:a16="http://schemas.microsoft.com/office/drawing/2014/main" id="{3EAD377B-75BD-458C-9615-CF1DA77C7311}"/>
            </a:ext>
          </a:extLst>
        </xdr:cNvPr>
        <xdr:cNvGrpSpPr/>
      </xdr:nvGrpSpPr>
      <xdr:grpSpPr>
        <a:xfrm>
          <a:off x="8341887" y="7089247"/>
          <a:ext cx="5778187" cy="4019318"/>
          <a:chOff x="7873740" y="7844155"/>
          <a:chExt cx="5759710" cy="4078564"/>
        </a:xfrm>
      </xdr:grpSpPr>
      <xdr:sp macro="" textlink="">
        <xdr:nvSpPr>
          <xdr:cNvPr id="50" name="吹き出し: 角を丸めた四角形 49">
            <a:extLst>
              <a:ext uri="{FF2B5EF4-FFF2-40B4-BE49-F238E27FC236}">
                <a16:creationId xmlns:a16="http://schemas.microsoft.com/office/drawing/2014/main" id="{D519FBB8-62EB-4F93-8F8A-26F6DDD75E1E}"/>
              </a:ext>
            </a:extLst>
          </xdr:cNvPr>
          <xdr:cNvSpPr/>
        </xdr:nvSpPr>
        <xdr:spPr>
          <a:xfrm>
            <a:off x="7873740" y="7895338"/>
            <a:ext cx="3124236" cy="4027381"/>
          </a:xfrm>
          <a:prstGeom prst="wedgeRoundRectCallout">
            <a:avLst>
              <a:gd name="adj1" fmla="val 60680"/>
              <a:gd name="adj2" fmla="val -11871"/>
              <a:gd name="adj3" fmla="val 16667"/>
            </a:avLst>
          </a:prstGeom>
          <a:solidFill>
            <a:srgbClr val="FF6600">
              <a:alpha val="24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2" name="図 21">
            <a:extLst>
              <a:ext uri="{FF2B5EF4-FFF2-40B4-BE49-F238E27FC236}">
                <a16:creationId xmlns:a16="http://schemas.microsoft.com/office/drawing/2014/main" id="{26E5ADF4-6DCC-4A57-9CD2-A7B6CE8F79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093450" y="7844155"/>
            <a:ext cx="2540000" cy="305562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314739</xdr:colOff>
      <xdr:row>9</xdr:row>
      <xdr:rowOff>472109</xdr:rowOff>
    </xdr:from>
    <xdr:to>
      <xdr:col>5</xdr:col>
      <xdr:colOff>190500</xdr:colOff>
      <xdr:row>10</xdr:row>
      <xdr:rowOff>24848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2327663-80AA-4FF4-BE73-C3F53D1CD6AA}"/>
            </a:ext>
          </a:extLst>
        </xdr:cNvPr>
        <xdr:cNvSpPr/>
      </xdr:nvSpPr>
      <xdr:spPr>
        <a:xfrm>
          <a:off x="3453848" y="6079435"/>
          <a:ext cx="381000" cy="20706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206257</xdr:colOff>
      <xdr:row>3</xdr:row>
      <xdr:rowOff>195729</xdr:rowOff>
    </xdr:from>
    <xdr:to>
      <xdr:col>21</xdr:col>
      <xdr:colOff>294487</xdr:colOff>
      <xdr:row>5</xdr:row>
      <xdr:rowOff>186204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8742BC9-EC01-419A-BE8A-C844C354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88232" y="1881654"/>
          <a:ext cx="3622005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257175</xdr:colOff>
      <xdr:row>11</xdr:row>
      <xdr:rowOff>404926</xdr:rowOff>
    </xdr:from>
    <xdr:to>
      <xdr:col>20</xdr:col>
      <xdr:colOff>390834</xdr:colOff>
      <xdr:row>16</xdr:row>
      <xdr:rowOff>257175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45C97217-CC0F-41AF-A8FB-1E5F9263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39150" y="7348651"/>
          <a:ext cx="3162609" cy="3138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11</xdr:row>
      <xdr:rowOff>209550</xdr:rowOff>
    </xdr:from>
    <xdr:to>
      <xdr:col>13</xdr:col>
      <xdr:colOff>136249</xdr:colOff>
      <xdr:row>13</xdr:row>
      <xdr:rowOff>163582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39116C4A-828B-47CA-8728-5D29691A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7153275"/>
          <a:ext cx="3917674" cy="1268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200025</xdr:colOff>
      <xdr:row>15</xdr:row>
      <xdr:rowOff>152400</xdr:rowOff>
    </xdr:from>
    <xdr:to>
      <xdr:col>14</xdr:col>
      <xdr:colOff>36858</xdr:colOff>
      <xdr:row>17</xdr:row>
      <xdr:rowOff>115957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B4601F58-2228-4C73-A270-2777D2B2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9725025"/>
          <a:ext cx="2360958" cy="1268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0.06895</cdr:x>
      <cdr:y>0.08957</cdr:y>
    </cdr:from>
    <cdr:to>
      <cdr:x>0.08285</cdr:x>
      <cdr:y>0.86215</cdr:y>
    </cdr:to>
    <cdr:sp macro="" textlink="">
      <cdr:nvSpPr>
        <cdr:cNvPr id="2" name="正方形/長方形 1">
          <a:extLst xmlns:a="http://schemas.openxmlformats.org/drawingml/2006/main">
            <a:ext uri="{FF2B5EF4-FFF2-40B4-BE49-F238E27FC236}">
              <a16:creationId xmlns:a16="http://schemas.microsoft.com/office/drawing/2014/main" id="{EA24321D-0972-41E9-9544-C6083C7E73C6}"/>
            </a:ext>
          </a:extLst>
        </cdr:cNvPr>
        <cdr:cNvSpPr/>
      </cdr:nvSpPr>
      <cdr:spPr>
        <a:xfrm xmlns:a="http://schemas.openxmlformats.org/drawingml/2006/main">
          <a:off x="755650" y="572052"/>
          <a:ext cx="152400" cy="49339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0.00811</cdr:x>
      <cdr:y>0.74283</cdr:y>
    </cdr:from>
    <cdr:to>
      <cdr:x>0.02414</cdr:x>
      <cdr:y>0.93885</cdr:y>
    </cdr:to>
    <cdr:sp macro="" textlink="">
      <cdr:nvSpPr>
        <cdr:cNvPr id="3" name="正方形/長方形 2">
          <a:extLst xmlns:a="http://schemas.openxmlformats.org/drawingml/2006/main">
            <a:ext uri="{FF2B5EF4-FFF2-40B4-BE49-F238E27FC236}">
              <a16:creationId xmlns:a16="http://schemas.microsoft.com/office/drawing/2014/main" id="{FC5E4B00-254A-4668-889E-59CFFF0B3B88}"/>
            </a:ext>
          </a:extLst>
        </cdr:cNvPr>
        <cdr:cNvSpPr/>
      </cdr:nvSpPr>
      <cdr:spPr>
        <a:xfrm xmlns:a="http://schemas.openxmlformats.org/drawingml/2006/main">
          <a:off x="88541" y="4738505"/>
          <a:ext cx="174984" cy="125041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_&#26222;&#21450;&#20418;/Me%20&#32113;&#35336;&#23376;&#12393;&#12418;&#12506;&#12540;&#12472;/R05/02_&#26356;&#26032;&#20104;&#23450;&#12398;&#12487;&#12540;&#12479;/20230930&#26356;&#26032;/2-18_&#36001;&#25919;/02_&#12304;&#36039;&#26009;&#12305;2-18_&#36001;&#259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歳入決算（経年）"/>
      <sheetName val="歳入予算現額"/>
      <sheetName val="調定額"/>
      <sheetName val="歳出決算（経年）"/>
      <sheetName val="歳出予算現額"/>
      <sheetName val="歳出款別繰越・不用"/>
      <sheetName val="特別会計決算（経年）"/>
      <sheetName val="特別会計予算現額"/>
      <sheetName val="特別会計調定額"/>
      <sheetName val="表紙"/>
      <sheetName val="R４（一般会計）決算資料（表１から４・６・７） "/>
      <sheetName val="県債（表５）"/>
      <sheetName val="R４（特別会計）決算資料（表８から１３）"/>
      <sheetName val="右シートから概要説明書"/>
      <sheetName val="表紙（概要説明書）"/>
      <sheetName val="目次"/>
      <sheetName val="１予算"/>
      <sheetName val="２決算"/>
      <sheetName val="３白紙"/>
      <sheetName val="４歳入"/>
      <sheetName val="５表１"/>
      <sheetName val="６表１"/>
      <sheetName val="７表２"/>
      <sheetName val="８表２"/>
      <sheetName val="９白紙"/>
      <sheetName val="10歳出"/>
      <sheetName val="11表３"/>
      <sheetName val="12表３"/>
      <sheetName val="13表４"/>
      <sheetName val="14表４"/>
      <sheetName val="15表５（財政課入力）"/>
      <sheetName val="16表５（財政課入力）"/>
      <sheetName val="17表６"/>
      <sheetName val="18予算"/>
      <sheetName val="19決算"/>
      <sheetName val="20歳入出"/>
      <sheetName val="21表７"/>
      <sheetName val="22表７"/>
      <sheetName val="23表８"/>
      <sheetName val="24表８"/>
      <sheetName val="25表９"/>
      <sheetName val="26表９"/>
      <sheetName val="27表１０"/>
      <sheetName val="28表１０"/>
      <sheetName val="29表１１"/>
      <sheetName val="30表１１"/>
      <sheetName val="31表１２"/>
      <sheetName val="32表１２"/>
      <sheetName val="33一"/>
      <sheetName val="34特"/>
      <sheetName val="35資金"/>
      <sheetName val="35普通会計（財政課入力）"/>
    </sheetNames>
    <sheetDataSet>
      <sheetData sheetId="0" refreshError="1"/>
      <sheetData sheetId="1">
        <row r="1">
          <cell r="B1" t="str">
            <v>款</v>
          </cell>
        </row>
      </sheetData>
      <sheetData sheetId="2">
        <row r="3">
          <cell r="B3" t="str">
            <v>科　　　　　目　　（款）</v>
          </cell>
        </row>
      </sheetData>
      <sheetData sheetId="3">
        <row r="3">
          <cell r="B3" t="str">
            <v>科　　　　　目　　（款）</v>
          </cell>
        </row>
      </sheetData>
      <sheetData sheetId="4">
        <row r="1">
          <cell r="B1" t="str">
            <v>款</v>
          </cell>
        </row>
      </sheetData>
      <sheetData sheetId="5">
        <row r="3">
          <cell r="B3" t="str">
            <v>科　　　　　目　　（款）</v>
          </cell>
        </row>
      </sheetData>
      <sheetData sheetId="6">
        <row r="3">
          <cell r="B3" t="str">
            <v>科　　　　　目　　（款）</v>
          </cell>
        </row>
      </sheetData>
      <sheetData sheetId="7" refreshError="1"/>
      <sheetData sheetId="8" refreshError="1"/>
      <sheetData sheetId="9" refreshError="1"/>
      <sheetData sheetId="10">
        <row r="7">
          <cell r="F7" t="str">
            <v>令和４年度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6FE3-DA7D-407D-83AB-D7461AF326B3}">
  <sheetPr>
    <tabColor rgb="FFFFFF00"/>
    <pageSetUpPr fitToPage="1"/>
  </sheetPr>
  <dimension ref="A1:U75"/>
  <sheetViews>
    <sheetView tabSelected="1" view="pageBreakPreview" topLeftCell="A19" zoomScaleNormal="115" zoomScaleSheetLayoutView="100" workbookViewId="0">
      <selection activeCell="M30" sqref="M30"/>
    </sheetView>
  </sheetViews>
  <sheetFormatPr defaultColWidth="8.83203125" defaultRowHeight="12"/>
  <cols>
    <col min="1" max="1" width="1.6640625" style="7" customWidth="1"/>
    <col min="2" max="2" width="3.1640625" style="7" customWidth="1"/>
    <col min="3" max="3" width="29.33203125" style="7" customWidth="1"/>
    <col min="4" max="4" width="32.83203125" style="7" customWidth="1"/>
    <col min="5" max="5" width="15.6640625" style="7" customWidth="1"/>
    <col min="6" max="6" width="1.83203125" style="7" customWidth="1"/>
    <col min="7" max="9" width="26.1640625" style="7" customWidth="1"/>
    <col min="10" max="10" width="13.5" style="7" customWidth="1"/>
    <col min="11" max="11" width="2.33203125" style="7" customWidth="1"/>
    <col min="12" max="12" width="8.83203125" style="7" customWidth="1"/>
    <col min="13" max="13" width="29.1640625" style="7" customWidth="1"/>
    <col min="14" max="15" width="8.83203125" style="7"/>
    <col min="16" max="16" width="3.33203125" style="8" customWidth="1"/>
    <col min="17" max="17" width="8.83203125" style="7"/>
    <col min="18" max="18" width="8.83203125" style="9" customWidth="1"/>
    <col min="19" max="19" width="8.83203125" style="7"/>
    <col min="20" max="20" width="8.83203125" style="9" customWidth="1"/>
    <col min="21" max="16384" width="8.83203125" style="7"/>
  </cols>
  <sheetData>
    <row r="1" spans="1:21" ht="30" customHeight="1">
      <c r="A1" s="18" t="s" ph="1">
        <v>53</v>
      </c>
      <c r="D1" s="1" ph="1"/>
      <c r="E1" s="1" ph="1"/>
      <c r="F1" s="1" ph="1"/>
      <c r="G1" s="1" ph="1"/>
      <c r="H1" s="1" ph="1"/>
      <c r="I1" s="1"/>
      <c r="J1" s="1"/>
      <c r="K1" s="1"/>
      <c r="L1" s="1"/>
    </row>
    <row r="2" spans="1:21" ht="14.25" customHeight="1">
      <c r="C2" s="1"/>
      <c r="D2" s="1"/>
      <c r="E2" s="1"/>
      <c r="F2" s="1"/>
      <c r="G2" s="1"/>
      <c r="H2" s="1"/>
      <c r="I2" s="1"/>
      <c r="J2" s="1"/>
      <c r="K2" s="1"/>
      <c r="L2" s="1"/>
    </row>
    <row r="3" spans="1:21" s="12" customFormat="1" ht="31.5" customHeight="1" thickBot="1">
      <c r="B3" s="21" t="s" ph="1">
        <v>27</v>
      </c>
      <c r="C3" s="21" ph="1"/>
      <c r="D3" s="21" ph="1"/>
      <c r="E3" s="21" ph="1"/>
      <c r="F3" s="25"/>
      <c r="K3" s="2"/>
      <c r="Q3" s="13"/>
      <c r="S3" s="13"/>
    </row>
    <row r="4" spans="1:21" s="10" customFormat="1" ht="45.95" customHeight="1" thickBot="1">
      <c r="B4" s="116" t="s" ph="1">
        <v>26</v>
      </c>
      <c r="C4" s="117" ph="1"/>
      <c r="D4" s="101" t="s" ph="1">
        <v>0</v>
      </c>
      <c r="E4" s="102" t="s" ph="1">
        <v>31</v>
      </c>
      <c r="F4" s="20"/>
      <c r="P4" s="11"/>
      <c r="R4" s="11"/>
    </row>
    <row r="5" spans="1:21" s="12" customFormat="1" ht="30.6" customHeight="1">
      <c r="B5" s="118" t="s" ph="1">
        <v>2</v>
      </c>
      <c r="C5" s="119" ph="1"/>
      <c r="D5" s="86" ph="1">
        <v>334848495688</v>
      </c>
      <c r="E5" s="88">
        <v>51</v>
      </c>
      <c r="F5" s="20"/>
      <c r="G5" s="27"/>
      <c r="H5" s="27"/>
      <c r="P5" s="13"/>
      <c r="R5" s="13"/>
    </row>
    <row r="6" spans="1:21" s="12" customFormat="1" ht="30.6" customHeight="1">
      <c r="B6" s="120"/>
      <c r="C6" s="52" t="s" ph="1">
        <v>3</v>
      </c>
      <c r="D6" s="58" ph="1">
        <v>193504239816</v>
      </c>
      <c r="E6" s="89">
        <v>29.5</v>
      </c>
      <c r="F6" s="20"/>
      <c r="G6" s="27"/>
      <c r="H6" s="27"/>
      <c r="P6" s="13"/>
      <c r="R6" s="13"/>
    </row>
    <row r="7" spans="1:21" s="12" customFormat="1" ht="30.6" customHeight="1">
      <c r="B7" s="121"/>
      <c r="C7" s="97" t="s" ph="1">
        <v>28</v>
      </c>
      <c r="D7" s="98" ph="1">
        <v>38909287928</v>
      </c>
      <c r="E7" s="99">
        <v>5.9</v>
      </c>
      <c r="F7" s="20"/>
      <c r="P7" s="13"/>
      <c r="R7" s="13"/>
    </row>
    <row r="8" spans="1:21" s="12" customFormat="1" ht="30.6" customHeight="1">
      <c r="B8" s="121"/>
      <c r="C8" s="53" t="s" ph="1">
        <v>22</v>
      </c>
      <c r="D8" s="59">
        <f>D5-D6-D7</f>
        <v>102434967944</v>
      </c>
      <c r="E8" s="90">
        <v>15.6</v>
      </c>
      <c r="F8" s="20"/>
      <c r="P8" s="13"/>
      <c r="R8" s="13"/>
    </row>
    <row r="9" spans="1:21" s="12" customFormat="1" ht="30.6" customHeight="1">
      <c r="B9" s="122" t="s" ph="1">
        <v>23</v>
      </c>
      <c r="C9" s="123" t="s" ph="1">
        <v>24</v>
      </c>
      <c r="D9" s="60" ph="1">
        <v>321648204878</v>
      </c>
      <c r="E9" s="91">
        <v>49</v>
      </c>
      <c r="F9" s="20"/>
      <c r="K9" s="14"/>
      <c r="L9" s="14"/>
      <c r="M9" s="14"/>
      <c r="N9" s="14"/>
      <c r="O9" s="14"/>
      <c r="P9" s="13"/>
      <c r="R9" s="13"/>
      <c r="U9" s="14"/>
    </row>
    <row r="10" spans="1:21" s="12" customFormat="1" ht="30.6" customHeight="1">
      <c r="B10" s="124"/>
      <c r="C10" s="54" t="s" ph="1">
        <v>4</v>
      </c>
      <c r="D10" s="61" ph="1">
        <v>143830103000</v>
      </c>
      <c r="E10" s="92">
        <v>21.9</v>
      </c>
      <c r="F10" s="20"/>
      <c r="G10" s="27"/>
      <c r="H10" s="27"/>
      <c r="P10" s="13"/>
      <c r="R10" s="13"/>
    </row>
    <row r="11" spans="1:21" s="12" customFormat="1" ht="30.6" customHeight="1">
      <c r="B11" s="124"/>
      <c r="C11" s="55" t="s" ph="1">
        <v>5</v>
      </c>
      <c r="D11" s="62" ph="1">
        <v>80547696878</v>
      </c>
      <c r="E11" s="93">
        <v>12.3</v>
      </c>
      <c r="F11" s="20"/>
      <c r="P11" s="13"/>
      <c r="R11" s="13"/>
    </row>
    <row r="12" spans="1:21" s="12" customFormat="1" ht="30.6" customHeight="1">
      <c r="B12" s="124"/>
      <c r="C12" s="56" t="s" ph="1">
        <v>6</v>
      </c>
      <c r="D12" s="63" ph="1">
        <v>59146100000</v>
      </c>
      <c r="E12" s="94">
        <v>9</v>
      </c>
      <c r="F12" s="20"/>
      <c r="P12" s="13"/>
      <c r="R12" s="13"/>
    </row>
    <row r="13" spans="1:21" s="12" customFormat="1" ht="30.6" customHeight="1" thickBot="1">
      <c r="B13" s="124"/>
      <c r="C13" s="57" t="s" ph="1">
        <v>7</v>
      </c>
      <c r="D13" s="64">
        <f>D9-D10-D11-D12</f>
        <v>38124305000</v>
      </c>
      <c r="E13" s="95">
        <v>5.8</v>
      </c>
      <c r="F13" s="20"/>
      <c r="P13" s="13"/>
      <c r="R13" s="13"/>
    </row>
    <row r="14" spans="1:21" s="12" customFormat="1" ht="28.5" customHeight="1" thickTop="1" thickBot="1">
      <c r="B14" s="114" t="s" ph="1">
        <v>8</v>
      </c>
      <c r="C14" s="115"/>
      <c r="D14" s="87">
        <f>D5+D9</f>
        <v>656496700566</v>
      </c>
      <c r="E14" s="96">
        <v>100</v>
      </c>
      <c r="F14" s="20"/>
      <c r="P14" s="13"/>
      <c r="R14" s="13"/>
    </row>
    <row r="15" spans="1:21" s="12" customFormat="1" ht="25.5" customHeight="1">
      <c r="B15" s="21" t="s" ph="1">
        <v>30</v>
      </c>
      <c r="C15" s="20" ph="1"/>
      <c r="D15" s="21"/>
      <c r="E15" s="21"/>
      <c r="F15" s="20"/>
      <c r="P15" s="13"/>
      <c r="R15" s="13"/>
    </row>
    <row r="16" spans="1:21" s="12" customFormat="1" ht="30" customHeight="1">
      <c r="B16" s="20" ph="1"/>
      <c r="C16" s="20" ph="1"/>
      <c r="D16" s="21"/>
      <c r="E16" s="21"/>
      <c r="F16" s="20"/>
      <c r="P16" s="13"/>
      <c r="R16" s="13"/>
    </row>
    <row r="17" spans="2:20" s="12" customFormat="1" ht="32.1" customHeight="1">
      <c r="B17" s="21"/>
      <c r="C17" s="20"/>
      <c r="D17" s="22"/>
      <c r="E17" s="22"/>
      <c r="F17" s="21"/>
      <c r="P17" s="13"/>
      <c r="R17" s="13"/>
    </row>
    <row r="18" spans="2:20" s="12" customFormat="1" ht="32.1" customHeight="1">
      <c r="B18" s="21"/>
      <c r="C18" s="20"/>
      <c r="D18" s="22"/>
      <c r="E18" s="22"/>
      <c r="F18" s="21"/>
      <c r="P18" s="13"/>
      <c r="R18" s="13"/>
    </row>
    <row r="19" spans="2:20" s="12" customFormat="1" ht="19.5" customHeight="1">
      <c r="B19" s="21"/>
      <c r="C19" s="20"/>
      <c r="D19" s="22"/>
      <c r="E19" s="22"/>
      <c r="F19" s="21"/>
      <c r="P19" s="13"/>
      <c r="R19" s="13"/>
    </row>
    <row r="20" spans="2:20" s="12" customFormat="1" ht="30" customHeight="1" thickBot="1">
      <c r="B20" s="26" t="s" ph="1">
        <v>29</v>
      </c>
      <c r="C20" s="26" ph="1"/>
      <c r="D20" s="26" ph="1"/>
      <c r="E20" s="26" ph="1"/>
      <c r="F20" s="21"/>
      <c r="P20" s="13"/>
      <c r="R20" s="13"/>
    </row>
    <row r="21" spans="2:20" s="12" customFormat="1" ht="45.95" customHeight="1" thickBot="1">
      <c r="B21" s="21"/>
      <c r="C21" s="103" t="s" ph="1">
        <v>9</v>
      </c>
      <c r="D21" s="104" t="s" ph="1">
        <v>1</v>
      </c>
      <c r="E21" s="102" t="s" ph="1">
        <v>31</v>
      </c>
      <c r="F21" s="21"/>
      <c r="P21" s="13"/>
      <c r="R21" s="13"/>
    </row>
    <row r="22" spans="2:20" s="10" customFormat="1" ht="30.6" customHeight="1">
      <c r="B22" s="23"/>
      <c r="C22" s="43" t="s" ph="1">
        <v>10</v>
      </c>
      <c r="D22" s="44" ph="1">
        <v>1180438815</v>
      </c>
      <c r="E22" s="28">
        <v>0.2</v>
      </c>
      <c r="F22" s="21"/>
      <c r="P22" s="11"/>
      <c r="R22" s="11"/>
    </row>
    <row r="23" spans="2:20" ht="30.6" customHeight="1">
      <c r="B23" s="24"/>
      <c r="C23" s="29" t="s" ph="1">
        <v>11</v>
      </c>
      <c r="D23" s="45" ph="1">
        <v>16810751676</v>
      </c>
      <c r="E23" s="30">
        <v>2.6</v>
      </c>
      <c r="F23" s="20"/>
      <c r="G23" s="20" ph="1"/>
      <c r="H23" s="20" ph="1"/>
      <c r="I23" s="21"/>
      <c r="J23" s="21"/>
      <c r="P23" s="9"/>
      <c r="T23" s="7"/>
    </row>
    <row r="24" spans="2:20" s="15" customFormat="1" ht="30.6" customHeight="1">
      <c r="C24" s="35" t="s" ph="1">
        <v>25</v>
      </c>
      <c r="D24" s="48" ph="1">
        <v>26291574231</v>
      </c>
      <c r="E24" s="36">
        <v>4</v>
      </c>
      <c r="F24" s="3"/>
      <c r="G24" s="3"/>
      <c r="H24" s="3"/>
      <c r="I24" s="3" ph="1"/>
      <c r="J24" s="19" ph="1"/>
      <c r="K24" s="3"/>
      <c r="L24" s="1"/>
      <c r="P24" s="16"/>
      <c r="R24" s="11"/>
      <c r="T24" s="11"/>
    </row>
    <row r="25" spans="2:20" s="15" customFormat="1" ht="30.6" customHeight="1">
      <c r="C25" s="41" t="s" ph="1">
        <v>12</v>
      </c>
      <c r="D25" s="51" ph="1">
        <v>13960472056</v>
      </c>
      <c r="E25" s="42">
        <v>2.1</v>
      </c>
      <c r="F25" s="3"/>
      <c r="G25" s="3"/>
      <c r="H25" s="3"/>
      <c r="I25" s="3"/>
      <c r="J25" s="3"/>
      <c r="K25" s="3"/>
      <c r="L25" s="5"/>
      <c r="P25" s="16"/>
      <c r="R25" s="11"/>
      <c r="T25" s="11"/>
    </row>
    <row r="26" spans="2:20" s="15" customFormat="1" ht="30.6" customHeight="1">
      <c r="C26" s="31" t="s" ph="1">
        <v>13</v>
      </c>
      <c r="D26" s="46" ph="1">
        <v>16884800065</v>
      </c>
      <c r="E26" s="32">
        <v>2.6</v>
      </c>
      <c r="F26" s="3"/>
      <c r="G26" s="3"/>
      <c r="H26" s="3"/>
      <c r="I26" s="3"/>
      <c r="J26" s="6"/>
      <c r="K26" s="6"/>
      <c r="L26" s="5"/>
      <c r="P26" s="16"/>
      <c r="R26" s="11"/>
      <c r="T26" s="11"/>
    </row>
    <row r="27" spans="2:20" s="15" customFormat="1" ht="30.6" customHeight="1">
      <c r="C27" s="33" t="s" ph="1">
        <v>14</v>
      </c>
      <c r="D27" s="47" ph="1">
        <v>122465623692</v>
      </c>
      <c r="E27" s="34">
        <v>18.899999999999999</v>
      </c>
      <c r="F27" s="3"/>
      <c r="G27" s="3"/>
      <c r="H27" s="3"/>
      <c r="I27" s="3"/>
      <c r="J27" s="6"/>
      <c r="K27" s="6"/>
      <c r="L27" s="5"/>
      <c r="P27" s="8"/>
      <c r="R27" s="11"/>
      <c r="T27" s="11"/>
    </row>
    <row r="28" spans="2:20" ht="30.6" customHeight="1">
      <c r="C28" s="37" t="s" ph="1">
        <v>51</v>
      </c>
      <c r="D28" s="49" ph="1">
        <v>29254685653</v>
      </c>
      <c r="E28" s="38">
        <v>4.5</v>
      </c>
      <c r="F28" s="1"/>
      <c r="G28" s="1"/>
      <c r="H28" s="1"/>
      <c r="I28" s="1"/>
      <c r="J28" s="4"/>
      <c r="K28" s="4"/>
      <c r="L28" s="4"/>
    </row>
    <row r="29" spans="2:20" ht="30.6" customHeight="1">
      <c r="C29" s="68" t="s" ph="1">
        <v>15</v>
      </c>
      <c r="D29" s="69" ph="1">
        <v>20579962348</v>
      </c>
      <c r="E29" s="70">
        <v>3.2</v>
      </c>
      <c r="F29" s="1"/>
      <c r="G29" s="1"/>
      <c r="H29" s="1"/>
      <c r="I29" s="1"/>
      <c r="J29" s="4"/>
      <c r="K29" s="4"/>
      <c r="L29" s="4"/>
    </row>
    <row r="30" spans="2:20" ht="30.6" customHeight="1">
      <c r="C30" s="71" t="s" ph="1">
        <v>16</v>
      </c>
      <c r="D30" s="72" ph="1">
        <v>82441628626</v>
      </c>
      <c r="E30" s="73">
        <v>12.7</v>
      </c>
      <c r="F30" s="1"/>
      <c r="G30" s="1"/>
      <c r="H30" s="1"/>
      <c r="I30" s="1"/>
      <c r="J30" s="4"/>
      <c r="K30" s="4"/>
      <c r="L30" s="4"/>
    </row>
    <row r="31" spans="2:20" ht="30.6" customHeight="1">
      <c r="C31" s="74" t="s" ph="1">
        <v>17</v>
      </c>
      <c r="D31" s="75" ph="1">
        <v>33404361594</v>
      </c>
      <c r="E31" s="76">
        <v>5.0999999999999996</v>
      </c>
      <c r="F31" s="1"/>
      <c r="G31" s="1"/>
      <c r="H31" s="1"/>
      <c r="I31" s="1"/>
      <c r="J31" s="4"/>
      <c r="K31" s="4"/>
      <c r="L31" s="4"/>
    </row>
    <row r="32" spans="2:20" ht="30.6" customHeight="1">
      <c r="C32" s="77" t="s" ph="1">
        <v>18</v>
      </c>
      <c r="D32" s="78" ph="1">
        <v>134926790165</v>
      </c>
      <c r="E32" s="79">
        <v>20.8</v>
      </c>
      <c r="F32" s="1"/>
      <c r="G32" s="1"/>
      <c r="H32" s="1"/>
      <c r="I32" s="1"/>
      <c r="J32" s="4"/>
      <c r="K32" s="4"/>
      <c r="L32" s="4"/>
    </row>
    <row r="33" spans="3:13" ht="30.6" customHeight="1">
      <c r="C33" s="39" t="s" ph="1">
        <v>19</v>
      </c>
      <c r="D33" s="50" ph="1">
        <v>501951024</v>
      </c>
      <c r="E33" s="40">
        <v>0.1</v>
      </c>
      <c r="F33" s="1"/>
      <c r="G33" s="1"/>
      <c r="H33" s="1"/>
      <c r="I33" s="1"/>
      <c r="J33" s="4"/>
      <c r="K33" s="4"/>
      <c r="L33" s="4"/>
    </row>
    <row r="34" spans="3:13" ht="30.6" customHeight="1">
      <c r="C34" s="80" t="s" ph="1">
        <v>20</v>
      </c>
      <c r="D34" s="81" ph="1">
        <v>73510322586</v>
      </c>
      <c r="E34" s="82">
        <v>11.3</v>
      </c>
      <c r="F34" s="1"/>
      <c r="G34" s="1"/>
      <c r="H34" s="1"/>
      <c r="I34" s="1"/>
      <c r="J34" s="4"/>
      <c r="K34" s="4"/>
      <c r="L34" s="4"/>
    </row>
    <row r="35" spans="3:13" ht="30.6" customHeight="1" thickBot="1">
      <c r="C35" s="65" t="s" ph="1">
        <v>21</v>
      </c>
      <c r="D35" s="66" ph="1">
        <v>76947861487</v>
      </c>
      <c r="E35" s="67">
        <v>11.9</v>
      </c>
      <c r="F35" s="1"/>
      <c r="G35" s="1"/>
      <c r="H35" s="1"/>
      <c r="I35" s="1"/>
      <c r="J35" s="4"/>
      <c r="K35" s="4"/>
      <c r="L35" s="4"/>
    </row>
    <row r="36" spans="3:13" ht="30.6" customHeight="1" thickTop="1" thickBot="1">
      <c r="C36" s="83" t="s" ph="1">
        <v>8</v>
      </c>
      <c r="D36" s="84">
        <v>649161224018</v>
      </c>
      <c r="E36" s="85">
        <f>SUM(E22:E35)</f>
        <v>100</v>
      </c>
      <c r="F36" s="1"/>
      <c r="G36" s="1"/>
      <c r="H36" s="1"/>
      <c r="I36" s="1"/>
      <c r="J36" s="4"/>
      <c r="K36" s="4"/>
      <c r="L36" s="4"/>
    </row>
    <row r="37" spans="3:13" ht="27" customHeight="1">
      <c r="C37" s="21" t="s" ph="1">
        <v>30</v>
      </c>
      <c r="D37" s="1"/>
      <c r="E37" s="1"/>
      <c r="F37" s="1"/>
      <c r="G37" s="1"/>
      <c r="H37" s="1"/>
      <c r="I37" s="1"/>
      <c r="J37" s="4"/>
      <c r="K37" s="4"/>
      <c r="L37" s="4"/>
    </row>
    <row r="38" spans="3:13" ht="26.45" customHeight="1">
      <c r="C38" s="20" ph="1"/>
      <c r="D38" s="1"/>
      <c r="E38" s="1"/>
      <c r="F38" s="1"/>
      <c r="G38" s="1"/>
      <c r="H38" s="1"/>
      <c r="I38" s="1"/>
      <c r="J38" s="4"/>
      <c r="K38" s="4"/>
      <c r="L38" s="4"/>
    </row>
    <row r="39" spans="3:13" ht="12.95" customHeight="1">
      <c r="C39" s="1"/>
      <c r="D39" s="1"/>
      <c r="E39" s="1"/>
      <c r="F39" s="1"/>
      <c r="G39" s="1"/>
      <c r="H39" s="1"/>
      <c r="I39" s="1"/>
      <c r="J39" s="4"/>
      <c r="K39" s="4"/>
      <c r="L39" s="4"/>
    </row>
    <row r="40" spans="3:13" ht="12.95" customHeight="1">
      <c r="C40" s="1"/>
      <c r="D40" s="1"/>
      <c r="E40" s="1"/>
      <c r="F40" s="1"/>
      <c r="G40" s="1"/>
      <c r="H40" s="1"/>
      <c r="I40" s="1"/>
      <c r="J40" s="4"/>
      <c r="K40" s="4"/>
      <c r="L40" s="4"/>
    </row>
    <row r="41" spans="3:13" ht="29.1" customHeight="1">
      <c r="C41" s="1"/>
      <c r="D41" s="1"/>
      <c r="E41" s="1"/>
      <c r="F41" s="1"/>
      <c r="G41" s="1"/>
      <c r="H41" s="1"/>
      <c r="I41" s="1"/>
      <c r="J41" s="4"/>
      <c r="K41" s="4"/>
      <c r="L41" s="4"/>
      <c r="M41" s="100" ph="1"/>
    </row>
    <row r="42" spans="3:13" ht="19.5">
      <c r="C42" s="17"/>
      <c r="D42" s="17"/>
      <c r="E42" s="17" ph="1"/>
      <c r="F42" s="17" ph="1"/>
      <c r="G42" s="17"/>
      <c r="H42" s="17"/>
      <c r="I42" s="17"/>
      <c r="J42" s="17"/>
      <c r="K42" s="17"/>
      <c r="L42" s="17"/>
    </row>
    <row r="43" spans="3:13" ht="19.5">
      <c r="C43" s="17"/>
      <c r="D43" s="17"/>
      <c r="E43" s="17" ph="1"/>
      <c r="F43" s="17" ph="1"/>
      <c r="G43" s="17"/>
      <c r="H43" s="17"/>
      <c r="I43" s="17"/>
      <c r="J43" s="17"/>
      <c r="K43" s="17"/>
      <c r="L43" s="17"/>
    </row>
    <row r="44" spans="3:13" ht="19.5">
      <c r="C44" s="17"/>
      <c r="D44" s="17"/>
      <c r="E44" s="17" ph="1"/>
      <c r="F44" s="17" ph="1"/>
      <c r="G44" s="17"/>
      <c r="H44" s="17"/>
      <c r="I44" s="17"/>
      <c r="J44" s="17"/>
      <c r="K44" s="17"/>
      <c r="L44" s="17"/>
    </row>
    <row r="45" spans="3:13" ht="19.5">
      <c r="C45" s="17"/>
      <c r="D45" s="17"/>
      <c r="E45" s="17" ph="1"/>
      <c r="F45" s="17" ph="1"/>
      <c r="G45" s="17"/>
      <c r="H45" s="17"/>
      <c r="I45" s="17"/>
      <c r="J45" s="17"/>
      <c r="K45" s="17"/>
      <c r="L45" s="17"/>
    </row>
    <row r="46" spans="3:13" ht="19.5">
      <c r="C46" s="17"/>
      <c r="D46" s="17"/>
      <c r="E46" s="17" ph="1"/>
      <c r="F46" s="17" ph="1"/>
      <c r="G46" s="17"/>
      <c r="H46" s="17"/>
      <c r="I46" s="17"/>
      <c r="J46" s="17"/>
      <c r="K46" s="17"/>
      <c r="L46" s="17"/>
    </row>
    <row r="47" spans="3:13" ht="19.5">
      <c r="C47" s="17"/>
      <c r="D47" s="17"/>
      <c r="E47" s="17" ph="1"/>
      <c r="F47" s="17" ph="1"/>
      <c r="G47" s="17"/>
      <c r="H47" s="17"/>
      <c r="I47" s="17"/>
      <c r="J47" s="17"/>
      <c r="K47" s="17"/>
      <c r="L47" s="17"/>
    </row>
    <row r="48" spans="3:13" ht="19.5">
      <c r="C48" s="17"/>
      <c r="D48" s="17"/>
      <c r="E48" s="17" ph="1"/>
      <c r="F48" s="17" ph="1"/>
      <c r="G48" s="17"/>
      <c r="H48" s="17"/>
      <c r="I48" s="17"/>
      <c r="J48" s="17"/>
      <c r="K48" s="17"/>
      <c r="L48" s="17"/>
    </row>
    <row r="49" spans="3:12" ht="19.5">
      <c r="C49" s="17"/>
      <c r="D49" s="17"/>
      <c r="E49" s="17" ph="1"/>
      <c r="F49" s="17" ph="1"/>
      <c r="G49" s="17"/>
      <c r="H49" s="17"/>
      <c r="I49" s="17"/>
      <c r="J49" s="17"/>
      <c r="K49" s="17"/>
      <c r="L49" s="17"/>
    </row>
    <row r="50" spans="3:12"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3:12"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3:12" ht="19.5">
      <c r="E52" s="7" ph="1"/>
      <c r="F52" s="7" ph="1"/>
    </row>
    <row r="53" spans="3:12" ht="19.5">
      <c r="E53" s="7" ph="1"/>
      <c r="F53" s="7" ph="1"/>
    </row>
    <row r="54" spans="3:12" ht="19.5">
      <c r="E54" s="7" ph="1"/>
      <c r="F54" s="7" ph="1"/>
    </row>
    <row r="55" spans="3:12" ht="19.5">
      <c r="E55" s="7" ph="1"/>
      <c r="F55" s="7" ph="1"/>
    </row>
    <row r="56" spans="3:12" ht="19.5">
      <c r="E56" s="7" ph="1"/>
      <c r="F56" s="7" ph="1"/>
    </row>
    <row r="57" spans="3:12" ht="19.5">
      <c r="E57" s="7" ph="1"/>
      <c r="F57" s="7" ph="1"/>
    </row>
    <row r="58" spans="3:12" ht="19.5">
      <c r="E58" s="7" ph="1"/>
      <c r="F58" s="7" ph="1"/>
    </row>
    <row r="59" spans="3:12" ht="19.5">
      <c r="E59" s="7" ph="1"/>
      <c r="F59" s="7" ph="1"/>
    </row>
    <row r="62" spans="3:12" ht="19.5">
      <c r="E62" s="7" ph="1"/>
      <c r="F62" s="7" ph="1"/>
    </row>
    <row r="63" spans="3:12" ht="19.5">
      <c r="E63" s="7" ph="1"/>
      <c r="F63" s="7" ph="1"/>
    </row>
    <row r="64" spans="3:12" ht="19.5">
      <c r="E64" s="7" ph="1"/>
      <c r="F64" s="7" ph="1"/>
    </row>
    <row r="65" spans="5:6" ht="19.5">
      <c r="E65" s="7" ph="1"/>
      <c r="F65" s="7" ph="1"/>
    </row>
    <row r="66" spans="5:6" ht="19.5">
      <c r="E66" s="7" ph="1"/>
      <c r="F66" s="7" ph="1"/>
    </row>
    <row r="67" spans="5:6" ht="19.5">
      <c r="E67" s="7" ph="1"/>
      <c r="F67" s="7" ph="1"/>
    </row>
    <row r="68" spans="5:6" ht="19.5">
      <c r="E68" s="7" ph="1"/>
      <c r="F68" s="7" ph="1"/>
    </row>
    <row r="69" spans="5:6" ht="19.5">
      <c r="E69" s="7" ph="1"/>
      <c r="F69" s="7" ph="1"/>
    </row>
    <row r="70" spans="5:6" ht="19.5">
      <c r="E70" s="7" ph="1"/>
      <c r="F70" s="7" ph="1"/>
    </row>
    <row r="73" spans="5:6" ht="19.5">
      <c r="E73" s="7" ph="1"/>
      <c r="F73" s="7" ph="1"/>
    </row>
    <row r="74" spans="5:6" ht="19.5">
      <c r="E74" s="7" ph="1"/>
      <c r="F74" s="7" ph="1"/>
    </row>
    <row r="75" spans="5:6" ht="19.5">
      <c r="E75" s="7" ph="1"/>
      <c r="F75" s="7" ph="1"/>
    </row>
  </sheetData>
  <mergeCells count="6">
    <mergeCell ref="B14:C14"/>
    <mergeCell ref="B4:C4"/>
    <mergeCell ref="B5:C5"/>
    <mergeCell ref="B6:B8"/>
    <mergeCell ref="B9:C9"/>
    <mergeCell ref="B10:B13"/>
  </mergeCells>
  <phoneticPr fontId="13" type="Hiragana" alignment="center"/>
  <printOptions horizontalCentered="1" verticalCentered="1"/>
  <pageMargins left="0" right="0" top="0.98425196850393704" bottom="0" header="0.31496062992125984" footer="0.31496062992125984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2B94-C510-4D95-BD69-6F632D759945}">
  <sheetPr>
    <tabColor rgb="FFFFC000"/>
    <pageSetUpPr fitToPage="1"/>
  </sheetPr>
  <dimension ref="A1:D19"/>
  <sheetViews>
    <sheetView view="pageBreakPreview" zoomScale="71" zoomScaleNormal="87" zoomScaleSheetLayoutView="71" workbookViewId="0">
      <selection activeCell="AE6" sqref="AE6"/>
    </sheetView>
  </sheetViews>
  <sheetFormatPr defaultColWidth="8.83203125" defaultRowHeight="23.1" customHeight="1"/>
  <cols>
    <col min="1" max="1" width="1.83203125" style="7" customWidth="1" phonetic="1"/>
    <col min="2" max="2" width="16.6640625" style="7" customWidth="1" phonetic="1"/>
    <col min="3" max="3" width="22" style="7" customWidth="1" phonetic="1"/>
    <col min="4" max="4" width="14.33203125" style="7" customWidth="1" phonetic="1"/>
    <col min="5" max="24" width="8.83203125" style="7" phonetic="1"/>
    <col min="25" max="25" width="11.6640625" style="7" customWidth="1" phonetic="1"/>
    <col min="26" max="16384" width="8.83203125" style="7" phonetic="1"/>
  </cols>
  <sheetData>
    <row r="1" spans="1:4" ht="31.5" customHeight="1" ph="1">
      <c r="A1" s="113" t="s" ph="1">
        <v>49</v>
      </c>
      <c r="B1" s="112" ph="1"/>
    </row>
    <row r="2" spans="1:4" ht="49.5" customHeight="1" ph="1">
      <c r="B2" s="105" ph="1"/>
      <c r="C2" s="106" t="s" ph="1">
        <v>32</v>
      </c>
      <c r="D2" s="106" t="s" ph="1">
        <v>33</v>
      </c>
    </row>
    <row r="3" spans="1:4" ht="51.75" customHeight="1" ph="1">
      <c r="B3" s="110" t="s" ph="1">
        <v>34</v>
      </c>
      <c r="C3" s="108" ph="1">
        <v>2268.9189999999999</v>
      </c>
      <c r="D3" s="107" ph="1">
        <v>33</v>
      </c>
    </row>
    <row r="4" spans="1:4" ht="51.75" customHeight="1" ph="1">
      <c r="B4" s="110" t="s" ph="1">
        <v>35</v>
      </c>
      <c r="C4" s="108" ph="1">
        <v>32794.639999999999</v>
      </c>
      <c r="D4" s="107" ph="1">
        <v>44</v>
      </c>
    </row>
    <row r="5" spans="1:4" ht="51.75" customHeight="1" ph="1">
      <c r="B5" s="110" t="s" ph="1">
        <v>36</v>
      </c>
      <c r="C5" s="108" ph="1">
        <v>3444</v>
      </c>
      <c r="D5" s="107" ph="1">
        <v>36</v>
      </c>
    </row>
    <row r="6" spans="1:4" ht="51.75" customHeight="1" ph="1">
      <c r="B6" s="110" t="s" ph="1">
        <v>37</v>
      </c>
      <c r="C6" s="108" ph="1">
        <v>63127</v>
      </c>
      <c r="D6" s="107" ph="1">
        <v>36</v>
      </c>
    </row>
    <row r="7" spans="1:4" ht="51.75" customHeight="1" ph="1">
      <c r="B7" s="110" t="s" ph="1">
        <v>38</v>
      </c>
      <c r="C7" s="108" ph="1">
        <v>946</v>
      </c>
      <c r="D7" s="107" ph="1">
        <v>21</v>
      </c>
    </row>
    <row r="8" spans="1:4" ht="51.75" customHeight="1" ph="1">
      <c r="B8" s="110" t="s" ph="1">
        <v>39</v>
      </c>
      <c r="C8" s="108" ph="1">
        <v>829</v>
      </c>
      <c r="D8" s="107" ph="1">
        <v>24</v>
      </c>
    </row>
    <row r="9" spans="1:4" ht="51.75" customHeight="1" ph="1">
      <c r="B9" s="110" t="s" ph="1">
        <v>40</v>
      </c>
      <c r="C9" s="108" ph="1">
        <v>1056.9469999999999</v>
      </c>
      <c r="D9" s="107" ph="1">
        <v>31</v>
      </c>
    </row>
    <row r="10" spans="1:4" ht="51.75" customHeight="1" ph="1">
      <c r="B10" s="110" t="s" ph="1">
        <v>41</v>
      </c>
      <c r="C10" s="108" ph="1">
        <v>662.88099999999997</v>
      </c>
      <c r="D10" s="107" ph="1">
        <v>24</v>
      </c>
    </row>
    <row r="11" spans="1:4" ht="51.75" customHeight="1" ph="1">
      <c r="B11" s="110" t="s" ph="1">
        <v>42</v>
      </c>
      <c r="C11" s="108" ph="1">
        <v>840.56200000000001</v>
      </c>
      <c r="D11" s="107" ph="1">
        <v>22</v>
      </c>
    </row>
    <row r="12" spans="1:4" ht="51.75" customHeight="1" ph="1">
      <c r="B12" s="110" t="s" ph="1">
        <v>43</v>
      </c>
      <c r="C12" s="108" ph="1">
        <v>2106.665</v>
      </c>
      <c r="D12" s="107" ph="1">
        <v>157</v>
      </c>
    </row>
    <row r="13" spans="1:4" ht="51.75" customHeight="1" ph="1">
      <c r="B13" s="110" t="s" ph="1">
        <v>44</v>
      </c>
      <c r="C13" s="108" ph="1">
        <v>4766</v>
      </c>
      <c r="D13" s="107" ph="1">
        <v>119</v>
      </c>
    </row>
    <row r="14" spans="1:4" ht="51.75" customHeight="1" ph="1">
      <c r="B14" s="110" t="s" ph="1">
        <v>45</v>
      </c>
      <c r="C14" s="108" ph="1">
        <v>1710</v>
      </c>
      <c r="D14" s="107" ph="1">
        <v>74</v>
      </c>
    </row>
    <row r="15" spans="1:4" ht="51.75" customHeight="1" ph="1">
      <c r="B15" s="111" t="s" ph="1">
        <v>46</v>
      </c>
      <c r="C15" s="108" ph="1">
        <v>48166.752999999997</v>
      </c>
      <c r="D15" s="107" ph="1">
        <v>968</v>
      </c>
    </row>
    <row r="16" spans="1:4" ht="51.75" customHeight="1" ph="1">
      <c r="B16" s="111" t="s" ph="1">
        <v>47</v>
      </c>
      <c r="C16" s="108" ph="1">
        <v>70756.448000000004</v>
      </c>
      <c r="D16" s="107" ph="1">
        <v>868</v>
      </c>
    </row>
    <row r="17" spans="2:4" ht="51.6" customHeight="1" ph="1">
      <c r="B17" s="111" t="s" ph="1">
        <v>48</v>
      </c>
      <c r="C17" s="109" ph="1">
        <v>114954</v>
      </c>
      <c r="D17" s="107" ph="1">
        <v>2172</v>
      </c>
    </row>
    <row r="18" spans="2:4" ht="51" customHeight="1" ph="1">
      <c r="B18" s="111" t="s" ph="1">
        <v>50</v>
      </c>
      <c r="C18" s="109" ph="1">
        <v>202385</v>
      </c>
      <c r="D18" s="107" ph="1">
        <v>4172</v>
      </c>
    </row>
    <row r="19" spans="2:4" ht="51" customHeight="1" ph="1">
      <c r="B19" s="111" t="s" ph="1">
        <v>52</v>
      </c>
      <c r="C19" s="109">
        <v>369046</v>
      </c>
      <c r="D19" s="107">
        <v>6154</v>
      </c>
    </row>
  </sheetData>
  <phoneticPr fontId="22" type="Hiragana" alignment="distributed"/>
  <pageMargins left="0.9055118110236221" right="0" top="0" bottom="0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2-18-1_一般会計歳入・歳出の構成比</vt:lpstr>
      <vt:lpstr>2-18-2_滋賀県のふるさと納税受入額の移り変わり</vt:lpstr>
      <vt:lpstr>'2-18-1_一般会計歳入・歳出の構成比'!Print_Area</vt:lpstr>
      <vt:lpstr>'2-18-2_滋賀県のふるさと納税受入額の移り変わり'!Print_Area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小川　悠暉</cp:lastModifiedBy>
  <cp:lastPrinted>2025-10-15T00:46:21Z</cp:lastPrinted>
  <dcterms:created xsi:type="dcterms:W3CDTF">2006-09-04T05:00:01Z</dcterms:created>
  <dcterms:modified xsi:type="dcterms:W3CDTF">2025-10-15T00:46:33Z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2017-03-28T06:29:40Z</vt:filetime>
  </property>
</Properties>
</file>