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9165" tabRatio="835" activeTab="1"/>
  </bookViews>
  <sheets>
    <sheet name="表紙" sheetId="1" r:id="rId1"/>
    <sheet name="目次" sheetId="2" r:id="rId2"/>
    <sheet name="１頁" sheetId="3" r:id="rId3"/>
    <sheet name="２頁" sheetId="4" r:id="rId4"/>
    <sheet name="３頁" sheetId="5" r:id="rId5"/>
    <sheet name="４頁" sheetId="6" r:id="rId6"/>
    <sheet name="５頁" sheetId="7" r:id="rId7"/>
    <sheet name="６頁" sheetId="8" r:id="rId8"/>
    <sheet name="地区別" sheetId="9" r:id="rId9"/>
    <sheet name="市町村別、日帰り・宿泊別" sheetId="10" r:id="rId10"/>
    <sheet name="市町村別、目的別" sheetId="11" r:id="rId11"/>
    <sheet name="ベスト３０" sheetId="12" r:id="rId12"/>
    <sheet name="推移" sheetId="13" r:id="rId13"/>
    <sheet name="有料道路" sheetId="14" r:id="rId14"/>
    <sheet name="新施設" sheetId="15" r:id="rId15"/>
  </sheets>
  <definedNames>
    <definedName name="_xlnm.Print_Area" localSheetId="3">'２頁'!$A:$F</definedName>
    <definedName name="_xlnm.Print_Area" localSheetId="4">'３頁'!$A:$F</definedName>
    <definedName name="_xlnm.Print_Area" localSheetId="5">'４頁'!$A$1:$J$42</definedName>
    <definedName name="_xlnm.Print_Area" localSheetId="9">'市町村別、日帰り・宿泊別'!$A$1:$R$125</definedName>
    <definedName name="_xlnm.Print_Area" localSheetId="10">'市町村別、目的別'!$A$1:$O$80</definedName>
    <definedName name="_xlnm.Print_Area" localSheetId="13">'有料道路'!$A$1:$Q$15</definedName>
  </definedNames>
  <calcPr fullCalcOnLoad="1"/>
</workbook>
</file>

<file path=xl/sharedStrings.xml><?xml version="1.0" encoding="utf-8"?>
<sst xmlns="http://schemas.openxmlformats.org/spreadsheetml/2006/main" count="860" uniqueCount="329">
  <si>
    <t>道の駅 竜王鏡の里</t>
  </si>
  <si>
    <t>滋賀県観光入込客統計調査書</t>
  </si>
  <si>
    <t>目　　次</t>
  </si>
  <si>
    <t>１．観光入込客統計調査の概要　………………………　　１　</t>
  </si>
  <si>
    <t>２．観光入込客統計調査の結果　………………………　　２</t>
  </si>
  <si>
    <t>　　　②目的別観光客数の内訳</t>
  </si>
  <si>
    <t>　　　③季節別観光客数の内訳</t>
  </si>
  <si>
    <t>　　　④月別観光客数の内訳</t>
  </si>
  <si>
    <t>　　　⑤地域別観光客数の内訳</t>
  </si>
  <si>
    <t>１．観光入込客統計調査の概要</t>
  </si>
  <si>
    <t>①調査方法</t>
  </si>
  <si>
    <t>②調査地点</t>
  </si>
  <si>
    <t>　県内の観光地で年間入込客数が1,000人以上見込まれる観光地において調査を実施し、</t>
  </si>
  <si>
    <t>③調査期間</t>
  </si>
  <si>
    <t>④調査上の定義</t>
  </si>
  <si>
    <t>　観光入込客…その者の居住地が観光地の範囲の中か外か、あるいは外出の距離の大小に</t>
  </si>
  <si>
    <t>　観　光　地…観光客が多数来訪し、観光活動の状況からみて一体をなしていると認めら</t>
  </si>
  <si>
    <t>　　　　　　　れる区域をいう。</t>
  </si>
  <si>
    <t>２．観光入込客統計調査の結果</t>
  </si>
  <si>
    <t>　　表１　延観光客数および前年比</t>
  </si>
  <si>
    <t>前年比</t>
  </si>
  <si>
    <t>日帰り客数</t>
  </si>
  <si>
    <t>宿泊客数</t>
  </si>
  <si>
    <t>延観光客数</t>
  </si>
  <si>
    <t>②目的別観光客数の内訳</t>
  </si>
  <si>
    <t>表２　目的別内訳</t>
  </si>
  <si>
    <t>目　　　的</t>
  </si>
  <si>
    <t>延観光客数（人）</t>
  </si>
  <si>
    <t>構成比率</t>
  </si>
  <si>
    <t>対前年比</t>
  </si>
  <si>
    <t>前年延観光客数（人）</t>
  </si>
  <si>
    <t>一般行楽</t>
  </si>
  <si>
    <t>寺社、文化財</t>
  </si>
  <si>
    <t>行催事</t>
  </si>
  <si>
    <t>釣り、ゴルフ、テニス</t>
  </si>
  <si>
    <t>水泳、船遊び</t>
  </si>
  <si>
    <t>スキー、スケート</t>
  </si>
  <si>
    <t>遊覧船</t>
  </si>
  <si>
    <t>登山、ハイキング</t>
  </si>
  <si>
    <t>キャンプ</t>
  </si>
  <si>
    <t>合　　　計</t>
  </si>
  <si>
    <t>グラフ１　目的別内訳</t>
  </si>
  <si>
    <t>③季節別観光客数の内訳</t>
  </si>
  <si>
    <t>表３　季節別内訳</t>
  </si>
  <si>
    <t>季　節</t>
  </si>
  <si>
    <t>延観光客数
（人）</t>
  </si>
  <si>
    <t>比率</t>
  </si>
  <si>
    <t>宿泊客数
（人）</t>
  </si>
  <si>
    <t>前年宿泊客
数（人）</t>
  </si>
  <si>
    <t>春
３月～５月</t>
  </si>
  <si>
    <t>夏
６月～８月</t>
  </si>
  <si>
    <t>秋
９月～11月</t>
  </si>
  <si>
    <t>グラフ２　季節別内訳</t>
  </si>
  <si>
    <t>▼延観光客数比率</t>
  </si>
  <si>
    <t>④月別観光客数の内訳</t>
  </si>
  <si>
    <t>表４　月別内訳</t>
  </si>
  <si>
    <t>１月</t>
  </si>
  <si>
    <t>２月</t>
  </si>
  <si>
    <t>３月</t>
  </si>
  <si>
    <t>４月</t>
  </si>
  <si>
    <t>５月</t>
  </si>
  <si>
    <t>６月</t>
  </si>
  <si>
    <t>７月</t>
  </si>
  <si>
    <t>８月</t>
  </si>
  <si>
    <t>９月</t>
  </si>
  <si>
    <t>10月</t>
  </si>
  <si>
    <t>11月</t>
  </si>
  <si>
    <t>12月</t>
  </si>
  <si>
    <t>合計</t>
  </si>
  <si>
    <t>グラフ３　月別内訳</t>
  </si>
  <si>
    <t>▼延観光客数</t>
  </si>
  <si>
    <t>▼宿泊客数</t>
  </si>
  <si>
    <t>⑤地域別観光客数の内訳</t>
  </si>
  <si>
    <t>表５　地域別内訳</t>
  </si>
  <si>
    <t>湖南</t>
  </si>
  <si>
    <t>甲賀</t>
  </si>
  <si>
    <t>東近江</t>
  </si>
  <si>
    <t>湖東</t>
  </si>
  <si>
    <t>湖北</t>
  </si>
  <si>
    <t>湖西</t>
  </si>
  <si>
    <t>グラフ４　地域別内訳</t>
  </si>
  <si>
    <t>▼宿泊客数比率</t>
  </si>
  <si>
    <t>（単位：人）</t>
  </si>
  <si>
    <t>日帰り</t>
  </si>
  <si>
    <t>月　　　　　別　　　　　入　　　　　込　　　　　客　　　　　数</t>
  </si>
  <si>
    <t>・宿泊別</t>
  </si>
  <si>
    <t>１０月</t>
  </si>
  <si>
    <t>１１月</t>
  </si>
  <si>
    <t>１２月</t>
  </si>
  <si>
    <t>前年計</t>
  </si>
  <si>
    <t>宿泊</t>
  </si>
  <si>
    <t>計</t>
  </si>
  <si>
    <t>大津市</t>
  </si>
  <si>
    <t>〔湖南〕</t>
  </si>
  <si>
    <t>草津市</t>
  </si>
  <si>
    <t>守山市</t>
  </si>
  <si>
    <t>〔甲賀〕</t>
  </si>
  <si>
    <t>〔東近江〕</t>
  </si>
  <si>
    <t>近江八幡市</t>
  </si>
  <si>
    <t>安土町</t>
  </si>
  <si>
    <t>日野町</t>
  </si>
  <si>
    <t>竜王町</t>
  </si>
  <si>
    <t>〔湖東〕</t>
  </si>
  <si>
    <t>彦根市</t>
  </si>
  <si>
    <t>豊郷町</t>
  </si>
  <si>
    <t>甲良町</t>
  </si>
  <si>
    <t>多賀町</t>
  </si>
  <si>
    <t>〔湖北〕</t>
  </si>
  <si>
    <t>長浜市</t>
  </si>
  <si>
    <t>虎姫町</t>
  </si>
  <si>
    <t>湖北町</t>
  </si>
  <si>
    <t>高月町</t>
  </si>
  <si>
    <t>木之本町</t>
  </si>
  <si>
    <t>余呉町</t>
  </si>
  <si>
    <t>西浅井町</t>
  </si>
  <si>
    <t>〔湖西〕</t>
  </si>
  <si>
    <t>登山、　　　　ハイキング</t>
  </si>
  <si>
    <t>スキー、　　　スケート</t>
  </si>
  <si>
    <t>水泳、舟遊び</t>
  </si>
  <si>
    <t>　観光客数</t>
  </si>
  <si>
    <t>うち外国人数</t>
  </si>
  <si>
    <t>湖南計</t>
  </si>
  <si>
    <t>甲賀計</t>
  </si>
  <si>
    <t>東近江計</t>
  </si>
  <si>
    <t>湖東計</t>
  </si>
  <si>
    <t>湖北計</t>
  </si>
  <si>
    <t>湖西計</t>
  </si>
  <si>
    <t>滋賀県合計</t>
  </si>
  <si>
    <t>前年合計</t>
  </si>
  <si>
    <t>６．観光地入込客数ベスト３０</t>
  </si>
  <si>
    <t>順位</t>
  </si>
  <si>
    <t>観  光  地  名</t>
  </si>
  <si>
    <t>入込客数（人）</t>
  </si>
  <si>
    <t>多賀大社</t>
  </si>
  <si>
    <t>長浜オルゴール堂</t>
  </si>
  <si>
    <t>比叡山ドライブウェイ</t>
  </si>
  <si>
    <t>びわ湖鮎家の郷</t>
  </si>
  <si>
    <t>延暦寺</t>
  </si>
  <si>
    <t>滋賀県立琵琶湖博物館</t>
  </si>
  <si>
    <t>奥比叡ドライブウェイ</t>
  </si>
  <si>
    <t>彦根城</t>
  </si>
  <si>
    <t>豊公園</t>
  </si>
  <si>
    <t>日牟礼八幡宮</t>
  </si>
  <si>
    <t>琵琶湖ホテル</t>
  </si>
  <si>
    <t>７．年別観光入込客数の推移</t>
  </si>
  <si>
    <t>年</t>
  </si>
  <si>
    <t>日帰り客数（人）</t>
  </si>
  <si>
    <t>宿泊客数（人）</t>
  </si>
  <si>
    <t>昭和５４年</t>
  </si>
  <si>
    <t>－</t>
  </si>
  <si>
    <t>昭和５５年</t>
  </si>
  <si>
    <t>昭和５６年</t>
  </si>
  <si>
    <t>昭和５７年</t>
  </si>
  <si>
    <t>昭和５８年</t>
  </si>
  <si>
    <t>昭和５９年</t>
  </si>
  <si>
    <t>昭和６０年</t>
  </si>
  <si>
    <t>昭和６１年</t>
  </si>
  <si>
    <t>昭和６２年</t>
  </si>
  <si>
    <t>昭和６３年</t>
  </si>
  <si>
    <t>平成　元年</t>
  </si>
  <si>
    <t>平成　２年</t>
  </si>
  <si>
    <t>平成　３年</t>
  </si>
  <si>
    <t>平成　４年</t>
  </si>
  <si>
    <t>平成　５年</t>
  </si>
  <si>
    <t>平成　６年</t>
  </si>
  <si>
    <t>平成　７年</t>
  </si>
  <si>
    <t>平成　８年</t>
  </si>
  <si>
    <t>平成　９年</t>
  </si>
  <si>
    <t>平成１０年</t>
  </si>
  <si>
    <t>平成１１年</t>
  </si>
  <si>
    <t>平成１２年</t>
  </si>
  <si>
    <t>※昭和５３年以前は、調査方法が異なるため本調査と比較できません。</t>
  </si>
  <si>
    <t>通行台数</t>
  </si>
  <si>
    <t>琵琶湖大橋有料道路</t>
  </si>
  <si>
    <t>近江大橋有料道路</t>
  </si>
  <si>
    <t>日野水口有料道路</t>
  </si>
  <si>
    <t>途中トンネル有料道路</t>
  </si>
  <si>
    <t>年月日</t>
  </si>
  <si>
    <t>所在地</t>
  </si>
  <si>
    <t>特　　　　　徴</t>
  </si>
  <si>
    <t>地域別</t>
  </si>
  <si>
    <t>地域別</t>
  </si>
  <si>
    <t>３．地域別・月別入込客数　　　………………………　　７</t>
  </si>
  <si>
    <t>栗東市</t>
  </si>
  <si>
    <t>▼宿泊客数比率</t>
  </si>
  <si>
    <t>月</t>
  </si>
  <si>
    <t>地　域</t>
  </si>
  <si>
    <t>平成１３年</t>
  </si>
  <si>
    <t>　　　　　　　かかわらず、主に行楽、保健休養、見学研究、神仏参拝、水泳、船遊び、</t>
  </si>
  <si>
    <t>　　　　　　　遊覧船、スキー、ゴルフ、祭り、果実狩り、レクレーション等の目的で</t>
  </si>
  <si>
    <t>　　　　　　　観光地に入り込んだ者をいう。</t>
  </si>
  <si>
    <t>平成１４年</t>
  </si>
  <si>
    <t>平成１５年</t>
  </si>
  <si>
    <t>マキノ高原</t>
  </si>
  <si>
    <t>甲賀</t>
  </si>
  <si>
    <t>　　　　　外国人延観光客数および前年比</t>
  </si>
  <si>
    <t>野洲市</t>
  </si>
  <si>
    <t>甲賀市</t>
  </si>
  <si>
    <t>湖南市</t>
  </si>
  <si>
    <t>東近江市</t>
  </si>
  <si>
    <t>米原市</t>
  </si>
  <si>
    <t>高島市</t>
  </si>
  <si>
    <t>高島市</t>
  </si>
  <si>
    <t>平成１７年</t>
  </si>
  <si>
    <t>平成１６年</t>
  </si>
  <si>
    <t>愛荘町</t>
  </si>
  <si>
    <t>愛荘町</t>
  </si>
  <si>
    <t>平成１８年</t>
  </si>
  <si>
    <t>大津</t>
  </si>
  <si>
    <t>〔大津〕</t>
  </si>
  <si>
    <t>いて、県内の市町から寄せられた報告を集計したものである。</t>
  </si>
  <si>
    <t>大津計</t>
  </si>
  <si>
    <t>６．観光地入込客数ベスト３０　………………………　　15</t>
  </si>
  <si>
    <t>７．年別観光入込客数の推移　　………………………　　16</t>
  </si>
  <si>
    <t>９．新施設および主な出来事　　………………………　　18</t>
  </si>
  <si>
    <t>５．市町別・目的別入込客数　　………………………　　12</t>
  </si>
  <si>
    <t>４．市町別・月別入込客数　　　………………………　　９</t>
  </si>
  <si>
    <t>（公開了承施設についてのみ掲載しています。）</t>
  </si>
  <si>
    <t>４．市町別・月別入込客数</t>
  </si>
  <si>
    <t>市町別</t>
  </si>
  <si>
    <t>５．市町別・目的別入込客数</t>
  </si>
  <si>
    <t>市町名</t>
  </si>
  <si>
    <t>八幡堀</t>
  </si>
  <si>
    <t>夢京橋キャッスルロード</t>
  </si>
  <si>
    <t>びわ湖大花火大会</t>
  </si>
  <si>
    <t>アグリパーク竜王</t>
  </si>
  <si>
    <t>伊吹の里（道の駅）</t>
  </si>
  <si>
    <t>平成１９年</t>
  </si>
  <si>
    <t>彦根市</t>
  </si>
  <si>
    <t>道の駅　藤樹の里あどがわ</t>
  </si>
  <si>
    <t>みずどりステーション（道の駅）</t>
  </si>
  <si>
    <t>近江神宮</t>
  </si>
  <si>
    <t>あいとうﾏｰｶﾞﾚｯﾄｽﾃｰｼｮﾝ（道の駅）</t>
  </si>
  <si>
    <t>あがりゃんせ（スパリゾート雄琴）</t>
  </si>
  <si>
    <t>大津市</t>
  </si>
  <si>
    <t>滋賀県希望が丘文化公園</t>
  </si>
  <si>
    <t>米原市</t>
  </si>
  <si>
    <t>高島市</t>
  </si>
  <si>
    <t>野洲市</t>
  </si>
  <si>
    <t>甲賀市</t>
  </si>
  <si>
    <t>東近江市</t>
  </si>
  <si>
    <t>野洲市、湖南市、竜王町</t>
  </si>
  <si>
    <t>市町名</t>
  </si>
  <si>
    <t>黒壁ガラス館</t>
  </si>
  <si>
    <t>道の駅　びわ湖大橋米プラザ</t>
  </si>
  <si>
    <t>　　　また、宿泊観光客の延人数（以下「宿泊客数」という。）は、３１６万５，１００人</t>
  </si>
  <si>
    <t>　　で、前年に比べて６万５，２００人、２．１％の増加となった。</t>
  </si>
  <si>
    <t>　　　そのうち、外国人の宿泊客数は、１０万０，００６人で、前年に比べて２万６，７７</t>
  </si>
  <si>
    <t>　　１人、３２．２％の増加となった。</t>
  </si>
  <si>
    <t>冬
１,２,12月</t>
  </si>
  <si>
    <t>合　計</t>
  </si>
  <si>
    <t>湖南</t>
  </si>
  <si>
    <t>甲賀</t>
  </si>
  <si>
    <t>湖西</t>
  </si>
  <si>
    <t>合計</t>
  </si>
  <si>
    <t>キャンプ</t>
  </si>
  <si>
    <t>　　　①平成20年の延観光客数　</t>
  </si>
  <si>
    <t>平　成　２０　年</t>
  </si>
  <si>
    <t>滋賀県商工観光労働部観光振興課</t>
  </si>
  <si>
    <t>　この調査は、平成２０年の県内の観光客の目的別・季節別・月別・地域別の入込状況につ</t>
  </si>
  <si>
    <t>818地点について計上した。</t>
  </si>
  <si>
    <t>　①平成２０年の延観光客数</t>
  </si>
  <si>
    <t>平成20年計（人）</t>
  </si>
  <si>
    <t>平成19年計（人）</t>
  </si>
  <si>
    <t>平成20年－平成19年（人）</t>
  </si>
  <si>
    <t>１９．３％となっている。</t>
  </si>
  <si>
    <t>　また、前年比では、「行催事」「釣り、ゴルフ、テニス」、「スキー、スケート」</t>
  </si>
  <si>
    <t>滋賀県立陶芸の森</t>
  </si>
  <si>
    <t>草津市</t>
  </si>
  <si>
    <t>平成２０年</t>
  </si>
  <si>
    <t>名　　称</t>
  </si>
  <si>
    <t>通年</t>
  </si>
  <si>
    <t>北びわこ周遊観光キャンペーン</t>
  </si>
  <si>
    <t>通年</t>
  </si>
  <si>
    <t>滞在型広域観光推進事業の実施</t>
  </si>
  <si>
    <t>新名神高速道路開通</t>
  </si>
  <si>
    <t>草津市・栗東市・甲賀市</t>
  </si>
  <si>
    <t>草津田上ＪＣＴから亀山ＪＣＴまで新名神高速道路が開通し中部地域からのアクセスの利便性が高まった。</t>
  </si>
  <si>
    <t>JR湖西線駅改称
「大津京」駅</t>
  </si>
  <si>
    <t>大津市</t>
  </si>
  <si>
    <t>西大津駅周辺は、飛鳥・白鳳時代（7世紀）に天智天皇によりひらかれた「大津京」の宮が存在していたことから、郷土の歴史文化遺産を身近に感じていただくとともに、地元大津市からも強い要望があり、「大津京」に改称された。</t>
  </si>
  <si>
    <t>JR湖西線駅改称
「おごと温泉」駅</t>
  </si>
  <si>
    <t>雄琴駅周辺は、県下最大の宿泊規模を持つ雄琴温泉があり、都市近郊型の温泉地として発展しているとともに、地元大津市からも強い要望があり、「おごと温泉」に改称された。改称に伴い、駅前には足湯施設も開設された。</t>
  </si>
  <si>
    <t>3月18日～12月14日</t>
  </si>
  <si>
    <t>「源氏物語千年紀in湖都大津」開催</t>
  </si>
  <si>
    <t>大津市</t>
  </si>
  <si>
    <t>源氏物語千年紀ということで、『源氏物語』発祥の地、石山寺をメイン会場として、大津市内各地で様々なイベントが開催された。</t>
  </si>
  <si>
    <t>6月4日～2010年3月</t>
  </si>
  <si>
    <t>井伊直弼と開国１５０年祭</t>
  </si>
  <si>
    <t>びわ湖大花火大会</t>
  </si>
  <si>
    <t>琵琶湖の夏の風物詩として開催された。約１万発もの花火によって滋賀県内各地の自然と風景を表現している。</t>
  </si>
  <si>
    <t>「ゆめぷらざ滋賀」リニューアルオープン</t>
  </si>
  <si>
    <t>東京都</t>
  </si>
  <si>
    <t>10月18日～10月21日</t>
  </si>
  <si>
    <t>第21回全国スポーツ･レクリエーション祭「スポレク滋賀2008」</t>
  </si>
  <si>
    <r>
      <t>びわ湖環境ビジネスメッセ200</t>
    </r>
    <r>
      <rPr>
        <sz val="11"/>
        <rFont val="ＭＳ 明朝"/>
        <family val="1"/>
      </rPr>
      <t>8</t>
    </r>
  </si>
  <si>
    <t>　目的別では、「一般行楽」が５７．４％と最も多く、続いて「寺社、文化財」が</t>
  </si>
  <si>
    <t>－</t>
  </si>
  <si>
    <t>日野町</t>
  </si>
  <si>
    <t>滋賀農業公園ブルーメの丘</t>
  </si>
  <si>
    <t>　延観光客数の季節別割合は、「夏」が２７．９％で一番多く、次いで「秋」が２６．９％となった。</t>
  </si>
  <si>
    <t>道の駅 くつき新本陣</t>
  </si>
  <si>
    <t>道の駅草津　グリーンプラザからすま</t>
  </si>
  <si>
    <t>平成２０年度から４年間、近江の歴史文化に光をあてて情報発信を行うキャンペーンの初年として、「みちの国・近江～水のみち、山のみち～」をテーマに展開された。</t>
  </si>
  <si>
    <t>11月5日～7日</t>
  </si>
  <si>
    <t>北びわこ地域を公共交通機関を利用して周遊する観光客の誘客を図る目的で、四季にわたり開催された。</t>
  </si>
  <si>
    <t>１８５８年に日米修好通商条約締結し、日本が事実上開国をした日から１５０年を迎えた記念として、日本を開国に導いた井伊直弼という人物を再評価し、新たな直弼像を全国へ発信するためさまざまなイベントが行われている。</t>
  </si>
  <si>
    <t>滋賀県東京観光物産情報センターは「ゆめぷらざ滋賀」としてリニューアルオープンしました。オープンを記念し、様々なオープニングイベントが開催された。</t>
  </si>
  <si>
    <t>広く国民にスポーツ･レクリエーション活動を全国的な規模で実践する場を提供することにより、国民の生涯を通じたスポーツ･レクリエーション活動の振興に資することを目的とした「スポレク滋賀2008」が開催された。</t>
  </si>
  <si>
    <t>長浜市</t>
  </si>
  <si>
    <t>環境への負荷を軽減し、環境保全に貢献する環境ビジネスを積極的に振興するための環境産業見本市「びわ湖環境ビジネスメッセ２００８」が開催された。</t>
  </si>
  <si>
    <t>９．新施設および主な出来事</t>
  </si>
  <si>
    <t>が増加しているが、「キャンプ」は対前年比３１．４％減と大幅に減少している。</t>
  </si>
  <si>
    <t>対前年比では、全ての季節で減となった。</t>
  </si>
  <si>
    <t>　宿泊客数の割合については「夏」が３１．８％と一番多く、次いで「春」が２６．４％となった。</t>
  </si>
  <si>
    <t>対前年比では「春」が２．０％増となったが、「夏」以降は減となった。</t>
  </si>
  <si>
    <t>▲ 18.7%</t>
  </si>
  <si>
    <t>　平成20年１月から12月までの１年間の調査を通して、月別に集計した。</t>
  </si>
  <si>
    <t>　平成２０年の延観光客数は、前年より１５９万２，５００人（３．４％）減少し、４，５０７万２，３００人であった。
　平成２０年は、「源氏物語千年紀ｉｎ湖都大津」の開催や新名神高速道路の開通、温泉施設の開業、道の駅などの既存施設の観光客数の増加があったものの、ガソリン価格の高騰や景気の悪化に伴う影響、平成１９年に実施された「国宝・彦根城築城４００年祭」の終了したこと等の減少要因により、湖東地域が前年比８３万２，４００人（１３．１％）の大幅減となるなど、県内の多くの地域で観光客数が減少した。
　また、宿泊客数も、前年より延べ１０万５，７００人（３．３％）減少し、延べ３０５万９，４００人となった。
　一方、本県を訪れた外国人延観光客数は、前年より９，７５８人（５．０％）増加し、２０万５，５２４人であった。
　また、外国人の宿泊客数も、前年より５，４０１人（４．９％）増加し、１１万５，４０７人となった。</t>
  </si>
  <si>
    <t>　延観光客数に占める地域別の割合では、「大津」が２４．０％と最も多く、「湖北」の２０．３％、「東近江」の１７．１％と続く。
　また、対前年比は「湖西」が１１．１％、「甲賀」が３．３％増加したが、「湖東」は１３．１％
減少した。
　宿泊客数に占める地域別の割合についても、「大津」が４０．５％と最も多い。
　また、対前年比は「甲賀」が５９．１％、「湖西」が１６．５％増加したが、「湖東」は１９．２
％、「東近江」で１４．０％減少した。</t>
  </si>
  <si>
    <t>前年宿泊客数（人）</t>
  </si>
  <si>
    <t>　延観光客数に占める月別観光客数の割合は、「８月」が１２．９％、「１１月」が１０．７％と多く、「１２月」、「２月」の４．８％が一番少なかった。
　また、対前年比は「３月」が５．１％、「１１月」が１．８％増加したが、その他の月は減少し、特に「２月」が１１．７％、「９月」が１１．４％と大きく減少した。
　宿泊客数に占める月別観光客数の割合は、「８月」が１５．６％と最も多く、「５月」の９．８
％、「１１月」の９．２％と続いている。
　また、対前年比では、「３月」から「５月」にかけて、１．６％から２．６％増加しているが、その他の月は減少し、特に「９月」は１３．７％と大きく減少した。</t>
  </si>
  <si>
    <t>-</t>
  </si>
  <si>
    <t>３．地域別・月別入込客数</t>
  </si>
  <si>
    <t>大津</t>
  </si>
  <si>
    <t>合計</t>
  </si>
  <si>
    <t>　　地区別・月別入込客数（外国人）</t>
  </si>
  <si>
    <t>大津</t>
  </si>
  <si>
    <t>８．平成20年滋賀県有料道路通行台数調　　…………　　17</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</si>
</sst>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0;[Red]\-#,##0.0"/>
    <numFmt numFmtId="179" formatCode="0;&quot;▲ &quot;0"/>
    <numFmt numFmtId="180" formatCode="#,##0;&quot;▲ &quot;#,##0"/>
    <numFmt numFmtId="181" formatCode="0.000%"/>
    <numFmt numFmtId="182" formatCode="0.0000%"/>
    <numFmt numFmtId="183" formatCode="[&lt;=999]000;[&lt;=99999]000\-00;000\-0000"/>
    <numFmt numFmtId="184" formatCode="#,##0.000;[Red]\-#,##0.000"/>
    <numFmt numFmtId="185" formatCode="&quot;Yes&quot;;&quot;Yes&quot;;&quot;No&quot;"/>
    <numFmt numFmtId="186" formatCode="&quot;True&quot;;&quot;True&quot;;&quot;False&quot;"/>
    <numFmt numFmtId="187" formatCode="&quot;On&quot;;&quot;On&quot;;&quot;Off&quot;"/>
    <numFmt numFmtId="188" formatCode="#,##0;&quot;△ &quot;#,##0"/>
    <numFmt numFmtId="189" formatCode="mmm\-yyyy"/>
    <numFmt numFmtId="190" formatCode="m&quot;月&quot;d&quot;日&quot;;@"/>
    <numFmt numFmtId="191" formatCode="[$€-2]\ #,##0.00_);[Red]\([$€-2]\ #,##0.00\)"/>
    <numFmt numFmtId="192" formatCode="0.00000%"/>
    <numFmt numFmtId="193" formatCode="#,##0;&quot;△ &quot;#,##0%"/>
    <numFmt numFmtId="194" formatCode="#,##0.0;&quot;△ &quot;#,##0.0%"/>
    <numFmt numFmtId="195" formatCode="#,##0.00;&quot;△ &quot;#,##0.00%"/>
    <numFmt numFmtId="196" formatCode="#,##0.0;&quot;▲ &quot;#,##0.0%"/>
    <numFmt numFmtId="197" formatCode="#,##0;&quot;▲ &quot;#,##0%"/>
    <numFmt numFmtId="198" formatCode="#,##0.00;&quot;▲ &quot;#,##0.00%"/>
    <numFmt numFmtId="199" formatCode="#,##0.000;&quot;▲ &quot;#,##0.000%"/>
  </numFmts>
  <fonts count="41">
    <font>
      <sz val="11"/>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9"/>
      <name val="ＭＳ 明朝"/>
      <family val="1"/>
    </font>
    <font>
      <sz val="9"/>
      <color indexed="8"/>
      <name val="ＭＳ 明朝"/>
      <family val="1"/>
    </font>
    <font>
      <sz val="8"/>
      <name val="ＭＳ 明朝"/>
      <family val="1"/>
    </font>
    <font>
      <sz val="8"/>
      <color indexed="8"/>
      <name val="ＭＳ 明朝"/>
      <family val="1"/>
    </font>
    <font>
      <sz val="14"/>
      <name val="ＭＳ 明朝"/>
      <family val="1"/>
    </font>
    <font>
      <sz val="12"/>
      <name val="ＭＳ 明朝"/>
      <family val="1"/>
    </font>
    <font>
      <sz val="20"/>
      <name val="ＭＳ 明朝"/>
      <family val="1"/>
    </font>
    <font>
      <sz val="16"/>
      <name val="ＭＳ 明朝"/>
      <family val="1"/>
    </font>
    <font>
      <sz val="26"/>
      <name val="ＭＳ 明朝"/>
      <family val="1"/>
    </font>
    <font>
      <sz val="10"/>
      <name val="ＭＳ 明朝"/>
      <family val="1"/>
    </font>
    <font>
      <sz val="6"/>
      <name val="ＭＳ 明朝"/>
      <family val="1"/>
    </font>
    <font>
      <sz val="6"/>
      <name val="ＭＳ Ｐゴシック"/>
      <family val="3"/>
    </font>
    <font>
      <sz val="7.5"/>
      <color indexed="8"/>
      <name val="ＭＳ 明朝"/>
      <family val="1"/>
    </font>
    <font>
      <u val="single"/>
      <sz val="9.35"/>
      <color indexed="12"/>
      <name val="ＭＳ 明朝"/>
      <family val="1"/>
    </font>
    <font>
      <u val="single"/>
      <sz val="9.35"/>
      <color indexed="36"/>
      <name val="ＭＳ 明朝"/>
      <family val="1"/>
    </font>
    <font>
      <sz val="9.25"/>
      <color indexed="8"/>
      <name val="ＭＳ Ｐゴシック"/>
      <family val="3"/>
    </font>
    <font>
      <sz val="11"/>
      <color indexed="8"/>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明朝"/>
      <family val="1"/>
    </font>
    <font>
      <sz val="6"/>
      <name val="ＭＳ ・団"/>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hair"/>
      <right style="hair"/>
      <top style="hair"/>
      <bottom style="thin"/>
    </border>
    <border>
      <left style="hair"/>
      <right style="thin"/>
      <top style="hair"/>
      <bottom style="thin"/>
    </border>
    <border>
      <left style="thin"/>
      <right style="thin"/>
      <top>
        <color indexed="63"/>
      </top>
      <bottom style="hair"/>
    </border>
    <border>
      <left style="hair"/>
      <right style="thin"/>
      <top style="thin"/>
      <bottom style="hair"/>
    </border>
    <border>
      <left style="thin"/>
      <right style="thin"/>
      <top style="hair"/>
      <bottom style="hair"/>
    </border>
    <border>
      <left style="thin"/>
      <right style="thin"/>
      <top style="hair"/>
      <bottom style="thin"/>
    </border>
    <border>
      <left style="thin"/>
      <right style="thin"/>
      <top style="thin"/>
      <bottom style="hair"/>
    </border>
    <border>
      <left style="hair"/>
      <right style="thin"/>
      <top style="hair"/>
      <bottom style="hair"/>
    </border>
    <border>
      <left style="hair"/>
      <right style="hair"/>
      <top style="thin"/>
      <bottom style="hair"/>
    </border>
    <border>
      <left style="hair"/>
      <right style="hair"/>
      <top style="hair"/>
      <bottom style="hair"/>
    </border>
    <border>
      <left style="thin"/>
      <right style="hair"/>
      <top style="thin"/>
      <bottom style="hair"/>
    </border>
    <border>
      <left style="thin"/>
      <right style="hair"/>
      <top style="hair"/>
      <bottom style="hair"/>
    </border>
    <border>
      <left style="thin"/>
      <right style="hair"/>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hair"/>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hair"/>
      <right style="thin"/>
      <top style="thin"/>
      <bottom style="thin"/>
    </border>
    <border>
      <left style="hair"/>
      <right style="hair"/>
      <top style="thin"/>
      <bottom style="thin"/>
    </border>
    <border>
      <left style="thin"/>
      <right style="hair"/>
      <top style="thin"/>
      <bottom style="thin"/>
    </border>
    <border>
      <left style="thin"/>
      <right style="thin"/>
      <top style="thin"/>
      <bottom style="thin"/>
    </border>
    <border>
      <left style="thin"/>
      <right style="thin"/>
      <top style="hair"/>
      <bottom>
        <color indexed="63"/>
      </bottom>
    </border>
    <border>
      <left style="thin"/>
      <right style="hair"/>
      <top style="hair"/>
      <bottom>
        <color indexed="63"/>
      </bottom>
    </border>
    <border>
      <left>
        <color indexed="63"/>
      </left>
      <right style="hair"/>
      <top>
        <color indexed="63"/>
      </top>
      <bottom style="hair"/>
    </border>
    <border>
      <left style="thin"/>
      <right style="hair"/>
      <top style="hair"/>
      <bottom style="double"/>
    </border>
    <border>
      <left style="hair"/>
      <right style="hair"/>
      <top style="hair"/>
      <bottom style="double"/>
    </border>
    <border>
      <left style="hair"/>
      <right style="thin"/>
      <top style="hair"/>
      <bottom style="double"/>
    </border>
    <border>
      <left style="hair"/>
      <right style="hair"/>
      <top>
        <color indexed="63"/>
      </top>
      <bottom style="hair"/>
    </border>
    <border>
      <left style="hair"/>
      <right style="thin"/>
      <top>
        <color indexed="63"/>
      </top>
      <bottom style="hair"/>
    </border>
    <border>
      <left>
        <color indexed="63"/>
      </left>
      <right>
        <color indexed="63"/>
      </right>
      <top style="hair"/>
      <bottom>
        <color indexed="63"/>
      </bottom>
    </border>
    <border>
      <left style="hair"/>
      <right style="thin"/>
      <top style="thin"/>
      <bottom>
        <color indexed="63"/>
      </bottom>
    </border>
    <border>
      <left style="hair"/>
      <right style="thin"/>
      <top>
        <color indexed="63"/>
      </top>
      <bottom style="thin"/>
    </border>
    <border>
      <left style="thin"/>
      <right>
        <color indexed="63"/>
      </right>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thin"/>
      <top style="hair"/>
      <bottom style="thin"/>
    </border>
    <border>
      <left>
        <color indexed="63"/>
      </left>
      <right style="thin"/>
      <top>
        <color indexed="63"/>
      </top>
      <bottom style="hair"/>
    </border>
    <border>
      <left style="thin"/>
      <right>
        <color indexed="63"/>
      </right>
      <top>
        <color indexed="63"/>
      </top>
      <bottom>
        <color indexed="63"/>
      </bottom>
    </border>
    <border>
      <left style="thin"/>
      <right style="thin"/>
      <top style="double"/>
      <bottom style="hair"/>
    </border>
    <border>
      <left style="thin"/>
      <right style="hair"/>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hair"/>
      <top>
        <color indexed="63"/>
      </top>
      <bottom style="double"/>
    </border>
    <border>
      <left style="hair"/>
      <right style="thin"/>
      <top style="double"/>
      <bottom style="hair"/>
    </border>
    <border>
      <left style="hair"/>
      <right>
        <color indexed="63"/>
      </right>
      <top style="thin"/>
      <bottom style="thin"/>
    </border>
    <border>
      <left style="hair"/>
      <right>
        <color indexed="63"/>
      </right>
      <top style="hair"/>
      <bottom style="thin"/>
    </border>
    <border>
      <left style="hair"/>
      <right style="hair"/>
      <top style="double"/>
      <bottom style="hair"/>
    </border>
    <border>
      <left style="thin"/>
      <right style="hair"/>
      <top style="double"/>
      <bottom style="hair"/>
    </border>
    <border>
      <left style="thin"/>
      <right style="thin"/>
      <top style="hair"/>
      <bottom style="double"/>
    </border>
    <border>
      <left style="hair"/>
      <right style="thin"/>
      <top style="hair"/>
      <bottom>
        <color indexed="63"/>
      </bottom>
    </border>
    <border>
      <left style="thin"/>
      <right style="hair"/>
      <top>
        <color indexed="63"/>
      </top>
      <bottom style="hair"/>
    </border>
    <border>
      <left>
        <color indexed="63"/>
      </left>
      <right>
        <color indexed="63"/>
      </right>
      <top>
        <color indexed="63"/>
      </top>
      <bottom style="hair"/>
    </border>
    <border>
      <left style="hair"/>
      <right>
        <color indexed="63"/>
      </right>
      <top style="thin"/>
      <bottom style="hair"/>
    </border>
    <border>
      <left style="thin"/>
      <right style="hair"/>
      <top style="thin"/>
      <bottom>
        <color indexed="63"/>
      </bottom>
    </border>
    <border>
      <left style="thin"/>
      <right>
        <color indexed="63"/>
      </right>
      <top>
        <color indexed="63"/>
      </top>
      <bottom style="hair"/>
    </border>
    <border>
      <left style="hair"/>
      <right style="hair"/>
      <top style="thin"/>
      <bottom>
        <color indexed="63"/>
      </bottom>
    </border>
    <border>
      <left style="hair"/>
      <right>
        <color indexed="63"/>
      </right>
      <top style="thin"/>
      <bottom>
        <color indexed="63"/>
      </bottom>
    </border>
    <border>
      <left style="hair"/>
      <right>
        <color indexed="63"/>
      </right>
      <top style="hair"/>
      <bottom style="hair"/>
    </border>
    <border>
      <left>
        <color indexed="63"/>
      </left>
      <right>
        <color indexed="63"/>
      </right>
      <top style="double"/>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0" borderId="0" applyNumberFormat="0" applyFill="0" applyBorder="0" applyAlignment="0" applyProtection="0"/>
    <xf numFmtId="0" fontId="26" fillId="15" borderId="1" applyNumberFormat="0" applyAlignment="0" applyProtection="0"/>
    <xf numFmtId="0" fontId="27" fillId="7" borderId="0" applyNumberFormat="0" applyBorder="0" applyAlignment="0" applyProtection="0"/>
    <xf numFmtId="9" fontId="4" fillId="0" borderId="0" applyFont="0" applyFill="0" applyBorder="0" applyAlignment="0" applyProtection="0"/>
    <xf numFmtId="0" fontId="18" fillId="0" borderId="0" applyNumberFormat="0" applyFill="0" applyBorder="0" applyAlignment="0" applyProtection="0"/>
    <xf numFmtId="0" fontId="0" fillId="4" borderId="2" applyNumberFormat="0" applyFont="0" applyAlignment="0" applyProtection="0"/>
    <xf numFmtId="0" fontId="28" fillId="0" borderId="3" applyNumberFormat="0" applyFill="0" applyAlignment="0" applyProtection="0"/>
    <xf numFmtId="0" fontId="29" fillId="16" borderId="0" applyNumberFormat="0" applyBorder="0" applyAlignment="0" applyProtection="0"/>
    <xf numFmtId="0" fontId="30" fillId="17" borderId="4" applyNumberFormat="0" applyAlignment="0" applyProtection="0"/>
    <xf numFmtId="0" fontId="2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17" borderId="9" applyNumberFormat="0" applyAlignment="0" applyProtection="0"/>
    <xf numFmtId="0" fontId="36"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37" fillId="7" borderId="4" applyNumberFormat="0" applyAlignment="0" applyProtection="0"/>
    <xf numFmtId="0" fontId="19" fillId="0" borderId="0" applyNumberFormat="0" applyFill="0" applyBorder="0" applyAlignment="0" applyProtection="0"/>
    <xf numFmtId="0" fontId="38" fillId="6" borderId="0" applyNumberFormat="0" applyBorder="0" applyAlignment="0" applyProtection="0"/>
  </cellStyleXfs>
  <cellXfs count="346">
    <xf numFmtId="0" fontId="0" fillId="0" borderId="0" xfId="0" applyAlignment="1">
      <alignment/>
    </xf>
    <xf numFmtId="0" fontId="5"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38" fontId="5" fillId="0" borderId="13" xfId="49" applyFont="1" applyBorder="1" applyAlignment="1">
      <alignment vertical="center"/>
    </xf>
    <xf numFmtId="38" fontId="5" fillId="0" borderId="14" xfId="49" applyFont="1" applyBorder="1" applyAlignment="1">
      <alignment vertical="center"/>
    </xf>
    <xf numFmtId="38" fontId="5" fillId="0" borderId="11" xfId="49" applyFont="1" applyBorder="1" applyAlignment="1">
      <alignment vertical="center"/>
    </xf>
    <xf numFmtId="38" fontId="5" fillId="0" borderId="10" xfId="49" applyFont="1" applyBorder="1" applyAlignment="1">
      <alignment vertical="center"/>
    </xf>
    <xf numFmtId="38" fontId="5" fillId="0" borderId="15" xfId="49" applyFont="1" applyBorder="1" applyAlignment="1">
      <alignment vertical="center"/>
    </xf>
    <xf numFmtId="38" fontId="5" fillId="0" borderId="16" xfId="49" applyFont="1" applyBorder="1" applyAlignment="1">
      <alignment vertical="center"/>
    </xf>
    <xf numFmtId="38" fontId="5" fillId="0" borderId="17" xfId="49" applyFont="1" applyBorder="1" applyAlignment="1">
      <alignment vertical="center"/>
    </xf>
    <xf numFmtId="38" fontId="5" fillId="0" borderId="18" xfId="49" applyFont="1" applyBorder="1" applyAlignment="1">
      <alignment vertical="center"/>
    </xf>
    <xf numFmtId="38" fontId="5" fillId="0" borderId="19" xfId="49" applyFont="1" applyBorder="1" applyAlignment="1">
      <alignment vertical="center"/>
    </xf>
    <xf numFmtId="38" fontId="5" fillId="0" borderId="20" xfId="49" applyFont="1" applyBorder="1" applyAlignment="1">
      <alignment vertical="center"/>
    </xf>
    <xf numFmtId="38" fontId="5" fillId="0" borderId="21" xfId="49" applyFont="1" applyBorder="1" applyAlignment="1">
      <alignment vertical="center"/>
    </xf>
    <xf numFmtId="38" fontId="5" fillId="0" borderId="22" xfId="49" applyFont="1" applyBorder="1" applyAlignment="1">
      <alignment vertical="center"/>
    </xf>
    <xf numFmtId="0" fontId="5" fillId="0" borderId="0" xfId="0" applyFont="1" applyBorder="1" applyAlignment="1">
      <alignment vertical="center"/>
    </xf>
    <xf numFmtId="0" fontId="5" fillId="0" borderId="23"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Continuous" vertical="center"/>
    </xf>
    <xf numFmtId="38" fontId="5" fillId="0" borderId="18" xfId="49" applyFont="1" applyBorder="1" applyAlignment="1">
      <alignment horizontal="centerContinuous" vertical="center"/>
    </xf>
    <xf numFmtId="0" fontId="5" fillId="0" borderId="13" xfId="0" applyFont="1" applyBorder="1" applyAlignment="1">
      <alignment horizontal="centerContinuous" vertical="center"/>
    </xf>
    <xf numFmtId="176" fontId="5" fillId="0" borderId="16" xfId="42" applyNumberFormat="1" applyFont="1" applyBorder="1" applyAlignment="1">
      <alignment vertical="center"/>
    </xf>
    <xf numFmtId="0" fontId="5" fillId="0" borderId="25" xfId="0" applyFont="1" applyBorder="1" applyAlignment="1">
      <alignment horizontal="center" vertical="center"/>
    </xf>
    <xf numFmtId="176" fontId="5" fillId="0" borderId="14" xfId="42" applyNumberFormat="1" applyFont="1" applyBorder="1" applyAlignment="1">
      <alignment vertical="center"/>
    </xf>
    <xf numFmtId="176" fontId="5" fillId="0" borderId="15" xfId="42" applyNumberFormat="1" applyFont="1" applyBorder="1" applyAlignment="1">
      <alignment vertical="center"/>
    </xf>
    <xf numFmtId="0" fontId="7" fillId="0" borderId="26" xfId="0" applyFont="1" applyBorder="1" applyAlignment="1">
      <alignment horizontal="centerContinuous" vertical="center"/>
    </xf>
    <xf numFmtId="0" fontId="7" fillId="0" borderId="0" xfId="0" applyFont="1" applyAlignment="1">
      <alignment vertical="center"/>
    </xf>
    <xf numFmtId="0" fontId="7" fillId="0" borderId="27" xfId="0" applyFont="1" applyBorder="1" applyAlignment="1">
      <alignment vertical="center"/>
    </xf>
    <xf numFmtId="0" fontId="7" fillId="0" borderId="28" xfId="0" applyFont="1" applyBorder="1" applyAlignment="1">
      <alignment horizontal="centerContinuous" vertical="center"/>
    </xf>
    <xf numFmtId="38" fontId="7" fillId="0" borderId="13" xfId="49" applyFont="1" applyBorder="1" applyAlignment="1">
      <alignment vertical="center"/>
    </xf>
    <xf numFmtId="38" fontId="8" fillId="0" borderId="18" xfId="49" applyFont="1" applyFill="1" applyBorder="1" applyAlignment="1" applyProtection="1">
      <alignment vertical="center"/>
      <protection/>
    </xf>
    <xf numFmtId="38" fontId="8" fillId="0" borderId="13" xfId="49" applyFont="1" applyFill="1" applyBorder="1" applyAlignment="1" applyProtection="1">
      <alignment vertical="center"/>
      <protection/>
    </xf>
    <xf numFmtId="38" fontId="8" fillId="0" borderId="19" xfId="49" applyFont="1" applyFill="1" applyBorder="1" applyAlignment="1" applyProtection="1">
      <alignment vertical="center"/>
      <protection/>
    </xf>
    <xf numFmtId="0" fontId="7" fillId="0" borderId="29" xfId="0" applyFont="1" applyBorder="1" applyAlignment="1">
      <alignment horizontal="center" vertical="center"/>
    </xf>
    <xf numFmtId="38" fontId="7" fillId="0" borderId="18" xfId="49" applyFont="1" applyBorder="1" applyAlignment="1">
      <alignment vertical="center"/>
    </xf>
    <xf numFmtId="0" fontId="7" fillId="0" borderId="30" xfId="0" applyFont="1" applyBorder="1" applyAlignment="1">
      <alignment horizontal="center" vertical="center"/>
    </xf>
    <xf numFmtId="0" fontId="7" fillId="0" borderId="11" xfId="0" applyFont="1" applyBorder="1" applyAlignment="1">
      <alignment horizontal="center" vertical="center"/>
    </xf>
    <xf numFmtId="38" fontId="7" fillId="0" borderId="10" xfId="49" applyFont="1" applyBorder="1" applyAlignment="1">
      <alignment vertical="center"/>
    </xf>
    <xf numFmtId="38" fontId="7" fillId="0" borderId="11" xfId="49" applyFont="1" applyBorder="1" applyAlignment="1">
      <alignment vertical="center"/>
    </xf>
    <xf numFmtId="0" fontId="7" fillId="0" borderId="0" xfId="0" applyFont="1" applyBorder="1" applyAlignment="1">
      <alignment vertical="center"/>
    </xf>
    <xf numFmtId="0" fontId="7" fillId="0" borderId="31" xfId="0" applyFont="1" applyBorder="1" applyAlignment="1">
      <alignment horizontal="centerContinuous" vertical="center"/>
    </xf>
    <xf numFmtId="0" fontId="7" fillId="0" borderId="32" xfId="0" applyFont="1" applyBorder="1" applyAlignment="1">
      <alignment horizontal="centerContinuous" vertical="center" wrapText="1"/>
    </xf>
    <xf numFmtId="0" fontId="7" fillId="0" borderId="33" xfId="0" applyFont="1" applyBorder="1" applyAlignment="1">
      <alignment horizontal="centerContinuous"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0" xfId="0" applyFont="1" applyAlignment="1">
      <alignment vertical="center" wrapText="1"/>
    </xf>
    <xf numFmtId="176" fontId="7" fillId="0" borderId="18" xfId="42" applyNumberFormat="1" applyFont="1" applyBorder="1" applyAlignment="1">
      <alignment vertical="center"/>
    </xf>
    <xf numFmtId="176" fontId="7" fillId="0" borderId="13" xfId="42" applyNumberFormat="1" applyFont="1" applyBorder="1" applyAlignment="1">
      <alignment vertical="center"/>
    </xf>
    <xf numFmtId="176" fontId="7" fillId="0" borderId="10" xfId="42" applyNumberFormat="1" applyFont="1" applyBorder="1" applyAlignment="1">
      <alignment vertical="center"/>
    </xf>
    <xf numFmtId="176" fontId="7" fillId="0" borderId="11" xfId="42" applyNumberFormat="1" applyFont="1" applyBorder="1" applyAlignment="1">
      <alignment vertical="center"/>
    </xf>
    <xf numFmtId="0" fontId="0" fillId="0" borderId="19" xfId="0" applyBorder="1" applyAlignment="1">
      <alignment/>
    </xf>
    <xf numFmtId="0" fontId="0" fillId="0" borderId="19" xfId="0" applyBorder="1" applyAlignment="1">
      <alignment horizontal="center"/>
    </xf>
    <xf numFmtId="0" fontId="0" fillId="0" borderId="36" xfId="0" applyBorder="1" applyAlignment="1">
      <alignment horizontal="center"/>
    </xf>
    <xf numFmtId="38" fontId="0" fillId="0" borderId="19" xfId="0" applyNumberFormat="1" applyBorder="1" applyAlignment="1">
      <alignment/>
    </xf>
    <xf numFmtId="176" fontId="0" fillId="0" borderId="19" xfId="42" applyNumberFormat="1" applyFont="1" applyBorder="1" applyAlignment="1">
      <alignment/>
    </xf>
    <xf numFmtId="0" fontId="9" fillId="0" borderId="0" xfId="0" applyFont="1" applyAlignment="1">
      <alignment/>
    </xf>
    <xf numFmtId="176" fontId="0" fillId="0" borderId="35" xfId="42" applyNumberFormat="1" applyFont="1" applyBorder="1" applyAlignment="1">
      <alignment/>
    </xf>
    <xf numFmtId="38" fontId="0" fillId="0" borderId="35" xfId="49" applyFont="1" applyBorder="1" applyAlignment="1">
      <alignment/>
    </xf>
    <xf numFmtId="38" fontId="0" fillId="0" borderId="21" xfId="0" applyNumberFormat="1" applyBorder="1" applyAlignment="1">
      <alignment/>
    </xf>
    <xf numFmtId="38" fontId="0" fillId="0" borderId="17" xfId="49" applyFont="1" applyBorder="1" applyAlignment="1">
      <alignment/>
    </xf>
    <xf numFmtId="38" fontId="0" fillId="0" borderId="22" xfId="0" applyNumberFormat="1" applyBorder="1" applyAlignment="1">
      <alignment/>
    </xf>
    <xf numFmtId="176" fontId="0" fillId="0" borderId="10" xfId="42" applyNumberFormat="1" applyFont="1" applyBorder="1" applyAlignment="1">
      <alignment/>
    </xf>
    <xf numFmtId="0" fontId="0" fillId="0" borderId="14" xfId="0" applyBorder="1" applyAlignment="1">
      <alignment wrapText="1"/>
    </xf>
    <xf numFmtId="0" fontId="0" fillId="0" borderId="20" xfId="0" applyBorder="1" applyAlignment="1">
      <alignment horizontal="center" wrapText="1"/>
    </xf>
    <xf numFmtId="0" fontId="0" fillId="0" borderId="13" xfId="0" applyBorder="1" applyAlignment="1">
      <alignment horizont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38" fontId="0" fillId="0" borderId="11" xfId="0" applyNumberFormat="1" applyBorder="1" applyAlignment="1">
      <alignment/>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14" xfId="0" applyBorder="1" applyAlignment="1">
      <alignment horizontal="center" vertical="center"/>
    </xf>
    <xf numFmtId="38" fontId="0" fillId="0" borderId="21" xfId="49" applyFont="1" applyBorder="1" applyAlignment="1">
      <alignment horizontal="center" vertical="center"/>
    </xf>
    <xf numFmtId="0" fontId="0" fillId="0" borderId="17" xfId="0" applyBorder="1" applyAlignment="1">
      <alignment horizontal="center" vertical="center"/>
    </xf>
    <xf numFmtId="176" fontId="0" fillId="0" borderId="17" xfId="42" applyNumberFormat="1" applyFont="1" applyBorder="1" applyAlignment="1">
      <alignment horizontal="center" vertical="center"/>
    </xf>
    <xf numFmtId="0" fontId="9" fillId="0" borderId="0" xfId="0" applyFont="1" applyAlignment="1">
      <alignment vertical="center"/>
    </xf>
    <xf numFmtId="0" fontId="0" fillId="0" borderId="0" xfId="0" applyAlignment="1">
      <alignment horizontal="center"/>
    </xf>
    <xf numFmtId="0" fontId="9" fillId="0" borderId="0" xfId="0" applyFont="1" applyAlignment="1">
      <alignment/>
    </xf>
    <xf numFmtId="0" fontId="0" fillId="0" borderId="0" xfId="0" applyAlignment="1">
      <alignment/>
    </xf>
    <xf numFmtId="0" fontId="9" fillId="0" borderId="0" xfId="0" applyFont="1" applyAlignment="1">
      <alignment horizontal="centerContinuous"/>
    </xf>
    <xf numFmtId="0" fontId="0" fillId="0" borderId="0" xfId="0" applyAlignment="1">
      <alignment horizontal="centerContinuous"/>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2" fillId="0" borderId="0" xfId="0" applyFont="1" applyAlignment="1">
      <alignment/>
    </xf>
    <xf numFmtId="0" fontId="11" fillId="0" borderId="0" xfId="0" applyFont="1" applyAlignment="1">
      <alignment horizontal="center"/>
    </xf>
    <xf numFmtId="38" fontId="0" fillId="0" borderId="34" xfId="0" applyNumberFormat="1" applyBorder="1" applyAlignment="1">
      <alignment/>
    </xf>
    <xf numFmtId="0" fontId="0" fillId="0" borderId="0" xfId="0" applyAlignment="1">
      <alignment vertical="center"/>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38" fontId="0" fillId="0" borderId="0" xfId="49" applyFont="1" applyBorder="1" applyAlignment="1">
      <alignment/>
    </xf>
    <xf numFmtId="176" fontId="0" fillId="0" borderId="0" xfId="42" applyNumberFormat="1" applyFont="1" applyBorder="1" applyAlignment="1">
      <alignment/>
    </xf>
    <xf numFmtId="0" fontId="5" fillId="0" borderId="0" xfId="0" applyFont="1" applyBorder="1" applyAlignment="1">
      <alignment/>
    </xf>
    <xf numFmtId="0" fontId="13" fillId="0" borderId="0" xfId="0" applyFont="1" applyAlignment="1">
      <alignment horizontal="center"/>
    </xf>
    <xf numFmtId="38" fontId="0" fillId="0" borderId="0" xfId="0" applyNumberFormat="1" applyAlignment="1">
      <alignment/>
    </xf>
    <xf numFmtId="0" fontId="0" fillId="0" borderId="38" xfId="0" applyBorder="1" applyAlignment="1">
      <alignment horizontal="center" vertical="center"/>
    </xf>
    <xf numFmtId="38" fontId="0" fillId="0" borderId="39" xfId="49" applyFont="1" applyBorder="1" applyAlignment="1">
      <alignment horizontal="center" vertical="center"/>
    </xf>
    <xf numFmtId="38" fontId="6" fillId="0" borderId="40" xfId="49" applyFont="1" applyFill="1" applyBorder="1" applyAlignment="1" applyProtection="1">
      <alignment vertical="center"/>
      <protection/>
    </xf>
    <xf numFmtId="38" fontId="6" fillId="0" borderId="12" xfId="49" applyFont="1" applyFill="1" applyBorder="1" applyAlignment="1" applyProtection="1">
      <alignment vertical="center"/>
      <protection/>
    </xf>
    <xf numFmtId="38" fontId="5" fillId="0" borderId="14" xfId="49" applyFont="1" applyFill="1" applyBorder="1" applyAlignment="1">
      <alignment vertical="center"/>
    </xf>
    <xf numFmtId="38" fontId="8" fillId="0" borderId="41" xfId="49" applyFont="1" applyFill="1" applyBorder="1" applyAlignment="1" applyProtection="1">
      <alignment vertical="center"/>
      <protection/>
    </xf>
    <xf numFmtId="38" fontId="8" fillId="0" borderId="42" xfId="49" applyFont="1" applyFill="1" applyBorder="1" applyAlignment="1" applyProtection="1">
      <alignment vertical="center"/>
      <protection/>
    </xf>
    <xf numFmtId="38" fontId="8" fillId="0" borderId="43" xfId="49" applyFont="1" applyFill="1" applyBorder="1" applyAlignment="1" applyProtection="1">
      <alignment vertical="center"/>
      <protection/>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3" xfId="0" applyFont="1" applyFill="1" applyBorder="1" applyAlignment="1">
      <alignment horizontal="center" vertical="center"/>
    </xf>
    <xf numFmtId="176" fontId="0" fillId="0" borderId="19" xfId="42" applyNumberFormat="1" applyFont="1" applyFill="1" applyBorder="1" applyAlignment="1">
      <alignment/>
    </xf>
    <xf numFmtId="10" fontId="0" fillId="0" borderId="0" xfId="0" applyNumberFormat="1" applyAlignment="1">
      <alignment/>
    </xf>
    <xf numFmtId="176" fontId="0" fillId="0" borderId="10" xfId="0" applyNumberFormat="1" applyFill="1" applyBorder="1" applyAlignment="1">
      <alignment/>
    </xf>
    <xf numFmtId="181" fontId="0" fillId="0" borderId="0" xfId="0" applyNumberFormat="1" applyAlignment="1">
      <alignment/>
    </xf>
    <xf numFmtId="176" fontId="0" fillId="0" borderId="10" xfId="42" applyNumberFormat="1" applyFont="1" applyFill="1" applyBorder="1" applyAlignment="1">
      <alignment/>
    </xf>
    <xf numFmtId="0" fontId="5" fillId="0" borderId="16" xfId="0" applyFont="1" applyFill="1" applyBorder="1" applyAlignment="1">
      <alignment horizontal="center" vertical="center"/>
    </xf>
    <xf numFmtId="38" fontId="5" fillId="0" borderId="16" xfId="49" applyFont="1" applyFill="1" applyBorder="1" applyAlignment="1">
      <alignment vertical="center"/>
    </xf>
    <xf numFmtId="38" fontId="5" fillId="0" borderId="18" xfId="49" applyFont="1" applyFill="1" applyBorder="1" applyAlignment="1">
      <alignment vertical="center"/>
    </xf>
    <xf numFmtId="38" fontId="5" fillId="0" borderId="13" xfId="49" applyFont="1" applyFill="1" applyBorder="1" applyAlignment="1">
      <alignment vertical="center"/>
    </xf>
    <xf numFmtId="176" fontId="5" fillId="0" borderId="16" xfId="42" applyNumberFormat="1" applyFont="1" applyFill="1" applyBorder="1" applyAlignment="1">
      <alignment vertical="center"/>
    </xf>
    <xf numFmtId="0" fontId="5" fillId="0" borderId="0" xfId="0" applyFont="1" applyFill="1" applyAlignment="1">
      <alignment vertical="center"/>
    </xf>
    <xf numFmtId="0" fontId="5" fillId="0" borderId="14" xfId="0" applyFont="1" applyFill="1" applyBorder="1" applyAlignment="1">
      <alignment horizontal="center" vertical="center"/>
    </xf>
    <xf numFmtId="38" fontId="5" fillId="0" borderId="44" xfId="49" applyFont="1" applyFill="1" applyBorder="1" applyAlignment="1">
      <alignment vertical="center"/>
    </xf>
    <xf numFmtId="38" fontId="5" fillId="0" borderId="45" xfId="49" applyFont="1" applyFill="1" applyBorder="1" applyAlignment="1">
      <alignment vertical="center"/>
    </xf>
    <xf numFmtId="38" fontId="5" fillId="0" borderId="12" xfId="49" applyFont="1" applyFill="1" applyBorder="1" applyAlignment="1">
      <alignment vertical="center"/>
    </xf>
    <xf numFmtId="176" fontId="5" fillId="0" borderId="14" xfId="42" applyNumberFormat="1" applyFont="1" applyFill="1" applyBorder="1" applyAlignment="1">
      <alignment vertical="center"/>
    </xf>
    <xf numFmtId="0" fontId="5" fillId="0" borderId="15" xfId="0" applyFont="1" applyFill="1" applyBorder="1" applyAlignment="1">
      <alignment horizontal="center" vertical="center"/>
    </xf>
    <xf numFmtId="38" fontId="5" fillId="0" borderId="15" xfId="49" applyFont="1" applyFill="1" applyBorder="1" applyAlignment="1">
      <alignment vertical="center"/>
    </xf>
    <xf numFmtId="38" fontId="5" fillId="0" borderId="22" xfId="49" applyFont="1" applyFill="1" applyBorder="1" applyAlignment="1">
      <alignment vertical="center"/>
    </xf>
    <xf numFmtId="38" fontId="5" fillId="0" borderId="10" xfId="49" applyFont="1" applyFill="1" applyBorder="1" applyAlignment="1">
      <alignment vertical="center"/>
    </xf>
    <xf numFmtId="38" fontId="5" fillId="0" borderId="11" xfId="49" applyFont="1" applyFill="1" applyBorder="1" applyAlignment="1">
      <alignment vertical="center"/>
    </xf>
    <xf numFmtId="176" fontId="5" fillId="0" borderId="15" xfId="42" applyNumberFormat="1" applyFont="1" applyFill="1" applyBorder="1" applyAlignment="1">
      <alignment vertical="center"/>
    </xf>
    <xf numFmtId="0" fontId="5" fillId="0" borderId="46" xfId="0" applyFont="1" applyFill="1" applyBorder="1" applyAlignment="1">
      <alignment vertical="center"/>
    </xf>
    <xf numFmtId="38" fontId="5" fillId="0" borderId="46" xfId="49" applyFont="1" applyFill="1" applyBorder="1" applyAlignment="1">
      <alignment vertical="center"/>
    </xf>
    <xf numFmtId="176" fontId="5" fillId="0" borderId="46" xfId="42" applyNumberFormat="1" applyFont="1" applyFill="1" applyBorder="1" applyAlignment="1">
      <alignment vertical="center"/>
    </xf>
    <xf numFmtId="0" fontId="5" fillId="0" borderId="47" xfId="0" applyFont="1" applyFill="1" applyBorder="1" applyAlignment="1">
      <alignment horizontal="center" vertical="center"/>
    </xf>
    <xf numFmtId="0" fontId="5" fillId="0" borderId="18" xfId="0" applyFont="1" applyFill="1" applyBorder="1" applyAlignment="1">
      <alignment horizontal="centerContinuous" vertical="center"/>
    </xf>
    <xf numFmtId="38" fontId="5" fillId="0" borderId="18" xfId="49" applyFont="1" applyFill="1" applyBorder="1" applyAlignment="1">
      <alignment horizontal="centerContinuous" vertical="center"/>
    </xf>
    <xf numFmtId="0" fontId="5" fillId="0" borderId="13" xfId="0" applyFont="1" applyFill="1" applyBorder="1" applyAlignment="1">
      <alignment horizontal="centerContinuous" vertical="center"/>
    </xf>
    <xf numFmtId="0" fontId="5" fillId="0" borderId="48"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9" xfId="0" applyFont="1" applyFill="1" applyBorder="1" applyAlignment="1">
      <alignment horizontal="center" vertical="center"/>
    </xf>
    <xf numFmtId="176" fontId="5" fillId="0" borderId="28" xfId="42" applyNumberFormat="1" applyFont="1" applyFill="1" applyBorder="1" applyAlignment="1">
      <alignment vertical="center"/>
    </xf>
    <xf numFmtId="0" fontId="5" fillId="0" borderId="50" xfId="0" applyFont="1" applyFill="1" applyBorder="1" applyAlignment="1">
      <alignment horizontal="center" vertical="center"/>
    </xf>
    <xf numFmtId="176" fontId="5" fillId="0" borderId="51" xfId="42" applyNumberFormat="1" applyFont="1" applyFill="1" applyBorder="1" applyAlignment="1">
      <alignment vertical="center"/>
    </xf>
    <xf numFmtId="0" fontId="5" fillId="0" borderId="52" xfId="0" applyFont="1" applyFill="1" applyBorder="1" applyAlignment="1">
      <alignment horizontal="center" vertical="center"/>
    </xf>
    <xf numFmtId="38" fontId="5" fillId="0" borderId="53" xfId="49" applyFont="1" applyFill="1" applyBorder="1" applyAlignment="1">
      <alignment vertical="center"/>
    </xf>
    <xf numFmtId="38" fontId="5" fillId="0" borderId="54" xfId="49" applyFont="1" applyFill="1" applyBorder="1" applyAlignment="1">
      <alignment vertical="center"/>
    </xf>
    <xf numFmtId="38" fontId="5" fillId="0" borderId="55" xfId="49" applyFont="1" applyFill="1" applyBorder="1" applyAlignment="1">
      <alignment vertical="center"/>
    </xf>
    <xf numFmtId="38" fontId="5" fillId="0" borderId="23" xfId="49" applyFont="1" applyFill="1" applyBorder="1" applyAlignment="1">
      <alignment vertical="center"/>
    </xf>
    <xf numFmtId="176" fontId="5" fillId="0" borderId="56" xfId="42" applyNumberFormat="1" applyFont="1" applyFill="1" applyBorder="1" applyAlignment="1">
      <alignment vertical="center"/>
    </xf>
    <xf numFmtId="176" fontId="5" fillId="0" borderId="57" xfId="42" applyNumberFormat="1" applyFont="1" applyFill="1" applyBorder="1" applyAlignment="1">
      <alignment vertical="center"/>
    </xf>
    <xf numFmtId="38" fontId="5" fillId="0" borderId="20" xfId="49" applyFont="1" applyFill="1" applyBorder="1" applyAlignment="1">
      <alignment vertical="center"/>
    </xf>
    <xf numFmtId="38" fontId="5" fillId="0" borderId="21" xfId="49" applyFont="1" applyFill="1" applyBorder="1" applyAlignment="1">
      <alignment vertical="center"/>
    </xf>
    <xf numFmtId="38" fontId="5" fillId="0" borderId="19" xfId="49" applyFont="1" applyFill="1" applyBorder="1" applyAlignment="1">
      <alignment vertical="center"/>
    </xf>
    <xf numFmtId="38" fontId="5" fillId="0" borderId="17" xfId="49" applyFont="1" applyFill="1" applyBorder="1" applyAlignment="1">
      <alignment vertical="center"/>
    </xf>
    <xf numFmtId="0" fontId="5" fillId="0" borderId="0" xfId="0" applyFont="1" applyFill="1" applyBorder="1" applyAlignment="1">
      <alignment horizontal="center" vertical="center"/>
    </xf>
    <xf numFmtId="38" fontId="5" fillId="0" borderId="0" xfId="49" applyFont="1" applyFill="1" applyBorder="1" applyAlignment="1">
      <alignment vertical="center"/>
    </xf>
    <xf numFmtId="176" fontId="5" fillId="0" borderId="0" xfId="42" applyNumberFormat="1" applyFont="1" applyFill="1" applyBorder="1" applyAlignment="1">
      <alignment vertical="center"/>
    </xf>
    <xf numFmtId="0" fontId="5" fillId="0" borderId="0" xfId="0" applyFont="1" applyFill="1" applyBorder="1" applyAlignment="1">
      <alignment vertical="center"/>
    </xf>
    <xf numFmtId="176" fontId="5" fillId="0" borderId="14" xfId="42" applyNumberFormat="1" applyFont="1" applyFill="1" applyBorder="1" applyAlignment="1">
      <alignment horizontal="right" vertical="center"/>
    </xf>
    <xf numFmtId="0" fontId="7" fillId="0" borderId="58" xfId="0" applyFont="1" applyFill="1" applyBorder="1" applyAlignment="1">
      <alignment vertical="center"/>
    </xf>
    <xf numFmtId="0" fontId="7" fillId="0" borderId="24" xfId="0" applyFont="1" applyFill="1" applyBorder="1" applyAlignment="1">
      <alignment horizontal="center" vertical="center"/>
    </xf>
    <xf numFmtId="0" fontId="7" fillId="0" borderId="27" xfId="0" applyFont="1" applyFill="1" applyBorder="1" applyAlignment="1">
      <alignment vertical="center"/>
    </xf>
    <xf numFmtId="0" fontId="7" fillId="0" borderId="28" xfId="0" applyFont="1" applyFill="1" applyBorder="1" applyAlignment="1">
      <alignment horizontal="centerContinuous" vertical="center"/>
    </xf>
    <xf numFmtId="38" fontId="7" fillId="0" borderId="59" xfId="49" applyFont="1" applyFill="1" applyBorder="1" applyAlignment="1">
      <alignment vertical="center"/>
    </xf>
    <xf numFmtId="0" fontId="7" fillId="0" borderId="0" xfId="0" applyFont="1" applyFill="1" applyAlignment="1">
      <alignment vertical="center"/>
    </xf>
    <xf numFmtId="0" fontId="7" fillId="0" borderId="25"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17" xfId="0" applyFont="1" applyFill="1" applyBorder="1" applyAlignment="1">
      <alignment horizontal="center" vertical="center"/>
    </xf>
    <xf numFmtId="38" fontId="7" fillId="0" borderId="12" xfId="49" applyFont="1" applyFill="1" applyBorder="1" applyAlignment="1">
      <alignment vertical="center"/>
    </xf>
    <xf numFmtId="38" fontId="7" fillId="0" borderId="16" xfId="49" applyFont="1" applyFill="1" applyBorder="1" applyAlignment="1">
      <alignment vertical="center"/>
    </xf>
    <xf numFmtId="38" fontId="7" fillId="0" borderId="14" xfId="49" applyFont="1" applyFill="1" applyBorder="1" applyAlignment="1">
      <alignment vertical="center"/>
    </xf>
    <xf numFmtId="0" fontId="7" fillId="0" borderId="29" xfId="0" applyFont="1" applyFill="1" applyBorder="1" applyAlignment="1">
      <alignment horizontal="center" vertical="center"/>
    </xf>
    <xf numFmtId="0" fontId="7" fillId="0" borderId="61" xfId="0" applyFont="1" applyFill="1" applyBorder="1" applyAlignment="1">
      <alignment horizontal="centerContinuous" vertical="center"/>
    </xf>
    <xf numFmtId="0" fontId="7" fillId="0" borderId="62" xfId="0" applyFont="1" applyFill="1" applyBorder="1" applyAlignment="1">
      <alignment horizontal="centerContinuous" vertical="center"/>
    </xf>
    <xf numFmtId="0" fontId="7" fillId="0" borderId="63" xfId="0" applyFont="1" applyFill="1" applyBorder="1" applyAlignment="1">
      <alignment horizontal="center" vertical="center"/>
    </xf>
    <xf numFmtId="0" fontId="7" fillId="0" borderId="43" xfId="0" applyFont="1" applyFill="1" applyBorder="1" applyAlignment="1">
      <alignment horizontal="center" vertical="center"/>
    </xf>
    <xf numFmtId="38" fontId="7" fillId="0" borderId="20" xfId="49" applyFont="1" applyFill="1" applyBorder="1" applyAlignment="1">
      <alignment vertical="center"/>
    </xf>
    <xf numFmtId="38" fontId="7" fillId="0" borderId="18" xfId="49" applyFont="1" applyFill="1" applyBorder="1" applyAlignment="1">
      <alignment vertical="center"/>
    </xf>
    <xf numFmtId="38" fontId="7" fillId="0" borderId="13" xfId="49" applyFont="1" applyFill="1" applyBorder="1" applyAlignment="1">
      <alignment vertical="center"/>
    </xf>
    <xf numFmtId="38" fontId="7" fillId="0" borderId="41" xfId="49" applyFont="1" applyFill="1" applyBorder="1" applyAlignment="1">
      <alignment vertical="center"/>
    </xf>
    <xf numFmtId="38" fontId="7" fillId="0" borderId="42" xfId="49" applyFont="1" applyFill="1" applyBorder="1" applyAlignment="1">
      <alignment vertical="center"/>
    </xf>
    <xf numFmtId="38" fontId="7" fillId="0" borderId="43" xfId="49" applyFont="1" applyFill="1" applyBorder="1" applyAlignment="1">
      <alignment vertical="center"/>
    </xf>
    <xf numFmtId="38" fontId="8" fillId="0" borderId="17" xfId="49" applyFont="1" applyFill="1" applyBorder="1" applyAlignment="1" applyProtection="1">
      <alignment vertical="center"/>
      <protection/>
    </xf>
    <xf numFmtId="38" fontId="8" fillId="0" borderId="64" xfId="49" applyFont="1" applyFill="1" applyBorder="1" applyAlignment="1" applyProtection="1">
      <alignment vertical="center"/>
      <protection/>
    </xf>
    <xf numFmtId="38" fontId="8" fillId="0" borderId="11" xfId="49" applyFont="1" applyFill="1" applyBorder="1" applyAlignment="1" applyProtection="1">
      <alignment vertical="center"/>
      <protection/>
    </xf>
    <xf numFmtId="176" fontId="5" fillId="0" borderId="38" xfId="42" applyNumberFormat="1" applyFont="1" applyFill="1" applyBorder="1" applyAlignment="1">
      <alignment vertical="center"/>
    </xf>
    <xf numFmtId="0" fontId="5" fillId="0" borderId="37" xfId="0" applyFont="1" applyFill="1" applyBorder="1" applyAlignment="1">
      <alignment horizontal="center" vertical="center"/>
    </xf>
    <xf numFmtId="38" fontId="5" fillId="0" borderId="37" xfId="49" applyFont="1" applyFill="1" applyBorder="1" applyAlignment="1">
      <alignment vertical="center"/>
    </xf>
    <xf numFmtId="38" fontId="5" fillId="0" borderId="35" xfId="49" applyFont="1" applyFill="1" applyBorder="1" applyAlignment="1">
      <alignment vertical="center"/>
    </xf>
    <xf numFmtId="38" fontId="5" fillId="0" borderId="65" xfId="49" applyFont="1" applyFill="1" applyBorder="1" applyAlignment="1">
      <alignment vertical="center"/>
    </xf>
    <xf numFmtId="176" fontId="5" fillId="0" borderId="37" xfId="42" applyNumberFormat="1" applyFont="1" applyFill="1" applyBorder="1" applyAlignment="1">
      <alignment vertical="center"/>
    </xf>
    <xf numFmtId="0" fontId="0" fillId="0" borderId="0" xfId="0" applyFill="1" applyAlignment="1">
      <alignment/>
    </xf>
    <xf numFmtId="0" fontId="0" fillId="0" borderId="19" xfId="0" applyFill="1" applyBorder="1" applyAlignment="1">
      <alignment horizontal="center"/>
    </xf>
    <xf numFmtId="38" fontId="0" fillId="0" borderId="19" xfId="0" applyNumberFormat="1" applyFill="1" applyBorder="1" applyAlignment="1">
      <alignment/>
    </xf>
    <xf numFmtId="180" fontId="0" fillId="0" borderId="19" xfId="49" applyNumberFormat="1" applyFont="1" applyFill="1" applyBorder="1" applyAlignment="1">
      <alignment/>
    </xf>
    <xf numFmtId="0" fontId="0" fillId="0" borderId="36" xfId="0" applyFill="1" applyBorder="1" applyAlignment="1">
      <alignment horizontal="center"/>
    </xf>
    <xf numFmtId="38" fontId="0" fillId="0" borderId="35" xfId="0" applyNumberFormat="1" applyFill="1" applyBorder="1" applyAlignment="1">
      <alignment/>
    </xf>
    <xf numFmtId="180" fontId="0" fillId="0" borderId="35" xfId="49" applyNumberFormat="1" applyFont="1" applyFill="1" applyBorder="1" applyAlignment="1">
      <alignment/>
    </xf>
    <xf numFmtId="38" fontId="5" fillId="0" borderId="66" xfId="49" applyFont="1" applyFill="1" applyBorder="1" applyAlignment="1">
      <alignment vertical="center"/>
    </xf>
    <xf numFmtId="38" fontId="8" fillId="0" borderId="20" xfId="49" applyFont="1" applyFill="1" applyBorder="1" applyAlignment="1" applyProtection="1">
      <alignment vertical="center"/>
      <protection/>
    </xf>
    <xf numFmtId="38" fontId="8" fillId="0" borderId="22" xfId="49" applyFont="1" applyFill="1" applyBorder="1" applyAlignment="1" applyProtection="1">
      <alignment vertical="center"/>
      <protection/>
    </xf>
    <xf numFmtId="38" fontId="8" fillId="0" borderId="10" xfId="49" applyFont="1" applyFill="1" applyBorder="1" applyAlignment="1" applyProtection="1">
      <alignment vertical="center"/>
      <protection/>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38" fontId="7" fillId="0" borderId="0" xfId="49" applyFont="1" applyFill="1" applyBorder="1" applyAlignment="1">
      <alignment vertical="center"/>
    </xf>
    <xf numFmtId="0" fontId="7" fillId="0" borderId="32" xfId="0" applyFont="1" applyFill="1" applyBorder="1" applyAlignment="1">
      <alignment horizontal="centerContinuous" vertical="center" wrapText="1"/>
    </xf>
    <xf numFmtId="0" fontId="7" fillId="0" borderId="33" xfId="0" applyFont="1" applyFill="1" applyBorder="1" applyAlignment="1">
      <alignment horizontal="centerContinuous"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0" xfId="0" applyFont="1" applyFill="1" applyAlignment="1">
      <alignment vertical="center" wrapText="1"/>
    </xf>
    <xf numFmtId="0" fontId="0" fillId="0" borderId="0" xfId="0" applyFill="1" applyAlignment="1">
      <alignment/>
    </xf>
    <xf numFmtId="0" fontId="9" fillId="0" borderId="0" xfId="0" applyFont="1" applyFill="1" applyAlignment="1">
      <alignment vertical="center"/>
    </xf>
    <xf numFmtId="0" fontId="9" fillId="0" borderId="0" xfId="0" applyFont="1" applyFill="1" applyAlignment="1">
      <alignment horizontal="center" vertical="center"/>
    </xf>
    <xf numFmtId="38" fontId="9" fillId="0" borderId="0" xfId="49" applyFont="1" applyFill="1" applyAlignment="1">
      <alignment horizontal="center" vertical="center"/>
    </xf>
    <xf numFmtId="0" fontId="9" fillId="0" borderId="37" xfId="0" applyFont="1" applyFill="1" applyBorder="1" applyAlignment="1">
      <alignment horizontal="center" vertical="center"/>
    </xf>
    <xf numFmtId="38" fontId="9" fillId="0" borderId="37" xfId="49" applyFont="1" applyFill="1" applyBorder="1" applyAlignment="1">
      <alignment horizontal="center" vertical="center"/>
    </xf>
    <xf numFmtId="56" fontId="9" fillId="0" borderId="0" xfId="0" applyNumberFormat="1" applyFont="1" applyFill="1" applyAlignment="1">
      <alignment horizontal="left" vertical="top"/>
    </xf>
    <xf numFmtId="188" fontId="9" fillId="0" borderId="37" xfId="49" applyNumberFormat="1" applyFont="1" applyFill="1" applyBorder="1" applyAlignment="1" applyProtection="1">
      <alignment vertical="center"/>
      <protection/>
    </xf>
    <xf numFmtId="188" fontId="9" fillId="0" borderId="37" xfId="49" applyNumberFormat="1" applyFont="1" applyFill="1" applyBorder="1" applyAlignment="1">
      <alignment vertical="center"/>
    </xf>
    <xf numFmtId="188" fontId="14" fillId="0" borderId="37" xfId="49" applyNumberFormat="1" applyFont="1" applyFill="1" applyBorder="1" applyAlignment="1" applyProtection="1">
      <alignment vertical="center" wrapText="1"/>
      <protection/>
    </xf>
    <xf numFmtId="38" fontId="8" fillId="0" borderId="67" xfId="49" applyFont="1" applyFill="1" applyBorder="1" applyAlignment="1" applyProtection="1">
      <alignment vertical="center"/>
      <protection/>
    </xf>
    <xf numFmtId="38" fontId="8" fillId="0" borderId="68" xfId="49" applyFont="1" applyFill="1" applyBorder="1" applyAlignment="1" applyProtection="1">
      <alignment vertical="center"/>
      <protection/>
    </xf>
    <xf numFmtId="38" fontId="8" fillId="0" borderId="21" xfId="49" applyFont="1" applyFill="1" applyBorder="1" applyAlignment="1" applyProtection="1">
      <alignment vertical="center"/>
      <protection/>
    </xf>
    <xf numFmtId="0" fontId="5" fillId="0" borderId="0" xfId="0" applyFont="1" applyBorder="1" applyAlignment="1" applyProtection="1">
      <alignment vertical="center"/>
      <protection locked="0"/>
    </xf>
    <xf numFmtId="38" fontId="5" fillId="0" borderId="0" xfId="49" applyFont="1" applyBorder="1" applyAlignment="1" applyProtection="1">
      <alignment vertical="center"/>
      <protection locked="0"/>
    </xf>
    <xf numFmtId="176" fontId="5" fillId="0" borderId="0" xfId="42" applyNumberFormat="1" applyFont="1" applyBorder="1" applyAlignment="1" applyProtection="1">
      <alignment vertical="center"/>
      <protection locked="0"/>
    </xf>
    <xf numFmtId="0" fontId="5" fillId="0" borderId="0" xfId="0" applyFont="1" applyAlignment="1" applyProtection="1">
      <alignment vertical="center"/>
      <protection locked="0"/>
    </xf>
    <xf numFmtId="0" fontId="5" fillId="0" borderId="24"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18" xfId="0" applyFont="1" applyBorder="1" applyAlignment="1" applyProtection="1">
      <alignment horizontal="centerContinuous" vertical="center"/>
      <protection locked="0"/>
    </xf>
    <xf numFmtId="38" fontId="5" fillId="0" borderId="18" xfId="49" applyFont="1" applyBorder="1" applyAlignment="1" applyProtection="1">
      <alignment horizontal="centerContinuous" vertical="center"/>
      <protection locked="0"/>
    </xf>
    <xf numFmtId="0" fontId="5" fillId="0" borderId="13" xfId="0" applyFont="1" applyBorder="1" applyAlignment="1" applyProtection="1">
      <alignment horizontal="centerContinuous" vertical="center"/>
      <protection locked="0"/>
    </xf>
    <xf numFmtId="0" fontId="5" fillId="0" borderId="23"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38" fontId="5" fillId="0" borderId="16" xfId="49" applyFont="1" applyBorder="1" applyAlignment="1" applyProtection="1">
      <alignment vertical="center"/>
      <protection locked="0"/>
    </xf>
    <xf numFmtId="38" fontId="5" fillId="0" borderId="18" xfId="49" applyFont="1" applyBorder="1" applyAlignment="1" applyProtection="1">
      <alignment vertical="center"/>
      <protection locked="0"/>
    </xf>
    <xf numFmtId="38" fontId="5" fillId="0" borderId="13" xfId="49" applyFont="1" applyBorder="1" applyAlignment="1" applyProtection="1">
      <alignment vertical="center"/>
      <protection locked="0"/>
    </xf>
    <xf numFmtId="176" fontId="5" fillId="0" borderId="16" xfId="42" applyNumberFormat="1" applyFont="1" applyBorder="1" applyAlignment="1" applyProtection="1">
      <alignment vertical="center"/>
      <protection locked="0"/>
    </xf>
    <xf numFmtId="0" fontId="5" fillId="0" borderId="2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38" fontId="5" fillId="0" borderId="14" xfId="49" applyFont="1" applyBorder="1" applyAlignment="1" applyProtection="1">
      <alignment vertical="center"/>
      <protection locked="0"/>
    </xf>
    <xf numFmtId="38" fontId="5" fillId="0" borderId="19" xfId="49" applyFont="1" applyBorder="1" applyAlignment="1" applyProtection="1">
      <alignment vertical="center"/>
      <protection locked="0"/>
    </xf>
    <xf numFmtId="38" fontId="5" fillId="0" borderId="17" xfId="49" applyFont="1" applyBorder="1" applyAlignment="1" applyProtection="1">
      <alignment vertical="center"/>
      <protection locked="0"/>
    </xf>
    <xf numFmtId="176" fontId="5" fillId="0" borderId="14" xfId="42" applyNumberFormat="1" applyFont="1" applyBorder="1" applyAlignment="1" applyProtection="1">
      <alignment vertical="center"/>
      <protection locked="0"/>
    </xf>
    <xf numFmtId="0" fontId="5" fillId="0" borderId="15" xfId="0" applyFont="1" applyBorder="1" applyAlignment="1" applyProtection="1">
      <alignment horizontal="center" vertical="center"/>
      <protection locked="0"/>
    </xf>
    <xf numFmtId="38" fontId="5" fillId="0" borderId="15" xfId="49" applyFont="1" applyBorder="1" applyAlignment="1" applyProtection="1">
      <alignment vertical="center"/>
      <protection locked="0"/>
    </xf>
    <xf numFmtId="38" fontId="5" fillId="0" borderId="22" xfId="49" applyFont="1" applyBorder="1" applyAlignment="1" applyProtection="1">
      <alignment vertical="center"/>
      <protection locked="0"/>
    </xf>
    <xf numFmtId="38" fontId="5" fillId="0" borderId="10" xfId="49" applyFont="1" applyBorder="1" applyAlignment="1" applyProtection="1">
      <alignment vertical="center"/>
      <protection locked="0"/>
    </xf>
    <xf numFmtId="38" fontId="5" fillId="0" borderId="11" xfId="49" applyFont="1" applyBorder="1" applyAlignment="1" applyProtection="1">
      <alignment vertical="center"/>
      <protection locked="0"/>
    </xf>
    <xf numFmtId="176" fontId="5" fillId="0" borderId="15" xfId="42" applyNumberFormat="1" applyFont="1" applyBorder="1" applyAlignment="1" applyProtection="1">
      <alignment vertical="center"/>
      <protection locked="0"/>
    </xf>
    <xf numFmtId="0" fontId="7" fillId="0" borderId="0" xfId="0" applyFont="1" applyFill="1" applyAlignment="1" applyProtection="1">
      <alignment vertical="center"/>
      <protection locked="0"/>
    </xf>
    <xf numFmtId="38" fontId="5" fillId="0" borderId="20" xfId="49" applyFont="1" applyBorder="1" applyAlignment="1" applyProtection="1">
      <alignment vertical="center"/>
      <protection locked="0"/>
    </xf>
    <xf numFmtId="38" fontId="5" fillId="0" borderId="21" xfId="49" applyFont="1" applyBorder="1" applyAlignment="1" applyProtection="1">
      <alignment vertical="center"/>
      <protection locked="0"/>
    </xf>
    <xf numFmtId="38" fontId="0" fillId="0" borderId="21" xfId="0" applyNumberFormat="1" applyFont="1" applyBorder="1" applyAlignment="1">
      <alignment/>
    </xf>
    <xf numFmtId="0" fontId="17" fillId="0" borderId="0" xfId="0" applyFont="1" applyAlignment="1">
      <alignment horizontal="left" indent="1"/>
    </xf>
    <xf numFmtId="0" fontId="7" fillId="0" borderId="37" xfId="0" applyFont="1" applyFill="1" applyBorder="1" applyAlignment="1">
      <alignment horizontal="center" vertical="center" wrapText="1"/>
    </xf>
    <xf numFmtId="38" fontId="7" fillId="0" borderId="69" xfId="49" applyFont="1" applyFill="1" applyBorder="1" applyAlignment="1">
      <alignment vertical="center"/>
    </xf>
    <xf numFmtId="0" fontId="7" fillId="0" borderId="0" xfId="0" applyFont="1" applyFill="1" applyBorder="1" applyAlignment="1">
      <alignment vertical="center"/>
    </xf>
    <xf numFmtId="38" fontId="7" fillId="0" borderId="15" xfId="49" applyFont="1" applyFill="1" applyBorder="1" applyAlignment="1">
      <alignment vertical="center"/>
    </xf>
    <xf numFmtId="176" fontId="7" fillId="0" borderId="16" xfId="42" applyNumberFormat="1" applyFont="1" applyFill="1" applyBorder="1" applyAlignment="1">
      <alignment vertical="center"/>
    </xf>
    <xf numFmtId="176" fontId="7" fillId="0" borderId="15" xfId="42" applyNumberFormat="1" applyFont="1" applyFill="1" applyBorder="1" applyAlignment="1">
      <alignment vertical="center"/>
    </xf>
    <xf numFmtId="0" fontId="0" fillId="0" borderId="0" xfId="0" applyBorder="1" applyAlignment="1">
      <alignment horizontal="center" vertical="center"/>
    </xf>
    <xf numFmtId="0" fontId="7" fillId="0" borderId="70" xfId="0" applyFont="1" applyFill="1" applyBorder="1" applyAlignment="1">
      <alignment horizontal="center" vertical="center"/>
    </xf>
    <xf numFmtId="38" fontId="7" fillId="0" borderId="38" xfId="49" applyFont="1" applyFill="1" applyBorder="1" applyAlignment="1">
      <alignment vertical="center"/>
    </xf>
    <xf numFmtId="38" fontId="5" fillId="0" borderId="71" xfId="49" applyFont="1" applyFill="1" applyBorder="1" applyAlignment="1">
      <alignment vertical="center"/>
    </xf>
    <xf numFmtId="188" fontId="9" fillId="0" borderId="37" xfId="49" applyNumberFormat="1" applyFont="1" applyFill="1" applyBorder="1" applyAlignment="1" applyProtection="1">
      <alignment vertical="center" wrapText="1"/>
      <protection/>
    </xf>
    <xf numFmtId="176" fontId="5" fillId="0" borderId="14" xfId="42" applyNumberFormat="1" applyFont="1" applyFill="1" applyBorder="1" applyAlignment="1">
      <alignment horizontal="center" vertical="center"/>
    </xf>
    <xf numFmtId="38" fontId="6" fillId="0" borderId="72" xfId="49" applyFont="1" applyFill="1" applyBorder="1" applyAlignment="1" applyProtection="1">
      <alignment vertical="center"/>
      <protection/>
    </xf>
    <xf numFmtId="38" fontId="6" fillId="0" borderId="16" xfId="49" applyFont="1" applyFill="1" applyBorder="1" applyAlignment="1" applyProtection="1">
      <alignment vertical="center"/>
      <protection/>
    </xf>
    <xf numFmtId="38" fontId="5" fillId="0" borderId="73" xfId="49" applyFont="1" applyFill="1" applyBorder="1" applyAlignment="1">
      <alignment vertical="center"/>
    </xf>
    <xf numFmtId="38" fontId="5" fillId="0" borderId="38" xfId="49" applyFont="1" applyFill="1" applyBorder="1" applyAlignment="1">
      <alignment vertical="center"/>
    </xf>
    <xf numFmtId="38" fontId="5" fillId="0" borderId="24" xfId="49" applyFont="1" applyFill="1" applyBorder="1" applyAlignment="1">
      <alignment vertical="center"/>
    </xf>
    <xf numFmtId="176" fontId="5" fillId="0" borderId="24" xfId="42" applyNumberFormat="1" applyFont="1" applyFill="1" applyBorder="1" applyAlignment="1">
      <alignment vertical="center"/>
    </xf>
    <xf numFmtId="176" fontId="5" fillId="0" borderId="23" xfId="42" applyNumberFormat="1" applyFont="1" applyFill="1" applyBorder="1" applyAlignment="1">
      <alignment vertical="center"/>
    </xf>
    <xf numFmtId="38" fontId="5" fillId="0" borderId="74" xfId="49" applyFont="1" applyFill="1" applyBorder="1" applyAlignment="1">
      <alignment vertical="center"/>
    </xf>
    <xf numFmtId="38" fontId="7" fillId="0" borderId="75" xfId="49" applyFont="1" applyFill="1" applyBorder="1" applyAlignment="1">
      <alignment vertical="center"/>
    </xf>
    <xf numFmtId="0" fontId="0" fillId="0" borderId="25" xfId="0" applyBorder="1" applyAlignment="1">
      <alignment horizontal="center" vertical="center"/>
    </xf>
    <xf numFmtId="176" fontId="0" fillId="0" borderId="70" xfId="42" applyNumberFormat="1" applyFont="1" applyBorder="1" applyAlignment="1">
      <alignment horizontal="center" vertical="center"/>
    </xf>
    <xf numFmtId="38" fontId="5" fillId="0" borderId="76" xfId="49" applyFont="1" applyFill="1" applyBorder="1" applyAlignment="1">
      <alignment vertical="center"/>
    </xf>
    <xf numFmtId="38" fontId="5" fillId="0" borderId="77" xfId="49" applyFont="1" applyFill="1" applyBorder="1" applyAlignment="1">
      <alignment vertical="center"/>
    </xf>
    <xf numFmtId="38" fontId="5" fillId="0" borderId="78" xfId="49" applyFont="1" applyFill="1" applyBorder="1" applyAlignment="1">
      <alignment vertical="center"/>
    </xf>
    <xf numFmtId="38" fontId="5" fillId="0" borderId="25" xfId="49" applyFont="1" applyFill="1" applyBorder="1" applyAlignment="1">
      <alignment vertical="center"/>
    </xf>
    <xf numFmtId="0" fontId="0" fillId="0" borderId="0" xfId="0" applyFont="1" applyFill="1" applyAlignment="1">
      <alignment/>
    </xf>
    <xf numFmtId="0" fontId="14" fillId="0" borderId="0" xfId="0" applyFont="1" applyFill="1" applyAlignment="1">
      <alignment vertical="center"/>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horizontal="left"/>
    </xf>
    <xf numFmtId="0" fontId="7" fillId="0" borderId="79" xfId="0" applyFont="1" applyBorder="1" applyAlignment="1">
      <alignment vertical="center"/>
    </xf>
    <xf numFmtId="0" fontId="5" fillId="0" borderId="66" xfId="0" applyFont="1" applyFill="1" applyBorder="1" applyAlignment="1">
      <alignment horizontal="center" vertical="center"/>
    </xf>
    <xf numFmtId="0" fontId="5" fillId="0" borderId="57" xfId="0" applyFont="1" applyFill="1" applyBorder="1" applyAlignment="1">
      <alignment horizontal="center" vertical="center"/>
    </xf>
    <xf numFmtId="38" fontId="7" fillId="0" borderId="18" xfId="49" applyFont="1" applyFill="1" applyBorder="1" applyAlignment="1">
      <alignment vertical="center"/>
    </xf>
    <xf numFmtId="38" fontId="7" fillId="0" borderId="13" xfId="49" applyFont="1" applyFill="1" applyBorder="1" applyAlignment="1">
      <alignment vertical="center"/>
    </xf>
    <xf numFmtId="38" fontId="7" fillId="0" borderId="10" xfId="49" applyFont="1" applyFill="1" applyBorder="1" applyAlignment="1">
      <alignment vertical="center"/>
    </xf>
    <xf numFmtId="38" fontId="7" fillId="0" borderId="11" xfId="49" applyFont="1" applyFill="1" applyBorder="1" applyAlignment="1">
      <alignment vertical="center"/>
    </xf>
    <xf numFmtId="38" fontId="0" fillId="0" borderId="17" xfId="49" applyFont="1" applyFill="1" applyBorder="1" applyAlignment="1">
      <alignment/>
    </xf>
    <xf numFmtId="38" fontId="0" fillId="0" borderId="21" xfId="0" applyNumberFormat="1" applyFill="1" applyBorder="1" applyAlignment="1">
      <alignment/>
    </xf>
    <xf numFmtId="38" fontId="0" fillId="0" borderId="11" xfId="49" applyFont="1" applyFill="1" applyBorder="1" applyAlignment="1">
      <alignment/>
    </xf>
    <xf numFmtId="38" fontId="0" fillId="0" borderId="22" xfId="0" applyNumberFormat="1" applyFill="1" applyBorder="1" applyAlignment="1">
      <alignment/>
    </xf>
    <xf numFmtId="56" fontId="0" fillId="0" borderId="37" xfId="0" applyNumberFormat="1" applyFont="1" applyFill="1" applyBorder="1" applyAlignment="1">
      <alignment horizontal="left" vertical="top" wrapText="1"/>
    </xf>
    <xf numFmtId="0" fontId="0" fillId="0" borderId="37" xfId="0" applyFont="1" applyFill="1" applyBorder="1" applyAlignment="1">
      <alignment vertical="top" wrapText="1"/>
    </xf>
    <xf numFmtId="0" fontId="0" fillId="0" borderId="37" xfId="0" applyFont="1" applyBorder="1" applyAlignment="1">
      <alignment vertical="top"/>
    </xf>
    <xf numFmtId="0" fontId="0" fillId="0" borderId="37" xfId="0" applyFont="1" applyBorder="1" applyAlignment="1">
      <alignment vertical="top" wrapText="1"/>
    </xf>
    <xf numFmtId="56" fontId="0" fillId="0" borderId="37" xfId="0" applyNumberFormat="1" applyFont="1" applyBorder="1" applyAlignment="1">
      <alignment horizontal="left" vertical="top" wrapText="1"/>
    </xf>
    <xf numFmtId="0" fontId="39" fillId="0" borderId="0" xfId="0" applyFont="1" applyAlignment="1">
      <alignment horizontal="left" wrapText="1"/>
    </xf>
    <xf numFmtId="176" fontId="0" fillId="0" borderId="48" xfId="42" applyNumberFormat="1" applyFont="1" applyBorder="1" applyAlignment="1">
      <alignment horizontal="center" vertical="center"/>
    </xf>
    <xf numFmtId="38" fontId="0" fillId="0" borderId="30" xfId="49" applyFont="1" applyBorder="1" applyAlignment="1">
      <alignment horizontal="center" vertical="center"/>
    </xf>
    <xf numFmtId="0" fontId="0" fillId="0" borderId="23" xfId="0" applyBorder="1" applyAlignment="1">
      <alignment horizontal="center" vertical="center"/>
    </xf>
    <xf numFmtId="0" fontId="0" fillId="0" borderId="37" xfId="0" applyFont="1" applyBorder="1" applyAlignment="1">
      <alignment horizontal="left" vertical="top" wrapText="1"/>
    </xf>
    <xf numFmtId="0" fontId="0" fillId="0" borderId="37" xfId="0" applyFont="1" applyBorder="1" applyAlignment="1">
      <alignment horizontal="center" vertical="top" wrapText="1"/>
    </xf>
    <xf numFmtId="0" fontId="0" fillId="0" borderId="37" xfId="0" applyFont="1" applyBorder="1" applyAlignment="1">
      <alignment horizontal="center" vertical="top"/>
    </xf>
    <xf numFmtId="0" fontId="0" fillId="0" borderId="37" xfId="0" applyFont="1" applyFill="1" applyBorder="1" applyAlignment="1">
      <alignment horizontal="left" vertical="top" wrapText="1"/>
    </xf>
    <xf numFmtId="0" fontId="0" fillId="0" borderId="37" xfId="0" applyFont="1" applyFill="1" applyBorder="1" applyAlignment="1">
      <alignment vertical="top"/>
    </xf>
    <xf numFmtId="176" fontId="7" fillId="0" borderId="10" xfId="42" applyNumberFormat="1" applyFont="1" applyBorder="1" applyAlignment="1">
      <alignment horizontal="center" vertical="center"/>
    </xf>
    <xf numFmtId="38" fontId="5" fillId="0" borderId="0" xfId="0" applyNumberFormat="1" applyFont="1" applyFill="1" applyBorder="1" applyAlignment="1">
      <alignment vertical="center"/>
    </xf>
    <xf numFmtId="176" fontId="0" fillId="0" borderId="35" xfId="42" applyNumberFormat="1" applyFont="1" applyFill="1" applyBorder="1" applyAlignment="1">
      <alignment/>
    </xf>
    <xf numFmtId="196" fontId="0" fillId="0" borderId="19" xfId="42" applyNumberFormat="1" applyFont="1" applyFill="1" applyBorder="1" applyAlignment="1">
      <alignment/>
    </xf>
    <xf numFmtId="196" fontId="0" fillId="0" borderId="10" xfId="42" applyNumberFormat="1" applyFont="1" applyFill="1" applyBorder="1" applyAlignment="1">
      <alignment/>
    </xf>
    <xf numFmtId="196" fontId="0" fillId="0" borderId="54" xfId="42" applyNumberFormat="1" applyFont="1" applyFill="1" applyBorder="1" applyAlignment="1">
      <alignment/>
    </xf>
    <xf numFmtId="196" fontId="0" fillId="0" borderId="19" xfId="42" applyNumberFormat="1" applyFont="1" applyBorder="1" applyAlignment="1">
      <alignment/>
    </xf>
    <xf numFmtId="196" fontId="0" fillId="0" borderId="19" xfId="42" applyNumberFormat="1" applyFont="1" applyBorder="1" applyAlignment="1">
      <alignment horizontal="right"/>
    </xf>
    <xf numFmtId="196" fontId="0" fillId="0" borderId="10" xfId="42" applyNumberFormat="1" applyFont="1" applyBorder="1" applyAlignment="1">
      <alignment/>
    </xf>
    <xf numFmtId="0" fontId="9" fillId="0" borderId="80" xfId="0" applyFont="1" applyBorder="1" applyAlignment="1" applyProtection="1">
      <alignment vertical="center"/>
      <protection locked="0"/>
    </xf>
    <xf numFmtId="38" fontId="5" fillId="0" borderId="80" xfId="49" applyFont="1" applyBorder="1" applyAlignment="1" applyProtection="1">
      <alignment vertical="center"/>
      <protection locked="0"/>
    </xf>
    <xf numFmtId="176" fontId="5" fillId="0" borderId="80" xfId="42" applyNumberFormat="1" applyFont="1" applyBorder="1" applyAlignment="1" applyProtection="1">
      <alignment vertical="center"/>
      <protection locked="0"/>
    </xf>
    <xf numFmtId="0" fontId="7" fillId="0" borderId="0" xfId="0" applyFont="1" applyFill="1" applyBorder="1" applyAlignment="1" applyProtection="1">
      <alignment vertical="center"/>
      <protection locked="0"/>
    </xf>
    <xf numFmtId="0" fontId="0" fillId="0" borderId="0" xfId="0" applyFont="1" applyAlignment="1">
      <alignment horizontal="left" vertical="distributed" wrapText="1"/>
    </xf>
    <xf numFmtId="0" fontId="0" fillId="0" borderId="0" xfId="0" applyFill="1" applyAlignment="1">
      <alignment horizontal="left" vertical="distributed"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
          <c:y val="0.18125"/>
          <c:w val="0.5745"/>
          <c:h val="0.79"/>
        </c:manualLayout>
      </c:layout>
      <c:pieChart>
        <c:varyColors val="1"/>
        <c:ser>
          <c:idx val="0"/>
          <c:order val="0"/>
          <c:spPr>
            <a:solidFill>
              <a:srgbClr val="FF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noFill/>
              <a:ln w="12700">
                <a:solidFill>
                  <a:srgbClr val="000000"/>
                </a:solidFill>
              </a:ln>
            </c:spPr>
          </c:dPt>
          <c:dPt>
            <c:idx val="1"/>
            <c:spPr>
              <a:solidFill>
                <a:srgbClr val="000000"/>
              </a:solidFill>
              <a:ln w="12700">
                <a:solidFill>
                  <a:srgbClr val="000000"/>
                </a:solidFill>
              </a:ln>
            </c:spPr>
          </c:dPt>
          <c:dPt>
            <c:idx val="2"/>
            <c:spPr>
              <a:pattFill prst="ltHorz">
                <a:fgClr>
                  <a:srgbClr val="FFFFFF"/>
                </a:fgClr>
                <a:bgClr>
                  <a:srgbClr val="000000"/>
                </a:bgClr>
              </a:pattFill>
              <a:ln w="12700">
                <a:solidFill>
                  <a:srgbClr val="000000"/>
                </a:solidFill>
              </a:ln>
            </c:spPr>
          </c:dPt>
          <c:dPt>
            <c:idx val="3"/>
            <c:spPr>
              <a:pattFill prst="pct75">
                <a:fgClr>
                  <a:srgbClr val="FFFFFF"/>
                </a:fgClr>
                <a:bgClr>
                  <a:srgbClr val="000000"/>
                </a:bgClr>
              </a:pattFill>
              <a:ln w="12700">
                <a:solidFill>
                  <a:srgbClr val="000000"/>
                </a:solidFill>
              </a:ln>
            </c:spPr>
          </c:dPt>
          <c:dPt>
            <c:idx val="4"/>
            <c:spPr>
              <a:pattFill prst="dkVert">
                <a:fgClr>
                  <a:srgbClr val="FFFFFF"/>
                </a:fgClr>
                <a:bgClr>
                  <a:srgbClr val="000000"/>
                </a:bgClr>
              </a:pattFill>
              <a:ln w="12700">
                <a:solidFill>
                  <a:srgbClr val="000000"/>
                </a:solidFill>
              </a:ln>
            </c:spPr>
          </c:dPt>
          <c:dPt>
            <c:idx val="5"/>
            <c:spPr>
              <a:pattFill prst="dkUpDiag">
                <a:fgClr>
                  <a:srgbClr val="FFFFFF"/>
                </a:fgClr>
                <a:bgClr>
                  <a:srgbClr val="000000"/>
                </a:bgClr>
              </a:pattFill>
              <a:ln w="12700">
                <a:solidFill>
                  <a:srgbClr val="000000"/>
                </a:solidFill>
              </a:ln>
            </c:spPr>
          </c:dPt>
          <c:dPt>
            <c:idx val="6"/>
            <c:spPr>
              <a:solidFill>
                <a:srgbClr val="000000"/>
              </a:solidFill>
              <a:ln w="12700">
                <a:solidFill>
                  <a:srgbClr val="000000"/>
                </a:solidFill>
              </a:ln>
            </c:spPr>
          </c:dPt>
          <c:dPt>
            <c:idx val="7"/>
            <c:spPr>
              <a:pattFill prst="dkUpDiag">
                <a:fgClr>
                  <a:srgbClr val="FFFFFF"/>
                </a:fgClr>
                <a:bgClr>
                  <a:srgbClr val="000000"/>
                </a:bgClr>
              </a:pattFill>
              <a:ln w="12700">
                <a:solidFill>
                  <a:srgbClr val="000000"/>
                </a:solidFill>
              </a:ln>
            </c:spPr>
          </c:dPt>
          <c:dPt>
            <c:idx val="8"/>
            <c:spPr>
              <a:pattFill prst="pct25">
                <a:fgClr>
                  <a:srgbClr val="FFFFFF"/>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1000" b="0" i="0" u="none" baseline="0">
                      <a:latin typeface="ＭＳ 明朝"/>
                      <a:ea typeface="ＭＳ 明朝"/>
                      <a:cs typeface="ＭＳ 明朝"/>
                    </a:defRPr>
                  </a:pPr>
                </a:p>
              </c:txPr>
              <c:numFmt formatCode="0.0%" sourceLinked="0"/>
              <c:spPr>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ＭＳ 明朝"/>
                      <a:ea typeface="ＭＳ 明朝"/>
                      <a:cs typeface="ＭＳ 明朝"/>
                    </a:defRPr>
                  </a:pPr>
                </a:p>
              </c:txPr>
              <c:numFmt formatCode="0.0%" sourceLinked="0"/>
              <c:spPr>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ＭＳ 明朝"/>
                      <a:ea typeface="ＭＳ 明朝"/>
                      <a:cs typeface="ＭＳ 明朝"/>
                    </a:defRPr>
                  </a:pPr>
                </a:p>
              </c:txPr>
              <c:numFmt formatCode="0.0%" sourceLinked="0"/>
              <c:spPr>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latin typeface="ＭＳ 明朝"/>
                      <a:ea typeface="ＭＳ 明朝"/>
                      <a:cs typeface="ＭＳ 明朝"/>
                    </a:defRPr>
                  </a:pPr>
                </a:p>
              </c:txPr>
              <c:numFmt formatCode="0.0%" sourceLinked="0"/>
              <c:spPr>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00" b="0" i="0" u="none" baseline="0">
                        <a:latin typeface="ＭＳ 明朝"/>
                        <a:ea typeface="ＭＳ 明朝"/>
                        <a:cs typeface="ＭＳ 明朝"/>
                      </a:rPr>
                      <a:t>登山、
ハイキング
2.0%</a:t>
                    </a:r>
                  </a:p>
                </c:rich>
              </c:tx>
              <c:numFmt formatCode="General" sourceLinked="1"/>
              <c:spPr>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latin typeface="ＭＳ 明朝"/>
                      <a:ea typeface="ＭＳ 明朝"/>
                      <a:cs typeface="ＭＳ 明朝"/>
                    </a:defRPr>
                  </a:pPr>
                </a:p>
              </c:txPr>
              <c:numFmt formatCode="0.0%" sourceLinked="0"/>
              <c:spPr>
                <a:ln w="3175">
                  <a:no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1000" b="0" i="0" u="none" baseline="0">
                        <a:latin typeface="ＭＳ 明朝"/>
                        <a:ea typeface="ＭＳ 明朝"/>
                        <a:cs typeface="ＭＳ 明朝"/>
                      </a:rPr>
                      <a:t>スキー、
スケート
1.4%</a:t>
                    </a:r>
                  </a:p>
                </c:rich>
              </c:tx>
              <c:numFmt formatCode="General" sourceLinked="1"/>
              <c:spPr>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latin typeface="ＭＳ 明朝"/>
                      <a:ea typeface="ＭＳ 明朝"/>
                      <a:cs typeface="ＭＳ 明朝"/>
                    </a:defRPr>
                  </a:pPr>
                </a:p>
              </c:txPr>
              <c:numFmt formatCode="0.0%" sourceLinked="0"/>
              <c:spPr>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latin typeface="ＭＳ 明朝"/>
                      <a:ea typeface="ＭＳ 明朝"/>
                      <a:cs typeface="ＭＳ 明朝"/>
                    </a:defRPr>
                  </a:pPr>
                </a:p>
              </c:txPr>
              <c:numFmt formatCode="0.0%" sourceLinked="0"/>
              <c:spPr>
                <a:ln w="3175">
                  <a:noFill/>
                </a:ln>
              </c:spPr>
              <c:showLegendKey val="0"/>
              <c:showVal val="0"/>
              <c:showBubbleSize val="0"/>
              <c:showCatName val="1"/>
              <c:showSerName val="0"/>
              <c:showPercent val="1"/>
            </c:dLbl>
            <c:numFmt formatCode="0.0%" sourceLinked="0"/>
            <c:spPr>
              <a:ln w="3175">
                <a:noFill/>
              </a:ln>
            </c:spPr>
            <c:txPr>
              <a:bodyPr vert="horz" rot="0" anchor="ctr"/>
              <a:lstStyle/>
              <a:p>
                <a:pPr algn="ctr">
                  <a:defRPr lang="en-US" cap="none" sz="1000" b="0" i="0" u="none" baseline="0">
                    <a:latin typeface="ＭＳ 明朝"/>
                    <a:ea typeface="ＭＳ 明朝"/>
                    <a:cs typeface="ＭＳ 明朝"/>
                  </a:defRPr>
                </a:pPr>
              </a:p>
            </c:txPr>
            <c:showLegendKey val="0"/>
            <c:showVal val="0"/>
            <c:showBubbleSize val="0"/>
            <c:showCatName val="1"/>
            <c:showSerName val="0"/>
            <c:showLeaderLines val="1"/>
            <c:showPercent val="1"/>
          </c:dLbls>
          <c:cat>
            <c:strRef>
              <c:f>'３頁'!$B$10:$B$18</c:f>
              <c:strCache/>
            </c:strRef>
          </c:cat>
          <c:val>
            <c:numRef>
              <c:f>'３頁'!$D$10:$D$18</c:f>
              <c:numCache>
                <c:ptCount val="9"/>
                <c:pt idx="0">
                  <c:v>0</c:v>
                </c:pt>
                <c:pt idx="1">
                  <c:v>0</c:v>
                </c:pt>
                <c:pt idx="2">
                  <c:v>0</c:v>
                </c:pt>
                <c:pt idx="3">
                  <c:v>0</c:v>
                </c:pt>
                <c:pt idx="4">
                  <c:v>0</c:v>
                </c:pt>
                <c:pt idx="5">
                  <c:v>0</c:v>
                </c:pt>
                <c:pt idx="6">
                  <c:v>0</c:v>
                </c:pt>
                <c:pt idx="7">
                  <c:v>0</c:v>
                </c:pt>
                <c:pt idx="8">
                  <c:v>0</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575"/>
          <c:y val="0.013"/>
          <c:w val="0.3705"/>
          <c:h val="0.973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0">
                <a:fgClr>
                  <a:srgbClr val="FFFFFF"/>
                </a:fgClr>
                <a:bgClr>
                  <a:srgbClr val="000000"/>
                </a:bgClr>
              </a:pattFill>
              <a:ln w="12700">
                <a:solidFill>
                  <a:srgbClr val="000000"/>
                </a:solidFill>
              </a:ln>
            </c:spPr>
          </c:dPt>
          <c:dPt>
            <c:idx val="2"/>
            <c:spPr>
              <a:solidFill>
                <a:srgbClr val="000000"/>
              </a:solidFill>
              <a:ln w="12700">
                <a:solidFill>
                  <a:srgbClr val="000000"/>
                </a:solidFill>
              </a:ln>
            </c:spPr>
          </c:dPt>
          <c:dPt>
            <c:idx val="3"/>
            <c:spPr>
              <a:pattFill prst="dkVert">
                <a:fgClr>
                  <a:srgbClr val="FFFFFF"/>
                </a:fgClr>
                <a:bgClr>
                  <a:srgbClr val="000000"/>
                </a:bgClr>
              </a:pattFill>
              <a:ln w="12700">
                <a:solidFill>
                  <a:srgbClr val="000000"/>
                </a:solidFill>
              </a:ln>
            </c:spPr>
          </c:dPt>
          <c:dLbls>
            <c:dLbl>
              <c:idx val="0"/>
              <c:layout>
                <c:manualLayout>
                  <c:x val="0"/>
                  <c:y val="0"/>
                </c:manualLayout>
              </c:layout>
              <c:tx>
                <c:rich>
                  <a:bodyPr vert="horz" rot="0" anchor="ctr"/>
                  <a:lstStyle/>
                  <a:p>
                    <a:pPr algn="ctr">
                      <a:defRPr/>
                    </a:pPr>
                    <a:r>
                      <a:rPr lang="en-US" cap="none" sz="1100" b="0" i="0" u="none" baseline="0">
                        <a:solidFill>
                          <a:srgbClr val="000000"/>
                        </a:solidFill>
                        <a:latin typeface="ＭＳ 明朝"/>
                        <a:ea typeface="ＭＳ 明朝"/>
                        <a:cs typeface="ＭＳ 明朝"/>
                      </a:rPr>
                      <a:t>春
３月～５月
26.6%</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100" b="0" i="0" u="none" baseline="0">
                        <a:solidFill>
                          <a:srgbClr val="000000"/>
                        </a:solidFill>
                        <a:latin typeface="ＭＳ 明朝"/>
                        <a:ea typeface="ＭＳ 明朝"/>
                        <a:cs typeface="ＭＳ 明朝"/>
                      </a:rPr>
                      <a:t>夏
６月～８月
27.9%</a:t>
                    </a:r>
                  </a:p>
                </c:rich>
              </c:tx>
              <c:numFmt formatCode="General" sourceLinked="1"/>
              <c:showLegendKey val="0"/>
              <c:showVal val="0"/>
              <c:showBubbleSize val="0"/>
              <c:showCatName val="1"/>
              <c:showSerName val="0"/>
              <c:showPercent val="1"/>
            </c:dLbl>
            <c:dLbl>
              <c:idx val="2"/>
              <c:tx>
                <c:rich>
                  <a:bodyPr vert="horz" rot="0" anchor="ctr"/>
                  <a:lstStyle/>
                  <a:p>
                    <a:pPr algn="ctr">
                      <a:defRPr/>
                    </a:pPr>
                    <a:r>
                      <a:rPr lang="en-US" cap="none" sz="1100" b="0" i="0" u="none" baseline="0">
                        <a:solidFill>
                          <a:srgbClr val="000000"/>
                        </a:solidFill>
                        <a:latin typeface="ＭＳ 明朝"/>
                        <a:ea typeface="ＭＳ 明朝"/>
                        <a:cs typeface="ＭＳ 明朝"/>
                      </a:rPr>
                      <a:t>秋
９月～11月
26.9%</a:t>
                    </a:r>
                  </a:p>
                </c:rich>
              </c:tx>
              <c:numFmt formatCode="General" sourceLinked="1"/>
              <c:dLblPos val="outEnd"/>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100" b="0" i="0" u="none" baseline="0">
                        <a:solidFill>
                          <a:srgbClr val="000000"/>
                        </a:solidFill>
                        <a:latin typeface="ＭＳ 明朝"/>
                        <a:ea typeface="ＭＳ 明朝"/>
                        <a:cs typeface="ＭＳ 明朝"/>
                      </a:rPr>
                      <a:t>冬
１,２,12月
18.6%</a:t>
                    </a:r>
                  </a:p>
                </c:rich>
              </c:tx>
              <c:numFmt formatCode="General" sourceLinked="1"/>
              <c:showLegendKey val="0"/>
              <c:showVal val="0"/>
              <c:showBubbleSize val="0"/>
              <c:showCatName val="1"/>
              <c:showSerName val="0"/>
              <c:showPercent val="1"/>
            </c:dLbl>
            <c:numFmt formatCode="0%" sourceLinked="0"/>
            <c:dLblPos val="outEnd"/>
            <c:showLegendKey val="0"/>
            <c:showVal val="0"/>
            <c:showBubbleSize val="0"/>
            <c:showCatName val="1"/>
            <c:showSerName val="0"/>
            <c:showLeaderLines val="0"/>
            <c:showPercent val="1"/>
          </c:dLbls>
          <c:cat>
            <c:strRef>
              <c:f>'４頁'!$A$9:$A$12</c:f>
              <c:strCache/>
            </c:strRef>
          </c:cat>
          <c:val>
            <c:numRef>
              <c:f>'４頁'!$C$9:$C$12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5"/>
          <c:y val="0.013"/>
          <c:w val="0.37475"/>
          <c:h val="0.978"/>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0">
                <a:fgClr>
                  <a:srgbClr val="FFFFFF"/>
                </a:fgClr>
                <a:bgClr>
                  <a:srgbClr val="000000"/>
                </a:bgClr>
              </a:pattFill>
              <a:ln w="12700">
                <a:solidFill>
                  <a:srgbClr val="000000"/>
                </a:solidFill>
              </a:ln>
            </c:spPr>
          </c:dPt>
          <c:dPt>
            <c:idx val="2"/>
            <c:spPr>
              <a:solidFill>
                <a:srgbClr val="000000"/>
              </a:solidFill>
              <a:ln w="12700">
                <a:solidFill>
                  <a:srgbClr val="000000"/>
                </a:solidFill>
              </a:ln>
            </c:spPr>
          </c:dPt>
          <c:dPt>
            <c:idx val="3"/>
            <c:spPr>
              <a:pattFill prst="dkVert">
                <a:fgClr>
                  <a:srgbClr val="FFFFFF"/>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1100" b="0" i="0" u="none" baseline="0">
                      <a:solidFill>
                        <a:srgbClr val="000000"/>
                      </a:solidFill>
                      <a:latin typeface="ＭＳ 明朝"/>
                      <a:ea typeface="ＭＳ 明朝"/>
                      <a:cs typeface="ＭＳ 明朝"/>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solidFill>
                        <a:srgbClr val="000000"/>
                      </a:solidFill>
                      <a:latin typeface="ＭＳ 明朝"/>
                      <a:ea typeface="ＭＳ 明朝"/>
                      <a:cs typeface="ＭＳ 明朝"/>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solidFill>
                        <a:srgbClr val="000000"/>
                      </a:solidFill>
                      <a:latin typeface="ＭＳ 明朝"/>
                      <a:ea typeface="ＭＳ 明朝"/>
                      <a:cs typeface="ＭＳ 明朝"/>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solidFill>
                        <a:srgbClr val="000000"/>
                      </a:solidFill>
                      <a:latin typeface="ＭＳ 明朝"/>
                      <a:ea typeface="ＭＳ 明朝"/>
                      <a:cs typeface="ＭＳ 明朝"/>
                    </a:defRPr>
                  </a:pPr>
                </a:p>
              </c:txPr>
              <c:numFmt formatCode="0.0%" sourceLinked="0"/>
              <c:showLegendKey val="0"/>
              <c:showVal val="0"/>
              <c:showBubbleSize val="0"/>
              <c:showCatName val="1"/>
              <c:showSerName val="0"/>
              <c:showPercent val="1"/>
            </c:dLbl>
            <c:numFmt formatCode="0.0%" sourceLinked="0"/>
            <c:dLblPos val="outEnd"/>
            <c:showLegendKey val="0"/>
            <c:showVal val="0"/>
            <c:showBubbleSize val="0"/>
            <c:showCatName val="1"/>
            <c:showSerName val="0"/>
            <c:showLeaderLines val="0"/>
            <c:showPercent val="1"/>
          </c:dLbls>
          <c:cat>
            <c:strRef>
              <c:f>'４頁'!$A$9:$A$12</c:f>
              <c:strCache/>
            </c:strRef>
          </c:cat>
          <c:val>
            <c:numRef>
              <c:f>'４頁'!$G$9:$G$12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3475"/>
          <c:w val="0.8765"/>
          <c:h val="0.934"/>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'５頁'!$B$13:$B$24</c:f>
              <c:strCache/>
            </c:strRef>
          </c:cat>
          <c:val>
            <c:numRef>
              <c:f>'５頁'!$C$13:$C$24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7362920"/>
        <c:axId val="20173641"/>
      </c:barChart>
      <c:catAx>
        <c:axId val="27362920"/>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crossAx val="20173641"/>
        <c:crosses val="autoZero"/>
        <c:auto val="0"/>
        <c:lblOffset val="100"/>
        <c:tickLblSkip val="1"/>
        <c:noMultiLvlLbl val="0"/>
      </c:catAx>
      <c:valAx>
        <c:axId val="20173641"/>
        <c:scaling>
          <c:orientation val="minMax"/>
          <c:max val="8000000"/>
        </c:scaling>
        <c:axPos val="l"/>
        <c:delete val="0"/>
        <c:numFmt formatCode="#,##0;[Red](#,##0)" sourceLinked="0"/>
        <c:majorTickMark val="in"/>
        <c:minorTickMark val="none"/>
        <c:tickLblPos val="nextTo"/>
        <c:spPr>
          <a:ln w="3175">
            <a:solidFill>
              <a:srgbClr val="000000"/>
            </a:solidFill>
          </a:ln>
        </c:spPr>
        <c:crossAx val="27362920"/>
        <c:crossesAt val="1"/>
        <c:crossBetween val="between"/>
        <c:dispUnits/>
        <c:majorUnit val="2000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4375"/>
          <c:w val="0.84425"/>
          <c:h val="0.911"/>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'５頁'!$B$13:$B$24</c:f>
              <c:strCache/>
            </c:strRef>
          </c:cat>
          <c:val>
            <c:numRef>
              <c:f>'５頁'!$G$13:$G$24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0930742"/>
        <c:axId val="53902143"/>
      </c:barChart>
      <c:catAx>
        <c:axId val="6093074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crossAx val="53902143"/>
        <c:crosses val="autoZero"/>
        <c:auto val="0"/>
        <c:lblOffset val="100"/>
        <c:tickLblSkip val="1"/>
        <c:noMultiLvlLbl val="0"/>
      </c:catAx>
      <c:valAx>
        <c:axId val="53902143"/>
        <c:scaling>
          <c:orientation val="minMax"/>
          <c:max val="800000"/>
        </c:scaling>
        <c:axPos val="l"/>
        <c:delete val="0"/>
        <c:numFmt formatCode="General" sourceLinked="1"/>
        <c:majorTickMark val="in"/>
        <c:minorTickMark val="none"/>
        <c:tickLblPos val="nextTo"/>
        <c:spPr>
          <a:ln w="3175">
            <a:solidFill>
              <a:srgbClr val="000000"/>
            </a:solidFill>
          </a:ln>
        </c:spPr>
        <c:crossAx val="60930742"/>
        <c:crossesAt val="1"/>
        <c:crossBetween val="between"/>
        <c:dispUnits/>
        <c:majorUnit val="200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425"/>
          <c:y val="0.0155"/>
          <c:w val="0.30775"/>
          <c:h val="0.952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000000"/>
              </a:solidFill>
              <a:ln w="12700">
                <a:solidFill>
                  <a:srgbClr val="000000"/>
                </a:solidFill>
              </a:ln>
            </c:spPr>
          </c:dPt>
          <c:dPt>
            <c:idx val="2"/>
            <c:spPr>
              <a:pattFill prst="dkVert">
                <a:fgClr>
                  <a:srgbClr val="FFFFFF"/>
                </a:fgClr>
                <a:bgClr>
                  <a:srgbClr val="000000"/>
                </a:bgClr>
              </a:pattFill>
              <a:ln w="12700">
                <a:solidFill>
                  <a:srgbClr val="000000"/>
                </a:solidFill>
              </a:ln>
            </c:spPr>
          </c:dPt>
          <c:dPt>
            <c:idx val="3"/>
            <c:spPr>
              <a:pattFill prst="trellis">
                <a:fgClr>
                  <a:srgbClr val="FFFFFF"/>
                </a:fgClr>
                <a:bgClr>
                  <a:srgbClr val="000000"/>
                </a:bgClr>
              </a:pattFill>
              <a:ln w="12700">
                <a:solidFill>
                  <a:srgbClr val="000000"/>
                </a:solidFill>
              </a:ln>
            </c:spPr>
          </c:dPt>
          <c:dPt>
            <c:idx val="4"/>
            <c:spPr>
              <a:solidFill>
                <a:srgbClr val="000000"/>
              </a:solidFill>
              <a:ln w="12700">
                <a:solidFill>
                  <a:srgbClr val="000000"/>
                </a:solidFill>
              </a:ln>
            </c:spPr>
          </c:dPt>
          <c:dPt>
            <c:idx val="5"/>
            <c:spPr>
              <a:pattFill prst="dkHorz">
                <a:fgClr>
                  <a:srgbClr val="FFFFFF"/>
                </a:fgClr>
                <a:bgClr>
                  <a:srgbClr val="000000"/>
                </a:bgClr>
              </a:pattFill>
              <a:ln w="12700">
                <a:solidFill>
                  <a:srgbClr val="000000"/>
                </a:solidFill>
              </a:ln>
            </c:spPr>
          </c:dPt>
          <c:dPt>
            <c:idx val="6"/>
            <c:spPr>
              <a:pattFill prst="pct70">
                <a:fgClr>
                  <a:srgbClr val="FFFFFF"/>
                </a:fgClr>
                <a:bgClr>
                  <a:srgbClr val="000000"/>
                </a:bgClr>
              </a:pattFill>
              <a:ln w="12700">
                <a:solidFill>
                  <a:srgbClr val="000000"/>
                </a:solidFill>
              </a:ln>
            </c:spPr>
          </c:dPt>
          <c:dLbls>
            <c:dLbl>
              <c:idx val="0"/>
              <c:layout>
                <c:manualLayout>
                  <c:x val="0"/>
                  <c:y val="0"/>
                </c:manualLayout>
              </c:layout>
              <c:numFmt formatCode="0.0%" sourceLinked="0"/>
              <c:spPr>
                <a:ln w="3175">
                  <a:noFill/>
                </a:ln>
              </c:spPr>
              <c:showLegendKey val="0"/>
              <c:showVal val="0"/>
              <c:showBubbleSize val="0"/>
              <c:showCatName val="1"/>
              <c:showSerName val="0"/>
              <c:showPercent val="1"/>
            </c:dLbl>
            <c:dLbl>
              <c:idx val="1"/>
              <c:layout>
                <c:manualLayout>
                  <c:x val="0"/>
                  <c:y val="0"/>
                </c:manualLayout>
              </c:layout>
              <c:numFmt formatCode="0.0%" sourceLinked="0"/>
              <c:spPr>
                <a:ln w="3175">
                  <a:noFill/>
                </a:ln>
              </c:spPr>
              <c:showLegendKey val="0"/>
              <c:showVal val="0"/>
              <c:showBubbleSize val="0"/>
              <c:showCatName val="1"/>
              <c:showSerName val="0"/>
              <c:showPercent val="1"/>
            </c:dLbl>
            <c:dLbl>
              <c:idx val="2"/>
              <c:layout>
                <c:manualLayout>
                  <c:x val="0"/>
                  <c:y val="0"/>
                </c:manualLayout>
              </c:layout>
              <c:numFmt formatCode="0.0%" sourceLinked="0"/>
              <c:spPr>
                <a:ln w="3175">
                  <a:noFill/>
                </a:ln>
              </c:spPr>
              <c:showLegendKey val="0"/>
              <c:showVal val="0"/>
              <c:showBubbleSize val="0"/>
              <c:showCatName val="1"/>
              <c:showSerName val="0"/>
              <c:showPercent val="1"/>
            </c:dLbl>
            <c:dLbl>
              <c:idx val="3"/>
              <c:layout>
                <c:manualLayout>
                  <c:x val="0"/>
                  <c:y val="0"/>
                </c:manualLayout>
              </c:layout>
              <c:numFmt formatCode="0.0%" sourceLinked="0"/>
              <c:spPr>
                <a:ln w="3175">
                  <a:noFill/>
                </a:ln>
              </c:spPr>
              <c:showLegendKey val="0"/>
              <c:showVal val="0"/>
              <c:showBubbleSize val="0"/>
              <c:showCatName val="1"/>
              <c:showSerName val="0"/>
              <c:showPercent val="1"/>
            </c:dLbl>
            <c:dLbl>
              <c:idx val="4"/>
              <c:layout>
                <c:manualLayout>
                  <c:x val="0"/>
                  <c:y val="0"/>
                </c:manualLayout>
              </c:layout>
              <c:numFmt formatCode="0.0%" sourceLinked="0"/>
              <c:spPr>
                <a:ln w="3175">
                  <a:noFill/>
                </a:ln>
              </c:spPr>
              <c:showLegendKey val="0"/>
              <c:showVal val="0"/>
              <c:showBubbleSize val="0"/>
              <c:showCatName val="1"/>
              <c:showSerName val="0"/>
              <c:showPercent val="1"/>
            </c:dLbl>
            <c:dLbl>
              <c:idx val="5"/>
              <c:layout>
                <c:manualLayout>
                  <c:x val="0"/>
                  <c:y val="0"/>
                </c:manualLayout>
              </c:layout>
              <c:numFmt formatCode="0.0%" sourceLinked="0"/>
              <c:spPr>
                <a:ln w="3175">
                  <a:noFill/>
                </a:ln>
              </c:spPr>
              <c:showLegendKey val="0"/>
              <c:showVal val="0"/>
              <c:showBubbleSize val="0"/>
              <c:showCatName val="1"/>
              <c:showSerName val="0"/>
              <c:showPercent val="1"/>
            </c:dLbl>
            <c:dLbl>
              <c:idx val="6"/>
              <c:layout>
                <c:manualLayout>
                  <c:x val="0"/>
                  <c:y val="0"/>
                </c:manualLayout>
              </c:layout>
              <c:numFmt formatCode="0.0%" sourceLinked="0"/>
              <c:spPr>
                <a:ln w="3175">
                  <a:noFill/>
                </a:ln>
              </c:spPr>
              <c:showLegendKey val="0"/>
              <c:showVal val="0"/>
              <c:showBubbleSize val="0"/>
              <c:showCatName val="1"/>
              <c:showSerName val="0"/>
              <c:showPercent val="1"/>
            </c:dLbl>
            <c:numFmt formatCode="0.0%" sourceLinked="0"/>
            <c:spPr>
              <a:ln w="3175">
                <a:noFill/>
              </a:ln>
            </c:spPr>
            <c:showLegendKey val="0"/>
            <c:showVal val="0"/>
            <c:showBubbleSize val="0"/>
            <c:showCatName val="1"/>
            <c:showSerName val="0"/>
            <c:showLeaderLines val="1"/>
            <c:showPercent val="1"/>
          </c:dLbls>
          <c:cat>
            <c:strRef>
              <c:f>'６頁'!$A$10:$A$16</c:f>
              <c:strCache/>
            </c:strRef>
          </c:cat>
          <c:val>
            <c:numRef>
              <c:f>'６頁'!$C$10:$C$16</c:f>
              <c:numCache>
                <c:ptCount val="7"/>
                <c:pt idx="0">
                  <c:v>0</c:v>
                </c:pt>
                <c:pt idx="1">
                  <c:v>0</c:v>
                </c:pt>
                <c:pt idx="2">
                  <c:v>0</c:v>
                </c:pt>
                <c:pt idx="3">
                  <c:v>0</c:v>
                </c:pt>
                <c:pt idx="4">
                  <c:v>0</c:v>
                </c:pt>
                <c:pt idx="5">
                  <c:v>0</c:v>
                </c:pt>
                <c:pt idx="6">
                  <c:v>0</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15"/>
          <c:y val="0.051"/>
          <c:w val="0.3065"/>
          <c:h val="0.89"/>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000000"/>
              </a:solidFill>
              <a:ln w="12700">
                <a:solidFill>
                  <a:srgbClr val="000000"/>
                </a:solidFill>
              </a:ln>
            </c:spPr>
          </c:dPt>
          <c:dPt>
            <c:idx val="2"/>
            <c:spPr>
              <a:pattFill prst="dkVert">
                <a:fgClr>
                  <a:srgbClr val="FFFFFF"/>
                </a:fgClr>
                <a:bgClr>
                  <a:srgbClr val="000000"/>
                </a:bgClr>
              </a:pattFill>
              <a:ln w="12700">
                <a:solidFill>
                  <a:srgbClr val="000000"/>
                </a:solidFill>
              </a:ln>
            </c:spPr>
          </c:dPt>
          <c:dPt>
            <c:idx val="3"/>
            <c:spPr>
              <a:pattFill prst="trellis">
                <a:fgClr>
                  <a:srgbClr val="FFFFFF"/>
                </a:fgClr>
                <a:bgClr>
                  <a:srgbClr val="000000"/>
                </a:bgClr>
              </a:pattFill>
              <a:ln w="12700">
                <a:solidFill>
                  <a:srgbClr val="000000"/>
                </a:solidFill>
              </a:ln>
            </c:spPr>
          </c:dPt>
          <c:dPt>
            <c:idx val="4"/>
            <c:spPr>
              <a:solidFill>
                <a:srgbClr val="000000"/>
              </a:solidFill>
              <a:ln w="12700">
                <a:solidFill>
                  <a:srgbClr val="000000"/>
                </a:solidFill>
              </a:ln>
            </c:spPr>
          </c:dPt>
          <c:dPt>
            <c:idx val="5"/>
            <c:spPr>
              <a:pattFill prst="dkHorz">
                <a:fgClr>
                  <a:srgbClr val="FFFFFF"/>
                </a:fgClr>
                <a:bgClr>
                  <a:srgbClr val="000000"/>
                </a:bgClr>
              </a:pattFill>
              <a:ln w="12700">
                <a:solidFill>
                  <a:srgbClr val="000000"/>
                </a:solidFill>
              </a:ln>
            </c:spPr>
          </c:dPt>
          <c:dPt>
            <c:idx val="6"/>
            <c:spPr>
              <a:pattFill prst="pct70">
                <a:fgClr>
                  <a:srgbClr val="FFFFFF"/>
                </a:fgClr>
                <a:bgClr>
                  <a:srgbClr val="000000"/>
                </a:bgClr>
              </a:pattFill>
              <a:ln w="12700">
                <a:solidFill>
                  <a:srgbClr val="000000"/>
                </a:solidFill>
              </a:ln>
            </c:spPr>
          </c:dPt>
          <c:dLbls>
            <c:dLbl>
              <c:idx val="0"/>
              <c:layout>
                <c:manualLayout>
                  <c:x val="0"/>
                  <c:y val="0"/>
                </c:manualLayout>
              </c:layout>
              <c:numFmt formatCode="0.0%" sourceLinked="0"/>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100" b="0" i="0" u="none" baseline="0">
                        <a:latin typeface="ＭＳ 明朝"/>
                        <a:ea typeface="ＭＳ 明朝"/>
                        <a:cs typeface="ＭＳ 明朝"/>
                      </a:rPr>
                      <a:t>湖南
8.2%</a:t>
                    </a:r>
                  </a:p>
                </c:rich>
              </c:tx>
              <c:numFmt formatCode="General" sourceLinked="1"/>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layout>
                <c:manualLayout>
                  <c:x val="0"/>
                  <c:y val="0"/>
                </c:manualLayout>
              </c:layout>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'６頁'!$A$10:$A$16</c:f>
              <c:strCache/>
            </c:strRef>
          </c:cat>
          <c:val>
            <c:numRef>
              <c:f>'６頁'!$G$10:$G$16</c:f>
              <c:numCache>
                <c:ptCount val="7"/>
                <c:pt idx="0">
                  <c:v>0</c:v>
                </c:pt>
                <c:pt idx="1">
                  <c:v>0</c:v>
                </c:pt>
                <c:pt idx="2">
                  <c:v>0</c:v>
                </c:pt>
                <c:pt idx="3">
                  <c:v>0</c:v>
                </c:pt>
                <c:pt idx="4">
                  <c:v>0</c:v>
                </c:pt>
                <c:pt idx="5">
                  <c:v>0</c:v>
                </c:pt>
                <c:pt idx="6">
                  <c:v>0</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20</xdr:row>
      <xdr:rowOff>9525</xdr:rowOff>
    </xdr:from>
    <xdr:to>
      <xdr:col>6</xdr:col>
      <xdr:colOff>0</xdr:colOff>
      <xdr:row>42</xdr:row>
      <xdr:rowOff>152400</xdr:rowOff>
    </xdr:to>
    <xdr:graphicFrame>
      <xdr:nvGraphicFramePr>
        <xdr:cNvPr id="1" name="Chart 10"/>
        <xdr:cNvGraphicFramePr/>
      </xdr:nvGraphicFramePr>
      <xdr:xfrm>
        <a:off x="742950" y="5695950"/>
        <a:ext cx="7229475" cy="4133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14</xdr:row>
      <xdr:rowOff>104775</xdr:rowOff>
    </xdr:from>
    <xdr:to>
      <xdr:col>8</xdr:col>
      <xdr:colOff>590550</xdr:colOff>
      <xdr:row>27</xdr:row>
      <xdr:rowOff>104775</xdr:rowOff>
    </xdr:to>
    <xdr:graphicFrame>
      <xdr:nvGraphicFramePr>
        <xdr:cNvPr id="1" name="Chart 2"/>
        <xdr:cNvGraphicFramePr/>
      </xdr:nvGraphicFramePr>
      <xdr:xfrm>
        <a:off x="533400" y="4772025"/>
        <a:ext cx="7334250" cy="2362200"/>
      </xdr:xfrm>
      <a:graphic>
        <a:graphicData uri="http://schemas.openxmlformats.org/drawingml/2006/chart">
          <c:chart xmlns:c="http://schemas.openxmlformats.org/drawingml/2006/chart" r:id="rId1"/>
        </a:graphicData>
      </a:graphic>
    </xdr:graphicFrame>
    <xdr:clientData/>
  </xdr:twoCellAnchor>
  <xdr:twoCellAnchor>
    <xdr:from>
      <xdr:col>0</xdr:col>
      <xdr:colOff>533400</xdr:colOff>
      <xdr:row>28</xdr:row>
      <xdr:rowOff>76200</xdr:rowOff>
    </xdr:from>
    <xdr:to>
      <xdr:col>8</xdr:col>
      <xdr:colOff>609600</xdr:colOff>
      <xdr:row>41</xdr:row>
      <xdr:rowOff>123825</xdr:rowOff>
    </xdr:to>
    <xdr:graphicFrame>
      <xdr:nvGraphicFramePr>
        <xdr:cNvPr id="2" name="Chart 3"/>
        <xdr:cNvGraphicFramePr/>
      </xdr:nvGraphicFramePr>
      <xdr:xfrm>
        <a:off x="533400" y="7439025"/>
        <a:ext cx="7353300" cy="24003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26</xdr:row>
      <xdr:rowOff>85725</xdr:rowOff>
    </xdr:from>
    <xdr:to>
      <xdr:col>9</xdr:col>
      <xdr:colOff>447675</xdr:colOff>
      <xdr:row>35</xdr:row>
      <xdr:rowOff>152400</xdr:rowOff>
    </xdr:to>
    <xdr:graphicFrame>
      <xdr:nvGraphicFramePr>
        <xdr:cNvPr id="1" name="Chart 2"/>
        <xdr:cNvGraphicFramePr/>
      </xdr:nvGraphicFramePr>
      <xdr:xfrm>
        <a:off x="685800" y="5953125"/>
        <a:ext cx="7439025" cy="160972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37</xdr:row>
      <xdr:rowOff>76200</xdr:rowOff>
    </xdr:from>
    <xdr:to>
      <xdr:col>9</xdr:col>
      <xdr:colOff>466725</xdr:colOff>
      <xdr:row>47</xdr:row>
      <xdr:rowOff>28575</xdr:rowOff>
    </xdr:to>
    <xdr:graphicFrame>
      <xdr:nvGraphicFramePr>
        <xdr:cNvPr id="2" name="Chart 3"/>
        <xdr:cNvGraphicFramePr/>
      </xdr:nvGraphicFramePr>
      <xdr:xfrm>
        <a:off x="752475" y="7943850"/>
        <a:ext cx="7391400" cy="1666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19</xdr:row>
      <xdr:rowOff>95250</xdr:rowOff>
    </xdr:from>
    <xdr:to>
      <xdr:col>8</xdr:col>
      <xdr:colOff>390525</xdr:colOff>
      <xdr:row>32</xdr:row>
      <xdr:rowOff>28575</xdr:rowOff>
    </xdr:to>
    <xdr:graphicFrame>
      <xdr:nvGraphicFramePr>
        <xdr:cNvPr id="1" name="Chart 2"/>
        <xdr:cNvGraphicFramePr/>
      </xdr:nvGraphicFramePr>
      <xdr:xfrm>
        <a:off x="647700" y="4648200"/>
        <a:ext cx="7458075" cy="1943100"/>
      </xdr:xfrm>
      <a:graphic>
        <a:graphicData uri="http://schemas.openxmlformats.org/drawingml/2006/chart">
          <c:chart xmlns:c="http://schemas.openxmlformats.org/drawingml/2006/chart" r:id="rId1"/>
        </a:graphicData>
      </a:graphic>
    </xdr:graphicFrame>
    <xdr:clientData/>
  </xdr:twoCellAnchor>
  <xdr:twoCellAnchor>
    <xdr:from>
      <xdr:col>0</xdr:col>
      <xdr:colOff>666750</xdr:colOff>
      <xdr:row>33</xdr:row>
      <xdr:rowOff>28575</xdr:rowOff>
    </xdr:from>
    <xdr:to>
      <xdr:col>8</xdr:col>
      <xdr:colOff>381000</xdr:colOff>
      <xdr:row>46</xdr:row>
      <xdr:rowOff>161925</xdr:rowOff>
    </xdr:to>
    <xdr:graphicFrame>
      <xdr:nvGraphicFramePr>
        <xdr:cNvPr id="2" name="Chart 3"/>
        <xdr:cNvGraphicFramePr/>
      </xdr:nvGraphicFramePr>
      <xdr:xfrm>
        <a:off x="666750" y="6829425"/>
        <a:ext cx="7429500" cy="24860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15</xdr:row>
      <xdr:rowOff>28575</xdr:rowOff>
    </xdr:from>
    <xdr:to>
      <xdr:col>0</xdr:col>
      <xdr:colOff>361950</xdr:colOff>
      <xdr:row>17</xdr:row>
      <xdr:rowOff>0</xdr:rowOff>
    </xdr:to>
    <xdr:sp>
      <xdr:nvSpPr>
        <xdr:cNvPr id="1" name="Rectangle 1"/>
        <xdr:cNvSpPr>
          <a:spLocks/>
        </xdr:cNvSpPr>
      </xdr:nvSpPr>
      <xdr:spPr>
        <a:xfrm rot="5400000">
          <a:off x="85725" y="3248025"/>
          <a:ext cx="276225" cy="390525"/>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-7-</a:t>
          </a:r>
        </a:p>
      </xdr:txBody>
    </xdr:sp>
    <xdr:clientData/>
  </xdr:twoCellAnchor>
  <xdr:twoCellAnchor>
    <xdr:from>
      <xdr:col>0</xdr:col>
      <xdr:colOff>85725</xdr:colOff>
      <xdr:row>15</xdr:row>
      <xdr:rowOff>28575</xdr:rowOff>
    </xdr:from>
    <xdr:to>
      <xdr:col>0</xdr:col>
      <xdr:colOff>361950</xdr:colOff>
      <xdr:row>17</xdr:row>
      <xdr:rowOff>0</xdr:rowOff>
    </xdr:to>
    <xdr:sp>
      <xdr:nvSpPr>
        <xdr:cNvPr id="2" name="Rectangle 1"/>
        <xdr:cNvSpPr>
          <a:spLocks/>
        </xdr:cNvSpPr>
      </xdr:nvSpPr>
      <xdr:spPr>
        <a:xfrm rot="5400000">
          <a:off x="85725" y="3248025"/>
          <a:ext cx="276225" cy="390525"/>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-7-</a:t>
          </a:r>
        </a:p>
      </xdr:txBody>
    </xdr:sp>
    <xdr:clientData/>
  </xdr:twoCellAnchor>
  <xdr:twoCellAnchor>
    <xdr:from>
      <xdr:col>0</xdr:col>
      <xdr:colOff>9525</xdr:colOff>
      <xdr:row>41</xdr:row>
      <xdr:rowOff>161925</xdr:rowOff>
    </xdr:from>
    <xdr:to>
      <xdr:col>0</xdr:col>
      <xdr:colOff>295275</xdr:colOff>
      <xdr:row>43</xdr:row>
      <xdr:rowOff>104775</xdr:rowOff>
    </xdr:to>
    <xdr:sp>
      <xdr:nvSpPr>
        <xdr:cNvPr id="3" name="Rectangle 1"/>
        <xdr:cNvSpPr>
          <a:spLocks/>
        </xdr:cNvSpPr>
      </xdr:nvSpPr>
      <xdr:spPr>
        <a:xfrm rot="5400000">
          <a:off x="9525" y="8905875"/>
          <a:ext cx="285750" cy="36195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104775</xdr:rowOff>
    </xdr:from>
    <xdr:to>
      <xdr:col>1</xdr:col>
      <xdr:colOff>9525</xdr:colOff>
      <xdr:row>26</xdr:row>
      <xdr:rowOff>47625</xdr:rowOff>
    </xdr:to>
    <xdr:sp>
      <xdr:nvSpPr>
        <xdr:cNvPr id="1" name="Rectangle 23"/>
        <xdr:cNvSpPr>
          <a:spLocks/>
        </xdr:cNvSpPr>
      </xdr:nvSpPr>
      <xdr:spPr>
        <a:xfrm rot="5400000">
          <a:off x="38100" y="3829050"/>
          <a:ext cx="247650" cy="30480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-9-</a:t>
          </a:r>
        </a:p>
      </xdr:txBody>
    </xdr:sp>
    <xdr:clientData/>
  </xdr:twoCellAnchor>
  <xdr:twoCellAnchor>
    <xdr:from>
      <xdr:col>0</xdr:col>
      <xdr:colOff>0</xdr:colOff>
      <xdr:row>63</xdr:row>
      <xdr:rowOff>123825</xdr:rowOff>
    </xdr:from>
    <xdr:to>
      <xdr:col>0</xdr:col>
      <xdr:colOff>247650</xdr:colOff>
      <xdr:row>65</xdr:row>
      <xdr:rowOff>133350</xdr:rowOff>
    </xdr:to>
    <xdr:sp>
      <xdr:nvSpPr>
        <xdr:cNvPr id="2" name="Rectangle 24"/>
        <xdr:cNvSpPr>
          <a:spLocks/>
        </xdr:cNvSpPr>
      </xdr:nvSpPr>
      <xdr:spPr>
        <a:xfrm rot="5400000">
          <a:off x="0" y="10753725"/>
          <a:ext cx="247650" cy="352425"/>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-10-</a:t>
          </a:r>
        </a:p>
      </xdr:txBody>
    </xdr:sp>
    <xdr:clientData/>
  </xdr:twoCellAnchor>
  <xdr:twoCellAnchor>
    <xdr:from>
      <xdr:col>0</xdr:col>
      <xdr:colOff>47625</xdr:colOff>
      <xdr:row>106</xdr:row>
      <xdr:rowOff>0</xdr:rowOff>
    </xdr:from>
    <xdr:to>
      <xdr:col>1</xdr:col>
      <xdr:colOff>38100</xdr:colOff>
      <xdr:row>108</xdr:row>
      <xdr:rowOff>38100</xdr:rowOff>
    </xdr:to>
    <xdr:sp>
      <xdr:nvSpPr>
        <xdr:cNvPr id="3" name="Rectangle 25"/>
        <xdr:cNvSpPr>
          <a:spLocks/>
        </xdr:cNvSpPr>
      </xdr:nvSpPr>
      <xdr:spPr>
        <a:xfrm rot="5400000">
          <a:off x="47625" y="18173700"/>
          <a:ext cx="266700" cy="40005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-11-</a:t>
          </a:r>
        </a:p>
      </xdr:txBody>
    </xdr:sp>
    <xdr:clientData/>
  </xdr:twoCellAnchor>
  <xdr:twoCellAnchor>
    <xdr:from>
      <xdr:col>0</xdr:col>
      <xdr:colOff>0</xdr:colOff>
      <xdr:row>127</xdr:row>
      <xdr:rowOff>28575</xdr:rowOff>
    </xdr:from>
    <xdr:to>
      <xdr:col>0</xdr:col>
      <xdr:colOff>266700</xdr:colOff>
      <xdr:row>129</xdr:row>
      <xdr:rowOff>104775</xdr:rowOff>
    </xdr:to>
    <xdr:sp>
      <xdr:nvSpPr>
        <xdr:cNvPr id="4" name="Rectangle 26"/>
        <xdr:cNvSpPr>
          <a:spLocks/>
        </xdr:cNvSpPr>
      </xdr:nvSpPr>
      <xdr:spPr>
        <a:xfrm rot="5400000">
          <a:off x="0" y="21336000"/>
          <a:ext cx="266700" cy="36195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-12-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76200</xdr:rowOff>
    </xdr:from>
    <xdr:to>
      <xdr:col>0</xdr:col>
      <xdr:colOff>266700</xdr:colOff>
      <xdr:row>20</xdr:row>
      <xdr:rowOff>171450</xdr:rowOff>
    </xdr:to>
    <xdr:sp>
      <xdr:nvSpPr>
        <xdr:cNvPr id="1" name="Rectangle 7"/>
        <xdr:cNvSpPr>
          <a:spLocks/>
        </xdr:cNvSpPr>
      </xdr:nvSpPr>
      <xdr:spPr>
        <a:xfrm rot="5400000">
          <a:off x="0" y="3514725"/>
          <a:ext cx="266700" cy="47625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-12-</a:t>
          </a:r>
        </a:p>
      </xdr:txBody>
    </xdr:sp>
    <xdr:clientData/>
  </xdr:twoCellAnchor>
  <xdr:twoCellAnchor>
    <xdr:from>
      <xdr:col>0</xdr:col>
      <xdr:colOff>0</xdr:colOff>
      <xdr:row>42</xdr:row>
      <xdr:rowOff>85725</xdr:rowOff>
    </xdr:from>
    <xdr:to>
      <xdr:col>0</xdr:col>
      <xdr:colOff>266700</xdr:colOff>
      <xdr:row>45</xdr:row>
      <xdr:rowOff>47625</xdr:rowOff>
    </xdr:to>
    <xdr:sp>
      <xdr:nvSpPr>
        <xdr:cNvPr id="2" name="Rectangle 8"/>
        <xdr:cNvSpPr>
          <a:spLocks/>
        </xdr:cNvSpPr>
      </xdr:nvSpPr>
      <xdr:spPr>
        <a:xfrm rot="5400000">
          <a:off x="0" y="7848600"/>
          <a:ext cx="266700" cy="47625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-13-</a:t>
          </a:r>
        </a:p>
      </xdr:txBody>
    </xdr:sp>
    <xdr:clientData/>
  </xdr:twoCellAnchor>
  <xdr:twoCellAnchor>
    <xdr:from>
      <xdr:col>0</xdr:col>
      <xdr:colOff>9525</xdr:colOff>
      <xdr:row>68</xdr:row>
      <xdr:rowOff>161925</xdr:rowOff>
    </xdr:from>
    <xdr:to>
      <xdr:col>1</xdr:col>
      <xdr:colOff>0</xdr:colOff>
      <xdr:row>72</xdr:row>
      <xdr:rowOff>104775</xdr:rowOff>
    </xdr:to>
    <xdr:sp>
      <xdr:nvSpPr>
        <xdr:cNvPr id="3" name="Rectangle 9"/>
        <xdr:cNvSpPr>
          <a:spLocks/>
        </xdr:cNvSpPr>
      </xdr:nvSpPr>
      <xdr:spPr>
        <a:xfrm rot="5400000">
          <a:off x="9525" y="12477750"/>
          <a:ext cx="266700" cy="62865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9525</xdr:rowOff>
    </xdr:from>
    <xdr:to>
      <xdr:col>0</xdr:col>
      <xdr:colOff>209550</xdr:colOff>
      <xdr:row>15</xdr:row>
      <xdr:rowOff>76200</xdr:rowOff>
    </xdr:to>
    <xdr:sp>
      <xdr:nvSpPr>
        <xdr:cNvPr id="1" name="Rectangle 1"/>
        <xdr:cNvSpPr>
          <a:spLocks/>
        </xdr:cNvSpPr>
      </xdr:nvSpPr>
      <xdr:spPr>
        <a:xfrm rot="5400000">
          <a:off x="9525" y="3133725"/>
          <a:ext cx="200025" cy="49530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6"/>
  <sheetViews>
    <sheetView showGridLines="0" zoomScale="75" zoomScaleNormal="75" zoomScalePageLayoutView="0" workbookViewId="0" topLeftCell="A1">
      <selection activeCell="A3" sqref="A3"/>
    </sheetView>
  </sheetViews>
  <sheetFormatPr defaultColWidth="8.796875" defaultRowHeight="14.25"/>
  <cols>
    <col min="1" max="1" width="106.3984375" style="86" customWidth="1"/>
  </cols>
  <sheetData>
    <row r="1" spans="1:5" s="93" customFormat="1" ht="24">
      <c r="A1" s="95" t="s">
        <v>257</v>
      </c>
      <c r="B1" s="94"/>
      <c r="C1" s="94"/>
      <c r="D1" s="94"/>
      <c r="E1" s="94"/>
    </row>
    <row r="2" s="92" customFormat="1" ht="66.75" customHeight="1">
      <c r="A2" s="105" t="s">
        <v>1</v>
      </c>
    </row>
    <row r="3" s="93" customFormat="1" ht="408.75" customHeight="1">
      <c r="A3"/>
    </row>
    <row r="6" ht="24">
      <c r="A6" s="95" t="s">
        <v>258</v>
      </c>
    </row>
  </sheetData>
  <sheetProtection/>
  <printOptions horizontalCentered="1"/>
  <pageMargins left="0.7874015748031497" right="0.7874015748031497" top="1.968503937007874" bottom="2.52"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S138"/>
  <sheetViews>
    <sheetView showGridLines="0" zoomScale="85" zoomScaleNormal="85" zoomScaleSheetLayoutView="100" zoomScalePageLayoutView="0" workbookViewId="0" topLeftCell="A55">
      <selection activeCell="K131" sqref="K131"/>
    </sheetView>
  </sheetViews>
  <sheetFormatPr defaultColWidth="8.796875" defaultRowHeight="14.25"/>
  <cols>
    <col min="1" max="1" width="2.8984375" style="1" customWidth="1"/>
    <col min="2" max="2" width="8.59765625" style="1" customWidth="1"/>
    <col min="3" max="3" width="6.69921875" style="1" customWidth="1"/>
    <col min="4" max="4" width="10.5" style="128" bestFit="1" customWidth="1"/>
    <col min="5" max="16" width="8.59765625" style="1" customWidth="1"/>
    <col min="17" max="17" width="9.09765625" style="1" customWidth="1"/>
    <col min="18" max="18" width="7.5" style="1" customWidth="1"/>
    <col min="19" max="16384" width="9" style="1" customWidth="1"/>
  </cols>
  <sheetData>
    <row r="1" ht="17.25">
      <c r="B1" s="85" t="s">
        <v>218</v>
      </c>
    </row>
    <row r="2" ht="3" customHeight="1">
      <c r="B2" s="85"/>
    </row>
    <row r="3" spans="2:17" ht="16.5" customHeight="1">
      <c r="B3" s="1" t="s">
        <v>209</v>
      </c>
      <c r="Q3" s="1" t="s">
        <v>82</v>
      </c>
    </row>
    <row r="4" spans="2:18" s="128" customFormat="1" ht="14.25" customHeight="1">
      <c r="B4" s="115"/>
      <c r="C4" s="115" t="s">
        <v>83</v>
      </c>
      <c r="D4" s="143"/>
      <c r="E4" s="144" t="s">
        <v>84</v>
      </c>
      <c r="F4" s="144"/>
      <c r="G4" s="144"/>
      <c r="H4" s="144"/>
      <c r="I4" s="144"/>
      <c r="J4" s="144"/>
      <c r="K4" s="144"/>
      <c r="L4" s="144"/>
      <c r="M4" s="145"/>
      <c r="N4" s="144"/>
      <c r="O4" s="144"/>
      <c r="P4" s="146"/>
      <c r="Q4" s="115"/>
      <c r="R4" s="115"/>
    </row>
    <row r="5" spans="2:18" s="128" customFormat="1" ht="14.25" customHeight="1">
      <c r="B5" s="117" t="s">
        <v>219</v>
      </c>
      <c r="C5" s="117" t="s">
        <v>85</v>
      </c>
      <c r="D5" s="147" t="s">
        <v>23</v>
      </c>
      <c r="E5" s="149" t="s">
        <v>56</v>
      </c>
      <c r="F5" s="149" t="s">
        <v>57</v>
      </c>
      <c r="G5" s="149" t="s">
        <v>58</v>
      </c>
      <c r="H5" s="149" t="s">
        <v>59</v>
      </c>
      <c r="I5" s="149" t="s">
        <v>60</v>
      </c>
      <c r="J5" s="149" t="s">
        <v>61</v>
      </c>
      <c r="K5" s="149" t="s">
        <v>62</v>
      </c>
      <c r="L5" s="149" t="s">
        <v>63</v>
      </c>
      <c r="M5" s="149" t="s">
        <v>64</v>
      </c>
      <c r="N5" s="149" t="s">
        <v>86</v>
      </c>
      <c r="O5" s="149" t="s">
        <v>87</v>
      </c>
      <c r="P5" s="150" t="s">
        <v>88</v>
      </c>
      <c r="Q5" s="117" t="s">
        <v>89</v>
      </c>
      <c r="R5" s="151" t="s">
        <v>20</v>
      </c>
    </row>
    <row r="6" spans="2:18" s="128" customFormat="1" ht="14.25" customHeight="1">
      <c r="B6" s="115"/>
      <c r="C6" s="152" t="s">
        <v>83</v>
      </c>
      <c r="D6" s="124">
        <v>9592600</v>
      </c>
      <c r="E6" s="109">
        <v>939000</v>
      </c>
      <c r="F6" s="109">
        <v>446600</v>
      </c>
      <c r="G6" s="109">
        <v>617200</v>
      </c>
      <c r="H6" s="109">
        <v>928600</v>
      </c>
      <c r="I6" s="109">
        <v>775300</v>
      </c>
      <c r="J6" s="109">
        <v>602800</v>
      </c>
      <c r="K6" s="109">
        <v>652100</v>
      </c>
      <c r="L6" s="109">
        <v>1370400</v>
      </c>
      <c r="M6" s="109">
        <v>670200</v>
      </c>
      <c r="N6" s="109">
        <v>984500</v>
      </c>
      <c r="O6" s="109">
        <v>1123000</v>
      </c>
      <c r="P6" s="286">
        <v>482900</v>
      </c>
      <c r="Q6" s="287">
        <v>9619300</v>
      </c>
      <c r="R6" s="153">
        <v>0.9972243302527211</v>
      </c>
    </row>
    <row r="7" spans="2:18" s="128" customFormat="1" ht="14.25" customHeight="1">
      <c r="B7" s="116" t="s">
        <v>92</v>
      </c>
      <c r="C7" s="154" t="s">
        <v>90</v>
      </c>
      <c r="D7" s="111">
        <v>1240700</v>
      </c>
      <c r="E7" s="109">
        <v>77200</v>
      </c>
      <c r="F7" s="109">
        <v>72500</v>
      </c>
      <c r="G7" s="109">
        <v>103000</v>
      </c>
      <c r="H7" s="109">
        <v>122600</v>
      </c>
      <c r="I7" s="109">
        <v>117600</v>
      </c>
      <c r="J7" s="109">
        <v>93500</v>
      </c>
      <c r="K7" s="109">
        <v>95500</v>
      </c>
      <c r="L7" s="109">
        <v>140700</v>
      </c>
      <c r="M7" s="109">
        <v>91300</v>
      </c>
      <c r="N7" s="109">
        <v>105600</v>
      </c>
      <c r="O7" s="109">
        <v>130000</v>
      </c>
      <c r="P7" s="286">
        <v>91200</v>
      </c>
      <c r="Q7" s="110">
        <v>1359400</v>
      </c>
      <c r="R7" s="155">
        <v>0.912682065617184</v>
      </c>
    </row>
    <row r="8" spans="2:18" s="128" customFormat="1" ht="14.25" customHeight="1">
      <c r="B8" s="117"/>
      <c r="C8" s="156" t="s">
        <v>91</v>
      </c>
      <c r="D8" s="135">
        <v>10833300</v>
      </c>
      <c r="E8" s="157">
        <v>1016200</v>
      </c>
      <c r="F8" s="158">
        <v>519100</v>
      </c>
      <c r="G8" s="158">
        <v>720200</v>
      </c>
      <c r="H8" s="158">
        <v>1051200</v>
      </c>
      <c r="I8" s="158">
        <v>892900</v>
      </c>
      <c r="J8" s="158">
        <v>696300</v>
      </c>
      <c r="K8" s="158">
        <v>747600</v>
      </c>
      <c r="L8" s="158">
        <v>1511100</v>
      </c>
      <c r="M8" s="158">
        <v>761500</v>
      </c>
      <c r="N8" s="158">
        <v>1090100</v>
      </c>
      <c r="O8" s="158">
        <v>1253000</v>
      </c>
      <c r="P8" s="159">
        <v>574100</v>
      </c>
      <c r="Q8" s="135">
        <v>10978700</v>
      </c>
      <c r="R8" s="161">
        <v>0.9867561733174237</v>
      </c>
    </row>
    <row r="9" spans="2:18" s="128" customFormat="1" ht="14.25" customHeight="1" hidden="1">
      <c r="B9" s="115"/>
      <c r="C9" s="123" t="s">
        <v>83</v>
      </c>
      <c r="D9" s="126">
        <f>SUM(E9:P9)</f>
        <v>9592600</v>
      </c>
      <c r="E9" s="297">
        <f>E6</f>
        <v>939000</v>
      </c>
      <c r="F9" s="297">
        <f aca="true" t="shared" si="0" ref="F9:Q10">F6</f>
        <v>446600</v>
      </c>
      <c r="G9" s="297">
        <f t="shared" si="0"/>
        <v>617200</v>
      </c>
      <c r="H9" s="297">
        <f t="shared" si="0"/>
        <v>928600</v>
      </c>
      <c r="I9" s="297">
        <f t="shared" si="0"/>
        <v>775300</v>
      </c>
      <c r="J9" s="297">
        <f t="shared" si="0"/>
        <v>602800</v>
      </c>
      <c r="K9" s="297">
        <f t="shared" si="0"/>
        <v>652100</v>
      </c>
      <c r="L9" s="297">
        <f t="shared" si="0"/>
        <v>1370400</v>
      </c>
      <c r="M9" s="297">
        <f t="shared" si="0"/>
        <v>670200</v>
      </c>
      <c r="N9" s="297">
        <f t="shared" si="0"/>
        <v>984500</v>
      </c>
      <c r="O9" s="297">
        <f t="shared" si="0"/>
        <v>1123000</v>
      </c>
      <c r="P9" s="298">
        <f t="shared" si="0"/>
        <v>482900</v>
      </c>
      <c r="Q9" s="300">
        <f t="shared" si="0"/>
        <v>9619300</v>
      </c>
      <c r="R9" s="127">
        <f>IF(Q9=0,"-",D9/Q9)</f>
        <v>0.9972243302527211</v>
      </c>
    </row>
    <row r="10" spans="2:18" s="128" customFormat="1" ht="14.25" customHeight="1" hidden="1">
      <c r="B10" s="178" t="s">
        <v>68</v>
      </c>
      <c r="C10" s="129" t="s">
        <v>90</v>
      </c>
      <c r="D10" s="166">
        <f>SUM(E10:P10)</f>
        <v>1240700</v>
      </c>
      <c r="E10" s="164">
        <f>E7</f>
        <v>77200</v>
      </c>
      <c r="F10" s="165">
        <f t="shared" si="0"/>
        <v>72500</v>
      </c>
      <c r="G10" s="165">
        <f t="shared" si="0"/>
        <v>103000</v>
      </c>
      <c r="H10" s="165">
        <f t="shared" si="0"/>
        <v>122600</v>
      </c>
      <c r="I10" s="165">
        <f t="shared" si="0"/>
        <v>117600</v>
      </c>
      <c r="J10" s="165">
        <f t="shared" si="0"/>
        <v>93500</v>
      </c>
      <c r="K10" s="165">
        <f t="shared" si="0"/>
        <v>95500</v>
      </c>
      <c r="L10" s="165">
        <f t="shared" si="0"/>
        <v>140700</v>
      </c>
      <c r="M10" s="165">
        <f t="shared" si="0"/>
        <v>91300</v>
      </c>
      <c r="N10" s="165">
        <f t="shared" si="0"/>
        <v>105600</v>
      </c>
      <c r="O10" s="165">
        <f t="shared" si="0"/>
        <v>130000</v>
      </c>
      <c r="P10" s="299">
        <f t="shared" si="0"/>
        <v>91200</v>
      </c>
      <c r="Q10" s="111">
        <f t="shared" si="0"/>
        <v>1359400</v>
      </c>
      <c r="R10" s="133">
        <f>IF(Q10=0,"-",D10/Q10)</f>
        <v>0.912682065617184</v>
      </c>
    </row>
    <row r="11" spans="2:18" s="128" customFormat="1" ht="14.25" customHeight="1" hidden="1">
      <c r="B11" s="117"/>
      <c r="C11" s="134" t="s">
        <v>91</v>
      </c>
      <c r="D11" s="138">
        <f>D9+D10</f>
        <v>10833300</v>
      </c>
      <c r="E11" s="158">
        <f aca="true" t="shared" si="1" ref="E11:P11">E9+E10</f>
        <v>1016200</v>
      </c>
      <c r="F11" s="158">
        <f t="shared" si="1"/>
        <v>519100</v>
      </c>
      <c r="G11" s="158">
        <f t="shared" si="1"/>
        <v>720200</v>
      </c>
      <c r="H11" s="158">
        <f t="shared" si="1"/>
        <v>1051200</v>
      </c>
      <c r="I11" s="158">
        <f t="shared" si="1"/>
        <v>892900</v>
      </c>
      <c r="J11" s="158">
        <f t="shared" si="1"/>
        <v>696300</v>
      </c>
      <c r="K11" s="158">
        <f t="shared" si="1"/>
        <v>747600</v>
      </c>
      <c r="L11" s="158">
        <f t="shared" si="1"/>
        <v>1511100</v>
      </c>
      <c r="M11" s="158">
        <f t="shared" si="1"/>
        <v>761500</v>
      </c>
      <c r="N11" s="158">
        <f t="shared" si="1"/>
        <v>1090100</v>
      </c>
      <c r="O11" s="158">
        <f t="shared" si="1"/>
        <v>1253000</v>
      </c>
      <c r="P11" s="158">
        <f t="shared" si="1"/>
        <v>574100</v>
      </c>
      <c r="Q11" s="160">
        <f>SUM(Q8)</f>
        <v>10978700</v>
      </c>
      <c r="R11" s="139">
        <f>IF(Q11=0,"-",D11/Q11)</f>
        <v>0.9867561733174237</v>
      </c>
    </row>
    <row r="12" spans="2:18" s="128" customFormat="1" ht="14.25" customHeight="1">
      <c r="B12" s="128" t="s">
        <v>93</v>
      </c>
      <c r="C12" s="140"/>
      <c r="D12" s="141"/>
      <c r="E12" s="141"/>
      <c r="F12" s="141"/>
      <c r="G12" s="141"/>
      <c r="H12" s="141"/>
      <c r="I12" s="141"/>
      <c r="J12" s="141"/>
      <c r="K12" s="141"/>
      <c r="L12" s="141"/>
      <c r="M12" s="141"/>
      <c r="N12" s="141"/>
      <c r="O12" s="141"/>
      <c r="P12" s="141"/>
      <c r="Q12" s="141"/>
      <c r="R12" s="142"/>
    </row>
    <row r="13" spans="2:18" s="128" customFormat="1" ht="14.25" customHeight="1">
      <c r="B13" s="115"/>
      <c r="C13" s="115" t="s">
        <v>83</v>
      </c>
      <c r="D13" s="143"/>
      <c r="E13" s="144" t="s">
        <v>84</v>
      </c>
      <c r="F13" s="144"/>
      <c r="G13" s="144"/>
      <c r="H13" s="144"/>
      <c r="I13" s="144"/>
      <c r="J13" s="144"/>
      <c r="K13" s="144"/>
      <c r="L13" s="144"/>
      <c r="M13" s="145"/>
      <c r="N13" s="144"/>
      <c r="O13" s="144"/>
      <c r="P13" s="146"/>
      <c r="Q13" s="115"/>
      <c r="R13" s="115"/>
    </row>
    <row r="14" spans="2:18" s="128" customFormat="1" ht="14.25" customHeight="1">
      <c r="B14" s="117" t="s">
        <v>219</v>
      </c>
      <c r="C14" s="117" t="s">
        <v>85</v>
      </c>
      <c r="D14" s="147" t="s">
        <v>23</v>
      </c>
      <c r="E14" s="148" t="s">
        <v>56</v>
      </c>
      <c r="F14" s="149" t="s">
        <v>57</v>
      </c>
      <c r="G14" s="149" t="s">
        <v>58</v>
      </c>
      <c r="H14" s="149" t="s">
        <v>59</v>
      </c>
      <c r="I14" s="149" t="s">
        <v>60</v>
      </c>
      <c r="J14" s="149" t="s">
        <v>61</v>
      </c>
      <c r="K14" s="149" t="s">
        <v>62</v>
      </c>
      <c r="L14" s="149" t="s">
        <v>63</v>
      </c>
      <c r="M14" s="149" t="s">
        <v>64</v>
      </c>
      <c r="N14" s="149" t="s">
        <v>86</v>
      </c>
      <c r="O14" s="149" t="s">
        <v>87</v>
      </c>
      <c r="P14" s="307" t="s">
        <v>88</v>
      </c>
      <c r="Q14" s="117" t="s">
        <v>89</v>
      </c>
      <c r="R14" s="308" t="s">
        <v>20</v>
      </c>
    </row>
    <row r="15" spans="2:18" s="128" customFormat="1" ht="14.25" customHeight="1">
      <c r="B15" s="115"/>
      <c r="C15" s="152" t="s">
        <v>83</v>
      </c>
      <c r="D15" s="124">
        <v>1590600</v>
      </c>
      <c r="E15" s="109">
        <v>66500</v>
      </c>
      <c r="F15" s="109">
        <v>64600</v>
      </c>
      <c r="G15" s="109">
        <v>104500</v>
      </c>
      <c r="H15" s="109">
        <v>180400</v>
      </c>
      <c r="I15" s="109">
        <v>151700</v>
      </c>
      <c r="J15" s="109">
        <v>119100</v>
      </c>
      <c r="K15" s="109">
        <v>183600</v>
      </c>
      <c r="L15" s="109">
        <v>228200</v>
      </c>
      <c r="M15" s="109">
        <v>116500</v>
      </c>
      <c r="N15" s="109">
        <v>172600</v>
      </c>
      <c r="O15" s="109">
        <v>140200</v>
      </c>
      <c r="P15" s="286">
        <v>62700</v>
      </c>
      <c r="Q15" s="110">
        <v>1694700</v>
      </c>
      <c r="R15" s="153">
        <v>0.9385731987962471</v>
      </c>
    </row>
    <row r="16" spans="2:18" s="128" customFormat="1" ht="14.25" customHeight="1">
      <c r="B16" s="116" t="s">
        <v>94</v>
      </c>
      <c r="C16" s="154" t="s">
        <v>90</v>
      </c>
      <c r="D16" s="111">
        <v>110200</v>
      </c>
      <c r="E16" s="109">
        <v>6900</v>
      </c>
      <c r="F16" s="109">
        <v>7400</v>
      </c>
      <c r="G16" s="109">
        <v>10000</v>
      </c>
      <c r="H16" s="109">
        <v>9500</v>
      </c>
      <c r="I16" s="109">
        <v>10900</v>
      </c>
      <c r="J16" s="109">
        <v>7600</v>
      </c>
      <c r="K16" s="109">
        <v>8600</v>
      </c>
      <c r="L16" s="109">
        <v>12200</v>
      </c>
      <c r="M16" s="109">
        <v>7800</v>
      </c>
      <c r="N16" s="109">
        <v>10300</v>
      </c>
      <c r="O16" s="109">
        <v>11000</v>
      </c>
      <c r="P16" s="286">
        <v>8000</v>
      </c>
      <c r="Q16" s="110">
        <v>117200</v>
      </c>
      <c r="R16" s="155">
        <v>0.9402730375426621</v>
      </c>
    </row>
    <row r="17" spans="2:18" s="128" customFormat="1" ht="14.25" customHeight="1">
      <c r="B17" s="117"/>
      <c r="C17" s="156" t="s">
        <v>91</v>
      </c>
      <c r="D17" s="135">
        <v>1700800</v>
      </c>
      <c r="E17" s="157">
        <v>73400</v>
      </c>
      <c r="F17" s="158">
        <v>72000</v>
      </c>
      <c r="G17" s="158">
        <v>114500</v>
      </c>
      <c r="H17" s="158">
        <v>189900</v>
      </c>
      <c r="I17" s="158">
        <v>162600</v>
      </c>
      <c r="J17" s="158">
        <v>126700</v>
      </c>
      <c r="K17" s="158">
        <v>192200</v>
      </c>
      <c r="L17" s="158">
        <v>240400</v>
      </c>
      <c r="M17" s="158">
        <v>124300</v>
      </c>
      <c r="N17" s="158">
        <v>182900</v>
      </c>
      <c r="O17" s="158">
        <v>151200</v>
      </c>
      <c r="P17" s="159">
        <v>70700</v>
      </c>
      <c r="Q17" s="160">
        <v>1811900</v>
      </c>
      <c r="R17" s="161">
        <v>0.938683150284232</v>
      </c>
    </row>
    <row r="18" spans="2:18" s="128" customFormat="1" ht="14.25" customHeight="1">
      <c r="B18" s="115"/>
      <c r="C18" s="152" t="s">
        <v>83</v>
      </c>
      <c r="D18" s="124">
        <v>684100</v>
      </c>
      <c r="E18" s="109">
        <v>42600</v>
      </c>
      <c r="F18" s="109">
        <v>32100</v>
      </c>
      <c r="G18" s="109">
        <v>44500</v>
      </c>
      <c r="H18" s="109">
        <v>29500</v>
      </c>
      <c r="I18" s="109">
        <v>64700</v>
      </c>
      <c r="J18" s="109">
        <v>90600</v>
      </c>
      <c r="K18" s="109">
        <v>117000</v>
      </c>
      <c r="L18" s="109">
        <v>106900</v>
      </c>
      <c r="M18" s="109">
        <v>32400</v>
      </c>
      <c r="N18" s="109">
        <v>44500</v>
      </c>
      <c r="O18" s="109">
        <v>47200</v>
      </c>
      <c r="P18" s="286">
        <v>32100</v>
      </c>
      <c r="Q18" s="110">
        <v>602900</v>
      </c>
      <c r="R18" s="162">
        <v>1.1346823685519987</v>
      </c>
    </row>
    <row r="19" spans="2:18" s="128" customFormat="1" ht="14.25" customHeight="1">
      <c r="B19" s="116" t="s">
        <v>95</v>
      </c>
      <c r="C19" s="154" t="s">
        <v>90</v>
      </c>
      <c r="D19" s="111">
        <v>121500</v>
      </c>
      <c r="E19" s="109">
        <v>6800</v>
      </c>
      <c r="F19" s="109">
        <v>5000</v>
      </c>
      <c r="G19" s="109">
        <v>10700</v>
      </c>
      <c r="H19" s="109">
        <v>13600</v>
      </c>
      <c r="I19" s="109">
        <v>10500</v>
      </c>
      <c r="J19" s="109">
        <v>6500</v>
      </c>
      <c r="K19" s="109">
        <v>9000</v>
      </c>
      <c r="L19" s="109">
        <v>18500</v>
      </c>
      <c r="M19" s="109">
        <v>8400</v>
      </c>
      <c r="N19" s="109">
        <v>10800</v>
      </c>
      <c r="O19" s="109">
        <v>15000</v>
      </c>
      <c r="P19" s="286">
        <v>6700</v>
      </c>
      <c r="Q19" s="110">
        <v>129200</v>
      </c>
      <c r="R19" s="155">
        <v>0.9404024767801857</v>
      </c>
    </row>
    <row r="20" spans="2:18" s="128" customFormat="1" ht="14.25" customHeight="1">
      <c r="B20" s="117"/>
      <c r="C20" s="156" t="s">
        <v>91</v>
      </c>
      <c r="D20" s="135">
        <v>805600</v>
      </c>
      <c r="E20" s="157">
        <v>49400</v>
      </c>
      <c r="F20" s="158">
        <v>37100</v>
      </c>
      <c r="G20" s="158">
        <v>55200</v>
      </c>
      <c r="H20" s="158">
        <v>43100</v>
      </c>
      <c r="I20" s="158">
        <v>75200</v>
      </c>
      <c r="J20" s="158">
        <v>97100</v>
      </c>
      <c r="K20" s="158">
        <v>126000</v>
      </c>
      <c r="L20" s="158">
        <v>125400</v>
      </c>
      <c r="M20" s="158">
        <v>40800</v>
      </c>
      <c r="N20" s="158">
        <v>55300</v>
      </c>
      <c r="O20" s="158">
        <v>62200</v>
      </c>
      <c r="P20" s="159">
        <v>38800</v>
      </c>
      <c r="Q20" s="160">
        <v>732100</v>
      </c>
      <c r="R20" s="161">
        <v>1.1003961207485315</v>
      </c>
    </row>
    <row r="21" spans="2:18" s="128" customFormat="1" ht="14.25" customHeight="1">
      <c r="B21" s="115"/>
      <c r="C21" s="152" t="s">
        <v>83</v>
      </c>
      <c r="D21" s="124">
        <v>459500</v>
      </c>
      <c r="E21" s="109">
        <v>22800</v>
      </c>
      <c r="F21" s="109">
        <v>23300</v>
      </c>
      <c r="G21" s="109">
        <v>33300</v>
      </c>
      <c r="H21" s="109">
        <v>36300</v>
      </c>
      <c r="I21" s="109">
        <v>39800</v>
      </c>
      <c r="J21" s="109">
        <v>32300</v>
      </c>
      <c r="K21" s="109">
        <v>62900</v>
      </c>
      <c r="L21" s="109">
        <v>51600</v>
      </c>
      <c r="M21" s="109">
        <v>40000</v>
      </c>
      <c r="N21" s="109">
        <v>43700</v>
      </c>
      <c r="O21" s="109">
        <v>40600</v>
      </c>
      <c r="P21" s="286">
        <v>32900</v>
      </c>
      <c r="Q21" s="110">
        <v>475600</v>
      </c>
      <c r="R21" s="162">
        <v>0.966148023549201</v>
      </c>
    </row>
    <row r="22" spans="2:18" s="128" customFormat="1" ht="14.25" customHeight="1">
      <c r="B22" s="116" t="s">
        <v>183</v>
      </c>
      <c r="C22" s="154" t="s">
        <v>90</v>
      </c>
      <c r="D22" s="111">
        <v>7400</v>
      </c>
      <c r="E22" s="109">
        <v>200</v>
      </c>
      <c r="F22" s="109">
        <v>400</v>
      </c>
      <c r="G22" s="109">
        <v>600</v>
      </c>
      <c r="H22" s="109">
        <v>500</v>
      </c>
      <c r="I22" s="109">
        <v>500</v>
      </c>
      <c r="J22" s="109">
        <v>400</v>
      </c>
      <c r="K22" s="109">
        <v>800</v>
      </c>
      <c r="L22" s="109">
        <v>2100</v>
      </c>
      <c r="M22" s="109">
        <v>600</v>
      </c>
      <c r="N22" s="109">
        <v>600</v>
      </c>
      <c r="O22" s="109">
        <v>500</v>
      </c>
      <c r="P22" s="286">
        <v>200</v>
      </c>
      <c r="Q22" s="110">
        <v>9200</v>
      </c>
      <c r="R22" s="155">
        <v>0.8043478260869565</v>
      </c>
    </row>
    <row r="23" spans="2:18" s="128" customFormat="1" ht="14.25" customHeight="1">
      <c r="B23" s="117"/>
      <c r="C23" s="156" t="s">
        <v>91</v>
      </c>
      <c r="D23" s="135">
        <v>466900</v>
      </c>
      <c r="E23" s="157">
        <v>23000</v>
      </c>
      <c r="F23" s="158">
        <v>23700</v>
      </c>
      <c r="G23" s="158">
        <v>33900</v>
      </c>
      <c r="H23" s="158">
        <v>36800</v>
      </c>
      <c r="I23" s="158">
        <v>40300</v>
      </c>
      <c r="J23" s="158">
        <v>32700</v>
      </c>
      <c r="K23" s="158">
        <v>63700</v>
      </c>
      <c r="L23" s="158">
        <v>53700</v>
      </c>
      <c r="M23" s="158">
        <v>40600</v>
      </c>
      <c r="N23" s="158">
        <v>44300</v>
      </c>
      <c r="O23" s="158">
        <v>41100</v>
      </c>
      <c r="P23" s="159">
        <v>33100</v>
      </c>
      <c r="Q23" s="160">
        <v>484800</v>
      </c>
      <c r="R23" s="161">
        <v>0.9630775577557755</v>
      </c>
    </row>
    <row r="24" spans="2:18" s="128" customFormat="1" ht="14.25" customHeight="1">
      <c r="B24" s="115"/>
      <c r="C24" s="152" t="s">
        <v>83</v>
      </c>
      <c r="D24" s="124">
        <v>1416300</v>
      </c>
      <c r="E24" s="109">
        <v>119000</v>
      </c>
      <c r="F24" s="109">
        <v>44600</v>
      </c>
      <c r="G24" s="109">
        <v>101200</v>
      </c>
      <c r="H24" s="109">
        <v>153800</v>
      </c>
      <c r="I24" s="109">
        <v>159300</v>
      </c>
      <c r="J24" s="109">
        <v>102600</v>
      </c>
      <c r="K24" s="109">
        <v>95600</v>
      </c>
      <c r="L24" s="109">
        <v>99300</v>
      </c>
      <c r="M24" s="109">
        <v>103100</v>
      </c>
      <c r="N24" s="109">
        <v>168200</v>
      </c>
      <c r="O24" s="109">
        <v>207300</v>
      </c>
      <c r="P24" s="286">
        <v>62300</v>
      </c>
      <c r="Q24" s="110">
        <v>1463100</v>
      </c>
      <c r="R24" s="162">
        <v>0.9680131228214066</v>
      </c>
    </row>
    <row r="25" spans="2:18" s="128" customFormat="1" ht="14.25" customHeight="1">
      <c r="B25" s="116" t="s">
        <v>196</v>
      </c>
      <c r="C25" s="154" t="s">
        <v>90</v>
      </c>
      <c r="D25" s="111">
        <v>13200</v>
      </c>
      <c r="E25" s="109">
        <v>100</v>
      </c>
      <c r="F25" s="109">
        <v>100</v>
      </c>
      <c r="G25" s="109">
        <v>400</v>
      </c>
      <c r="H25" s="109">
        <v>400</v>
      </c>
      <c r="I25" s="109">
        <v>2500</v>
      </c>
      <c r="J25" s="109">
        <v>400</v>
      </c>
      <c r="K25" s="109">
        <v>1800</v>
      </c>
      <c r="L25" s="109">
        <v>4300</v>
      </c>
      <c r="M25" s="109">
        <v>1300</v>
      </c>
      <c r="N25" s="109">
        <v>1000</v>
      </c>
      <c r="O25" s="109">
        <v>600</v>
      </c>
      <c r="P25" s="286">
        <v>300</v>
      </c>
      <c r="Q25" s="110">
        <v>13200</v>
      </c>
      <c r="R25" s="155">
        <v>1</v>
      </c>
    </row>
    <row r="26" spans="2:18" s="128" customFormat="1" ht="14.25" customHeight="1">
      <c r="B26" s="117"/>
      <c r="C26" s="156" t="s">
        <v>91</v>
      </c>
      <c r="D26" s="135">
        <v>1429500</v>
      </c>
      <c r="E26" s="157">
        <v>119100</v>
      </c>
      <c r="F26" s="158">
        <v>44700</v>
      </c>
      <c r="G26" s="158">
        <v>101600</v>
      </c>
      <c r="H26" s="158">
        <v>154200</v>
      </c>
      <c r="I26" s="158">
        <v>161800</v>
      </c>
      <c r="J26" s="158">
        <v>103000</v>
      </c>
      <c r="K26" s="158">
        <v>97400</v>
      </c>
      <c r="L26" s="158">
        <v>103600</v>
      </c>
      <c r="M26" s="158">
        <v>104400</v>
      </c>
      <c r="N26" s="158">
        <v>169200</v>
      </c>
      <c r="O26" s="158">
        <v>207900</v>
      </c>
      <c r="P26" s="159">
        <v>62600</v>
      </c>
      <c r="Q26" s="160">
        <v>1476300</v>
      </c>
      <c r="R26" s="161">
        <v>0.968299126193863</v>
      </c>
    </row>
    <row r="27" spans="2:18" s="128" customFormat="1" ht="14.25" customHeight="1">
      <c r="B27" s="115"/>
      <c r="C27" s="123" t="s">
        <v>83</v>
      </c>
      <c r="D27" s="124">
        <v>4150500</v>
      </c>
      <c r="E27" s="163">
        <v>250900</v>
      </c>
      <c r="F27" s="125">
        <v>164600</v>
      </c>
      <c r="G27" s="125">
        <v>283500</v>
      </c>
      <c r="H27" s="125">
        <v>400000</v>
      </c>
      <c r="I27" s="125">
        <v>415500</v>
      </c>
      <c r="J27" s="125">
        <v>344600</v>
      </c>
      <c r="K27" s="125">
        <v>459100</v>
      </c>
      <c r="L27" s="125">
        <v>486000</v>
      </c>
      <c r="M27" s="125">
        <v>292000</v>
      </c>
      <c r="N27" s="125">
        <v>429000</v>
      </c>
      <c r="O27" s="125">
        <v>435300</v>
      </c>
      <c r="P27" s="288">
        <v>190000</v>
      </c>
      <c r="Q27" s="124">
        <v>4236300</v>
      </c>
      <c r="R27" s="153">
        <v>0.979746476878408</v>
      </c>
    </row>
    <row r="28" spans="2:18" s="128" customFormat="1" ht="14.25" customHeight="1">
      <c r="B28" s="116" t="s">
        <v>68</v>
      </c>
      <c r="C28" s="129" t="s">
        <v>90</v>
      </c>
      <c r="D28" s="111">
        <v>252300</v>
      </c>
      <c r="E28" s="164">
        <v>14000</v>
      </c>
      <c r="F28" s="165">
        <v>12900</v>
      </c>
      <c r="G28" s="165">
        <v>21700</v>
      </c>
      <c r="H28" s="165">
        <v>24000</v>
      </c>
      <c r="I28" s="165">
        <v>24400</v>
      </c>
      <c r="J28" s="165">
        <v>14900</v>
      </c>
      <c r="K28" s="165">
        <v>20200</v>
      </c>
      <c r="L28" s="165">
        <v>37100</v>
      </c>
      <c r="M28" s="165">
        <v>18100</v>
      </c>
      <c r="N28" s="165">
        <v>22700</v>
      </c>
      <c r="O28" s="165">
        <v>27100</v>
      </c>
      <c r="P28" s="299">
        <v>15200</v>
      </c>
      <c r="Q28" s="111">
        <v>268800</v>
      </c>
      <c r="R28" s="155">
        <v>0.9386160714285714</v>
      </c>
    </row>
    <row r="29" spans="2:18" s="128" customFormat="1" ht="14.25" customHeight="1">
      <c r="B29" s="117"/>
      <c r="C29" s="134" t="s">
        <v>91</v>
      </c>
      <c r="D29" s="135">
        <v>4402800</v>
      </c>
      <c r="E29" s="136">
        <v>264900</v>
      </c>
      <c r="F29" s="137">
        <v>177500</v>
      </c>
      <c r="G29" s="137">
        <v>305200</v>
      </c>
      <c r="H29" s="137">
        <v>424000</v>
      </c>
      <c r="I29" s="137">
        <v>439900</v>
      </c>
      <c r="J29" s="137">
        <v>359500</v>
      </c>
      <c r="K29" s="137">
        <v>479300</v>
      </c>
      <c r="L29" s="137">
        <v>523100</v>
      </c>
      <c r="M29" s="137">
        <v>310100</v>
      </c>
      <c r="N29" s="137">
        <v>451700</v>
      </c>
      <c r="O29" s="137">
        <v>462400</v>
      </c>
      <c r="P29" s="211">
        <v>205200</v>
      </c>
      <c r="Q29" s="135">
        <v>4505100</v>
      </c>
      <c r="R29" s="161">
        <v>0.977292401944463</v>
      </c>
    </row>
    <row r="30" spans="2:18" s="128" customFormat="1" ht="14.25" customHeight="1">
      <c r="B30" s="170" t="s">
        <v>96</v>
      </c>
      <c r="C30" s="170"/>
      <c r="D30" s="168"/>
      <c r="E30" s="168"/>
      <c r="F30" s="168"/>
      <c r="G30" s="168"/>
      <c r="H30" s="168"/>
      <c r="I30" s="168"/>
      <c r="J30" s="168"/>
      <c r="K30" s="168"/>
      <c r="L30" s="168"/>
      <c r="M30" s="168"/>
      <c r="N30" s="168"/>
      <c r="O30" s="168"/>
      <c r="P30" s="168"/>
      <c r="Q30" s="168" t="s">
        <v>82</v>
      </c>
      <c r="R30" s="169"/>
    </row>
    <row r="31" spans="2:18" s="128" customFormat="1" ht="14.25" customHeight="1">
      <c r="B31" s="115"/>
      <c r="C31" s="115" t="s">
        <v>83</v>
      </c>
      <c r="D31" s="143"/>
      <c r="E31" s="144" t="s">
        <v>84</v>
      </c>
      <c r="F31" s="144"/>
      <c r="G31" s="144"/>
      <c r="H31" s="144"/>
      <c r="I31" s="144"/>
      <c r="J31" s="144"/>
      <c r="K31" s="144"/>
      <c r="L31" s="144"/>
      <c r="M31" s="145"/>
      <c r="N31" s="144"/>
      <c r="O31" s="144"/>
      <c r="P31" s="146"/>
      <c r="Q31" s="115"/>
      <c r="R31" s="115"/>
    </row>
    <row r="32" spans="2:18" s="170" customFormat="1" ht="14.25" customHeight="1">
      <c r="B32" s="117" t="s">
        <v>219</v>
      </c>
      <c r="C32" s="117" t="s">
        <v>85</v>
      </c>
      <c r="D32" s="147" t="s">
        <v>23</v>
      </c>
      <c r="E32" s="149" t="s">
        <v>56</v>
      </c>
      <c r="F32" s="149" t="s">
        <v>57</v>
      </c>
      <c r="G32" s="149" t="s">
        <v>58</v>
      </c>
      <c r="H32" s="149" t="s">
        <v>59</v>
      </c>
      <c r="I32" s="149" t="s">
        <v>60</v>
      </c>
      <c r="J32" s="149" t="s">
        <v>61</v>
      </c>
      <c r="K32" s="149" t="s">
        <v>62</v>
      </c>
      <c r="L32" s="149" t="s">
        <v>63</v>
      </c>
      <c r="M32" s="149" t="s">
        <v>64</v>
      </c>
      <c r="N32" s="149" t="s">
        <v>86</v>
      </c>
      <c r="O32" s="149" t="s">
        <v>87</v>
      </c>
      <c r="P32" s="150" t="s">
        <v>88</v>
      </c>
      <c r="Q32" s="117" t="s">
        <v>89</v>
      </c>
      <c r="R32" s="117" t="s">
        <v>20</v>
      </c>
    </row>
    <row r="33" spans="2:18" s="128" customFormat="1" ht="14.25" customHeight="1">
      <c r="B33" s="115"/>
      <c r="C33" s="152" t="s">
        <v>83</v>
      </c>
      <c r="D33" s="124">
        <v>2773000</v>
      </c>
      <c r="E33" s="109">
        <v>161300</v>
      </c>
      <c r="F33" s="109">
        <v>111500</v>
      </c>
      <c r="G33" s="109">
        <v>205300</v>
      </c>
      <c r="H33" s="109">
        <v>322100</v>
      </c>
      <c r="I33" s="109">
        <v>349300</v>
      </c>
      <c r="J33" s="109">
        <v>210000</v>
      </c>
      <c r="K33" s="109">
        <v>301500</v>
      </c>
      <c r="L33" s="109">
        <v>237100</v>
      </c>
      <c r="M33" s="109">
        <v>206600</v>
      </c>
      <c r="N33" s="109">
        <v>261400</v>
      </c>
      <c r="O33" s="109">
        <v>253000</v>
      </c>
      <c r="P33" s="286">
        <v>153900</v>
      </c>
      <c r="Q33" s="287">
        <v>2713300</v>
      </c>
      <c r="R33" s="162">
        <v>1.0220027273062322</v>
      </c>
    </row>
    <row r="34" spans="2:18" s="128" customFormat="1" ht="14.25" customHeight="1">
      <c r="B34" s="116" t="s">
        <v>197</v>
      </c>
      <c r="C34" s="154" t="s">
        <v>90</v>
      </c>
      <c r="D34" s="111">
        <v>145900</v>
      </c>
      <c r="E34" s="109">
        <v>7200</v>
      </c>
      <c r="F34" s="109">
        <v>7200</v>
      </c>
      <c r="G34" s="109">
        <v>10500</v>
      </c>
      <c r="H34" s="109">
        <v>8900</v>
      </c>
      <c r="I34" s="109">
        <v>11000</v>
      </c>
      <c r="J34" s="109">
        <v>8900</v>
      </c>
      <c r="K34" s="109">
        <v>11600</v>
      </c>
      <c r="L34" s="109">
        <v>36300</v>
      </c>
      <c r="M34" s="109">
        <v>10400</v>
      </c>
      <c r="N34" s="109">
        <v>11700</v>
      </c>
      <c r="O34" s="109">
        <v>11500</v>
      </c>
      <c r="P34" s="286">
        <v>10700</v>
      </c>
      <c r="Q34" s="110">
        <v>91900</v>
      </c>
      <c r="R34" s="155">
        <v>1.58759521218716</v>
      </c>
    </row>
    <row r="35" spans="2:18" s="128" customFormat="1" ht="14.25" customHeight="1">
      <c r="B35" s="117"/>
      <c r="C35" s="156" t="s">
        <v>91</v>
      </c>
      <c r="D35" s="135">
        <v>2918900</v>
      </c>
      <c r="E35" s="157">
        <v>168500</v>
      </c>
      <c r="F35" s="158">
        <v>118700</v>
      </c>
      <c r="G35" s="158">
        <v>215800</v>
      </c>
      <c r="H35" s="158">
        <v>331000</v>
      </c>
      <c r="I35" s="158">
        <v>360300</v>
      </c>
      <c r="J35" s="158">
        <v>218900</v>
      </c>
      <c r="K35" s="158">
        <v>313100</v>
      </c>
      <c r="L35" s="158">
        <v>273400</v>
      </c>
      <c r="M35" s="158">
        <v>217000</v>
      </c>
      <c r="N35" s="158">
        <v>273100</v>
      </c>
      <c r="O35" s="158">
        <v>264500</v>
      </c>
      <c r="P35" s="159">
        <v>164600</v>
      </c>
      <c r="Q35" s="160">
        <v>2805200</v>
      </c>
      <c r="R35" s="161">
        <v>1.040531869385427</v>
      </c>
    </row>
    <row r="36" spans="2:18" s="128" customFormat="1" ht="14.25" customHeight="1">
      <c r="B36" s="115"/>
      <c r="C36" s="152" t="s">
        <v>83</v>
      </c>
      <c r="D36" s="124">
        <v>351500</v>
      </c>
      <c r="E36" s="109">
        <v>18900</v>
      </c>
      <c r="F36" s="109">
        <v>12400</v>
      </c>
      <c r="G36" s="109">
        <v>25300</v>
      </c>
      <c r="H36" s="109">
        <v>27000</v>
      </c>
      <c r="I36" s="109">
        <v>30500</v>
      </c>
      <c r="J36" s="109">
        <v>26900</v>
      </c>
      <c r="K36" s="109">
        <v>28600</v>
      </c>
      <c r="L36" s="109">
        <v>55300</v>
      </c>
      <c r="M36" s="109">
        <v>24100</v>
      </c>
      <c r="N36" s="109">
        <v>27500</v>
      </c>
      <c r="O36" s="109">
        <v>54300</v>
      </c>
      <c r="P36" s="286">
        <v>20700</v>
      </c>
      <c r="Q36" s="110">
        <v>361300</v>
      </c>
      <c r="R36" s="162">
        <v>0.972875726543039</v>
      </c>
    </row>
    <row r="37" spans="2:18" s="128" customFormat="1" ht="14.25" customHeight="1">
      <c r="B37" s="116" t="s">
        <v>198</v>
      </c>
      <c r="C37" s="154" t="s">
        <v>90</v>
      </c>
      <c r="D37" s="111">
        <v>300</v>
      </c>
      <c r="E37" s="109">
        <v>0</v>
      </c>
      <c r="F37" s="109">
        <v>0</v>
      </c>
      <c r="G37" s="109">
        <v>100</v>
      </c>
      <c r="H37" s="109">
        <v>0</v>
      </c>
      <c r="I37" s="109">
        <v>0</v>
      </c>
      <c r="J37" s="109">
        <v>0</v>
      </c>
      <c r="K37" s="109">
        <v>0</v>
      </c>
      <c r="L37" s="109">
        <v>200</v>
      </c>
      <c r="M37" s="109">
        <v>0</v>
      </c>
      <c r="N37" s="109">
        <v>0</v>
      </c>
      <c r="O37" s="109">
        <v>0</v>
      </c>
      <c r="P37" s="286">
        <v>0</v>
      </c>
      <c r="Q37" s="110">
        <v>0</v>
      </c>
      <c r="R37" s="155" t="s">
        <v>322</v>
      </c>
    </row>
    <row r="38" spans="2:18" s="128" customFormat="1" ht="14.25" customHeight="1">
      <c r="B38" s="117"/>
      <c r="C38" s="156" t="s">
        <v>91</v>
      </c>
      <c r="D38" s="135">
        <v>351800</v>
      </c>
      <c r="E38" s="157">
        <v>18900</v>
      </c>
      <c r="F38" s="158">
        <v>12400</v>
      </c>
      <c r="G38" s="158">
        <v>25400</v>
      </c>
      <c r="H38" s="158">
        <v>27000</v>
      </c>
      <c r="I38" s="158">
        <v>30500</v>
      </c>
      <c r="J38" s="158">
        <v>26900</v>
      </c>
      <c r="K38" s="158">
        <v>28600</v>
      </c>
      <c r="L38" s="158">
        <v>55500</v>
      </c>
      <c r="M38" s="158">
        <v>24100</v>
      </c>
      <c r="N38" s="158">
        <v>27500</v>
      </c>
      <c r="O38" s="158">
        <v>54300</v>
      </c>
      <c r="P38" s="159">
        <v>20700</v>
      </c>
      <c r="Q38" s="160">
        <v>361300</v>
      </c>
      <c r="R38" s="161">
        <v>0.9737060614447828</v>
      </c>
    </row>
    <row r="39" spans="2:18" s="128" customFormat="1" ht="14.25" customHeight="1">
      <c r="B39" s="115"/>
      <c r="C39" s="123" t="s">
        <v>83</v>
      </c>
      <c r="D39" s="124">
        <v>3124500</v>
      </c>
      <c r="E39" s="163">
        <v>180200</v>
      </c>
      <c r="F39" s="125">
        <v>123900</v>
      </c>
      <c r="G39" s="125">
        <v>230600</v>
      </c>
      <c r="H39" s="125">
        <v>349100</v>
      </c>
      <c r="I39" s="125">
        <v>379800</v>
      </c>
      <c r="J39" s="125">
        <v>236900</v>
      </c>
      <c r="K39" s="125">
        <v>330100</v>
      </c>
      <c r="L39" s="125">
        <v>292400</v>
      </c>
      <c r="M39" s="125">
        <v>230700</v>
      </c>
      <c r="N39" s="125">
        <v>288900</v>
      </c>
      <c r="O39" s="125">
        <v>307300</v>
      </c>
      <c r="P39" s="288">
        <v>174600</v>
      </c>
      <c r="Q39" s="124">
        <v>3074600</v>
      </c>
      <c r="R39" s="153">
        <v>1.0162297534638651</v>
      </c>
    </row>
    <row r="40" spans="2:18" s="128" customFormat="1" ht="14.25" customHeight="1">
      <c r="B40" s="116" t="s">
        <v>68</v>
      </c>
      <c r="C40" s="129" t="s">
        <v>90</v>
      </c>
      <c r="D40" s="111">
        <v>146200</v>
      </c>
      <c r="E40" s="164">
        <v>7200</v>
      </c>
      <c r="F40" s="165">
        <v>7200</v>
      </c>
      <c r="G40" s="165">
        <v>10600</v>
      </c>
      <c r="H40" s="165">
        <v>8900</v>
      </c>
      <c r="I40" s="165">
        <v>11000</v>
      </c>
      <c r="J40" s="165">
        <v>8900</v>
      </c>
      <c r="K40" s="165">
        <v>11600</v>
      </c>
      <c r="L40" s="165">
        <v>36500</v>
      </c>
      <c r="M40" s="165">
        <v>10400</v>
      </c>
      <c r="N40" s="165">
        <v>11700</v>
      </c>
      <c r="O40" s="165">
        <v>11500</v>
      </c>
      <c r="P40" s="299">
        <v>10700</v>
      </c>
      <c r="Q40" s="111">
        <v>91900</v>
      </c>
      <c r="R40" s="155">
        <v>1.590859630032644</v>
      </c>
    </row>
    <row r="41" spans="2:18" s="128" customFormat="1" ht="14.25" customHeight="1">
      <c r="B41" s="117"/>
      <c r="C41" s="134" t="s">
        <v>91</v>
      </c>
      <c r="D41" s="135">
        <v>3270700</v>
      </c>
      <c r="E41" s="136">
        <v>187400</v>
      </c>
      <c r="F41" s="137">
        <v>131100</v>
      </c>
      <c r="G41" s="137">
        <v>241200</v>
      </c>
      <c r="H41" s="137">
        <v>358000</v>
      </c>
      <c r="I41" s="137">
        <v>390800</v>
      </c>
      <c r="J41" s="137">
        <v>245800</v>
      </c>
      <c r="K41" s="137">
        <v>341700</v>
      </c>
      <c r="L41" s="137">
        <v>328900</v>
      </c>
      <c r="M41" s="137">
        <v>241100</v>
      </c>
      <c r="N41" s="137">
        <v>300600</v>
      </c>
      <c r="O41" s="137">
        <v>318800</v>
      </c>
      <c r="P41" s="211">
        <v>185300</v>
      </c>
      <c r="Q41" s="135">
        <v>3166500</v>
      </c>
      <c r="R41" s="161">
        <v>1.0329069951050056</v>
      </c>
    </row>
    <row r="42" spans="2:18" s="128" customFormat="1" ht="16.5" customHeight="1">
      <c r="B42" s="167"/>
      <c r="C42" s="167"/>
      <c r="D42" s="168"/>
      <c r="E42" s="168"/>
      <c r="F42" s="168"/>
      <c r="G42" s="168"/>
      <c r="H42" s="168"/>
      <c r="I42" s="168"/>
      <c r="J42" s="168"/>
      <c r="K42" s="168"/>
      <c r="L42" s="168"/>
      <c r="M42" s="168"/>
      <c r="N42" s="168"/>
      <c r="O42" s="168"/>
      <c r="P42" s="168"/>
      <c r="Q42" s="168"/>
      <c r="R42" s="169"/>
    </row>
    <row r="43" spans="2:18" s="128" customFormat="1" ht="15" customHeight="1">
      <c r="B43" s="167" t="s">
        <v>97</v>
      </c>
      <c r="C43" s="167"/>
      <c r="D43" s="168"/>
      <c r="E43" s="168"/>
      <c r="F43" s="168"/>
      <c r="G43" s="168"/>
      <c r="H43" s="168"/>
      <c r="I43" s="168"/>
      <c r="J43" s="168"/>
      <c r="K43" s="168"/>
      <c r="L43" s="168"/>
      <c r="M43" s="168"/>
      <c r="N43" s="168"/>
      <c r="O43" s="168"/>
      <c r="P43" s="168"/>
      <c r="Q43" s="168" t="s">
        <v>82</v>
      </c>
      <c r="R43" s="169"/>
    </row>
    <row r="44" spans="2:18" s="128" customFormat="1" ht="13.5" customHeight="1">
      <c r="B44" s="115"/>
      <c r="C44" s="115" t="s">
        <v>83</v>
      </c>
      <c r="D44" s="143"/>
      <c r="E44" s="144" t="s">
        <v>84</v>
      </c>
      <c r="F44" s="144"/>
      <c r="G44" s="144"/>
      <c r="H44" s="144"/>
      <c r="I44" s="144"/>
      <c r="J44" s="144"/>
      <c r="K44" s="144"/>
      <c r="L44" s="144"/>
      <c r="M44" s="145"/>
      <c r="N44" s="144"/>
      <c r="O44" s="144"/>
      <c r="P44" s="146"/>
      <c r="Q44" s="115"/>
      <c r="R44" s="115"/>
    </row>
    <row r="45" spans="2:18" s="170" customFormat="1" ht="13.5" customHeight="1">
      <c r="B45" s="117" t="s">
        <v>219</v>
      </c>
      <c r="C45" s="117" t="s">
        <v>85</v>
      </c>
      <c r="D45" s="147" t="s">
        <v>23</v>
      </c>
      <c r="E45" s="149" t="s">
        <v>56</v>
      </c>
      <c r="F45" s="149" t="s">
        <v>57</v>
      </c>
      <c r="G45" s="149" t="s">
        <v>58</v>
      </c>
      <c r="H45" s="149" t="s">
        <v>59</v>
      </c>
      <c r="I45" s="149" t="s">
        <v>60</v>
      </c>
      <c r="J45" s="149" t="s">
        <v>61</v>
      </c>
      <c r="K45" s="149" t="s">
        <v>62</v>
      </c>
      <c r="L45" s="149" t="s">
        <v>63</v>
      </c>
      <c r="M45" s="149" t="s">
        <v>64</v>
      </c>
      <c r="N45" s="149" t="s">
        <v>86</v>
      </c>
      <c r="O45" s="149" t="s">
        <v>87</v>
      </c>
      <c r="P45" s="150" t="s">
        <v>88</v>
      </c>
      <c r="Q45" s="151" t="s">
        <v>89</v>
      </c>
      <c r="R45" s="151" t="s">
        <v>20</v>
      </c>
    </row>
    <row r="46" spans="2:18" s="128" customFormat="1" ht="13.5" customHeight="1">
      <c r="B46" s="115"/>
      <c r="C46" s="123" t="s">
        <v>83</v>
      </c>
      <c r="D46" s="124">
        <v>2629800</v>
      </c>
      <c r="E46" s="163">
        <v>235200</v>
      </c>
      <c r="F46" s="125">
        <v>105900</v>
      </c>
      <c r="G46" s="125">
        <v>262200</v>
      </c>
      <c r="H46" s="125">
        <v>238200</v>
      </c>
      <c r="I46" s="125">
        <v>245900</v>
      </c>
      <c r="J46" s="125">
        <v>198300</v>
      </c>
      <c r="K46" s="125">
        <v>215300</v>
      </c>
      <c r="L46" s="125">
        <v>323500</v>
      </c>
      <c r="M46" s="125">
        <v>199100</v>
      </c>
      <c r="N46" s="125">
        <v>221900</v>
      </c>
      <c r="O46" s="125">
        <v>258200</v>
      </c>
      <c r="P46" s="126">
        <v>126100</v>
      </c>
      <c r="Q46" s="293">
        <v>2938700</v>
      </c>
      <c r="R46" s="127">
        <v>0.8948854935855991</v>
      </c>
    </row>
    <row r="47" spans="2:18" s="128" customFormat="1" ht="13.5" customHeight="1">
      <c r="B47" s="116" t="s">
        <v>98</v>
      </c>
      <c r="C47" s="129" t="s">
        <v>90</v>
      </c>
      <c r="D47" s="111">
        <v>147800</v>
      </c>
      <c r="E47" s="164">
        <v>9600</v>
      </c>
      <c r="F47" s="165">
        <v>8100</v>
      </c>
      <c r="G47" s="165">
        <v>10900</v>
      </c>
      <c r="H47" s="165">
        <v>14800</v>
      </c>
      <c r="I47" s="165">
        <v>17000</v>
      </c>
      <c r="J47" s="165">
        <v>13700</v>
      </c>
      <c r="K47" s="165">
        <v>11900</v>
      </c>
      <c r="L47" s="165">
        <v>15700</v>
      </c>
      <c r="M47" s="165">
        <v>9800</v>
      </c>
      <c r="N47" s="165">
        <v>12300</v>
      </c>
      <c r="O47" s="165">
        <v>14300</v>
      </c>
      <c r="P47" s="166">
        <v>9700</v>
      </c>
      <c r="Q47" s="164">
        <v>160100</v>
      </c>
      <c r="R47" s="133">
        <v>0.9231730168644597</v>
      </c>
    </row>
    <row r="48" spans="2:18" s="128" customFormat="1" ht="13.5" customHeight="1">
      <c r="B48" s="117"/>
      <c r="C48" s="134" t="s">
        <v>91</v>
      </c>
      <c r="D48" s="135">
        <v>2777600</v>
      </c>
      <c r="E48" s="136">
        <v>244800</v>
      </c>
      <c r="F48" s="137">
        <v>114000</v>
      </c>
      <c r="G48" s="137">
        <v>273100</v>
      </c>
      <c r="H48" s="137">
        <v>253000</v>
      </c>
      <c r="I48" s="137">
        <v>262900</v>
      </c>
      <c r="J48" s="137">
        <v>212000</v>
      </c>
      <c r="K48" s="137">
        <v>227200</v>
      </c>
      <c r="L48" s="137">
        <v>339200</v>
      </c>
      <c r="M48" s="137">
        <v>208900</v>
      </c>
      <c r="N48" s="137">
        <v>234200</v>
      </c>
      <c r="O48" s="137">
        <v>272500</v>
      </c>
      <c r="P48" s="138">
        <v>135800</v>
      </c>
      <c r="Q48" s="160">
        <v>3098800</v>
      </c>
      <c r="R48" s="139">
        <v>0.8963469730218149</v>
      </c>
    </row>
    <row r="49" spans="2:18" s="128" customFormat="1" ht="13.5" customHeight="1">
      <c r="B49" s="115"/>
      <c r="C49" s="123" t="s">
        <v>83</v>
      </c>
      <c r="D49" s="124">
        <v>2012100</v>
      </c>
      <c r="E49" s="163">
        <v>278300</v>
      </c>
      <c r="F49" s="125">
        <v>50200</v>
      </c>
      <c r="G49" s="125">
        <v>96000</v>
      </c>
      <c r="H49" s="125">
        <v>163500</v>
      </c>
      <c r="I49" s="125">
        <v>217900</v>
      </c>
      <c r="J49" s="125">
        <v>113100</v>
      </c>
      <c r="K49" s="125">
        <v>101400</v>
      </c>
      <c r="L49" s="125">
        <v>248900</v>
      </c>
      <c r="M49" s="125">
        <v>145700</v>
      </c>
      <c r="N49" s="125">
        <v>133400</v>
      </c>
      <c r="O49" s="125">
        <v>359800</v>
      </c>
      <c r="P49" s="126">
        <v>103900</v>
      </c>
      <c r="Q49" s="124">
        <v>2198600</v>
      </c>
      <c r="R49" s="127">
        <v>0.9151732920949696</v>
      </c>
    </row>
    <row r="50" spans="2:18" s="128" customFormat="1" ht="13.5" customHeight="1">
      <c r="B50" s="116" t="s">
        <v>199</v>
      </c>
      <c r="C50" s="129" t="s">
        <v>90</v>
      </c>
      <c r="D50" s="111">
        <v>24600</v>
      </c>
      <c r="E50" s="164">
        <v>1300</v>
      </c>
      <c r="F50" s="165">
        <v>900</v>
      </c>
      <c r="G50" s="165">
        <v>1700</v>
      </c>
      <c r="H50" s="165">
        <v>1400</v>
      </c>
      <c r="I50" s="165">
        <v>4600</v>
      </c>
      <c r="J50" s="165">
        <v>1800</v>
      </c>
      <c r="K50" s="165">
        <v>1500</v>
      </c>
      <c r="L50" s="165">
        <v>4600</v>
      </c>
      <c r="M50" s="165">
        <v>1300</v>
      </c>
      <c r="N50" s="165">
        <v>1300</v>
      </c>
      <c r="O50" s="165">
        <v>1500</v>
      </c>
      <c r="P50" s="166">
        <v>2700</v>
      </c>
      <c r="Q50" s="111">
        <v>42300</v>
      </c>
      <c r="R50" s="133">
        <v>0.5815602836879432</v>
      </c>
    </row>
    <row r="51" spans="2:18" s="128" customFormat="1" ht="13.5" customHeight="1">
      <c r="B51" s="117"/>
      <c r="C51" s="134" t="s">
        <v>91</v>
      </c>
      <c r="D51" s="135">
        <v>2036700</v>
      </c>
      <c r="E51" s="136">
        <v>279600</v>
      </c>
      <c r="F51" s="137">
        <v>51100</v>
      </c>
      <c r="G51" s="137">
        <v>97700</v>
      </c>
      <c r="H51" s="137">
        <v>164900</v>
      </c>
      <c r="I51" s="137">
        <v>222500</v>
      </c>
      <c r="J51" s="137">
        <v>114900</v>
      </c>
      <c r="K51" s="137">
        <v>102900</v>
      </c>
      <c r="L51" s="137">
        <v>253500</v>
      </c>
      <c r="M51" s="137">
        <v>147000</v>
      </c>
      <c r="N51" s="137">
        <v>134700</v>
      </c>
      <c r="O51" s="137">
        <v>361300</v>
      </c>
      <c r="P51" s="138">
        <v>106600</v>
      </c>
      <c r="Q51" s="135">
        <v>2240900</v>
      </c>
      <c r="R51" s="139">
        <v>0.9088758980766656</v>
      </c>
    </row>
    <row r="52" spans="2:18" s="128" customFormat="1" ht="13.5" customHeight="1">
      <c r="B52" s="115"/>
      <c r="C52" s="123" t="s">
        <v>83</v>
      </c>
      <c r="D52" s="124">
        <v>602900</v>
      </c>
      <c r="E52" s="163">
        <v>62900</v>
      </c>
      <c r="F52" s="125">
        <v>21900</v>
      </c>
      <c r="G52" s="125">
        <v>37200</v>
      </c>
      <c r="H52" s="125">
        <v>60400</v>
      </c>
      <c r="I52" s="125">
        <v>65000</v>
      </c>
      <c r="J52" s="125">
        <v>65900</v>
      </c>
      <c r="K52" s="125">
        <v>30100</v>
      </c>
      <c r="L52" s="125">
        <v>53000</v>
      </c>
      <c r="M52" s="125">
        <v>36000</v>
      </c>
      <c r="N52" s="125">
        <v>65000</v>
      </c>
      <c r="O52" s="125">
        <v>86000</v>
      </c>
      <c r="P52" s="126">
        <v>19500</v>
      </c>
      <c r="Q52" s="124">
        <v>618100</v>
      </c>
      <c r="R52" s="127">
        <v>0.9754085099498463</v>
      </c>
    </row>
    <row r="53" spans="2:18" s="128" customFormat="1" ht="13.5" customHeight="1">
      <c r="B53" s="116" t="s">
        <v>99</v>
      </c>
      <c r="C53" s="129" t="s">
        <v>90</v>
      </c>
      <c r="D53" s="111">
        <v>0</v>
      </c>
      <c r="E53" s="164">
        <v>0</v>
      </c>
      <c r="F53" s="165">
        <v>0</v>
      </c>
      <c r="G53" s="165">
        <v>0</v>
      </c>
      <c r="H53" s="165">
        <v>0</v>
      </c>
      <c r="I53" s="165">
        <v>0</v>
      </c>
      <c r="J53" s="165">
        <v>0</v>
      </c>
      <c r="K53" s="165">
        <v>0</v>
      </c>
      <c r="L53" s="165">
        <v>0</v>
      </c>
      <c r="M53" s="165">
        <v>0</v>
      </c>
      <c r="N53" s="165">
        <v>0</v>
      </c>
      <c r="O53" s="165">
        <v>0</v>
      </c>
      <c r="P53" s="166">
        <v>0</v>
      </c>
      <c r="Q53" s="111">
        <v>0</v>
      </c>
      <c r="R53" s="285" t="s">
        <v>322</v>
      </c>
    </row>
    <row r="54" spans="2:18" s="128" customFormat="1" ht="13.5" customHeight="1">
      <c r="B54" s="117"/>
      <c r="C54" s="134" t="s">
        <v>91</v>
      </c>
      <c r="D54" s="135">
        <v>602900</v>
      </c>
      <c r="E54" s="136">
        <v>62900</v>
      </c>
      <c r="F54" s="137">
        <v>21900</v>
      </c>
      <c r="G54" s="137">
        <v>37200</v>
      </c>
      <c r="H54" s="137">
        <v>60400</v>
      </c>
      <c r="I54" s="137">
        <v>65000</v>
      </c>
      <c r="J54" s="137">
        <v>65900</v>
      </c>
      <c r="K54" s="137">
        <v>30100</v>
      </c>
      <c r="L54" s="137">
        <v>53000</v>
      </c>
      <c r="M54" s="137">
        <v>36000</v>
      </c>
      <c r="N54" s="137">
        <v>65000</v>
      </c>
      <c r="O54" s="137">
        <v>86000</v>
      </c>
      <c r="P54" s="138">
        <v>19500</v>
      </c>
      <c r="Q54" s="135">
        <v>618100</v>
      </c>
      <c r="R54" s="139">
        <v>0.9754085099498463</v>
      </c>
    </row>
    <row r="55" spans="2:18" s="128" customFormat="1" ht="13.5" customHeight="1">
      <c r="B55" s="115"/>
      <c r="C55" s="123" t="s">
        <v>83</v>
      </c>
      <c r="D55" s="124">
        <v>649500</v>
      </c>
      <c r="E55" s="163">
        <v>11700</v>
      </c>
      <c r="F55" s="125">
        <v>7400</v>
      </c>
      <c r="G55" s="125">
        <v>34900</v>
      </c>
      <c r="H55" s="125">
        <v>72900</v>
      </c>
      <c r="I55" s="125">
        <v>172800</v>
      </c>
      <c r="J55" s="125">
        <v>38500</v>
      </c>
      <c r="K55" s="125">
        <v>41600</v>
      </c>
      <c r="L55" s="125">
        <v>68100</v>
      </c>
      <c r="M55" s="125">
        <v>50900</v>
      </c>
      <c r="N55" s="125">
        <v>84900</v>
      </c>
      <c r="O55" s="125">
        <v>49200</v>
      </c>
      <c r="P55" s="126">
        <v>16600</v>
      </c>
      <c r="Q55" s="124">
        <v>613000</v>
      </c>
      <c r="R55" s="127">
        <v>1.0595432300163132</v>
      </c>
    </row>
    <row r="56" spans="2:18" s="128" customFormat="1" ht="13.5" customHeight="1">
      <c r="B56" s="116" t="s">
        <v>100</v>
      </c>
      <c r="C56" s="129" t="s">
        <v>90</v>
      </c>
      <c r="D56" s="111">
        <v>19700</v>
      </c>
      <c r="E56" s="164">
        <v>600</v>
      </c>
      <c r="F56" s="165">
        <v>400</v>
      </c>
      <c r="G56" s="165">
        <v>1100</v>
      </c>
      <c r="H56" s="165">
        <v>1100</v>
      </c>
      <c r="I56" s="165">
        <v>2600</v>
      </c>
      <c r="J56" s="165">
        <v>1000</v>
      </c>
      <c r="K56" s="165">
        <v>2700</v>
      </c>
      <c r="L56" s="165">
        <v>4300</v>
      </c>
      <c r="M56" s="165">
        <v>2000</v>
      </c>
      <c r="N56" s="165">
        <v>1700</v>
      </c>
      <c r="O56" s="165">
        <v>1200</v>
      </c>
      <c r="P56" s="166">
        <v>1000</v>
      </c>
      <c r="Q56" s="111">
        <v>21000</v>
      </c>
      <c r="R56" s="133">
        <v>0.9380952380952381</v>
      </c>
    </row>
    <row r="57" spans="2:18" s="128" customFormat="1" ht="13.5" customHeight="1">
      <c r="B57" s="117"/>
      <c r="C57" s="134" t="s">
        <v>91</v>
      </c>
      <c r="D57" s="135">
        <v>669200</v>
      </c>
      <c r="E57" s="136">
        <v>12300</v>
      </c>
      <c r="F57" s="137">
        <v>7800</v>
      </c>
      <c r="G57" s="137">
        <v>36000</v>
      </c>
      <c r="H57" s="137">
        <v>74000</v>
      </c>
      <c r="I57" s="137">
        <v>175400</v>
      </c>
      <c r="J57" s="137">
        <v>39500</v>
      </c>
      <c r="K57" s="137">
        <v>44300</v>
      </c>
      <c r="L57" s="137">
        <v>72400</v>
      </c>
      <c r="M57" s="137">
        <v>52900</v>
      </c>
      <c r="N57" s="137">
        <v>86600</v>
      </c>
      <c r="O57" s="137">
        <v>50400</v>
      </c>
      <c r="P57" s="138">
        <v>17600</v>
      </c>
      <c r="Q57" s="135">
        <v>634000</v>
      </c>
      <c r="R57" s="139">
        <v>1.0555205047318612</v>
      </c>
    </row>
    <row r="58" spans="2:18" s="128" customFormat="1" ht="13.5" customHeight="1">
      <c r="B58" s="115"/>
      <c r="C58" s="123" t="s">
        <v>83</v>
      </c>
      <c r="D58" s="124">
        <v>1578800</v>
      </c>
      <c r="E58" s="163">
        <v>99600</v>
      </c>
      <c r="F58" s="125">
        <v>79900</v>
      </c>
      <c r="G58" s="125">
        <v>114600</v>
      </c>
      <c r="H58" s="125">
        <v>153400</v>
      </c>
      <c r="I58" s="125">
        <v>175000</v>
      </c>
      <c r="J58" s="125">
        <v>129000</v>
      </c>
      <c r="K58" s="125">
        <v>127800</v>
      </c>
      <c r="L58" s="125">
        <v>166900</v>
      </c>
      <c r="M58" s="125">
        <v>166400</v>
      </c>
      <c r="N58" s="125">
        <v>156700</v>
      </c>
      <c r="O58" s="125">
        <v>124400</v>
      </c>
      <c r="P58" s="126">
        <v>85100</v>
      </c>
      <c r="Q58" s="124">
        <v>1573100</v>
      </c>
      <c r="R58" s="127">
        <v>1.0036234187273536</v>
      </c>
    </row>
    <row r="59" spans="2:18" s="128" customFormat="1" ht="13.5" customHeight="1">
      <c r="B59" s="116" t="s">
        <v>101</v>
      </c>
      <c r="C59" s="129" t="s">
        <v>90</v>
      </c>
      <c r="D59" s="111">
        <v>49500</v>
      </c>
      <c r="E59" s="164">
        <v>0</v>
      </c>
      <c r="F59" s="165">
        <v>0</v>
      </c>
      <c r="G59" s="165">
        <v>300</v>
      </c>
      <c r="H59" s="165">
        <v>7400</v>
      </c>
      <c r="I59" s="165">
        <v>8100</v>
      </c>
      <c r="J59" s="165">
        <v>4600</v>
      </c>
      <c r="K59" s="165">
        <v>7200</v>
      </c>
      <c r="L59" s="165">
        <v>12600</v>
      </c>
      <c r="M59" s="165">
        <v>3600</v>
      </c>
      <c r="N59" s="165">
        <v>2000</v>
      </c>
      <c r="O59" s="165">
        <v>1200</v>
      </c>
      <c r="P59" s="166">
        <v>2500</v>
      </c>
      <c r="Q59" s="111">
        <v>57400</v>
      </c>
      <c r="R59" s="133">
        <v>0.8623693379790941</v>
      </c>
    </row>
    <row r="60" spans="2:18" s="128" customFormat="1" ht="13.5" customHeight="1">
      <c r="B60" s="117"/>
      <c r="C60" s="134" t="s">
        <v>91</v>
      </c>
      <c r="D60" s="289">
        <v>1628300</v>
      </c>
      <c r="E60" s="136">
        <v>99600</v>
      </c>
      <c r="F60" s="137">
        <v>79900</v>
      </c>
      <c r="G60" s="137">
        <v>114900</v>
      </c>
      <c r="H60" s="137">
        <v>160800</v>
      </c>
      <c r="I60" s="137">
        <v>183100</v>
      </c>
      <c r="J60" s="137">
        <v>133600</v>
      </c>
      <c r="K60" s="137">
        <v>135000</v>
      </c>
      <c r="L60" s="137">
        <v>179500</v>
      </c>
      <c r="M60" s="137">
        <v>170000</v>
      </c>
      <c r="N60" s="137">
        <v>158700</v>
      </c>
      <c r="O60" s="137">
        <v>125600</v>
      </c>
      <c r="P60" s="138">
        <v>87600</v>
      </c>
      <c r="Q60" s="135">
        <v>1630500</v>
      </c>
      <c r="R60" s="139">
        <v>0.9986507206378411</v>
      </c>
    </row>
    <row r="61" spans="2:18" s="128" customFormat="1" ht="13.5" customHeight="1">
      <c r="B61" s="115"/>
      <c r="C61" s="123" t="s">
        <v>83</v>
      </c>
      <c r="D61" s="124">
        <v>7473100</v>
      </c>
      <c r="E61" s="163">
        <v>687700</v>
      </c>
      <c r="F61" s="125">
        <v>265300</v>
      </c>
      <c r="G61" s="125">
        <v>544900</v>
      </c>
      <c r="H61" s="125">
        <v>688400</v>
      </c>
      <c r="I61" s="125">
        <v>876600</v>
      </c>
      <c r="J61" s="125">
        <v>544800</v>
      </c>
      <c r="K61" s="125">
        <v>516200</v>
      </c>
      <c r="L61" s="125">
        <v>860400</v>
      </c>
      <c r="M61" s="125">
        <v>598100</v>
      </c>
      <c r="N61" s="125">
        <v>661900</v>
      </c>
      <c r="O61" s="125">
        <v>877600</v>
      </c>
      <c r="P61" s="126">
        <v>351200</v>
      </c>
      <c r="Q61" s="290">
        <v>7941500</v>
      </c>
      <c r="R61" s="291">
        <v>0.9410186992381792</v>
      </c>
    </row>
    <row r="62" spans="2:18" s="128" customFormat="1" ht="13.5" customHeight="1">
      <c r="B62" s="116" t="s">
        <v>68</v>
      </c>
      <c r="C62" s="129" t="s">
        <v>90</v>
      </c>
      <c r="D62" s="111">
        <v>241600</v>
      </c>
      <c r="E62" s="164">
        <v>11500</v>
      </c>
      <c r="F62" s="165">
        <v>9400</v>
      </c>
      <c r="G62" s="165">
        <v>14000</v>
      </c>
      <c r="H62" s="165">
        <v>24700</v>
      </c>
      <c r="I62" s="165">
        <v>32300</v>
      </c>
      <c r="J62" s="165">
        <v>21100</v>
      </c>
      <c r="K62" s="165">
        <v>23300</v>
      </c>
      <c r="L62" s="165">
        <v>37200</v>
      </c>
      <c r="M62" s="165">
        <v>16700</v>
      </c>
      <c r="N62" s="165">
        <v>17300</v>
      </c>
      <c r="O62" s="165">
        <v>18200</v>
      </c>
      <c r="P62" s="166">
        <v>15900</v>
      </c>
      <c r="Q62" s="111">
        <v>280800</v>
      </c>
      <c r="R62" s="133">
        <v>0.8603988603988604</v>
      </c>
    </row>
    <row r="63" spans="2:18" s="128" customFormat="1" ht="13.5" customHeight="1">
      <c r="B63" s="117"/>
      <c r="C63" s="134" t="s">
        <v>91</v>
      </c>
      <c r="D63" s="135">
        <v>7714700</v>
      </c>
      <c r="E63" s="136">
        <v>699200</v>
      </c>
      <c r="F63" s="137">
        <v>274700</v>
      </c>
      <c r="G63" s="137">
        <v>558900</v>
      </c>
      <c r="H63" s="137">
        <v>713100</v>
      </c>
      <c r="I63" s="137">
        <v>908900</v>
      </c>
      <c r="J63" s="137">
        <v>565900</v>
      </c>
      <c r="K63" s="137">
        <v>539500</v>
      </c>
      <c r="L63" s="137">
        <v>897600</v>
      </c>
      <c r="M63" s="137">
        <v>614800</v>
      </c>
      <c r="N63" s="137">
        <v>679200</v>
      </c>
      <c r="O63" s="137">
        <v>895800</v>
      </c>
      <c r="P63" s="138">
        <v>367100</v>
      </c>
      <c r="Q63" s="160">
        <v>8222300</v>
      </c>
      <c r="R63" s="292">
        <v>0.9382654488403488</v>
      </c>
    </row>
    <row r="64" spans="2:18" s="128" customFormat="1" ht="13.5" customHeight="1">
      <c r="B64" s="167" t="s">
        <v>102</v>
      </c>
      <c r="C64" s="167"/>
      <c r="D64" s="168"/>
      <c r="E64" s="168"/>
      <c r="F64" s="168"/>
      <c r="G64" s="168"/>
      <c r="H64" s="168"/>
      <c r="I64" s="168"/>
      <c r="J64" s="168"/>
      <c r="K64" s="168"/>
      <c r="L64" s="168"/>
      <c r="M64" s="168"/>
      <c r="N64" s="168"/>
      <c r="O64" s="168"/>
      <c r="P64" s="168"/>
      <c r="Q64" s="168" t="s">
        <v>82</v>
      </c>
      <c r="R64" s="169"/>
    </row>
    <row r="65" spans="2:18" s="128" customFormat="1" ht="13.5" customHeight="1">
      <c r="B65" s="115"/>
      <c r="C65" s="115" t="s">
        <v>83</v>
      </c>
      <c r="D65" s="143"/>
      <c r="E65" s="144" t="s">
        <v>84</v>
      </c>
      <c r="F65" s="144"/>
      <c r="G65" s="144"/>
      <c r="H65" s="144"/>
      <c r="I65" s="144"/>
      <c r="J65" s="144"/>
      <c r="K65" s="144"/>
      <c r="L65" s="144"/>
      <c r="M65" s="145"/>
      <c r="N65" s="144"/>
      <c r="O65" s="144"/>
      <c r="P65" s="146"/>
      <c r="Q65" s="115"/>
      <c r="R65" s="115"/>
    </row>
    <row r="66" spans="2:18" s="170" customFormat="1" ht="13.5" customHeight="1">
      <c r="B66" s="117" t="s">
        <v>219</v>
      </c>
      <c r="C66" s="117" t="s">
        <v>85</v>
      </c>
      <c r="D66" s="147" t="s">
        <v>23</v>
      </c>
      <c r="E66" s="149" t="s">
        <v>56</v>
      </c>
      <c r="F66" s="149" t="s">
        <v>57</v>
      </c>
      <c r="G66" s="149" t="s">
        <v>58</v>
      </c>
      <c r="H66" s="149" t="s">
        <v>59</v>
      </c>
      <c r="I66" s="149" t="s">
        <v>60</v>
      </c>
      <c r="J66" s="149" t="s">
        <v>61</v>
      </c>
      <c r="K66" s="149" t="s">
        <v>62</v>
      </c>
      <c r="L66" s="149" t="s">
        <v>63</v>
      </c>
      <c r="M66" s="149" t="s">
        <v>64</v>
      </c>
      <c r="N66" s="149" t="s">
        <v>86</v>
      </c>
      <c r="O66" s="149" t="s">
        <v>87</v>
      </c>
      <c r="P66" s="150" t="s">
        <v>88</v>
      </c>
      <c r="Q66" s="151" t="s">
        <v>89</v>
      </c>
      <c r="R66" s="151" t="s">
        <v>20</v>
      </c>
    </row>
    <row r="67" spans="2:18" s="128" customFormat="1" ht="13.5" customHeight="1">
      <c r="B67" s="115"/>
      <c r="C67" s="123" t="s">
        <v>83</v>
      </c>
      <c r="D67" s="124">
        <v>3158500</v>
      </c>
      <c r="E67" s="163">
        <v>145400</v>
      </c>
      <c r="F67" s="125">
        <v>94000</v>
      </c>
      <c r="G67" s="125">
        <v>295000</v>
      </c>
      <c r="H67" s="125">
        <v>416200</v>
      </c>
      <c r="I67" s="125">
        <v>288300</v>
      </c>
      <c r="J67" s="125">
        <v>195200</v>
      </c>
      <c r="K67" s="125">
        <v>252300</v>
      </c>
      <c r="L67" s="125">
        <v>517400</v>
      </c>
      <c r="M67" s="125">
        <v>189600</v>
      </c>
      <c r="N67" s="125">
        <v>249200</v>
      </c>
      <c r="O67" s="125">
        <v>407700</v>
      </c>
      <c r="P67" s="126">
        <v>108200</v>
      </c>
      <c r="Q67" s="124">
        <v>3844400</v>
      </c>
      <c r="R67" s="127">
        <v>0.8215846425970242</v>
      </c>
    </row>
    <row r="68" spans="2:18" s="128" customFormat="1" ht="13.5" customHeight="1">
      <c r="B68" s="116" t="s">
        <v>103</v>
      </c>
      <c r="C68" s="129" t="s">
        <v>90</v>
      </c>
      <c r="D68" s="111">
        <v>173000</v>
      </c>
      <c r="E68" s="164">
        <v>10200</v>
      </c>
      <c r="F68" s="165">
        <v>11300</v>
      </c>
      <c r="G68" s="165">
        <v>13700</v>
      </c>
      <c r="H68" s="165">
        <v>15800</v>
      </c>
      <c r="I68" s="165">
        <v>15500</v>
      </c>
      <c r="J68" s="165">
        <v>12300</v>
      </c>
      <c r="K68" s="165">
        <v>14400</v>
      </c>
      <c r="L68" s="165">
        <v>19100</v>
      </c>
      <c r="M68" s="165">
        <v>13000</v>
      </c>
      <c r="N68" s="165">
        <v>16700</v>
      </c>
      <c r="O68" s="165">
        <v>19300</v>
      </c>
      <c r="P68" s="166">
        <v>11700</v>
      </c>
      <c r="Q68" s="111">
        <v>211900</v>
      </c>
      <c r="R68" s="133">
        <v>0.8164228409627182</v>
      </c>
    </row>
    <row r="69" spans="2:18" s="128" customFormat="1" ht="13.5" customHeight="1">
      <c r="B69" s="117"/>
      <c r="C69" s="134" t="s">
        <v>91</v>
      </c>
      <c r="D69" s="135">
        <v>3331500</v>
      </c>
      <c r="E69" s="136">
        <v>155600</v>
      </c>
      <c r="F69" s="137">
        <v>105300</v>
      </c>
      <c r="G69" s="137">
        <v>308700</v>
      </c>
      <c r="H69" s="137">
        <v>432000</v>
      </c>
      <c r="I69" s="137">
        <v>303800</v>
      </c>
      <c r="J69" s="137">
        <v>207500</v>
      </c>
      <c r="K69" s="137">
        <v>266700</v>
      </c>
      <c r="L69" s="137">
        <v>536500</v>
      </c>
      <c r="M69" s="137">
        <v>202600</v>
      </c>
      <c r="N69" s="137">
        <v>265900</v>
      </c>
      <c r="O69" s="137">
        <v>427000</v>
      </c>
      <c r="P69" s="138">
        <v>119900</v>
      </c>
      <c r="Q69" s="135">
        <v>4056300</v>
      </c>
      <c r="R69" s="139">
        <v>0.8213149914947119</v>
      </c>
    </row>
    <row r="70" spans="2:18" s="128" customFormat="1" ht="13.5" customHeight="1">
      <c r="B70" s="115"/>
      <c r="C70" s="123" t="s">
        <v>83</v>
      </c>
      <c r="D70" s="124">
        <v>261800</v>
      </c>
      <c r="E70" s="163">
        <v>7300</v>
      </c>
      <c r="F70" s="125">
        <v>5000</v>
      </c>
      <c r="G70" s="125">
        <v>13900</v>
      </c>
      <c r="H70" s="125">
        <v>10800</v>
      </c>
      <c r="I70" s="125">
        <v>10900</v>
      </c>
      <c r="J70" s="125">
        <v>9500</v>
      </c>
      <c r="K70" s="125">
        <v>48400</v>
      </c>
      <c r="L70" s="125">
        <v>9100</v>
      </c>
      <c r="M70" s="125">
        <v>8600</v>
      </c>
      <c r="N70" s="125">
        <v>16000</v>
      </c>
      <c r="O70" s="125">
        <v>107200</v>
      </c>
      <c r="P70" s="126">
        <v>15100</v>
      </c>
      <c r="Q70" s="124">
        <v>261800</v>
      </c>
      <c r="R70" s="127">
        <v>1</v>
      </c>
    </row>
    <row r="71" spans="2:18" s="128" customFormat="1" ht="13.5" customHeight="1">
      <c r="B71" s="116" t="s">
        <v>205</v>
      </c>
      <c r="C71" s="129" t="s">
        <v>90</v>
      </c>
      <c r="D71" s="111">
        <v>0</v>
      </c>
      <c r="E71" s="164">
        <v>0</v>
      </c>
      <c r="F71" s="165">
        <v>0</v>
      </c>
      <c r="G71" s="165">
        <v>0</v>
      </c>
      <c r="H71" s="165">
        <v>0</v>
      </c>
      <c r="I71" s="165">
        <v>0</v>
      </c>
      <c r="J71" s="165">
        <v>0</v>
      </c>
      <c r="K71" s="165">
        <v>0</v>
      </c>
      <c r="L71" s="165">
        <v>0</v>
      </c>
      <c r="M71" s="165">
        <v>0</v>
      </c>
      <c r="N71" s="165">
        <v>0</v>
      </c>
      <c r="O71" s="165">
        <v>0</v>
      </c>
      <c r="P71" s="166">
        <v>0</v>
      </c>
      <c r="Q71" s="111">
        <v>1500</v>
      </c>
      <c r="R71" s="171">
        <v>0</v>
      </c>
    </row>
    <row r="72" spans="2:18" s="128" customFormat="1" ht="13.5" customHeight="1">
      <c r="B72" s="117"/>
      <c r="C72" s="134" t="s">
        <v>91</v>
      </c>
      <c r="D72" s="135">
        <v>261800</v>
      </c>
      <c r="E72" s="136">
        <v>7300</v>
      </c>
      <c r="F72" s="137">
        <v>5000</v>
      </c>
      <c r="G72" s="137">
        <v>13900</v>
      </c>
      <c r="H72" s="137">
        <v>10800</v>
      </c>
      <c r="I72" s="137">
        <v>10900</v>
      </c>
      <c r="J72" s="137">
        <v>9500</v>
      </c>
      <c r="K72" s="137">
        <v>48400</v>
      </c>
      <c r="L72" s="137">
        <v>9100</v>
      </c>
      <c r="M72" s="137">
        <v>8600</v>
      </c>
      <c r="N72" s="137">
        <v>16000</v>
      </c>
      <c r="O72" s="137">
        <v>107200</v>
      </c>
      <c r="P72" s="138">
        <v>15100</v>
      </c>
      <c r="Q72" s="135">
        <v>263300</v>
      </c>
      <c r="R72" s="139">
        <v>0.994303076338777</v>
      </c>
    </row>
    <row r="73" spans="2:18" s="128" customFormat="1" ht="13.5" customHeight="1">
      <c r="B73" s="115"/>
      <c r="C73" s="123" t="s">
        <v>83</v>
      </c>
      <c r="D73" s="124">
        <v>41600</v>
      </c>
      <c r="E73" s="163">
        <v>2300</v>
      </c>
      <c r="F73" s="125">
        <v>2400</v>
      </c>
      <c r="G73" s="125">
        <v>2800</v>
      </c>
      <c r="H73" s="125">
        <v>3600</v>
      </c>
      <c r="I73" s="125">
        <v>4800</v>
      </c>
      <c r="J73" s="125">
        <v>2500</v>
      </c>
      <c r="K73" s="125">
        <v>2400</v>
      </c>
      <c r="L73" s="125">
        <v>8200</v>
      </c>
      <c r="M73" s="125">
        <v>3000</v>
      </c>
      <c r="N73" s="125">
        <v>3200</v>
      </c>
      <c r="O73" s="125">
        <v>3300</v>
      </c>
      <c r="P73" s="126">
        <v>3100</v>
      </c>
      <c r="Q73" s="124">
        <v>40000</v>
      </c>
      <c r="R73" s="127">
        <v>1.04</v>
      </c>
    </row>
    <row r="74" spans="2:18" s="128" customFormat="1" ht="13.5" customHeight="1">
      <c r="B74" s="116" t="s">
        <v>104</v>
      </c>
      <c r="C74" s="129" t="s">
        <v>90</v>
      </c>
      <c r="D74" s="111">
        <v>0</v>
      </c>
      <c r="E74" s="164">
        <v>0</v>
      </c>
      <c r="F74" s="165">
        <v>0</v>
      </c>
      <c r="G74" s="165">
        <v>0</v>
      </c>
      <c r="H74" s="165">
        <v>0</v>
      </c>
      <c r="I74" s="165">
        <v>0</v>
      </c>
      <c r="J74" s="165">
        <v>0</v>
      </c>
      <c r="K74" s="165">
        <v>0</v>
      </c>
      <c r="L74" s="165">
        <v>0</v>
      </c>
      <c r="M74" s="165">
        <v>0</v>
      </c>
      <c r="N74" s="165">
        <v>0</v>
      </c>
      <c r="O74" s="165">
        <v>0</v>
      </c>
      <c r="P74" s="166">
        <v>0</v>
      </c>
      <c r="Q74" s="111">
        <v>0</v>
      </c>
      <c r="R74" s="285" t="s">
        <v>322</v>
      </c>
    </row>
    <row r="75" spans="2:18" s="128" customFormat="1" ht="13.5" customHeight="1">
      <c r="B75" s="117"/>
      <c r="C75" s="134" t="s">
        <v>91</v>
      </c>
      <c r="D75" s="135">
        <v>41600</v>
      </c>
      <c r="E75" s="136">
        <v>2300</v>
      </c>
      <c r="F75" s="137">
        <v>2400</v>
      </c>
      <c r="G75" s="137">
        <v>2800</v>
      </c>
      <c r="H75" s="137">
        <v>3600</v>
      </c>
      <c r="I75" s="137">
        <v>4800</v>
      </c>
      <c r="J75" s="137">
        <v>2500</v>
      </c>
      <c r="K75" s="137">
        <v>2400</v>
      </c>
      <c r="L75" s="137">
        <v>8200</v>
      </c>
      <c r="M75" s="137">
        <v>3000</v>
      </c>
      <c r="N75" s="137">
        <v>3200</v>
      </c>
      <c r="O75" s="137">
        <v>3300</v>
      </c>
      <c r="P75" s="138">
        <v>3100</v>
      </c>
      <c r="Q75" s="135">
        <v>40000</v>
      </c>
      <c r="R75" s="139">
        <v>1.04</v>
      </c>
    </row>
    <row r="76" spans="2:18" s="128" customFormat="1" ht="13.5" customHeight="1">
      <c r="B76" s="115"/>
      <c r="C76" s="123" t="s">
        <v>83</v>
      </c>
      <c r="D76" s="124">
        <v>96000</v>
      </c>
      <c r="E76" s="163">
        <v>1400</v>
      </c>
      <c r="F76" s="125">
        <v>300</v>
      </c>
      <c r="G76" s="125">
        <v>1300</v>
      </c>
      <c r="H76" s="125">
        <v>3000</v>
      </c>
      <c r="I76" s="125">
        <v>2400</v>
      </c>
      <c r="J76" s="125">
        <v>1500</v>
      </c>
      <c r="K76" s="125">
        <v>600</v>
      </c>
      <c r="L76" s="125">
        <v>700</v>
      </c>
      <c r="M76" s="125">
        <v>1700</v>
      </c>
      <c r="N76" s="125">
        <v>4000</v>
      </c>
      <c r="O76" s="125">
        <v>74000</v>
      </c>
      <c r="P76" s="126">
        <v>5100</v>
      </c>
      <c r="Q76" s="124">
        <v>107700</v>
      </c>
      <c r="R76" s="127">
        <v>0.8913649025069638</v>
      </c>
    </row>
    <row r="77" spans="2:18" s="128" customFormat="1" ht="13.5" customHeight="1">
      <c r="B77" s="116" t="s">
        <v>105</v>
      </c>
      <c r="C77" s="129" t="s">
        <v>90</v>
      </c>
      <c r="D77" s="111">
        <v>0</v>
      </c>
      <c r="E77" s="164">
        <v>0</v>
      </c>
      <c r="F77" s="165">
        <v>0</v>
      </c>
      <c r="G77" s="165">
        <v>0</v>
      </c>
      <c r="H77" s="165">
        <v>0</v>
      </c>
      <c r="I77" s="165">
        <v>0</v>
      </c>
      <c r="J77" s="165">
        <v>0</v>
      </c>
      <c r="K77" s="165">
        <v>0</v>
      </c>
      <c r="L77" s="165">
        <v>0</v>
      </c>
      <c r="M77" s="165">
        <v>0</v>
      </c>
      <c r="N77" s="165">
        <v>0</v>
      </c>
      <c r="O77" s="165">
        <v>0</v>
      </c>
      <c r="P77" s="166">
        <v>0</v>
      </c>
      <c r="Q77" s="111">
        <v>0</v>
      </c>
      <c r="R77" s="285" t="s">
        <v>322</v>
      </c>
    </row>
    <row r="78" spans="2:18" s="128" customFormat="1" ht="13.5" customHeight="1">
      <c r="B78" s="117"/>
      <c r="C78" s="134" t="s">
        <v>91</v>
      </c>
      <c r="D78" s="135">
        <v>96000</v>
      </c>
      <c r="E78" s="136">
        <v>1400</v>
      </c>
      <c r="F78" s="137">
        <v>300</v>
      </c>
      <c r="G78" s="137">
        <v>1300</v>
      </c>
      <c r="H78" s="137">
        <v>3000</v>
      </c>
      <c r="I78" s="137">
        <v>2400</v>
      </c>
      <c r="J78" s="137">
        <v>1500</v>
      </c>
      <c r="K78" s="137">
        <v>600</v>
      </c>
      <c r="L78" s="137">
        <v>700</v>
      </c>
      <c r="M78" s="137">
        <v>1700</v>
      </c>
      <c r="N78" s="137">
        <v>4000</v>
      </c>
      <c r="O78" s="137">
        <v>74000</v>
      </c>
      <c r="P78" s="138">
        <v>5100</v>
      </c>
      <c r="Q78" s="135">
        <v>107700</v>
      </c>
      <c r="R78" s="139">
        <v>0.8913649025069638</v>
      </c>
    </row>
    <row r="79" spans="2:18" s="128" customFormat="1" ht="13.5" customHeight="1">
      <c r="B79" s="115"/>
      <c r="C79" s="123" t="s">
        <v>83</v>
      </c>
      <c r="D79" s="124">
        <v>1782000</v>
      </c>
      <c r="E79" s="163">
        <v>768300</v>
      </c>
      <c r="F79" s="125">
        <v>96800</v>
      </c>
      <c r="G79" s="125">
        <v>102800</v>
      </c>
      <c r="H79" s="125">
        <v>105400</v>
      </c>
      <c r="I79" s="125">
        <v>91900</v>
      </c>
      <c r="J79" s="125">
        <v>96400</v>
      </c>
      <c r="K79" s="125">
        <v>71900</v>
      </c>
      <c r="L79" s="125">
        <v>102800</v>
      </c>
      <c r="M79" s="125">
        <v>80800</v>
      </c>
      <c r="N79" s="125">
        <v>81100</v>
      </c>
      <c r="O79" s="125">
        <v>115400</v>
      </c>
      <c r="P79" s="126">
        <v>68400</v>
      </c>
      <c r="Q79" s="124">
        <v>1875800</v>
      </c>
      <c r="R79" s="127">
        <v>0.9499946689412517</v>
      </c>
    </row>
    <row r="80" spans="2:18" s="128" customFormat="1" ht="13.5" customHeight="1">
      <c r="B80" s="116" t="s">
        <v>106</v>
      </c>
      <c r="C80" s="129" t="s">
        <v>90</v>
      </c>
      <c r="D80" s="111">
        <v>6600</v>
      </c>
      <c r="E80" s="164">
        <v>100</v>
      </c>
      <c r="F80" s="165">
        <v>100</v>
      </c>
      <c r="G80" s="165">
        <v>200</v>
      </c>
      <c r="H80" s="165">
        <v>300</v>
      </c>
      <c r="I80" s="165">
        <v>500</v>
      </c>
      <c r="J80" s="165">
        <v>200</v>
      </c>
      <c r="K80" s="165">
        <v>1000</v>
      </c>
      <c r="L80" s="165">
        <v>2200</v>
      </c>
      <c r="M80" s="165">
        <v>1000</v>
      </c>
      <c r="N80" s="165">
        <v>400</v>
      </c>
      <c r="O80" s="165">
        <v>400</v>
      </c>
      <c r="P80" s="166">
        <v>200</v>
      </c>
      <c r="Q80" s="111">
        <v>8800</v>
      </c>
      <c r="R80" s="133">
        <v>0.75</v>
      </c>
    </row>
    <row r="81" spans="2:18" s="128" customFormat="1" ht="13.5" customHeight="1">
      <c r="B81" s="117"/>
      <c r="C81" s="134" t="s">
        <v>91</v>
      </c>
      <c r="D81" s="135">
        <v>1788600</v>
      </c>
      <c r="E81" s="136">
        <v>768400</v>
      </c>
      <c r="F81" s="137">
        <v>96900</v>
      </c>
      <c r="G81" s="137">
        <v>103000</v>
      </c>
      <c r="H81" s="137">
        <v>105700</v>
      </c>
      <c r="I81" s="137">
        <v>92400</v>
      </c>
      <c r="J81" s="137">
        <v>96600</v>
      </c>
      <c r="K81" s="137">
        <v>72900</v>
      </c>
      <c r="L81" s="137">
        <v>105000</v>
      </c>
      <c r="M81" s="137">
        <v>81800</v>
      </c>
      <c r="N81" s="137">
        <v>81500</v>
      </c>
      <c r="O81" s="137">
        <v>115800</v>
      </c>
      <c r="P81" s="138">
        <v>68600</v>
      </c>
      <c r="Q81" s="135">
        <v>1884600</v>
      </c>
      <c r="R81" s="139">
        <v>0.9490608086596626</v>
      </c>
    </row>
    <row r="82" spans="2:18" s="128" customFormat="1" ht="13.5" customHeight="1">
      <c r="B82" s="115"/>
      <c r="C82" s="123" t="s">
        <v>83</v>
      </c>
      <c r="D82" s="124">
        <v>5339900</v>
      </c>
      <c r="E82" s="163">
        <v>924700</v>
      </c>
      <c r="F82" s="125">
        <v>198500</v>
      </c>
      <c r="G82" s="125">
        <v>415800</v>
      </c>
      <c r="H82" s="125">
        <v>539000</v>
      </c>
      <c r="I82" s="125">
        <v>398300</v>
      </c>
      <c r="J82" s="125">
        <v>305100</v>
      </c>
      <c r="K82" s="125">
        <v>375600</v>
      </c>
      <c r="L82" s="125">
        <v>638200</v>
      </c>
      <c r="M82" s="125">
        <v>283700</v>
      </c>
      <c r="N82" s="125">
        <v>353500</v>
      </c>
      <c r="O82" s="125">
        <v>707600</v>
      </c>
      <c r="P82" s="126">
        <v>199900</v>
      </c>
      <c r="Q82" s="124">
        <v>6129700</v>
      </c>
      <c r="R82" s="127">
        <v>0.8711519323947339</v>
      </c>
    </row>
    <row r="83" spans="2:18" s="128" customFormat="1" ht="13.5" customHeight="1">
      <c r="B83" s="116" t="s">
        <v>68</v>
      </c>
      <c r="C83" s="129" t="s">
        <v>90</v>
      </c>
      <c r="D83" s="111">
        <v>179600</v>
      </c>
      <c r="E83" s="164">
        <v>10300</v>
      </c>
      <c r="F83" s="165">
        <v>11400</v>
      </c>
      <c r="G83" s="165">
        <v>13900</v>
      </c>
      <c r="H83" s="165">
        <v>16100</v>
      </c>
      <c r="I83" s="165">
        <v>16000</v>
      </c>
      <c r="J83" s="165">
        <v>12500</v>
      </c>
      <c r="K83" s="165">
        <v>15400</v>
      </c>
      <c r="L83" s="165">
        <v>21300</v>
      </c>
      <c r="M83" s="165">
        <v>14000</v>
      </c>
      <c r="N83" s="165">
        <v>17100</v>
      </c>
      <c r="O83" s="165">
        <v>19700</v>
      </c>
      <c r="P83" s="166">
        <v>11900</v>
      </c>
      <c r="Q83" s="111">
        <v>222200</v>
      </c>
      <c r="R83" s="133">
        <v>0.8082808280828083</v>
      </c>
    </row>
    <row r="84" spans="2:18" s="128" customFormat="1" ht="13.5" customHeight="1">
      <c r="B84" s="117"/>
      <c r="C84" s="134" t="s">
        <v>91</v>
      </c>
      <c r="D84" s="135">
        <v>5519500</v>
      </c>
      <c r="E84" s="136">
        <v>935000</v>
      </c>
      <c r="F84" s="137">
        <v>209900</v>
      </c>
      <c r="G84" s="137">
        <v>429700</v>
      </c>
      <c r="H84" s="137">
        <v>555100</v>
      </c>
      <c r="I84" s="137">
        <v>414300</v>
      </c>
      <c r="J84" s="137">
        <v>317600</v>
      </c>
      <c r="K84" s="137">
        <v>391000</v>
      </c>
      <c r="L84" s="137">
        <v>659500</v>
      </c>
      <c r="M84" s="137">
        <v>297700</v>
      </c>
      <c r="N84" s="137">
        <v>370600</v>
      </c>
      <c r="O84" s="137">
        <v>727300</v>
      </c>
      <c r="P84" s="138">
        <v>211800</v>
      </c>
      <c r="Q84" s="135">
        <v>6351900</v>
      </c>
      <c r="R84" s="139">
        <v>0.8689525968607819</v>
      </c>
    </row>
    <row r="85" spans="2:18" s="128" customFormat="1" ht="9" customHeight="1">
      <c r="B85" s="167"/>
      <c r="C85" s="167"/>
      <c r="D85" s="168"/>
      <c r="E85" s="168"/>
      <c r="F85" s="168"/>
      <c r="G85" s="168"/>
      <c r="H85" s="168"/>
      <c r="I85" s="168"/>
      <c r="J85" s="168"/>
      <c r="K85" s="168"/>
      <c r="L85" s="168"/>
      <c r="M85" s="168"/>
      <c r="N85" s="168"/>
      <c r="O85" s="168"/>
      <c r="P85" s="168"/>
      <c r="Q85" s="168"/>
      <c r="R85" s="169"/>
    </row>
    <row r="86" spans="2:19" s="128" customFormat="1" ht="16.5" customHeight="1">
      <c r="B86" s="167" t="s">
        <v>107</v>
      </c>
      <c r="C86" s="167"/>
      <c r="D86" s="168"/>
      <c r="E86" s="168"/>
      <c r="F86" s="168"/>
      <c r="G86" s="168"/>
      <c r="H86" s="168"/>
      <c r="I86" s="168"/>
      <c r="J86" s="168"/>
      <c r="K86" s="168"/>
      <c r="L86" s="168"/>
      <c r="M86" s="168"/>
      <c r="N86" s="168"/>
      <c r="O86" s="168"/>
      <c r="P86" s="168"/>
      <c r="Q86" s="168" t="s">
        <v>82</v>
      </c>
      <c r="R86" s="169"/>
      <c r="S86" s="170"/>
    </row>
    <row r="87" spans="2:18" s="170" customFormat="1" ht="14.25" customHeight="1">
      <c r="B87" s="115"/>
      <c r="C87" s="115" t="s">
        <v>83</v>
      </c>
      <c r="D87" s="143"/>
      <c r="E87" s="144" t="s">
        <v>84</v>
      </c>
      <c r="F87" s="144"/>
      <c r="G87" s="144"/>
      <c r="H87" s="144"/>
      <c r="I87" s="144"/>
      <c r="J87" s="144"/>
      <c r="K87" s="144"/>
      <c r="L87" s="144"/>
      <c r="M87" s="145"/>
      <c r="N87" s="144"/>
      <c r="O87" s="144"/>
      <c r="P87" s="146"/>
      <c r="Q87" s="115"/>
      <c r="R87" s="115"/>
    </row>
    <row r="88" spans="2:18" s="170" customFormat="1" ht="14.25" customHeight="1">
      <c r="B88" s="117" t="s">
        <v>219</v>
      </c>
      <c r="C88" s="117" t="s">
        <v>85</v>
      </c>
      <c r="D88" s="147" t="s">
        <v>23</v>
      </c>
      <c r="E88" s="149" t="s">
        <v>56</v>
      </c>
      <c r="F88" s="149" t="s">
        <v>57</v>
      </c>
      <c r="G88" s="149" t="s">
        <v>58</v>
      </c>
      <c r="H88" s="149" t="s">
        <v>59</v>
      </c>
      <c r="I88" s="149" t="s">
        <v>60</v>
      </c>
      <c r="J88" s="149" t="s">
        <v>61</v>
      </c>
      <c r="K88" s="149" t="s">
        <v>62</v>
      </c>
      <c r="L88" s="149" t="s">
        <v>63</v>
      </c>
      <c r="M88" s="149" t="s">
        <v>64</v>
      </c>
      <c r="N88" s="149" t="s">
        <v>86</v>
      </c>
      <c r="O88" s="149" t="s">
        <v>87</v>
      </c>
      <c r="P88" s="150" t="s">
        <v>88</v>
      </c>
      <c r="Q88" s="151" t="s">
        <v>89</v>
      </c>
      <c r="R88" s="151" t="s">
        <v>20</v>
      </c>
    </row>
    <row r="89" spans="2:18" s="128" customFormat="1" ht="14.25" customHeight="1">
      <c r="B89" s="115"/>
      <c r="C89" s="123" t="s">
        <v>83</v>
      </c>
      <c r="D89" s="124">
        <v>5079100</v>
      </c>
      <c r="E89" s="163">
        <v>371200</v>
      </c>
      <c r="F89" s="125">
        <v>349300</v>
      </c>
      <c r="G89" s="125">
        <v>436100</v>
      </c>
      <c r="H89" s="125">
        <v>510300</v>
      </c>
      <c r="I89" s="125">
        <v>483400</v>
      </c>
      <c r="J89" s="125">
        <v>324500</v>
      </c>
      <c r="K89" s="125">
        <v>366300</v>
      </c>
      <c r="L89" s="125">
        <v>694700</v>
      </c>
      <c r="M89" s="125">
        <v>392800</v>
      </c>
      <c r="N89" s="125">
        <v>431000</v>
      </c>
      <c r="O89" s="125">
        <v>494500</v>
      </c>
      <c r="P89" s="126">
        <v>225000</v>
      </c>
      <c r="Q89" s="124">
        <v>5643000</v>
      </c>
      <c r="R89" s="127">
        <v>0.9000708842814106</v>
      </c>
    </row>
    <row r="90" spans="2:18" s="128" customFormat="1" ht="14.25" customHeight="1">
      <c r="B90" s="116" t="s">
        <v>108</v>
      </c>
      <c r="C90" s="129" t="s">
        <v>90</v>
      </c>
      <c r="D90" s="111">
        <v>323100</v>
      </c>
      <c r="E90" s="164">
        <v>18700</v>
      </c>
      <c r="F90" s="165">
        <v>20600</v>
      </c>
      <c r="G90" s="165">
        <v>27800</v>
      </c>
      <c r="H90" s="165">
        <v>30800</v>
      </c>
      <c r="I90" s="165">
        <v>29100</v>
      </c>
      <c r="J90" s="165">
        <v>24400</v>
      </c>
      <c r="K90" s="165">
        <v>27700</v>
      </c>
      <c r="L90" s="165">
        <v>37200</v>
      </c>
      <c r="M90" s="165">
        <v>25400</v>
      </c>
      <c r="N90" s="165">
        <v>28300</v>
      </c>
      <c r="O90" s="165">
        <v>32700</v>
      </c>
      <c r="P90" s="166">
        <v>20400</v>
      </c>
      <c r="Q90" s="111">
        <v>309300</v>
      </c>
      <c r="R90" s="133">
        <v>1.0446168768186226</v>
      </c>
    </row>
    <row r="91" spans="2:18" s="128" customFormat="1" ht="14.25" customHeight="1">
      <c r="B91" s="117"/>
      <c r="C91" s="134" t="s">
        <v>91</v>
      </c>
      <c r="D91" s="135">
        <v>5402200</v>
      </c>
      <c r="E91" s="136">
        <v>389900</v>
      </c>
      <c r="F91" s="137">
        <v>369900</v>
      </c>
      <c r="G91" s="137">
        <v>463900</v>
      </c>
      <c r="H91" s="137">
        <v>541100</v>
      </c>
      <c r="I91" s="137">
        <v>512500</v>
      </c>
      <c r="J91" s="137">
        <v>348900</v>
      </c>
      <c r="K91" s="137">
        <v>394000</v>
      </c>
      <c r="L91" s="137">
        <v>731900</v>
      </c>
      <c r="M91" s="137">
        <v>418200</v>
      </c>
      <c r="N91" s="137">
        <v>459300</v>
      </c>
      <c r="O91" s="137">
        <v>527200</v>
      </c>
      <c r="P91" s="211">
        <v>245400</v>
      </c>
      <c r="Q91" s="135">
        <v>5952300</v>
      </c>
      <c r="R91" s="139">
        <v>0.9075819431144263</v>
      </c>
    </row>
    <row r="92" spans="2:18" s="128" customFormat="1" ht="14.25" customHeight="1">
      <c r="B92" s="115"/>
      <c r="C92" s="123" t="s">
        <v>83</v>
      </c>
      <c r="D92" s="124">
        <v>1905000</v>
      </c>
      <c r="E92" s="163">
        <v>100000</v>
      </c>
      <c r="F92" s="125">
        <v>127900</v>
      </c>
      <c r="G92" s="125">
        <v>118100</v>
      </c>
      <c r="H92" s="125">
        <v>132600</v>
      </c>
      <c r="I92" s="125">
        <v>174900</v>
      </c>
      <c r="J92" s="125">
        <v>176700</v>
      </c>
      <c r="K92" s="125">
        <v>241600</v>
      </c>
      <c r="L92" s="125">
        <v>283700</v>
      </c>
      <c r="M92" s="125">
        <v>159000</v>
      </c>
      <c r="N92" s="125">
        <v>150900</v>
      </c>
      <c r="O92" s="125">
        <v>157700</v>
      </c>
      <c r="P92" s="126">
        <v>81900</v>
      </c>
      <c r="Q92" s="124">
        <v>2010100</v>
      </c>
      <c r="R92" s="127">
        <v>0.9477140440774091</v>
      </c>
    </row>
    <row r="93" spans="2:18" s="128" customFormat="1" ht="14.25" customHeight="1">
      <c r="B93" s="116" t="s">
        <v>200</v>
      </c>
      <c r="C93" s="129" t="s">
        <v>90</v>
      </c>
      <c r="D93" s="111">
        <v>204100</v>
      </c>
      <c r="E93" s="164">
        <v>13400</v>
      </c>
      <c r="F93" s="165">
        <v>10700</v>
      </c>
      <c r="G93" s="165">
        <v>17300</v>
      </c>
      <c r="H93" s="165">
        <v>15800</v>
      </c>
      <c r="I93" s="165">
        <v>18200</v>
      </c>
      <c r="J93" s="165">
        <v>13500</v>
      </c>
      <c r="K93" s="165">
        <v>17900</v>
      </c>
      <c r="L93" s="165">
        <v>34700</v>
      </c>
      <c r="M93" s="165">
        <v>15300</v>
      </c>
      <c r="N93" s="165">
        <v>14900</v>
      </c>
      <c r="O93" s="165">
        <v>18700</v>
      </c>
      <c r="P93" s="166">
        <v>13700</v>
      </c>
      <c r="Q93" s="111">
        <v>209000</v>
      </c>
      <c r="R93" s="133">
        <v>0.976555023923445</v>
      </c>
    </row>
    <row r="94" spans="2:18" s="128" customFormat="1" ht="14.25" customHeight="1">
      <c r="B94" s="117"/>
      <c r="C94" s="134" t="s">
        <v>91</v>
      </c>
      <c r="D94" s="135">
        <v>2109100</v>
      </c>
      <c r="E94" s="136">
        <v>113400</v>
      </c>
      <c r="F94" s="137">
        <v>138600</v>
      </c>
      <c r="G94" s="137">
        <v>135400</v>
      </c>
      <c r="H94" s="137">
        <v>148400</v>
      </c>
      <c r="I94" s="137">
        <v>193100</v>
      </c>
      <c r="J94" s="137">
        <v>190200</v>
      </c>
      <c r="K94" s="137">
        <v>259500</v>
      </c>
      <c r="L94" s="137">
        <v>318400</v>
      </c>
      <c r="M94" s="137">
        <v>174300</v>
      </c>
      <c r="N94" s="137">
        <v>165800</v>
      </c>
      <c r="O94" s="137">
        <v>176400</v>
      </c>
      <c r="P94" s="211">
        <v>95600</v>
      </c>
      <c r="Q94" s="135">
        <v>2219100</v>
      </c>
      <c r="R94" s="139">
        <v>0.9504303546482809</v>
      </c>
    </row>
    <row r="95" spans="2:18" s="128" customFormat="1" ht="14.25" customHeight="1">
      <c r="B95" s="115"/>
      <c r="C95" s="123" t="s">
        <v>83</v>
      </c>
      <c r="D95" s="124">
        <v>28300</v>
      </c>
      <c r="E95" s="163">
        <v>900</v>
      </c>
      <c r="F95" s="125">
        <v>600</v>
      </c>
      <c r="G95" s="125">
        <v>1800</v>
      </c>
      <c r="H95" s="125">
        <v>1800</v>
      </c>
      <c r="I95" s="125">
        <v>2200</v>
      </c>
      <c r="J95" s="125">
        <v>2000</v>
      </c>
      <c r="K95" s="125">
        <v>2200</v>
      </c>
      <c r="L95" s="125">
        <v>4600</v>
      </c>
      <c r="M95" s="125">
        <v>2400</v>
      </c>
      <c r="N95" s="125">
        <v>7300</v>
      </c>
      <c r="O95" s="125">
        <v>1800</v>
      </c>
      <c r="P95" s="126">
        <v>700</v>
      </c>
      <c r="Q95" s="124">
        <v>34100</v>
      </c>
      <c r="R95" s="127">
        <v>0.8299120234604106</v>
      </c>
    </row>
    <row r="96" spans="2:18" s="128" customFormat="1" ht="14.25" customHeight="1">
      <c r="B96" s="116" t="s">
        <v>109</v>
      </c>
      <c r="C96" s="129" t="s">
        <v>90</v>
      </c>
      <c r="D96" s="111">
        <v>1200</v>
      </c>
      <c r="E96" s="164">
        <v>0</v>
      </c>
      <c r="F96" s="165">
        <v>0</v>
      </c>
      <c r="G96" s="165">
        <v>0</v>
      </c>
      <c r="H96" s="165">
        <v>100</v>
      </c>
      <c r="I96" s="165">
        <v>100</v>
      </c>
      <c r="J96" s="165">
        <v>200</v>
      </c>
      <c r="K96" s="165">
        <v>200</v>
      </c>
      <c r="L96" s="165">
        <v>300</v>
      </c>
      <c r="M96" s="165">
        <v>200</v>
      </c>
      <c r="N96" s="165">
        <v>100</v>
      </c>
      <c r="O96" s="165">
        <v>0</v>
      </c>
      <c r="P96" s="166">
        <v>0</v>
      </c>
      <c r="Q96" s="111">
        <v>1300</v>
      </c>
      <c r="R96" s="171">
        <v>0.9230769230769231</v>
      </c>
    </row>
    <row r="97" spans="2:18" s="128" customFormat="1" ht="14.25" customHeight="1">
      <c r="B97" s="117"/>
      <c r="C97" s="134" t="s">
        <v>91</v>
      </c>
      <c r="D97" s="135">
        <v>29500</v>
      </c>
      <c r="E97" s="136">
        <v>900</v>
      </c>
      <c r="F97" s="137">
        <v>600</v>
      </c>
      <c r="G97" s="137">
        <v>1800</v>
      </c>
      <c r="H97" s="137">
        <v>1900</v>
      </c>
      <c r="I97" s="137">
        <v>2300</v>
      </c>
      <c r="J97" s="137">
        <v>2200</v>
      </c>
      <c r="K97" s="137">
        <v>2400</v>
      </c>
      <c r="L97" s="137">
        <v>4900</v>
      </c>
      <c r="M97" s="137">
        <v>2600</v>
      </c>
      <c r="N97" s="137">
        <v>7400</v>
      </c>
      <c r="O97" s="137">
        <v>1800</v>
      </c>
      <c r="P97" s="211">
        <v>700</v>
      </c>
      <c r="Q97" s="135">
        <v>35400</v>
      </c>
      <c r="R97" s="139">
        <v>0.8333333333333334</v>
      </c>
    </row>
    <row r="98" spans="2:18" s="128" customFormat="1" ht="14.25" customHeight="1">
      <c r="B98" s="115"/>
      <c r="C98" s="123" t="s">
        <v>83</v>
      </c>
      <c r="D98" s="124">
        <v>687400</v>
      </c>
      <c r="E98" s="163">
        <v>69000</v>
      </c>
      <c r="F98" s="125">
        <v>45200</v>
      </c>
      <c r="G98" s="125">
        <v>69700</v>
      </c>
      <c r="H98" s="125">
        <v>46700</v>
      </c>
      <c r="I98" s="125">
        <v>40400</v>
      </c>
      <c r="J98" s="125">
        <v>32500</v>
      </c>
      <c r="K98" s="125">
        <v>62300</v>
      </c>
      <c r="L98" s="125">
        <v>62300</v>
      </c>
      <c r="M98" s="125">
        <v>66700</v>
      </c>
      <c r="N98" s="125">
        <v>64800</v>
      </c>
      <c r="O98" s="125">
        <v>69100</v>
      </c>
      <c r="P98" s="126">
        <v>58700</v>
      </c>
      <c r="Q98" s="124">
        <v>636200</v>
      </c>
      <c r="R98" s="127">
        <v>1.0804778371581263</v>
      </c>
    </row>
    <row r="99" spans="2:18" s="128" customFormat="1" ht="14.25" customHeight="1">
      <c r="B99" s="116" t="s">
        <v>110</v>
      </c>
      <c r="C99" s="129" t="s">
        <v>90</v>
      </c>
      <c r="D99" s="111">
        <v>9000</v>
      </c>
      <c r="E99" s="164">
        <v>700</v>
      </c>
      <c r="F99" s="165">
        <v>600</v>
      </c>
      <c r="G99" s="165">
        <v>700</v>
      </c>
      <c r="H99" s="165">
        <v>600</v>
      </c>
      <c r="I99" s="165">
        <v>800</v>
      </c>
      <c r="J99" s="165">
        <v>700</v>
      </c>
      <c r="K99" s="165">
        <v>700</v>
      </c>
      <c r="L99" s="165">
        <v>1100</v>
      </c>
      <c r="M99" s="165">
        <v>600</v>
      </c>
      <c r="N99" s="165">
        <v>800</v>
      </c>
      <c r="O99" s="165">
        <v>1000</v>
      </c>
      <c r="P99" s="166">
        <v>700</v>
      </c>
      <c r="Q99" s="111">
        <v>9600</v>
      </c>
      <c r="R99" s="133">
        <v>0.9375</v>
      </c>
    </row>
    <row r="100" spans="2:18" s="128" customFormat="1" ht="14.25" customHeight="1">
      <c r="B100" s="117"/>
      <c r="C100" s="134" t="s">
        <v>91</v>
      </c>
      <c r="D100" s="135">
        <v>696400</v>
      </c>
      <c r="E100" s="136">
        <v>69700</v>
      </c>
      <c r="F100" s="137">
        <v>45800</v>
      </c>
      <c r="G100" s="137">
        <v>70400</v>
      </c>
      <c r="H100" s="137">
        <v>47300</v>
      </c>
      <c r="I100" s="137">
        <v>41200</v>
      </c>
      <c r="J100" s="137">
        <v>33200</v>
      </c>
      <c r="K100" s="137">
        <v>63000</v>
      </c>
      <c r="L100" s="137">
        <v>63400</v>
      </c>
      <c r="M100" s="137">
        <v>67300</v>
      </c>
      <c r="N100" s="137">
        <v>65600</v>
      </c>
      <c r="O100" s="137">
        <v>70100</v>
      </c>
      <c r="P100" s="211">
        <v>59400</v>
      </c>
      <c r="Q100" s="135">
        <v>645800</v>
      </c>
      <c r="R100" s="139">
        <v>1.0783524310932178</v>
      </c>
    </row>
    <row r="101" spans="2:18" s="128" customFormat="1" ht="14.25" customHeight="1">
      <c r="B101" s="115"/>
      <c r="C101" s="123" t="s">
        <v>83</v>
      </c>
      <c r="D101" s="124">
        <v>211400</v>
      </c>
      <c r="E101" s="163">
        <v>18000</v>
      </c>
      <c r="F101" s="125">
        <v>14200</v>
      </c>
      <c r="G101" s="125">
        <v>15500</v>
      </c>
      <c r="H101" s="125">
        <v>17800</v>
      </c>
      <c r="I101" s="125">
        <v>18500</v>
      </c>
      <c r="J101" s="125">
        <v>15800</v>
      </c>
      <c r="K101" s="125">
        <v>14000</v>
      </c>
      <c r="L101" s="125">
        <v>21000</v>
      </c>
      <c r="M101" s="125">
        <v>18000</v>
      </c>
      <c r="N101" s="125">
        <v>17600</v>
      </c>
      <c r="O101" s="125">
        <v>23000</v>
      </c>
      <c r="P101" s="126">
        <v>18000</v>
      </c>
      <c r="Q101" s="124">
        <v>220900</v>
      </c>
      <c r="R101" s="127">
        <v>0.9569941149841558</v>
      </c>
    </row>
    <row r="102" spans="2:18" s="128" customFormat="1" ht="14.25" customHeight="1">
      <c r="B102" s="116" t="s">
        <v>111</v>
      </c>
      <c r="C102" s="129" t="s">
        <v>90</v>
      </c>
      <c r="D102" s="111">
        <v>0</v>
      </c>
      <c r="E102" s="164">
        <v>0</v>
      </c>
      <c r="F102" s="165">
        <v>0</v>
      </c>
      <c r="G102" s="165">
        <v>0</v>
      </c>
      <c r="H102" s="165">
        <v>0</v>
      </c>
      <c r="I102" s="165">
        <v>0</v>
      </c>
      <c r="J102" s="165">
        <v>0</v>
      </c>
      <c r="K102" s="165">
        <v>0</v>
      </c>
      <c r="L102" s="165">
        <v>0</v>
      </c>
      <c r="M102" s="165">
        <v>0</v>
      </c>
      <c r="N102" s="165">
        <v>0</v>
      </c>
      <c r="O102" s="165">
        <v>0</v>
      </c>
      <c r="P102" s="166">
        <v>0</v>
      </c>
      <c r="Q102" s="111">
        <v>0</v>
      </c>
      <c r="R102" s="285" t="s">
        <v>322</v>
      </c>
    </row>
    <row r="103" spans="2:18" s="128" customFormat="1" ht="14.25" customHeight="1">
      <c r="B103" s="117"/>
      <c r="C103" s="134" t="s">
        <v>91</v>
      </c>
      <c r="D103" s="135">
        <v>211400</v>
      </c>
      <c r="E103" s="136">
        <v>18000</v>
      </c>
      <c r="F103" s="137">
        <v>14200</v>
      </c>
      <c r="G103" s="137">
        <v>15500</v>
      </c>
      <c r="H103" s="137">
        <v>17800</v>
      </c>
      <c r="I103" s="137">
        <v>18500</v>
      </c>
      <c r="J103" s="137">
        <v>15800</v>
      </c>
      <c r="K103" s="137">
        <v>14000</v>
      </c>
      <c r="L103" s="137">
        <v>21000</v>
      </c>
      <c r="M103" s="137">
        <v>18000</v>
      </c>
      <c r="N103" s="137">
        <v>17600</v>
      </c>
      <c r="O103" s="137">
        <v>23000</v>
      </c>
      <c r="P103" s="138">
        <v>18000</v>
      </c>
      <c r="Q103" s="135">
        <v>220900</v>
      </c>
      <c r="R103" s="139">
        <v>0.9569941149841558</v>
      </c>
    </row>
    <row r="104" spans="2:18" s="128" customFormat="1" ht="14.25" customHeight="1">
      <c r="B104" s="115"/>
      <c r="C104" s="123" t="s">
        <v>83</v>
      </c>
      <c r="D104" s="124">
        <v>257300</v>
      </c>
      <c r="E104" s="163">
        <v>5200</v>
      </c>
      <c r="F104" s="125">
        <v>6100</v>
      </c>
      <c r="G104" s="125">
        <v>6700</v>
      </c>
      <c r="H104" s="125">
        <v>14700</v>
      </c>
      <c r="I104" s="125">
        <v>15900</v>
      </c>
      <c r="J104" s="125">
        <v>9800</v>
      </c>
      <c r="K104" s="125">
        <v>17500</v>
      </c>
      <c r="L104" s="125">
        <v>98100</v>
      </c>
      <c r="M104" s="125">
        <v>19100</v>
      </c>
      <c r="N104" s="125">
        <v>22300</v>
      </c>
      <c r="O104" s="125">
        <v>29400</v>
      </c>
      <c r="P104" s="126">
        <v>12500</v>
      </c>
      <c r="Q104" s="124">
        <v>192300</v>
      </c>
      <c r="R104" s="127">
        <v>1.3380135205408217</v>
      </c>
    </row>
    <row r="105" spans="2:18" s="128" customFormat="1" ht="14.25" customHeight="1">
      <c r="B105" s="116" t="s">
        <v>112</v>
      </c>
      <c r="C105" s="129" t="s">
        <v>90</v>
      </c>
      <c r="D105" s="111">
        <v>14200</v>
      </c>
      <c r="E105" s="164">
        <v>500</v>
      </c>
      <c r="F105" s="165">
        <v>600</v>
      </c>
      <c r="G105" s="165">
        <v>700</v>
      </c>
      <c r="H105" s="165">
        <v>900</v>
      </c>
      <c r="I105" s="165">
        <v>1600</v>
      </c>
      <c r="J105" s="165">
        <v>1000</v>
      </c>
      <c r="K105" s="165">
        <v>1200</v>
      </c>
      <c r="L105" s="165">
        <v>2900</v>
      </c>
      <c r="M105" s="165">
        <v>1700</v>
      </c>
      <c r="N105" s="165">
        <v>1200</v>
      </c>
      <c r="O105" s="165">
        <v>1300</v>
      </c>
      <c r="P105" s="166">
        <v>600</v>
      </c>
      <c r="Q105" s="111">
        <v>14900</v>
      </c>
      <c r="R105" s="133">
        <v>0.9530201342281879</v>
      </c>
    </row>
    <row r="106" spans="2:18" s="128" customFormat="1" ht="14.25" customHeight="1">
      <c r="B106" s="117"/>
      <c r="C106" s="134" t="s">
        <v>91</v>
      </c>
      <c r="D106" s="135">
        <v>271500</v>
      </c>
      <c r="E106" s="136">
        <v>5700</v>
      </c>
      <c r="F106" s="137">
        <v>6700</v>
      </c>
      <c r="G106" s="137">
        <v>7400</v>
      </c>
      <c r="H106" s="137">
        <v>15600</v>
      </c>
      <c r="I106" s="137">
        <v>17500</v>
      </c>
      <c r="J106" s="137">
        <v>10800</v>
      </c>
      <c r="K106" s="137">
        <v>18700</v>
      </c>
      <c r="L106" s="137">
        <v>101000</v>
      </c>
      <c r="M106" s="137">
        <v>20800</v>
      </c>
      <c r="N106" s="137">
        <v>23500</v>
      </c>
      <c r="O106" s="137">
        <v>30700</v>
      </c>
      <c r="P106" s="138">
        <v>13100</v>
      </c>
      <c r="Q106" s="135">
        <v>207200</v>
      </c>
      <c r="R106" s="139">
        <v>1.3103281853281854</v>
      </c>
    </row>
    <row r="107" spans="2:18" s="128" customFormat="1" ht="14.25" customHeight="1">
      <c r="B107" s="115"/>
      <c r="C107" s="123" t="s">
        <v>83</v>
      </c>
      <c r="D107" s="124">
        <v>237000</v>
      </c>
      <c r="E107" s="163">
        <v>54400</v>
      </c>
      <c r="F107" s="125">
        <v>51900</v>
      </c>
      <c r="G107" s="125">
        <v>29300</v>
      </c>
      <c r="H107" s="125">
        <v>9600</v>
      </c>
      <c r="I107" s="125">
        <v>11200</v>
      </c>
      <c r="J107" s="125">
        <v>8500</v>
      </c>
      <c r="K107" s="125">
        <v>11600</v>
      </c>
      <c r="L107" s="125">
        <v>14800</v>
      </c>
      <c r="M107" s="125">
        <v>10100</v>
      </c>
      <c r="N107" s="125">
        <v>13700</v>
      </c>
      <c r="O107" s="125">
        <v>12400</v>
      </c>
      <c r="P107" s="126">
        <v>9500</v>
      </c>
      <c r="Q107" s="124">
        <v>171700</v>
      </c>
      <c r="R107" s="127">
        <v>1.380314502038439</v>
      </c>
    </row>
    <row r="108" spans="2:18" s="128" customFormat="1" ht="14.25" customHeight="1">
      <c r="B108" s="116" t="s">
        <v>113</v>
      </c>
      <c r="C108" s="129" t="s">
        <v>90</v>
      </c>
      <c r="D108" s="111">
        <v>12900</v>
      </c>
      <c r="E108" s="164">
        <v>700</v>
      </c>
      <c r="F108" s="165">
        <v>1200</v>
      </c>
      <c r="G108" s="165">
        <v>1000</v>
      </c>
      <c r="H108" s="165">
        <v>700</v>
      </c>
      <c r="I108" s="165">
        <v>800</v>
      </c>
      <c r="J108" s="165">
        <v>800</v>
      </c>
      <c r="K108" s="165">
        <v>1200</v>
      </c>
      <c r="L108" s="165">
        <v>2600</v>
      </c>
      <c r="M108" s="165">
        <v>1500</v>
      </c>
      <c r="N108" s="165">
        <v>1000</v>
      </c>
      <c r="O108" s="165">
        <v>900</v>
      </c>
      <c r="P108" s="166">
        <v>500</v>
      </c>
      <c r="Q108" s="111">
        <v>14300</v>
      </c>
      <c r="R108" s="133">
        <v>0.9020979020979021</v>
      </c>
    </row>
    <row r="109" spans="2:18" s="128" customFormat="1" ht="14.25" customHeight="1">
      <c r="B109" s="117"/>
      <c r="C109" s="134" t="s">
        <v>91</v>
      </c>
      <c r="D109" s="135">
        <v>249900</v>
      </c>
      <c r="E109" s="136">
        <v>55100</v>
      </c>
      <c r="F109" s="137">
        <v>53100</v>
      </c>
      <c r="G109" s="137">
        <v>30300</v>
      </c>
      <c r="H109" s="137">
        <v>10300</v>
      </c>
      <c r="I109" s="137">
        <v>12000</v>
      </c>
      <c r="J109" s="137">
        <v>9300</v>
      </c>
      <c r="K109" s="137">
        <v>12800</v>
      </c>
      <c r="L109" s="137">
        <v>17400</v>
      </c>
      <c r="M109" s="137">
        <v>11600</v>
      </c>
      <c r="N109" s="137">
        <v>14700</v>
      </c>
      <c r="O109" s="137">
        <v>13300</v>
      </c>
      <c r="P109" s="211">
        <v>10000</v>
      </c>
      <c r="Q109" s="135">
        <v>186000</v>
      </c>
      <c r="R109" s="139">
        <v>1.3435483870967742</v>
      </c>
    </row>
    <row r="110" spans="2:18" s="128" customFormat="1" ht="14.25" customHeight="1">
      <c r="B110" s="115"/>
      <c r="C110" s="123" t="s">
        <v>83</v>
      </c>
      <c r="D110" s="124">
        <v>148300</v>
      </c>
      <c r="E110" s="163">
        <v>800</v>
      </c>
      <c r="F110" s="125">
        <v>700</v>
      </c>
      <c r="G110" s="125">
        <v>1100</v>
      </c>
      <c r="H110" s="125">
        <v>57900</v>
      </c>
      <c r="I110" s="125">
        <v>12800</v>
      </c>
      <c r="J110" s="125">
        <v>7600</v>
      </c>
      <c r="K110" s="125">
        <v>12700</v>
      </c>
      <c r="L110" s="125">
        <v>17000</v>
      </c>
      <c r="M110" s="125">
        <v>11800</v>
      </c>
      <c r="N110" s="125">
        <v>10800</v>
      </c>
      <c r="O110" s="125">
        <v>14600</v>
      </c>
      <c r="P110" s="126">
        <v>500</v>
      </c>
      <c r="Q110" s="124">
        <v>172000</v>
      </c>
      <c r="R110" s="127">
        <v>0.8622093023255814</v>
      </c>
    </row>
    <row r="111" spans="2:18" s="128" customFormat="1" ht="14.25" customHeight="1">
      <c r="B111" s="116" t="s">
        <v>114</v>
      </c>
      <c r="C111" s="129" t="s">
        <v>90</v>
      </c>
      <c r="D111" s="111">
        <v>13400</v>
      </c>
      <c r="E111" s="164">
        <v>500</v>
      </c>
      <c r="F111" s="165">
        <v>400</v>
      </c>
      <c r="G111" s="165">
        <v>700</v>
      </c>
      <c r="H111" s="165">
        <v>1400</v>
      </c>
      <c r="I111" s="165">
        <v>1200</v>
      </c>
      <c r="J111" s="165">
        <v>1000</v>
      </c>
      <c r="K111" s="165">
        <v>1900</v>
      </c>
      <c r="L111" s="165">
        <v>2900</v>
      </c>
      <c r="M111" s="165">
        <v>900</v>
      </c>
      <c r="N111" s="165">
        <v>1000</v>
      </c>
      <c r="O111" s="165">
        <v>900</v>
      </c>
      <c r="P111" s="166">
        <v>600</v>
      </c>
      <c r="Q111" s="111">
        <v>22100</v>
      </c>
      <c r="R111" s="133">
        <v>0.6063348416289592</v>
      </c>
    </row>
    <row r="112" spans="2:18" s="128" customFormat="1" ht="14.25" customHeight="1">
      <c r="B112" s="117"/>
      <c r="C112" s="134" t="s">
        <v>91</v>
      </c>
      <c r="D112" s="135">
        <v>161700</v>
      </c>
      <c r="E112" s="136">
        <v>1300</v>
      </c>
      <c r="F112" s="137">
        <v>1100</v>
      </c>
      <c r="G112" s="137">
        <v>1800</v>
      </c>
      <c r="H112" s="137">
        <v>59300</v>
      </c>
      <c r="I112" s="137">
        <v>14000</v>
      </c>
      <c r="J112" s="137">
        <v>8600</v>
      </c>
      <c r="K112" s="137">
        <v>14600</v>
      </c>
      <c r="L112" s="137">
        <v>19900</v>
      </c>
      <c r="M112" s="137">
        <v>12700</v>
      </c>
      <c r="N112" s="137">
        <v>11800</v>
      </c>
      <c r="O112" s="137">
        <v>15500</v>
      </c>
      <c r="P112" s="138">
        <v>1100</v>
      </c>
      <c r="Q112" s="135">
        <v>194100</v>
      </c>
      <c r="R112" s="139">
        <v>0.8330757341576507</v>
      </c>
    </row>
    <row r="113" spans="2:18" s="128" customFormat="1" ht="14.25" customHeight="1">
      <c r="B113" s="115"/>
      <c r="C113" s="123" t="s">
        <v>83</v>
      </c>
      <c r="D113" s="124">
        <v>8553800</v>
      </c>
      <c r="E113" s="163">
        <v>619500</v>
      </c>
      <c r="F113" s="125">
        <v>595900</v>
      </c>
      <c r="G113" s="125">
        <v>678300</v>
      </c>
      <c r="H113" s="125">
        <v>791400</v>
      </c>
      <c r="I113" s="125">
        <v>759300</v>
      </c>
      <c r="J113" s="125">
        <v>577400</v>
      </c>
      <c r="K113" s="125">
        <v>728200</v>
      </c>
      <c r="L113" s="125">
        <v>1196200</v>
      </c>
      <c r="M113" s="125">
        <v>679900</v>
      </c>
      <c r="N113" s="125">
        <v>718400</v>
      </c>
      <c r="O113" s="125">
        <v>802500</v>
      </c>
      <c r="P113" s="126">
        <v>406800</v>
      </c>
      <c r="Q113" s="124">
        <v>9080300</v>
      </c>
      <c r="R113" s="127">
        <v>0.9420173342290453</v>
      </c>
    </row>
    <row r="114" spans="2:18" s="128" customFormat="1" ht="14.25" customHeight="1">
      <c r="B114" s="116" t="s">
        <v>68</v>
      </c>
      <c r="C114" s="129" t="s">
        <v>90</v>
      </c>
      <c r="D114" s="111">
        <v>577900</v>
      </c>
      <c r="E114" s="164">
        <v>34500</v>
      </c>
      <c r="F114" s="165">
        <v>34100</v>
      </c>
      <c r="G114" s="165">
        <v>48200</v>
      </c>
      <c r="H114" s="165">
        <v>50300</v>
      </c>
      <c r="I114" s="165">
        <v>51800</v>
      </c>
      <c r="J114" s="165">
        <v>41600</v>
      </c>
      <c r="K114" s="165">
        <v>50800</v>
      </c>
      <c r="L114" s="165">
        <v>81700</v>
      </c>
      <c r="M114" s="165">
        <v>45600</v>
      </c>
      <c r="N114" s="165">
        <v>47300</v>
      </c>
      <c r="O114" s="165">
        <v>55500</v>
      </c>
      <c r="P114" s="166">
        <v>36500</v>
      </c>
      <c r="Q114" s="111">
        <v>580500</v>
      </c>
      <c r="R114" s="133">
        <v>0.9955211024978466</v>
      </c>
    </row>
    <row r="115" spans="2:18" s="128" customFormat="1" ht="14.25" customHeight="1">
      <c r="B115" s="117"/>
      <c r="C115" s="134" t="s">
        <v>91</v>
      </c>
      <c r="D115" s="135">
        <v>9131700</v>
      </c>
      <c r="E115" s="136">
        <v>654000</v>
      </c>
      <c r="F115" s="137">
        <v>630000</v>
      </c>
      <c r="G115" s="137">
        <v>726500</v>
      </c>
      <c r="H115" s="137">
        <v>841700</v>
      </c>
      <c r="I115" s="137">
        <v>811100</v>
      </c>
      <c r="J115" s="137">
        <v>619000</v>
      </c>
      <c r="K115" s="137">
        <v>779000</v>
      </c>
      <c r="L115" s="137">
        <v>1277900</v>
      </c>
      <c r="M115" s="137">
        <v>725500</v>
      </c>
      <c r="N115" s="137">
        <v>765700</v>
      </c>
      <c r="O115" s="137">
        <v>858000</v>
      </c>
      <c r="P115" s="138">
        <v>443300</v>
      </c>
      <c r="Q115" s="135">
        <v>9660800</v>
      </c>
      <c r="R115" s="139">
        <v>0.9452322789002982</v>
      </c>
    </row>
    <row r="116" spans="2:19" s="128" customFormat="1" ht="17.25" customHeight="1">
      <c r="B116" s="167" t="s">
        <v>115</v>
      </c>
      <c r="C116" s="167"/>
      <c r="D116" s="168"/>
      <c r="E116" s="168"/>
      <c r="F116" s="168"/>
      <c r="G116" s="168"/>
      <c r="H116" s="168"/>
      <c r="I116" s="168"/>
      <c r="J116" s="168"/>
      <c r="K116" s="168"/>
      <c r="L116" s="168"/>
      <c r="M116" s="168"/>
      <c r="N116" s="168"/>
      <c r="O116" s="168"/>
      <c r="P116" s="168"/>
      <c r="Q116" s="168" t="s">
        <v>82</v>
      </c>
      <c r="R116" s="169"/>
      <c r="S116" s="170"/>
    </row>
    <row r="117" spans="2:18" s="128" customFormat="1" ht="13.5" customHeight="1">
      <c r="B117" s="115"/>
      <c r="C117" s="115" t="s">
        <v>83</v>
      </c>
      <c r="D117" s="143"/>
      <c r="E117" s="144" t="s">
        <v>84</v>
      </c>
      <c r="F117" s="144"/>
      <c r="G117" s="144"/>
      <c r="H117" s="144"/>
      <c r="I117" s="144"/>
      <c r="J117" s="144"/>
      <c r="K117" s="144"/>
      <c r="L117" s="144"/>
      <c r="M117" s="145"/>
      <c r="N117" s="144"/>
      <c r="O117" s="144"/>
      <c r="P117" s="146"/>
      <c r="Q117" s="115"/>
      <c r="R117" s="115"/>
    </row>
    <row r="118" spans="2:18" s="170" customFormat="1" ht="13.5" customHeight="1">
      <c r="B118" s="117" t="s">
        <v>219</v>
      </c>
      <c r="C118" s="117" t="s">
        <v>85</v>
      </c>
      <c r="D118" s="147" t="s">
        <v>23</v>
      </c>
      <c r="E118" s="149" t="s">
        <v>56</v>
      </c>
      <c r="F118" s="149" t="s">
        <v>57</v>
      </c>
      <c r="G118" s="149" t="s">
        <v>58</v>
      </c>
      <c r="H118" s="149" t="s">
        <v>59</v>
      </c>
      <c r="I118" s="149" t="s">
        <v>60</v>
      </c>
      <c r="J118" s="149" t="s">
        <v>61</v>
      </c>
      <c r="K118" s="149" t="s">
        <v>62</v>
      </c>
      <c r="L118" s="149" t="s">
        <v>63</v>
      </c>
      <c r="M118" s="149" t="s">
        <v>64</v>
      </c>
      <c r="N118" s="149" t="s">
        <v>86</v>
      </c>
      <c r="O118" s="149" t="s">
        <v>87</v>
      </c>
      <c r="P118" s="150" t="s">
        <v>88</v>
      </c>
      <c r="Q118" s="117" t="s">
        <v>89</v>
      </c>
      <c r="R118" s="117" t="s">
        <v>20</v>
      </c>
    </row>
    <row r="119" spans="2:18" s="128" customFormat="1" ht="13.5" customHeight="1">
      <c r="B119" s="115"/>
      <c r="C119" s="123" t="s">
        <v>83</v>
      </c>
      <c r="D119" s="124">
        <v>3778500</v>
      </c>
      <c r="E119" s="163">
        <v>255200</v>
      </c>
      <c r="F119" s="125">
        <v>217300</v>
      </c>
      <c r="G119" s="125">
        <v>260100</v>
      </c>
      <c r="H119" s="125">
        <v>448700</v>
      </c>
      <c r="I119" s="125">
        <v>388200</v>
      </c>
      <c r="J119" s="125">
        <v>283700</v>
      </c>
      <c r="K119" s="125">
        <v>316900</v>
      </c>
      <c r="L119" s="125">
        <v>494700</v>
      </c>
      <c r="M119" s="125">
        <v>339800</v>
      </c>
      <c r="N119" s="125">
        <v>301100</v>
      </c>
      <c r="O119" s="125">
        <v>291600</v>
      </c>
      <c r="P119" s="126">
        <v>181200</v>
      </c>
      <c r="Q119" s="124">
        <v>3418000</v>
      </c>
      <c r="R119" s="127">
        <v>1.105471035693388</v>
      </c>
    </row>
    <row r="120" spans="2:18" s="128" customFormat="1" ht="13.5" customHeight="1">
      <c r="B120" s="116" t="s">
        <v>201</v>
      </c>
      <c r="C120" s="129" t="s">
        <v>90</v>
      </c>
      <c r="D120" s="111">
        <v>421100</v>
      </c>
      <c r="E120" s="164">
        <v>14600</v>
      </c>
      <c r="F120" s="165">
        <v>18500</v>
      </c>
      <c r="G120" s="165">
        <v>22800</v>
      </c>
      <c r="H120" s="165">
        <v>28800</v>
      </c>
      <c r="I120" s="165">
        <v>46300</v>
      </c>
      <c r="J120" s="165">
        <v>30800</v>
      </c>
      <c r="K120" s="165">
        <v>56700</v>
      </c>
      <c r="L120" s="165">
        <v>121900</v>
      </c>
      <c r="M120" s="165">
        <v>32900</v>
      </c>
      <c r="N120" s="165">
        <v>19600</v>
      </c>
      <c r="O120" s="165">
        <v>18700</v>
      </c>
      <c r="P120" s="166">
        <v>9500</v>
      </c>
      <c r="Q120" s="111">
        <v>361500</v>
      </c>
      <c r="R120" s="133">
        <v>1.164868603042877</v>
      </c>
    </row>
    <row r="121" spans="2:18" s="128" customFormat="1" ht="13.5" customHeight="1">
      <c r="B121" s="117"/>
      <c r="C121" s="134" t="s">
        <v>91</v>
      </c>
      <c r="D121" s="135">
        <v>4199600</v>
      </c>
      <c r="E121" s="136">
        <v>269800</v>
      </c>
      <c r="F121" s="137">
        <v>235800</v>
      </c>
      <c r="G121" s="137">
        <v>282900</v>
      </c>
      <c r="H121" s="137">
        <v>477500</v>
      </c>
      <c r="I121" s="137">
        <v>434500</v>
      </c>
      <c r="J121" s="137">
        <v>314500</v>
      </c>
      <c r="K121" s="137">
        <v>373600</v>
      </c>
      <c r="L121" s="137">
        <v>616600</v>
      </c>
      <c r="M121" s="137">
        <v>372700</v>
      </c>
      <c r="N121" s="137">
        <v>320700</v>
      </c>
      <c r="O121" s="137">
        <v>310300</v>
      </c>
      <c r="P121" s="138">
        <v>190700</v>
      </c>
      <c r="Q121" s="135">
        <v>3779500</v>
      </c>
      <c r="R121" s="139">
        <v>1.1111522688186268</v>
      </c>
    </row>
    <row r="122" spans="2:18" s="128" customFormat="1" ht="13.5" customHeight="1" hidden="1">
      <c r="B122" s="115"/>
      <c r="C122" s="123" t="s">
        <v>83</v>
      </c>
      <c r="D122" s="124">
        <f>D119</f>
        <v>3778500</v>
      </c>
      <c r="E122" s="163">
        <f>E119</f>
        <v>255200</v>
      </c>
      <c r="F122" s="125">
        <f aca="true" t="shared" si="2" ref="F122:P122">F119</f>
        <v>217300</v>
      </c>
      <c r="G122" s="125">
        <f t="shared" si="2"/>
        <v>260100</v>
      </c>
      <c r="H122" s="125">
        <f t="shared" si="2"/>
        <v>448700</v>
      </c>
      <c r="I122" s="125">
        <f t="shared" si="2"/>
        <v>388200</v>
      </c>
      <c r="J122" s="125">
        <f t="shared" si="2"/>
        <v>283700</v>
      </c>
      <c r="K122" s="125">
        <f t="shared" si="2"/>
        <v>316900</v>
      </c>
      <c r="L122" s="125">
        <f t="shared" si="2"/>
        <v>494700</v>
      </c>
      <c r="M122" s="125">
        <f t="shared" si="2"/>
        <v>339800</v>
      </c>
      <c r="N122" s="125">
        <f t="shared" si="2"/>
        <v>301100</v>
      </c>
      <c r="O122" s="125">
        <f t="shared" si="2"/>
        <v>291600</v>
      </c>
      <c r="P122" s="126">
        <f t="shared" si="2"/>
        <v>181200</v>
      </c>
      <c r="Q122" s="124">
        <f>Q119</f>
        <v>3418000</v>
      </c>
      <c r="R122" s="127">
        <f>IF(Q122=0,"-",D122/Q122)</f>
        <v>1.105471035693388</v>
      </c>
    </row>
    <row r="123" spans="2:18" s="128" customFormat="1" ht="13.5" customHeight="1" hidden="1">
      <c r="B123" s="116" t="s">
        <v>68</v>
      </c>
      <c r="C123" s="129" t="s">
        <v>90</v>
      </c>
      <c r="D123" s="111">
        <f>D120</f>
        <v>421100</v>
      </c>
      <c r="E123" s="164">
        <f>E120</f>
        <v>14600</v>
      </c>
      <c r="F123" s="165">
        <f aca="true" t="shared" si="3" ref="F123:P123">F120</f>
        <v>18500</v>
      </c>
      <c r="G123" s="165">
        <f t="shared" si="3"/>
        <v>22800</v>
      </c>
      <c r="H123" s="165">
        <f t="shared" si="3"/>
        <v>28800</v>
      </c>
      <c r="I123" s="165">
        <f t="shared" si="3"/>
        <v>46300</v>
      </c>
      <c r="J123" s="165">
        <f t="shared" si="3"/>
        <v>30800</v>
      </c>
      <c r="K123" s="165">
        <f t="shared" si="3"/>
        <v>56700</v>
      </c>
      <c r="L123" s="165">
        <f t="shared" si="3"/>
        <v>121900</v>
      </c>
      <c r="M123" s="165">
        <f t="shared" si="3"/>
        <v>32900</v>
      </c>
      <c r="N123" s="165">
        <f t="shared" si="3"/>
        <v>19600</v>
      </c>
      <c r="O123" s="165">
        <f t="shared" si="3"/>
        <v>18700</v>
      </c>
      <c r="P123" s="166">
        <f t="shared" si="3"/>
        <v>9500</v>
      </c>
      <c r="Q123" s="132">
        <f>Q120</f>
        <v>361500</v>
      </c>
      <c r="R123" s="133">
        <f>IF(Q123=0,"-",D123/Q123)</f>
        <v>1.164868603042877</v>
      </c>
    </row>
    <row r="124" spans="2:18" s="128" customFormat="1" ht="13.5" customHeight="1" hidden="1">
      <c r="B124" s="117"/>
      <c r="C124" s="134" t="s">
        <v>91</v>
      </c>
      <c r="D124" s="135">
        <f aca="true" t="shared" si="4" ref="D124:Q124">D122+D123</f>
        <v>4199600</v>
      </c>
      <c r="E124" s="136">
        <f t="shared" si="4"/>
        <v>269800</v>
      </c>
      <c r="F124" s="137">
        <f t="shared" si="4"/>
        <v>235800</v>
      </c>
      <c r="G124" s="137">
        <f t="shared" si="4"/>
        <v>282900</v>
      </c>
      <c r="H124" s="137">
        <f t="shared" si="4"/>
        <v>477500</v>
      </c>
      <c r="I124" s="137">
        <f t="shared" si="4"/>
        <v>434500</v>
      </c>
      <c r="J124" s="137">
        <f t="shared" si="4"/>
        <v>314500</v>
      </c>
      <c r="K124" s="137">
        <f t="shared" si="4"/>
        <v>373600</v>
      </c>
      <c r="L124" s="137">
        <f t="shared" si="4"/>
        <v>616600</v>
      </c>
      <c r="M124" s="137">
        <f t="shared" si="4"/>
        <v>372700</v>
      </c>
      <c r="N124" s="137">
        <f t="shared" si="4"/>
        <v>320700</v>
      </c>
      <c r="O124" s="137">
        <f t="shared" si="4"/>
        <v>310300</v>
      </c>
      <c r="P124" s="138">
        <f t="shared" si="4"/>
        <v>190700</v>
      </c>
      <c r="Q124" s="135">
        <f t="shared" si="4"/>
        <v>3779500</v>
      </c>
      <c r="R124" s="139">
        <f>IF(Q124=0,"-",D124/Q124)</f>
        <v>1.1111522688186268</v>
      </c>
    </row>
    <row r="125" spans="3:18" ht="11.25">
      <c r="C125" s="17"/>
      <c r="D125" s="170"/>
      <c r="E125" s="17"/>
      <c r="F125" s="17"/>
      <c r="G125" s="17"/>
      <c r="H125" s="17"/>
      <c r="I125" s="17"/>
      <c r="J125" s="17"/>
      <c r="K125" s="17"/>
      <c r="L125" s="17"/>
      <c r="M125" s="17"/>
      <c r="N125" s="17"/>
      <c r="O125" s="17"/>
      <c r="P125" s="17"/>
      <c r="Q125" s="17"/>
      <c r="R125" s="17"/>
    </row>
    <row r="126" spans="2:18" ht="11.25">
      <c r="B126" s="17"/>
      <c r="C126" s="17"/>
      <c r="D126" s="170"/>
      <c r="E126" s="17"/>
      <c r="F126" s="17"/>
      <c r="G126" s="17"/>
      <c r="H126" s="17"/>
      <c r="I126" s="17"/>
      <c r="J126" s="17"/>
      <c r="K126" s="17"/>
      <c r="L126" s="17"/>
      <c r="M126" s="17"/>
      <c r="N126" s="17"/>
      <c r="O126" s="17"/>
      <c r="P126" s="17"/>
      <c r="Q126" s="17"/>
      <c r="R126" s="17"/>
    </row>
    <row r="127" spans="2:18" ht="11.25">
      <c r="B127" s="17"/>
      <c r="C127" s="17"/>
      <c r="D127" s="170"/>
      <c r="E127" s="17"/>
      <c r="F127" s="17"/>
      <c r="G127" s="17"/>
      <c r="H127" s="17"/>
      <c r="I127" s="17"/>
      <c r="J127" s="17"/>
      <c r="K127" s="17"/>
      <c r="L127" s="17"/>
      <c r="M127" s="17"/>
      <c r="N127" s="17"/>
      <c r="O127" s="17"/>
      <c r="P127" s="17"/>
      <c r="Q127" s="17"/>
      <c r="R127" s="17"/>
    </row>
    <row r="128" spans="2:18" ht="11.25">
      <c r="B128" s="17"/>
      <c r="C128" s="17"/>
      <c r="D128" s="170"/>
      <c r="E128" s="17"/>
      <c r="F128" s="17"/>
      <c r="G128" s="17"/>
      <c r="H128" s="17"/>
      <c r="I128" s="17"/>
      <c r="J128" s="17"/>
      <c r="K128" s="17"/>
      <c r="L128" s="17"/>
      <c r="M128" s="17"/>
      <c r="N128" s="17"/>
      <c r="O128" s="17"/>
      <c r="P128" s="17"/>
      <c r="Q128" s="17"/>
      <c r="R128" s="17"/>
    </row>
    <row r="129" spans="2:18" ht="11.25">
      <c r="B129" s="17"/>
      <c r="C129" s="17"/>
      <c r="D129" s="170"/>
      <c r="E129" s="17"/>
      <c r="F129" s="17"/>
      <c r="G129" s="17"/>
      <c r="H129" s="17"/>
      <c r="I129" s="17"/>
      <c r="J129" s="17"/>
      <c r="K129" s="17"/>
      <c r="L129" s="17"/>
      <c r="M129" s="17"/>
      <c r="N129" s="17"/>
      <c r="O129" s="17"/>
      <c r="P129" s="17"/>
      <c r="Q129" s="17"/>
      <c r="R129" s="17"/>
    </row>
    <row r="130" spans="2:18" ht="11.25">
      <c r="B130" s="17"/>
      <c r="C130" s="17"/>
      <c r="D130" s="170"/>
      <c r="E130" s="17"/>
      <c r="F130" s="17"/>
      <c r="G130" s="17"/>
      <c r="H130" s="17"/>
      <c r="I130" s="17"/>
      <c r="J130" s="17"/>
      <c r="K130" s="17"/>
      <c r="L130" s="17"/>
      <c r="M130" s="17"/>
      <c r="N130" s="17"/>
      <c r="O130" s="17"/>
      <c r="P130" s="17"/>
      <c r="Q130" s="17"/>
      <c r="R130" s="17"/>
    </row>
    <row r="131" spans="2:18" ht="11.25">
      <c r="B131" s="17"/>
      <c r="C131" s="17"/>
      <c r="D131" s="170"/>
      <c r="E131" s="17"/>
      <c r="F131" s="17"/>
      <c r="G131" s="17"/>
      <c r="H131" s="17"/>
      <c r="I131" s="17"/>
      <c r="J131" s="17"/>
      <c r="K131" s="17"/>
      <c r="L131" s="17"/>
      <c r="M131" s="17"/>
      <c r="N131" s="17"/>
      <c r="O131" s="17"/>
      <c r="P131" s="17"/>
      <c r="Q131" s="17"/>
      <c r="R131" s="17"/>
    </row>
    <row r="132" spans="2:18" ht="11.25">
      <c r="B132" s="17"/>
      <c r="C132" s="17"/>
      <c r="D132" s="170"/>
      <c r="E132" s="17"/>
      <c r="F132" s="17"/>
      <c r="G132" s="17"/>
      <c r="H132" s="17"/>
      <c r="I132" s="17"/>
      <c r="J132" s="17"/>
      <c r="K132" s="17"/>
      <c r="L132" s="17"/>
      <c r="M132" s="17"/>
      <c r="N132" s="17"/>
      <c r="O132" s="17"/>
      <c r="P132" s="17"/>
      <c r="Q132" s="17"/>
      <c r="R132" s="17"/>
    </row>
    <row r="133" spans="2:18" ht="11.25">
      <c r="B133" s="17"/>
      <c r="C133" s="17"/>
      <c r="D133" s="170"/>
      <c r="E133" s="17"/>
      <c r="F133" s="17"/>
      <c r="G133" s="17"/>
      <c r="H133" s="17"/>
      <c r="I133" s="17"/>
      <c r="J133" s="17"/>
      <c r="K133" s="17"/>
      <c r="L133" s="17"/>
      <c r="M133" s="17"/>
      <c r="N133" s="17"/>
      <c r="O133" s="17"/>
      <c r="P133" s="17"/>
      <c r="Q133" s="17"/>
      <c r="R133" s="17"/>
    </row>
    <row r="134" spans="2:19" ht="11.25">
      <c r="B134" s="17"/>
      <c r="C134" s="17"/>
      <c r="D134" s="170"/>
      <c r="E134" s="17"/>
      <c r="F134" s="17"/>
      <c r="G134" s="17"/>
      <c r="H134" s="17"/>
      <c r="I134" s="17"/>
      <c r="J134" s="17"/>
      <c r="K134" s="17"/>
      <c r="L134" s="17"/>
      <c r="M134" s="17"/>
      <c r="N134" s="17"/>
      <c r="O134" s="17"/>
      <c r="P134" s="17"/>
      <c r="Q134" s="17"/>
      <c r="R134" s="17"/>
      <c r="S134" s="17"/>
    </row>
    <row r="135" spans="2:19" ht="11.25">
      <c r="B135" s="17"/>
      <c r="C135" s="17"/>
      <c r="D135" s="170"/>
      <c r="E135" s="17"/>
      <c r="F135" s="17"/>
      <c r="G135" s="17"/>
      <c r="H135" s="17"/>
      <c r="I135" s="17"/>
      <c r="J135" s="17"/>
      <c r="K135" s="17"/>
      <c r="L135" s="17"/>
      <c r="M135" s="17"/>
      <c r="N135" s="17"/>
      <c r="O135" s="17"/>
      <c r="P135" s="17"/>
      <c r="Q135" s="17"/>
      <c r="R135" s="17"/>
      <c r="S135" s="17"/>
    </row>
    <row r="136" spans="2:19" ht="11.25">
      <c r="B136" s="17"/>
      <c r="C136" s="17"/>
      <c r="D136" s="170"/>
      <c r="E136" s="17"/>
      <c r="F136" s="17"/>
      <c r="G136" s="17"/>
      <c r="H136" s="17"/>
      <c r="I136" s="17"/>
      <c r="J136" s="17"/>
      <c r="K136" s="17"/>
      <c r="L136" s="17"/>
      <c r="M136" s="17"/>
      <c r="N136" s="17"/>
      <c r="O136" s="17"/>
      <c r="P136" s="17"/>
      <c r="Q136" s="17"/>
      <c r="R136" s="17"/>
      <c r="S136" s="17"/>
    </row>
    <row r="137" spans="2:19" ht="11.25">
      <c r="B137" s="17"/>
      <c r="C137" s="17"/>
      <c r="D137" s="170"/>
      <c r="E137" s="17"/>
      <c r="F137" s="17"/>
      <c r="G137" s="17"/>
      <c r="H137" s="17"/>
      <c r="I137" s="17"/>
      <c r="J137" s="17"/>
      <c r="K137" s="17"/>
      <c r="L137" s="17"/>
      <c r="M137" s="17"/>
      <c r="N137" s="17"/>
      <c r="O137" s="17"/>
      <c r="P137" s="17"/>
      <c r="Q137" s="17"/>
      <c r="R137" s="17"/>
      <c r="S137" s="17"/>
    </row>
    <row r="138" spans="2:19" ht="11.25">
      <c r="B138" s="17"/>
      <c r="C138" s="17"/>
      <c r="D138" s="170"/>
      <c r="E138" s="17"/>
      <c r="F138" s="17"/>
      <c r="G138" s="17"/>
      <c r="H138" s="17"/>
      <c r="I138" s="17"/>
      <c r="J138" s="17"/>
      <c r="K138" s="17"/>
      <c r="L138" s="17"/>
      <c r="M138" s="17"/>
      <c r="N138" s="17"/>
      <c r="O138" s="17"/>
      <c r="P138" s="17"/>
      <c r="Q138" s="17"/>
      <c r="R138" s="17"/>
      <c r="S138" s="17"/>
    </row>
  </sheetData>
  <sheetProtection/>
  <printOptions/>
  <pageMargins left="0.2" right="0.3937007874015748" top="0.5118110236220472" bottom="0.6692913385826772" header="0.5118110236220472" footer="0.5118110236220472"/>
  <pageSetup fitToHeight="0" fitToWidth="1" horizontalDpi="300" verticalDpi="300" orientation="landscape" paperSize="9" scale="96" r:id="rId2"/>
  <rowBreaks count="2" manualBreakCount="2">
    <brk id="42" max="17" man="1"/>
    <brk id="85" max="17" man="1"/>
  </rowBreaks>
  <drawing r:id="rId1"/>
</worksheet>
</file>

<file path=xl/worksheets/sheet11.xml><?xml version="1.0" encoding="utf-8"?>
<worksheet xmlns="http://schemas.openxmlformats.org/spreadsheetml/2006/main" xmlns:r="http://schemas.openxmlformats.org/officeDocument/2006/relationships">
  <dimension ref="B1:P80"/>
  <sheetViews>
    <sheetView showGridLines="0" zoomScaleSheetLayoutView="100" zoomScalePageLayoutView="0" workbookViewId="0" topLeftCell="G1">
      <pane ySplit="3" topLeftCell="BM4" activePane="bottomLeft" state="frozen"/>
      <selection pane="topLeft" activeCell="M11" sqref="M11"/>
      <selection pane="bottomLeft" activeCell="P1" sqref="P1:P16384"/>
    </sheetView>
  </sheetViews>
  <sheetFormatPr defaultColWidth="8.796875" defaultRowHeight="14.25"/>
  <cols>
    <col min="1" max="1" width="2.8984375" style="31" customWidth="1"/>
    <col min="2" max="2" width="2.59765625" style="31" customWidth="1"/>
    <col min="3" max="3" width="8.59765625" style="31" customWidth="1"/>
    <col min="4" max="4" width="1.59765625" style="31" customWidth="1"/>
    <col min="5" max="5" width="10" style="31" customWidth="1"/>
    <col min="6" max="6" width="10.69921875" style="177" customWidth="1"/>
    <col min="7" max="15" width="10.69921875" style="31" customWidth="1"/>
    <col min="16" max="16" width="4.19921875" style="31" customWidth="1"/>
    <col min="17" max="16384" width="9" style="31" customWidth="1"/>
  </cols>
  <sheetData>
    <row r="1" spans="2:15" ht="15" customHeight="1">
      <c r="B1" s="85" t="s">
        <v>220</v>
      </c>
      <c r="O1" s="31" t="s">
        <v>82</v>
      </c>
    </row>
    <row r="2" ht="9.75" customHeight="1">
      <c r="B2" s="85"/>
    </row>
    <row r="3" spans="2:15" s="52" customFormat="1" ht="21" customHeight="1">
      <c r="B3" s="46" t="s">
        <v>221</v>
      </c>
      <c r="C3" s="47"/>
      <c r="D3" s="48"/>
      <c r="E3" s="49"/>
      <c r="F3" s="274" t="s">
        <v>91</v>
      </c>
      <c r="G3" s="51" t="s">
        <v>116</v>
      </c>
      <c r="H3" s="51" t="s">
        <v>117</v>
      </c>
      <c r="I3" s="51" t="s">
        <v>118</v>
      </c>
      <c r="J3" s="51" t="s">
        <v>39</v>
      </c>
      <c r="K3" s="51" t="s">
        <v>34</v>
      </c>
      <c r="L3" s="51" t="s">
        <v>32</v>
      </c>
      <c r="M3" s="51" t="s">
        <v>37</v>
      </c>
      <c r="N3" s="51" t="s">
        <v>33</v>
      </c>
      <c r="O3" s="50" t="s">
        <v>31</v>
      </c>
    </row>
    <row r="4" spans="2:15" s="177" customFormat="1" ht="15" customHeight="1">
      <c r="B4" s="172"/>
      <c r="C4" s="173"/>
      <c r="D4" s="174" t="s">
        <v>119</v>
      </c>
      <c r="E4" s="175"/>
      <c r="F4" s="294">
        <v>10833300</v>
      </c>
      <c r="G4" s="212">
        <v>89700</v>
      </c>
      <c r="H4" s="35">
        <v>218400</v>
      </c>
      <c r="I4" s="35">
        <v>163400</v>
      </c>
      <c r="J4" s="35">
        <v>29500</v>
      </c>
      <c r="K4" s="35">
        <v>410700</v>
      </c>
      <c r="L4" s="35">
        <v>2647300</v>
      </c>
      <c r="M4" s="35">
        <v>237300</v>
      </c>
      <c r="N4" s="35">
        <v>1664400</v>
      </c>
      <c r="O4" s="36">
        <v>5372600</v>
      </c>
    </row>
    <row r="5" spans="2:15" s="177" customFormat="1" ht="15" customHeight="1">
      <c r="B5" s="172"/>
      <c r="C5" s="178" t="s">
        <v>92</v>
      </c>
      <c r="D5" s="179"/>
      <c r="E5" s="180" t="s">
        <v>120</v>
      </c>
      <c r="F5" s="181">
        <v>90210</v>
      </c>
      <c r="G5" s="213">
        <v>40</v>
      </c>
      <c r="H5" s="214">
        <v>8</v>
      </c>
      <c r="I5" s="214">
        <v>893</v>
      </c>
      <c r="J5" s="214">
        <v>16</v>
      </c>
      <c r="K5" s="214">
        <v>227</v>
      </c>
      <c r="L5" s="214">
        <v>3813</v>
      </c>
      <c r="M5" s="214">
        <v>2186</v>
      </c>
      <c r="N5" s="214">
        <v>2095</v>
      </c>
      <c r="O5" s="197">
        <v>80932</v>
      </c>
    </row>
    <row r="6" spans="2:15" s="177" customFormat="1" ht="15" customHeight="1">
      <c r="B6" s="172"/>
      <c r="C6" s="184"/>
      <c r="D6" s="174" t="s">
        <v>119</v>
      </c>
      <c r="E6" s="175"/>
      <c r="F6" s="182">
        <v>10833300</v>
      </c>
      <c r="G6" s="212">
        <v>89700</v>
      </c>
      <c r="H6" s="35">
        <v>218400</v>
      </c>
      <c r="I6" s="35">
        <v>163400</v>
      </c>
      <c r="J6" s="35">
        <v>29500</v>
      </c>
      <c r="K6" s="35">
        <v>410700</v>
      </c>
      <c r="L6" s="35">
        <v>2647300</v>
      </c>
      <c r="M6" s="35">
        <v>237300</v>
      </c>
      <c r="N6" s="35">
        <v>1664400</v>
      </c>
      <c r="O6" s="36">
        <v>5372600</v>
      </c>
    </row>
    <row r="7" spans="2:15" s="177" customFormat="1" ht="15" customHeight="1" thickBot="1">
      <c r="B7" s="185" t="s">
        <v>211</v>
      </c>
      <c r="C7" s="186"/>
      <c r="D7" s="187"/>
      <c r="E7" s="188" t="s">
        <v>120</v>
      </c>
      <c r="F7" s="275">
        <v>90210</v>
      </c>
      <c r="G7" s="112">
        <v>40</v>
      </c>
      <c r="H7" s="113">
        <v>8</v>
      </c>
      <c r="I7" s="113">
        <v>893</v>
      </c>
      <c r="J7" s="113">
        <v>16</v>
      </c>
      <c r="K7" s="113">
        <v>227</v>
      </c>
      <c r="L7" s="113">
        <v>3813</v>
      </c>
      <c r="M7" s="113">
        <v>2186</v>
      </c>
      <c r="N7" s="113">
        <v>2095</v>
      </c>
      <c r="O7" s="114">
        <v>80932</v>
      </c>
    </row>
    <row r="8" spans="2:15" s="177" customFormat="1" ht="15" customHeight="1" thickTop="1">
      <c r="B8" s="172"/>
      <c r="C8" s="173"/>
      <c r="D8" s="174" t="s">
        <v>119</v>
      </c>
      <c r="E8" s="175"/>
      <c r="F8" s="176">
        <v>1700800</v>
      </c>
      <c r="G8" s="236">
        <v>100</v>
      </c>
      <c r="H8" s="235">
        <v>0</v>
      </c>
      <c r="I8" s="235">
        <v>72400</v>
      </c>
      <c r="J8" s="235">
        <v>8900</v>
      </c>
      <c r="K8" s="235">
        <v>28300</v>
      </c>
      <c r="L8" s="235">
        <v>55800</v>
      </c>
      <c r="M8" s="235">
        <v>6000</v>
      </c>
      <c r="N8" s="235">
        <v>125500</v>
      </c>
      <c r="O8" s="196">
        <v>1403800</v>
      </c>
    </row>
    <row r="9" spans="2:15" s="177" customFormat="1" ht="15" customHeight="1">
      <c r="B9" s="172"/>
      <c r="C9" s="178" t="s">
        <v>94</v>
      </c>
      <c r="D9" s="179"/>
      <c r="E9" s="180" t="s">
        <v>120</v>
      </c>
      <c r="F9" s="181">
        <v>5740</v>
      </c>
      <c r="G9" s="213">
        <v>0</v>
      </c>
      <c r="H9" s="214">
        <v>0</v>
      </c>
      <c r="I9" s="214">
        <v>0</v>
      </c>
      <c r="J9" s="214">
        <v>0</v>
      </c>
      <c r="K9" s="214">
        <v>41</v>
      </c>
      <c r="L9" s="214">
        <v>85</v>
      </c>
      <c r="M9" s="214">
        <v>0</v>
      </c>
      <c r="N9" s="214">
        <v>45</v>
      </c>
      <c r="O9" s="197">
        <v>5569</v>
      </c>
    </row>
    <row r="10" spans="2:15" s="177" customFormat="1" ht="15" customHeight="1">
      <c r="B10" s="172"/>
      <c r="C10" s="173"/>
      <c r="D10" s="174" t="s">
        <v>119</v>
      </c>
      <c r="E10" s="175"/>
      <c r="F10" s="182">
        <v>805600</v>
      </c>
      <c r="G10" s="212">
        <v>0</v>
      </c>
      <c r="H10" s="35">
        <v>0</v>
      </c>
      <c r="I10" s="35">
        <v>11800</v>
      </c>
      <c r="J10" s="35">
        <v>500</v>
      </c>
      <c r="K10" s="35">
        <v>88400</v>
      </c>
      <c r="L10" s="35">
        <v>22800</v>
      </c>
      <c r="M10" s="35">
        <v>0</v>
      </c>
      <c r="N10" s="35">
        <v>336200</v>
      </c>
      <c r="O10" s="36">
        <v>345900</v>
      </c>
    </row>
    <row r="11" spans="2:15" s="177" customFormat="1" ht="15" customHeight="1">
      <c r="B11" s="172"/>
      <c r="C11" s="178" t="s">
        <v>95</v>
      </c>
      <c r="D11" s="179"/>
      <c r="E11" s="180" t="s">
        <v>120</v>
      </c>
      <c r="F11" s="183">
        <v>13152</v>
      </c>
      <c r="G11" s="237">
        <v>0</v>
      </c>
      <c r="H11" s="37">
        <v>0</v>
      </c>
      <c r="I11" s="37">
        <v>0</v>
      </c>
      <c r="J11" s="37">
        <v>30</v>
      </c>
      <c r="K11" s="37">
        <v>0</v>
      </c>
      <c r="L11" s="37">
        <v>0</v>
      </c>
      <c r="M11" s="37">
        <v>0</v>
      </c>
      <c r="N11" s="37">
        <v>1145</v>
      </c>
      <c r="O11" s="195">
        <v>11977</v>
      </c>
    </row>
    <row r="12" spans="2:15" s="177" customFormat="1" ht="15" customHeight="1">
      <c r="B12" s="172"/>
      <c r="C12" s="173"/>
      <c r="D12" s="174" t="s">
        <v>119</v>
      </c>
      <c r="E12" s="175"/>
      <c r="F12" s="182">
        <v>466900</v>
      </c>
      <c r="G12" s="212">
        <v>23500</v>
      </c>
      <c r="H12" s="35">
        <v>0</v>
      </c>
      <c r="I12" s="35">
        <v>0</v>
      </c>
      <c r="J12" s="35">
        <v>250</v>
      </c>
      <c r="K12" s="35">
        <v>54100</v>
      </c>
      <c r="L12" s="35">
        <v>36900</v>
      </c>
      <c r="M12" s="35">
        <v>0</v>
      </c>
      <c r="N12" s="35">
        <v>75400</v>
      </c>
      <c r="O12" s="36">
        <v>276750</v>
      </c>
    </row>
    <row r="13" spans="2:15" s="177" customFormat="1" ht="15" customHeight="1">
      <c r="B13" s="172"/>
      <c r="C13" s="178" t="s">
        <v>183</v>
      </c>
      <c r="D13" s="179"/>
      <c r="E13" s="180" t="s">
        <v>120</v>
      </c>
      <c r="F13" s="183">
        <v>641</v>
      </c>
      <c r="G13" s="237">
        <v>200</v>
      </c>
      <c r="H13" s="37">
        <v>0</v>
      </c>
      <c r="I13" s="37">
        <v>0</v>
      </c>
      <c r="J13" s="37">
        <v>20</v>
      </c>
      <c r="K13" s="37">
        <v>0</v>
      </c>
      <c r="L13" s="37">
        <v>31</v>
      </c>
      <c r="M13" s="37">
        <v>0</v>
      </c>
      <c r="N13" s="37">
        <v>315</v>
      </c>
      <c r="O13" s="195">
        <v>75</v>
      </c>
    </row>
    <row r="14" spans="2:15" s="177" customFormat="1" ht="15" customHeight="1">
      <c r="B14" s="172"/>
      <c r="C14" s="173"/>
      <c r="D14" s="174" t="s">
        <v>119</v>
      </c>
      <c r="E14" s="175"/>
      <c r="F14" s="182">
        <v>1429500</v>
      </c>
      <c r="G14" s="212">
        <v>140700</v>
      </c>
      <c r="H14" s="35">
        <v>0</v>
      </c>
      <c r="I14" s="35">
        <v>0</v>
      </c>
      <c r="J14" s="35">
        <v>30100</v>
      </c>
      <c r="K14" s="35">
        <v>24500</v>
      </c>
      <c r="L14" s="35">
        <v>188000</v>
      </c>
      <c r="M14" s="35">
        <v>0</v>
      </c>
      <c r="N14" s="35">
        <v>11800</v>
      </c>
      <c r="O14" s="36">
        <v>1034400</v>
      </c>
    </row>
    <row r="15" spans="2:15" s="177" customFormat="1" ht="15" customHeight="1">
      <c r="B15" s="172"/>
      <c r="C15" s="178" t="s">
        <v>196</v>
      </c>
      <c r="D15" s="179"/>
      <c r="E15" s="180" t="s">
        <v>120</v>
      </c>
      <c r="F15" s="183">
        <v>712</v>
      </c>
      <c r="G15" s="213">
        <v>0</v>
      </c>
      <c r="H15" s="214">
        <v>0</v>
      </c>
      <c r="I15" s="214">
        <v>0</v>
      </c>
      <c r="J15" s="214">
        <v>0</v>
      </c>
      <c r="K15" s="214">
        <v>0</v>
      </c>
      <c r="L15" s="214">
        <v>0</v>
      </c>
      <c r="M15" s="214">
        <v>0</v>
      </c>
      <c r="N15" s="214">
        <v>0</v>
      </c>
      <c r="O15" s="197">
        <v>712</v>
      </c>
    </row>
    <row r="16" spans="2:15" s="177" customFormat="1" ht="15" customHeight="1">
      <c r="B16" s="172"/>
      <c r="C16" s="184"/>
      <c r="D16" s="174" t="s">
        <v>119</v>
      </c>
      <c r="E16" s="175"/>
      <c r="F16" s="182">
        <v>4402800</v>
      </c>
      <c r="G16" s="212">
        <v>164300</v>
      </c>
      <c r="H16" s="35">
        <v>0</v>
      </c>
      <c r="I16" s="35">
        <v>84200</v>
      </c>
      <c r="J16" s="35">
        <v>39750</v>
      </c>
      <c r="K16" s="35">
        <v>195300</v>
      </c>
      <c r="L16" s="35">
        <v>303500</v>
      </c>
      <c r="M16" s="35">
        <v>6000</v>
      </c>
      <c r="N16" s="35">
        <v>548900</v>
      </c>
      <c r="O16" s="36">
        <v>3060850</v>
      </c>
    </row>
    <row r="17" spans="2:15" s="177" customFormat="1" ht="15" customHeight="1" thickBot="1">
      <c r="B17" s="185" t="s">
        <v>121</v>
      </c>
      <c r="C17" s="186"/>
      <c r="D17" s="187"/>
      <c r="E17" s="188" t="s">
        <v>120</v>
      </c>
      <c r="F17" s="275">
        <v>20245</v>
      </c>
      <c r="G17" s="112">
        <v>200</v>
      </c>
      <c r="H17" s="113">
        <v>0</v>
      </c>
      <c r="I17" s="113">
        <v>0</v>
      </c>
      <c r="J17" s="113">
        <v>50</v>
      </c>
      <c r="K17" s="113">
        <v>41</v>
      </c>
      <c r="L17" s="113">
        <v>116</v>
      </c>
      <c r="M17" s="113">
        <v>0</v>
      </c>
      <c r="N17" s="113">
        <v>1505</v>
      </c>
      <c r="O17" s="114">
        <v>18333</v>
      </c>
    </row>
    <row r="18" spans="2:15" s="177" customFormat="1" ht="15" customHeight="1" thickTop="1">
      <c r="B18" s="174"/>
      <c r="C18" s="173"/>
      <c r="D18" s="174" t="s">
        <v>119</v>
      </c>
      <c r="E18" s="175"/>
      <c r="F18" s="182">
        <v>2918900</v>
      </c>
      <c r="G18" s="236">
        <v>1500</v>
      </c>
      <c r="H18" s="235">
        <v>0</v>
      </c>
      <c r="I18" s="235">
        <v>16600</v>
      </c>
      <c r="J18" s="235">
        <v>15500</v>
      </c>
      <c r="K18" s="235">
        <v>1080800</v>
      </c>
      <c r="L18" s="235">
        <v>230150</v>
      </c>
      <c r="M18" s="235">
        <v>0</v>
      </c>
      <c r="N18" s="235">
        <v>296800</v>
      </c>
      <c r="O18" s="196">
        <v>1277550</v>
      </c>
    </row>
    <row r="19" spans="2:15" s="177" customFormat="1" ht="15" customHeight="1">
      <c r="B19" s="172"/>
      <c r="C19" s="178" t="s">
        <v>197</v>
      </c>
      <c r="D19" s="179"/>
      <c r="E19" s="180" t="s">
        <v>120</v>
      </c>
      <c r="F19" s="183">
        <v>19824</v>
      </c>
      <c r="G19" s="213">
        <v>0</v>
      </c>
      <c r="H19" s="214">
        <v>0</v>
      </c>
      <c r="I19" s="214">
        <v>0</v>
      </c>
      <c r="J19" s="214">
        <v>63</v>
      </c>
      <c r="K19" s="214">
        <v>2</v>
      </c>
      <c r="L19" s="214">
        <v>644</v>
      </c>
      <c r="M19" s="214">
        <v>0</v>
      </c>
      <c r="N19" s="214">
        <v>278</v>
      </c>
      <c r="O19" s="197">
        <v>18837</v>
      </c>
    </row>
    <row r="20" spans="2:15" s="177" customFormat="1" ht="15" customHeight="1">
      <c r="B20" s="172"/>
      <c r="C20" s="173"/>
      <c r="D20" s="174" t="s">
        <v>119</v>
      </c>
      <c r="E20" s="175"/>
      <c r="F20" s="182">
        <v>351800</v>
      </c>
      <c r="G20" s="212">
        <v>1100</v>
      </c>
      <c r="H20" s="35">
        <v>0</v>
      </c>
      <c r="I20" s="35">
        <v>7000</v>
      </c>
      <c r="J20" s="35">
        <v>300</v>
      </c>
      <c r="K20" s="35">
        <v>88000</v>
      </c>
      <c r="L20" s="35">
        <v>55800</v>
      </c>
      <c r="M20" s="35">
        <v>0</v>
      </c>
      <c r="N20" s="35">
        <v>23000</v>
      </c>
      <c r="O20" s="36">
        <v>176600</v>
      </c>
    </row>
    <row r="21" spans="2:15" s="177" customFormat="1" ht="15" customHeight="1">
      <c r="B21" s="172"/>
      <c r="C21" s="178" t="s">
        <v>198</v>
      </c>
      <c r="D21" s="179"/>
      <c r="E21" s="281" t="s">
        <v>120</v>
      </c>
      <c r="F21" s="282">
        <v>0</v>
      </c>
      <c r="G21" s="213">
        <v>0</v>
      </c>
      <c r="H21" s="214">
        <v>0</v>
      </c>
      <c r="I21" s="214">
        <v>0</v>
      </c>
      <c r="J21" s="214">
        <v>0</v>
      </c>
      <c r="K21" s="214">
        <v>0</v>
      </c>
      <c r="L21" s="214">
        <v>0</v>
      </c>
      <c r="M21" s="214">
        <v>0</v>
      </c>
      <c r="N21" s="214">
        <v>0</v>
      </c>
      <c r="O21" s="197">
        <v>0</v>
      </c>
    </row>
    <row r="22" spans="2:15" s="177" customFormat="1" ht="15" customHeight="1">
      <c r="B22" s="172"/>
      <c r="C22" s="184"/>
      <c r="D22" s="174" t="s">
        <v>119</v>
      </c>
      <c r="E22" s="175"/>
      <c r="F22" s="182">
        <v>3270700</v>
      </c>
      <c r="G22" s="189">
        <v>2600</v>
      </c>
      <c r="H22" s="190">
        <v>0</v>
      </c>
      <c r="I22" s="190">
        <v>23600</v>
      </c>
      <c r="J22" s="190">
        <v>15800</v>
      </c>
      <c r="K22" s="190">
        <v>1168800</v>
      </c>
      <c r="L22" s="190">
        <v>285950</v>
      </c>
      <c r="M22" s="190">
        <v>0</v>
      </c>
      <c r="N22" s="190">
        <v>319800</v>
      </c>
      <c r="O22" s="191">
        <v>1454150</v>
      </c>
    </row>
    <row r="23" spans="2:15" s="177" customFormat="1" ht="15" customHeight="1" thickBot="1">
      <c r="B23" s="185" t="s">
        <v>122</v>
      </c>
      <c r="C23" s="186"/>
      <c r="D23" s="187"/>
      <c r="E23" s="188" t="s">
        <v>120</v>
      </c>
      <c r="F23" s="275">
        <v>19824</v>
      </c>
      <c r="G23" s="192">
        <v>0</v>
      </c>
      <c r="H23" s="193">
        <v>0</v>
      </c>
      <c r="I23" s="193">
        <v>0</v>
      </c>
      <c r="J23" s="193">
        <v>63</v>
      </c>
      <c r="K23" s="193">
        <v>2</v>
      </c>
      <c r="L23" s="193">
        <v>644</v>
      </c>
      <c r="M23" s="193">
        <v>0</v>
      </c>
      <c r="N23" s="193">
        <v>278</v>
      </c>
      <c r="O23" s="194">
        <v>18837</v>
      </c>
    </row>
    <row r="24" spans="2:15" s="177" customFormat="1" ht="15" customHeight="1" thickTop="1">
      <c r="B24" s="215"/>
      <c r="C24" s="215"/>
      <c r="D24" s="216"/>
      <c r="E24" s="216"/>
      <c r="F24" s="217"/>
      <c r="G24" s="217"/>
      <c r="H24" s="217"/>
      <c r="I24" s="217"/>
      <c r="J24" s="217"/>
      <c r="K24" s="217"/>
      <c r="L24" s="217"/>
      <c r="M24" s="217"/>
      <c r="N24" s="217"/>
      <c r="O24" s="217" t="s">
        <v>82</v>
      </c>
    </row>
    <row r="25" spans="2:15" s="224" customFormat="1" ht="21" customHeight="1">
      <c r="B25" s="218" t="s">
        <v>221</v>
      </c>
      <c r="C25" s="219"/>
      <c r="D25" s="220"/>
      <c r="E25" s="221"/>
      <c r="F25" s="222" t="s">
        <v>91</v>
      </c>
      <c r="G25" s="223" t="s">
        <v>116</v>
      </c>
      <c r="H25" s="223" t="s">
        <v>117</v>
      </c>
      <c r="I25" s="223" t="s">
        <v>118</v>
      </c>
      <c r="J25" s="223" t="s">
        <v>39</v>
      </c>
      <c r="K25" s="223" t="s">
        <v>34</v>
      </c>
      <c r="L25" s="223" t="s">
        <v>32</v>
      </c>
      <c r="M25" s="223" t="s">
        <v>37</v>
      </c>
      <c r="N25" s="223" t="s">
        <v>33</v>
      </c>
      <c r="O25" s="222" t="s">
        <v>31</v>
      </c>
    </row>
    <row r="26" spans="2:15" s="177" customFormat="1" ht="13.5" customHeight="1">
      <c r="B26" s="172"/>
      <c r="C26" s="173"/>
      <c r="D26" s="174" t="s">
        <v>119</v>
      </c>
      <c r="E26" s="175"/>
      <c r="F26" s="182">
        <v>2777600</v>
      </c>
      <c r="G26" s="212">
        <v>8800</v>
      </c>
      <c r="H26" s="35">
        <v>0</v>
      </c>
      <c r="I26" s="35">
        <v>200</v>
      </c>
      <c r="J26" s="35">
        <v>14100</v>
      </c>
      <c r="K26" s="35">
        <v>52300</v>
      </c>
      <c r="L26" s="35">
        <v>861000</v>
      </c>
      <c r="M26" s="35">
        <v>152500</v>
      </c>
      <c r="N26" s="35">
        <v>136000</v>
      </c>
      <c r="O26" s="36">
        <v>1552700</v>
      </c>
    </row>
    <row r="27" spans="2:15" s="177" customFormat="1" ht="13.5" customHeight="1">
      <c r="B27" s="172"/>
      <c r="C27" s="178" t="s">
        <v>98</v>
      </c>
      <c r="D27" s="179"/>
      <c r="E27" s="180" t="s">
        <v>120</v>
      </c>
      <c r="F27" s="183">
        <v>756</v>
      </c>
      <c r="G27" s="213">
        <v>0</v>
      </c>
      <c r="H27" s="214">
        <v>0</v>
      </c>
      <c r="I27" s="214">
        <v>0</v>
      </c>
      <c r="J27" s="214">
        <v>0</v>
      </c>
      <c r="K27" s="214">
        <v>0</v>
      </c>
      <c r="L27" s="214">
        <v>22</v>
      </c>
      <c r="M27" s="214">
        <v>204</v>
      </c>
      <c r="N27" s="214">
        <v>0</v>
      </c>
      <c r="O27" s="197">
        <v>530</v>
      </c>
    </row>
    <row r="28" spans="2:15" s="177" customFormat="1" ht="13.5" customHeight="1">
      <c r="B28" s="172"/>
      <c r="C28" s="173"/>
      <c r="D28" s="174" t="s">
        <v>119</v>
      </c>
      <c r="E28" s="175"/>
      <c r="F28" s="182">
        <v>2036700</v>
      </c>
      <c r="G28" s="212">
        <v>10700</v>
      </c>
      <c r="H28" s="35">
        <v>0</v>
      </c>
      <c r="I28" s="35">
        <v>3700</v>
      </c>
      <c r="J28" s="35">
        <v>7800</v>
      </c>
      <c r="K28" s="35">
        <v>82600</v>
      </c>
      <c r="L28" s="35">
        <v>604400</v>
      </c>
      <c r="M28" s="35">
        <v>0</v>
      </c>
      <c r="N28" s="35">
        <v>285100</v>
      </c>
      <c r="O28" s="36">
        <v>1042400</v>
      </c>
    </row>
    <row r="29" spans="2:15" s="177" customFormat="1" ht="13.5" customHeight="1">
      <c r="B29" s="172"/>
      <c r="C29" s="178" t="s">
        <v>199</v>
      </c>
      <c r="D29" s="179"/>
      <c r="E29" s="180" t="s">
        <v>120</v>
      </c>
      <c r="F29" s="183">
        <v>3343</v>
      </c>
      <c r="G29" s="213">
        <v>0</v>
      </c>
      <c r="H29" s="214">
        <v>0</v>
      </c>
      <c r="I29" s="214">
        <v>0</v>
      </c>
      <c r="J29" s="214">
        <v>196</v>
      </c>
      <c r="K29" s="214">
        <v>25</v>
      </c>
      <c r="L29" s="214">
        <v>2072</v>
      </c>
      <c r="M29" s="214">
        <v>0</v>
      </c>
      <c r="N29" s="214">
        <v>500</v>
      </c>
      <c r="O29" s="197">
        <v>550</v>
      </c>
    </row>
    <row r="30" spans="2:15" s="177" customFormat="1" ht="13.5" customHeight="1">
      <c r="B30" s="172"/>
      <c r="C30" s="173"/>
      <c r="D30" s="174" t="s">
        <v>119</v>
      </c>
      <c r="E30" s="175"/>
      <c r="F30" s="182">
        <v>602900</v>
      </c>
      <c r="G30" s="212">
        <v>0</v>
      </c>
      <c r="H30" s="35">
        <v>0</v>
      </c>
      <c r="I30" s="35">
        <v>9900</v>
      </c>
      <c r="J30" s="35">
        <v>0</v>
      </c>
      <c r="K30" s="35">
        <v>23000</v>
      </c>
      <c r="L30" s="35">
        <v>228300</v>
      </c>
      <c r="M30" s="35">
        <v>0</v>
      </c>
      <c r="N30" s="35">
        <v>25000</v>
      </c>
      <c r="O30" s="36">
        <v>316700</v>
      </c>
    </row>
    <row r="31" spans="2:15" s="177" customFormat="1" ht="13.5" customHeight="1">
      <c r="B31" s="172"/>
      <c r="C31" s="178" t="s">
        <v>99</v>
      </c>
      <c r="D31" s="179"/>
      <c r="E31" s="180" t="s">
        <v>120</v>
      </c>
      <c r="F31" s="183">
        <v>0</v>
      </c>
      <c r="G31" s="213">
        <v>0</v>
      </c>
      <c r="H31" s="214">
        <v>0</v>
      </c>
      <c r="I31" s="214">
        <v>0</v>
      </c>
      <c r="J31" s="214">
        <v>0</v>
      </c>
      <c r="K31" s="214">
        <v>0</v>
      </c>
      <c r="L31" s="214">
        <v>0</v>
      </c>
      <c r="M31" s="214">
        <v>0</v>
      </c>
      <c r="N31" s="214">
        <v>0</v>
      </c>
      <c r="O31" s="197">
        <v>0</v>
      </c>
    </row>
    <row r="32" spans="2:15" s="177" customFormat="1" ht="13.5" customHeight="1">
      <c r="B32" s="172"/>
      <c r="C32" s="173"/>
      <c r="D32" s="174" t="s">
        <v>119</v>
      </c>
      <c r="E32" s="175"/>
      <c r="F32" s="182">
        <v>669200</v>
      </c>
      <c r="G32" s="212">
        <v>17300</v>
      </c>
      <c r="H32" s="35">
        <v>0</v>
      </c>
      <c r="I32" s="35">
        <v>0</v>
      </c>
      <c r="J32" s="35">
        <v>17600</v>
      </c>
      <c r="K32" s="35">
        <v>146300</v>
      </c>
      <c r="L32" s="35">
        <v>17400</v>
      </c>
      <c r="M32" s="35">
        <v>0</v>
      </c>
      <c r="N32" s="35">
        <v>101100</v>
      </c>
      <c r="O32" s="36">
        <v>369500</v>
      </c>
    </row>
    <row r="33" spans="2:15" s="177" customFormat="1" ht="13.5" customHeight="1">
      <c r="B33" s="172"/>
      <c r="C33" s="178" t="s">
        <v>100</v>
      </c>
      <c r="D33" s="179"/>
      <c r="E33" s="180" t="s">
        <v>120</v>
      </c>
      <c r="F33" s="183">
        <v>200</v>
      </c>
      <c r="G33" s="213">
        <v>0</v>
      </c>
      <c r="H33" s="214">
        <v>0</v>
      </c>
      <c r="I33" s="214">
        <v>0</v>
      </c>
      <c r="J33" s="214">
        <v>0</v>
      </c>
      <c r="K33" s="214">
        <v>0</v>
      </c>
      <c r="L33" s="214">
        <v>0</v>
      </c>
      <c r="M33" s="214">
        <v>0</v>
      </c>
      <c r="N33" s="214">
        <v>200</v>
      </c>
      <c r="O33" s="197">
        <v>0</v>
      </c>
    </row>
    <row r="34" spans="2:15" s="177" customFormat="1" ht="13.5" customHeight="1">
      <c r="B34" s="172"/>
      <c r="C34" s="173"/>
      <c r="D34" s="174" t="s">
        <v>119</v>
      </c>
      <c r="E34" s="175"/>
      <c r="F34" s="182">
        <v>1628300</v>
      </c>
      <c r="G34" s="212">
        <v>2200</v>
      </c>
      <c r="H34" s="35">
        <v>0</v>
      </c>
      <c r="I34" s="35">
        <v>31800</v>
      </c>
      <c r="J34" s="35">
        <v>25000</v>
      </c>
      <c r="K34" s="35">
        <v>55700</v>
      </c>
      <c r="L34" s="35">
        <v>31500</v>
      </c>
      <c r="M34" s="35">
        <v>0</v>
      </c>
      <c r="N34" s="35">
        <v>137300</v>
      </c>
      <c r="O34" s="36">
        <v>1344800</v>
      </c>
    </row>
    <row r="35" spans="2:15" s="177" customFormat="1" ht="13.5" customHeight="1">
      <c r="B35" s="172"/>
      <c r="C35" s="178" t="s">
        <v>101</v>
      </c>
      <c r="D35" s="179"/>
      <c r="E35" s="180" t="s">
        <v>120</v>
      </c>
      <c r="F35" s="183">
        <v>15271</v>
      </c>
      <c r="G35" s="213">
        <v>0</v>
      </c>
      <c r="H35" s="214">
        <v>0</v>
      </c>
      <c r="I35" s="214">
        <v>0</v>
      </c>
      <c r="J35" s="214">
        <v>50</v>
      </c>
      <c r="K35" s="214">
        <v>52</v>
      </c>
      <c r="L35" s="214">
        <v>64</v>
      </c>
      <c r="M35" s="214">
        <v>0</v>
      </c>
      <c r="N35" s="214">
        <v>20</v>
      </c>
      <c r="O35" s="197">
        <v>15085</v>
      </c>
    </row>
    <row r="36" spans="2:15" s="177" customFormat="1" ht="13.5" customHeight="1">
      <c r="B36" s="172"/>
      <c r="C36" s="184"/>
      <c r="D36" s="174" t="s">
        <v>119</v>
      </c>
      <c r="E36" s="175"/>
      <c r="F36" s="182">
        <v>7714700</v>
      </c>
      <c r="G36" s="189">
        <v>39000</v>
      </c>
      <c r="H36" s="190">
        <v>0</v>
      </c>
      <c r="I36" s="190">
        <v>45600</v>
      </c>
      <c r="J36" s="190">
        <v>64500</v>
      </c>
      <c r="K36" s="190">
        <v>359900</v>
      </c>
      <c r="L36" s="190">
        <v>1742600</v>
      </c>
      <c r="M36" s="190">
        <v>152500</v>
      </c>
      <c r="N36" s="190">
        <v>684500</v>
      </c>
      <c r="O36" s="191">
        <v>4626100</v>
      </c>
    </row>
    <row r="37" spans="2:15" s="177" customFormat="1" ht="13.5" customHeight="1" thickBot="1">
      <c r="B37" s="185" t="s">
        <v>123</v>
      </c>
      <c r="C37" s="186"/>
      <c r="D37" s="187"/>
      <c r="E37" s="188" t="s">
        <v>120</v>
      </c>
      <c r="F37" s="275">
        <v>19570</v>
      </c>
      <c r="G37" s="192">
        <v>0</v>
      </c>
      <c r="H37" s="193">
        <v>0</v>
      </c>
      <c r="I37" s="193">
        <v>0</v>
      </c>
      <c r="J37" s="193">
        <v>246</v>
      </c>
      <c r="K37" s="193">
        <v>77</v>
      </c>
      <c r="L37" s="193">
        <v>2158</v>
      </c>
      <c r="M37" s="193">
        <v>204</v>
      </c>
      <c r="N37" s="193">
        <v>720</v>
      </c>
      <c r="O37" s="194">
        <v>16165</v>
      </c>
    </row>
    <row r="38" spans="2:15" s="177" customFormat="1" ht="13.5" customHeight="1" thickTop="1">
      <c r="B38" s="172"/>
      <c r="C38" s="173"/>
      <c r="D38" s="174" t="s">
        <v>119</v>
      </c>
      <c r="E38" s="175"/>
      <c r="F38" s="182">
        <v>3331500</v>
      </c>
      <c r="G38" s="236">
        <v>4000</v>
      </c>
      <c r="H38" s="235">
        <v>100</v>
      </c>
      <c r="I38" s="235">
        <v>64300</v>
      </c>
      <c r="J38" s="235">
        <v>0</v>
      </c>
      <c r="K38" s="235">
        <v>71900</v>
      </c>
      <c r="L38" s="235">
        <v>905800</v>
      </c>
      <c r="M38" s="235">
        <v>100300</v>
      </c>
      <c r="N38" s="235">
        <v>723500</v>
      </c>
      <c r="O38" s="196">
        <v>1461600</v>
      </c>
    </row>
    <row r="39" spans="2:15" s="177" customFormat="1" ht="13.5" customHeight="1">
      <c r="B39" s="172"/>
      <c r="C39" s="178" t="s">
        <v>103</v>
      </c>
      <c r="D39" s="179"/>
      <c r="E39" s="180" t="s">
        <v>120</v>
      </c>
      <c r="F39" s="183">
        <v>26132</v>
      </c>
      <c r="G39" s="237">
        <v>0</v>
      </c>
      <c r="H39" s="37">
        <v>0</v>
      </c>
      <c r="I39" s="37">
        <v>0</v>
      </c>
      <c r="J39" s="37">
        <v>0</v>
      </c>
      <c r="K39" s="37">
        <v>0</v>
      </c>
      <c r="L39" s="37">
        <v>15645</v>
      </c>
      <c r="M39" s="37">
        <v>0</v>
      </c>
      <c r="N39" s="37">
        <v>212</v>
      </c>
      <c r="O39" s="195">
        <v>10275</v>
      </c>
    </row>
    <row r="40" spans="2:15" s="177" customFormat="1" ht="13.5" customHeight="1">
      <c r="B40" s="172"/>
      <c r="C40" s="173"/>
      <c r="D40" s="174" t="s">
        <v>119</v>
      </c>
      <c r="E40" s="175"/>
      <c r="F40" s="182">
        <v>261800</v>
      </c>
      <c r="G40" s="212">
        <v>1200</v>
      </c>
      <c r="H40" s="35">
        <v>0</v>
      </c>
      <c r="I40" s="35">
        <v>0</v>
      </c>
      <c r="J40" s="35">
        <v>0</v>
      </c>
      <c r="K40" s="35">
        <v>0</v>
      </c>
      <c r="L40" s="35">
        <v>143800</v>
      </c>
      <c r="M40" s="35">
        <v>0</v>
      </c>
      <c r="N40" s="35">
        <v>73700</v>
      </c>
      <c r="O40" s="36">
        <v>43100</v>
      </c>
    </row>
    <row r="41" spans="2:15" s="177" customFormat="1" ht="13.5" customHeight="1">
      <c r="B41" s="172"/>
      <c r="C41" s="178" t="s">
        <v>206</v>
      </c>
      <c r="D41" s="179"/>
      <c r="E41" s="180" t="s">
        <v>120</v>
      </c>
      <c r="F41" s="183">
        <v>1098</v>
      </c>
      <c r="G41" s="213">
        <v>0</v>
      </c>
      <c r="H41" s="214">
        <v>0</v>
      </c>
      <c r="I41" s="214">
        <v>0</v>
      </c>
      <c r="J41" s="214">
        <v>0</v>
      </c>
      <c r="K41" s="214">
        <v>0</v>
      </c>
      <c r="L41" s="214">
        <v>138</v>
      </c>
      <c r="M41" s="214">
        <v>0</v>
      </c>
      <c r="N41" s="214">
        <v>950</v>
      </c>
      <c r="O41" s="197">
        <v>10</v>
      </c>
    </row>
    <row r="42" spans="2:15" s="177" customFormat="1" ht="13.5" customHeight="1">
      <c r="B42" s="172"/>
      <c r="C42" s="173"/>
      <c r="D42" s="174" t="s">
        <v>119</v>
      </c>
      <c r="E42" s="175"/>
      <c r="F42" s="182">
        <v>41600</v>
      </c>
      <c r="G42" s="212">
        <v>0</v>
      </c>
      <c r="H42" s="35">
        <v>0</v>
      </c>
      <c r="I42" s="35">
        <v>0</v>
      </c>
      <c r="J42" s="35">
        <v>0</v>
      </c>
      <c r="K42" s="35">
        <v>0</v>
      </c>
      <c r="L42" s="35">
        <v>4000</v>
      </c>
      <c r="M42" s="35">
        <v>0</v>
      </c>
      <c r="N42" s="35">
        <v>5500</v>
      </c>
      <c r="O42" s="36">
        <v>32100</v>
      </c>
    </row>
    <row r="43" spans="2:15" s="177" customFormat="1" ht="13.5" customHeight="1">
      <c r="B43" s="172"/>
      <c r="C43" s="178" t="s">
        <v>104</v>
      </c>
      <c r="D43" s="179"/>
      <c r="E43" s="180" t="s">
        <v>120</v>
      </c>
      <c r="F43" s="181">
        <v>0</v>
      </c>
      <c r="G43" s="237">
        <v>0</v>
      </c>
      <c r="H43" s="37">
        <v>0</v>
      </c>
      <c r="I43" s="37">
        <v>0</v>
      </c>
      <c r="J43" s="37">
        <v>0</v>
      </c>
      <c r="K43" s="37">
        <v>0</v>
      </c>
      <c r="L43" s="37">
        <v>0</v>
      </c>
      <c r="M43" s="37">
        <v>0</v>
      </c>
      <c r="N43" s="37">
        <v>0</v>
      </c>
      <c r="O43" s="195">
        <v>0</v>
      </c>
    </row>
    <row r="44" spans="2:15" s="177" customFormat="1" ht="13.5" customHeight="1">
      <c r="B44" s="172"/>
      <c r="C44" s="173"/>
      <c r="D44" s="174" t="s">
        <v>119</v>
      </c>
      <c r="E44" s="175"/>
      <c r="F44" s="182">
        <v>96000</v>
      </c>
      <c r="G44" s="212">
        <v>0</v>
      </c>
      <c r="H44" s="35">
        <v>0</v>
      </c>
      <c r="I44" s="35">
        <v>0</v>
      </c>
      <c r="J44" s="35">
        <v>0</v>
      </c>
      <c r="K44" s="35">
        <v>0</v>
      </c>
      <c r="L44" s="35">
        <v>96000</v>
      </c>
      <c r="M44" s="35">
        <v>0</v>
      </c>
      <c r="N44" s="35">
        <v>0</v>
      </c>
      <c r="O44" s="36">
        <v>0</v>
      </c>
    </row>
    <row r="45" spans="2:15" s="177" customFormat="1" ht="13.5" customHeight="1">
      <c r="B45" s="172"/>
      <c r="C45" s="178" t="s">
        <v>105</v>
      </c>
      <c r="D45" s="179"/>
      <c r="E45" s="180" t="s">
        <v>120</v>
      </c>
      <c r="F45" s="183">
        <v>0</v>
      </c>
      <c r="G45" s="237">
        <v>0</v>
      </c>
      <c r="H45" s="37">
        <v>0</v>
      </c>
      <c r="I45" s="37">
        <v>0</v>
      </c>
      <c r="J45" s="37">
        <v>0</v>
      </c>
      <c r="K45" s="37">
        <v>0</v>
      </c>
      <c r="L45" s="37">
        <v>0</v>
      </c>
      <c r="M45" s="37">
        <v>0</v>
      </c>
      <c r="N45" s="37">
        <v>0</v>
      </c>
      <c r="O45" s="195">
        <v>0</v>
      </c>
    </row>
    <row r="46" spans="2:15" s="177" customFormat="1" ht="13.5" customHeight="1">
      <c r="B46" s="172"/>
      <c r="C46" s="173"/>
      <c r="D46" s="174" t="s">
        <v>119</v>
      </c>
      <c r="E46" s="175"/>
      <c r="F46" s="182">
        <v>1788600</v>
      </c>
      <c r="G46" s="212">
        <v>1100</v>
      </c>
      <c r="H46" s="35">
        <v>0</v>
      </c>
      <c r="I46" s="35">
        <v>0</v>
      </c>
      <c r="J46" s="35">
        <v>1400</v>
      </c>
      <c r="K46" s="35">
        <v>5000</v>
      </c>
      <c r="L46" s="35">
        <v>1692600</v>
      </c>
      <c r="M46" s="35">
        <v>0</v>
      </c>
      <c r="N46" s="35">
        <v>8600</v>
      </c>
      <c r="O46" s="36">
        <v>79900</v>
      </c>
    </row>
    <row r="47" spans="2:15" s="177" customFormat="1" ht="13.5" customHeight="1">
      <c r="B47" s="172"/>
      <c r="C47" s="178" t="s">
        <v>106</v>
      </c>
      <c r="D47" s="179"/>
      <c r="E47" s="180" t="s">
        <v>120</v>
      </c>
      <c r="F47" s="183">
        <v>0</v>
      </c>
      <c r="G47" s="213">
        <v>0</v>
      </c>
      <c r="H47" s="214">
        <v>0</v>
      </c>
      <c r="I47" s="214">
        <v>0</v>
      </c>
      <c r="J47" s="214">
        <v>0</v>
      </c>
      <c r="K47" s="214">
        <v>0</v>
      </c>
      <c r="L47" s="214">
        <v>0</v>
      </c>
      <c r="M47" s="214">
        <v>0</v>
      </c>
      <c r="N47" s="214">
        <v>0</v>
      </c>
      <c r="O47" s="197">
        <v>0</v>
      </c>
    </row>
    <row r="48" spans="2:15" s="177" customFormat="1" ht="13.5" customHeight="1">
      <c r="B48" s="172"/>
      <c r="C48" s="184"/>
      <c r="D48" s="174" t="s">
        <v>119</v>
      </c>
      <c r="E48" s="175"/>
      <c r="F48" s="182">
        <v>5519500</v>
      </c>
      <c r="G48" s="189">
        <v>6300</v>
      </c>
      <c r="H48" s="190">
        <v>100</v>
      </c>
      <c r="I48" s="190">
        <v>64300</v>
      </c>
      <c r="J48" s="190">
        <v>1400</v>
      </c>
      <c r="K48" s="190">
        <v>76900</v>
      </c>
      <c r="L48" s="190">
        <v>2842200</v>
      </c>
      <c r="M48" s="190">
        <v>100300</v>
      </c>
      <c r="N48" s="190">
        <v>811300</v>
      </c>
      <c r="O48" s="191">
        <v>1616700</v>
      </c>
    </row>
    <row r="49" spans="2:15" s="177" customFormat="1" ht="13.5" customHeight="1" thickBot="1">
      <c r="B49" s="185" t="s">
        <v>124</v>
      </c>
      <c r="C49" s="186"/>
      <c r="D49" s="187"/>
      <c r="E49" s="188" t="s">
        <v>120</v>
      </c>
      <c r="F49" s="275">
        <v>27230</v>
      </c>
      <c r="G49" s="192">
        <v>0</v>
      </c>
      <c r="H49" s="193">
        <v>0</v>
      </c>
      <c r="I49" s="193">
        <v>0</v>
      </c>
      <c r="J49" s="193">
        <v>0</v>
      </c>
      <c r="K49" s="193">
        <v>0</v>
      </c>
      <c r="L49" s="193">
        <v>15783</v>
      </c>
      <c r="M49" s="193">
        <v>0</v>
      </c>
      <c r="N49" s="193">
        <v>1162</v>
      </c>
      <c r="O49" s="194">
        <v>10285</v>
      </c>
    </row>
    <row r="50" spans="2:15" s="177" customFormat="1" ht="13.5" customHeight="1" thickTop="1">
      <c r="B50" s="215"/>
      <c r="C50" s="215"/>
      <c r="D50" s="216"/>
      <c r="E50" s="216"/>
      <c r="F50" s="217"/>
      <c r="G50" s="217"/>
      <c r="H50" s="217"/>
      <c r="I50" s="217"/>
      <c r="J50" s="217"/>
      <c r="K50" s="217"/>
      <c r="L50" s="217"/>
      <c r="M50" s="217"/>
      <c r="N50" s="217"/>
      <c r="O50" s="217" t="s">
        <v>82</v>
      </c>
    </row>
    <row r="51" spans="2:15" s="224" customFormat="1" ht="21" customHeight="1">
      <c r="B51" s="218" t="s">
        <v>221</v>
      </c>
      <c r="C51" s="219"/>
      <c r="D51" s="220"/>
      <c r="E51" s="221"/>
      <c r="F51" s="222" t="s">
        <v>91</v>
      </c>
      <c r="G51" s="223" t="s">
        <v>38</v>
      </c>
      <c r="H51" s="223" t="s">
        <v>36</v>
      </c>
      <c r="I51" s="223" t="s">
        <v>118</v>
      </c>
      <c r="J51" s="223" t="s">
        <v>39</v>
      </c>
      <c r="K51" s="223" t="s">
        <v>34</v>
      </c>
      <c r="L51" s="223" t="s">
        <v>32</v>
      </c>
      <c r="M51" s="223" t="s">
        <v>37</v>
      </c>
      <c r="N51" s="223" t="s">
        <v>33</v>
      </c>
      <c r="O51" s="222" t="s">
        <v>31</v>
      </c>
    </row>
    <row r="52" spans="2:15" s="177" customFormat="1" ht="13.5" customHeight="1">
      <c r="B52" s="172"/>
      <c r="C52" s="173"/>
      <c r="D52" s="174" t="s">
        <v>119</v>
      </c>
      <c r="E52" s="175"/>
      <c r="F52" s="182">
        <v>5402200</v>
      </c>
      <c r="G52" s="212">
        <v>26285</v>
      </c>
      <c r="H52" s="35">
        <v>4935</v>
      </c>
      <c r="I52" s="35">
        <v>76360</v>
      </c>
      <c r="J52" s="35">
        <v>5060</v>
      </c>
      <c r="K52" s="35">
        <v>44255</v>
      </c>
      <c r="L52" s="35">
        <v>403640</v>
      </c>
      <c r="M52" s="35">
        <v>104560</v>
      </c>
      <c r="N52" s="35">
        <v>423040</v>
      </c>
      <c r="O52" s="36">
        <v>4314065</v>
      </c>
    </row>
    <row r="53" spans="2:15" s="177" customFormat="1" ht="13.5" customHeight="1">
      <c r="B53" s="172"/>
      <c r="C53" s="178" t="s">
        <v>108</v>
      </c>
      <c r="D53" s="179"/>
      <c r="E53" s="180" t="s">
        <v>120</v>
      </c>
      <c r="F53" s="183">
        <v>18162</v>
      </c>
      <c r="G53" s="213">
        <v>0</v>
      </c>
      <c r="H53" s="214">
        <v>0</v>
      </c>
      <c r="I53" s="214">
        <v>0</v>
      </c>
      <c r="J53" s="214">
        <v>0</v>
      </c>
      <c r="K53" s="214">
        <v>0</v>
      </c>
      <c r="L53" s="214">
        <v>705</v>
      </c>
      <c r="M53" s="214">
        <v>0</v>
      </c>
      <c r="N53" s="214">
        <v>0</v>
      </c>
      <c r="O53" s="197">
        <v>17457</v>
      </c>
    </row>
    <row r="54" spans="2:15" s="177" customFormat="1" ht="13.5" customHeight="1">
      <c r="B54" s="172"/>
      <c r="C54" s="173"/>
      <c r="D54" s="174" t="s">
        <v>119</v>
      </c>
      <c r="E54" s="175"/>
      <c r="F54" s="182">
        <v>2109100</v>
      </c>
      <c r="G54" s="212">
        <v>305600</v>
      </c>
      <c r="H54" s="35">
        <v>98700</v>
      </c>
      <c r="I54" s="35">
        <v>0</v>
      </c>
      <c r="J54" s="35">
        <v>20400</v>
      </c>
      <c r="K54" s="35">
        <v>33200</v>
      </c>
      <c r="L54" s="35">
        <v>98100</v>
      </c>
      <c r="M54" s="35">
        <v>0</v>
      </c>
      <c r="N54" s="35">
        <v>55000</v>
      </c>
      <c r="O54" s="36">
        <v>1498100</v>
      </c>
    </row>
    <row r="55" spans="2:15" s="177" customFormat="1" ht="13.5" customHeight="1">
      <c r="B55" s="172"/>
      <c r="C55" s="178" t="s">
        <v>200</v>
      </c>
      <c r="D55" s="179"/>
      <c r="E55" s="180" t="s">
        <v>120</v>
      </c>
      <c r="F55" s="183">
        <v>7500</v>
      </c>
      <c r="G55" s="213">
        <v>0</v>
      </c>
      <c r="H55" s="214">
        <v>7400</v>
      </c>
      <c r="I55" s="214">
        <v>0</v>
      </c>
      <c r="J55" s="214">
        <v>0</v>
      </c>
      <c r="K55" s="214">
        <v>0</v>
      </c>
      <c r="L55" s="214">
        <v>0</v>
      </c>
      <c r="M55" s="214">
        <v>0</v>
      </c>
      <c r="N55" s="214">
        <v>0</v>
      </c>
      <c r="O55" s="197">
        <v>100</v>
      </c>
    </row>
    <row r="56" spans="2:15" s="177" customFormat="1" ht="13.5" customHeight="1">
      <c r="B56" s="172"/>
      <c r="C56" s="173"/>
      <c r="D56" s="174" t="s">
        <v>119</v>
      </c>
      <c r="E56" s="175"/>
      <c r="F56" s="182">
        <v>29500</v>
      </c>
      <c r="G56" s="212">
        <v>1900</v>
      </c>
      <c r="H56" s="35">
        <v>0</v>
      </c>
      <c r="I56" s="35">
        <v>0</v>
      </c>
      <c r="J56" s="35">
        <v>3100</v>
      </c>
      <c r="K56" s="35">
        <v>0</v>
      </c>
      <c r="L56" s="35">
        <v>11000</v>
      </c>
      <c r="M56" s="35">
        <v>0</v>
      </c>
      <c r="N56" s="35">
        <v>9300</v>
      </c>
      <c r="O56" s="36">
        <v>4200</v>
      </c>
    </row>
    <row r="57" spans="2:15" s="177" customFormat="1" ht="13.5" customHeight="1">
      <c r="B57" s="172"/>
      <c r="C57" s="178" t="s">
        <v>109</v>
      </c>
      <c r="D57" s="179"/>
      <c r="E57" s="180" t="s">
        <v>120</v>
      </c>
      <c r="F57" s="183">
        <v>0</v>
      </c>
      <c r="G57" s="213">
        <v>0</v>
      </c>
      <c r="H57" s="214">
        <v>0</v>
      </c>
      <c r="I57" s="214">
        <v>0</v>
      </c>
      <c r="J57" s="214">
        <v>0</v>
      </c>
      <c r="K57" s="214">
        <v>0</v>
      </c>
      <c r="L57" s="214">
        <v>0</v>
      </c>
      <c r="M57" s="214">
        <v>0</v>
      </c>
      <c r="N57" s="214">
        <v>0</v>
      </c>
      <c r="O57" s="197">
        <v>0</v>
      </c>
    </row>
    <row r="58" spans="2:15" s="177" customFormat="1" ht="13.5" customHeight="1">
      <c r="B58" s="172"/>
      <c r="C58" s="173"/>
      <c r="D58" s="174" t="s">
        <v>119</v>
      </c>
      <c r="E58" s="175"/>
      <c r="F58" s="182">
        <v>696400</v>
      </c>
      <c r="G58" s="212">
        <v>33500</v>
      </c>
      <c r="H58" s="35">
        <v>200</v>
      </c>
      <c r="I58" s="35">
        <v>0</v>
      </c>
      <c r="J58" s="35">
        <v>0</v>
      </c>
      <c r="K58" s="35">
        <v>2500</v>
      </c>
      <c r="L58" s="35">
        <v>27900</v>
      </c>
      <c r="M58" s="35">
        <v>0</v>
      </c>
      <c r="N58" s="35">
        <v>400</v>
      </c>
      <c r="O58" s="36">
        <v>631900</v>
      </c>
    </row>
    <row r="59" spans="2:15" s="177" customFormat="1" ht="13.5" customHeight="1">
      <c r="B59" s="172"/>
      <c r="C59" s="178" t="s">
        <v>110</v>
      </c>
      <c r="D59" s="179"/>
      <c r="E59" s="180" t="s">
        <v>120</v>
      </c>
      <c r="F59" s="183">
        <v>0</v>
      </c>
      <c r="G59" s="213">
        <v>0</v>
      </c>
      <c r="H59" s="214">
        <v>0</v>
      </c>
      <c r="I59" s="214">
        <v>0</v>
      </c>
      <c r="J59" s="214">
        <v>0</v>
      </c>
      <c r="K59" s="214">
        <v>0</v>
      </c>
      <c r="L59" s="214">
        <v>0</v>
      </c>
      <c r="M59" s="214">
        <v>0</v>
      </c>
      <c r="N59" s="214">
        <v>0</v>
      </c>
      <c r="O59" s="197">
        <v>0</v>
      </c>
    </row>
    <row r="60" spans="2:15" s="177" customFormat="1" ht="13.5" customHeight="1">
      <c r="B60" s="172"/>
      <c r="C60" s="173"/>
      <c r="D60" s="174" t="s">
        <v>119</v>
      </c>
      <c r="E60" s="175"/>
      <c r="F60" s="182">
        <v>211400</v>
      </c>
      <c r="G60" s="212">
        <v>0</v>
      </c>
      <c r="H60" s="35">
        <v>0</v>
      </c>
      <c r="I60" s="35">
        <v>0</v>
      </c>
      <c r="J60" s="35">
        <v>0</v>
      </c>
      <c r="K60" s="35">
        <v>9600</v>
      </c>
      <c r="L60" s="35">
        <v>72500</v>
      </c>
      <c r="M60" s="35">
        <v>0</v>
      </c>
      <c r="N60" s="35">
        <v>0</v>
      </c>
      <c r="O60" s="36">
        <v>129300</v>
      </c>
    </row>
    <row r="61" spans="2:15" s="177" customFormat="1" ht="13.5" customHeight="1">
      <c r="B61" s="172"/>
      <c r="C61" s="178" t="s">
        <v>111</v>
      </c>
      <c r="D61" s="179"/>
      <c r="E61" s="180" t="s">
        <v>120</v>
      </c>
      <c r="F61" s="183">
        <v>548</v>
      </c>
      <c r="G61" s="213">
        <v>0</v>
      </c>
      <c r="H61" s="214">
        <v>0</v>
      </c>
      <c r="I61" s="214">
        <v>0</v>
      </c>
      <c r="J61" s="214">
        <v>0</v>
      </c>
      <c r="K61" s="214">
        <v>0</v>
      </c>
      <c r="L61" s="214">
        <v>548</v>
      </c>
      <c r="M61" s="214">
        <v>0</v>
      </c>
      <c r="N61" s="214">
        <v>0</v>
      </c>
      <c r="O61" s="197">
        <v>0</v>
      </c>
    </row>
    <row r="62" spans="2:15" s="177" customFormat="1" ht="13.5" customHeight="1">
      <c r="B62" s="172"/>
      <c r="C62" s="173"/>
      <c r="D62" s="174" t="s">
        <v>119</v>
      </c>
      <c r="E62" s="175"/>
      <c r="F62" s="182">
        <v>271500</v>
      </c>
      <c r="G62" s="212">
        <v>9700</v>
      </c>
      <c r="H62" s="35">
        <v>200</v>
      </c>
      <c r="I62" s="35">
        <v>0</v>
      </c>
      <c r="J62" s="35">
        <v>4200</v>
      </c>
      <c r="K62" s="35">
        <v>3400</v>
      </c>
      <c r="L62" s="35">
        <v>147200</v>
      </c>
      <c r="M62" s="35">
        <v>0</v>
      </c>
      <c r="N62" s="35">
        <v>300</v>
      </c>
      <c r="O62" s="36">
        <v>106500</v>
      </c>
    </row>
    <row r="63" spans="2:15" s="177" customFormat="1" ht="13.5" customHeight="1">
      <c r="B63" s="172"/>
      <c r="C63" s="178" t="s">
        <v>112</v>
      </c>
      <c r="D63" s="179"/>
      <c r="E63" s="180" t="s">
        <v>120</v>
      </c>
      <c r="F63" s="183">
        <v>0</v>
      </c>
      <c r="G63" s="213">
        <v>0</v>
      </c>
      <c r="H63" s="214">
        <v>0</v>
      </c>
      <c r="I63" s="214">
        <v>0</v>
      </c>
      <c r="J63" s="214">
        <v>0</v>
      </c>
      <c r="K63" s="214">
        <v>0</v>
      </c>
      <c r="L63" s="214">
        <v>0</v>
      </c>
      <c r="M63" s="214">
        <v>0</v>
      </c>
      <c r="N63" s="214">
        <v>0</v>
      </c>
      <c r="O63" s="197">
        <v>0</v>
      </c>
    </row>
    <row r="64" spans="2:15" s="177" customFormat="1" ht="13.5" customHeight="1">
      <c r="B64" s="172"/>
      <c r="C64" s="173"/>
      <c r="D64" s="174" t="s">
        <v>119</v>
      </c>
      <c r="E64" s="175"/>
      <c r="F64" s="182">
        <v>249900</v>
      </c>
      <c r="G64" s="212">
        <v>48300</v>
      </c>
      <c r="H64" s="35">
        <v>101700</v>
      </c>
      <c r="I64" s="35">
        <v>0</v>
      </c>
      <c r="J64" s="35">
        <v>800</v>
      </c>
      <c r="K64" s="35">
        <v>36300</v>
      </c>
      <c r="L64" s="35">
        <v>4100</v>
      </c>
      <c r="M64" s="35">
        <v>0</v>
      </c>
      <c r="N64" s="35">
        <v>0</v>
      </c>
      <c r="O64" s="36">
        <v>58700</v>
      </c>
    </row>
    <row r="65" spans="2:15" s="177" customFormat="1" ht="13.5" customHeight="1">
      <c r="B65" s="172"/>
      <c r="C65" s="178" t="s">
        <v>113</v>
      </c>
      <c r="D65" s="179"/>
      <c r="E65" s="180" t="s">
        <v>120</v>
      </c>
      <c r="F65" s="183">
        <v>0</v>
      </c>
      <c r="G65" s="213">
        <v>0</v>
      </c>
      <c r="H65" s="214">
        <v>0</v>
      </c>
      <c r="I65" s="214">
        <v>0</v>
      </c>
      <c r="J65" s="214">
        <v>0</v>
      </c>
      <c r="K65" s="214">
        <v>0</v>
      </c>
      <c r="L65" s="214">
        <v>0</v>
      </c>
      <c r="M65" s="214">
        <v>0</v>
      </c>
      <c r="N65" s="214">
        <v>0</v>
      </c>
      <c r="O65" s="197">
        <v>0</v>
      </c>
    </row>
    <row r="66" spans="2:15" s="177" customFormat="1" ht="13.5" customHeight="1">
      <c r="B66" s="172"/>
      <c r="C66" s="173"/>
      <c r="D66" s="174" t="s">
        <v>119</v>
      </c>
      <c r="E66" s="175"/>
      <c r="F66" s="182">
        <v>161700</v>
      </c>
      <c r="G66" s="212">
        <v>0</v>
      </c>
      <c r="H66" s="35">
        <v>0</v>
      </c>
      <c r="I66" s="35">
        <v>6300</v>
      </c>
      <c r="J66" s="35">
        <v>2000</v>
      </c>
      <c r="K66" s="35">
        <v>0</v>
      </c>
      <c r="L66" s="35">
        <v>800</v>
      </c>
      <c r="M66" s="35">
        <v>600</v>
      </c>
      <c r="N66" s="35">
        <v>0</v>
      </c>
      <c r="O66" s="36">
        <v>152000</v>
      </c>
    </row>
    <row r="67" spans="2:15" s="177" customFormat="1" ht="13.5" customHeight="1">
      <c r="B67" s="172"/>
      <c r="C67" s="178" t="s">
        <v>114</v>
      </c>
      <c r="D67" s="179"/>
      <c r="E67" s="180" t="s">
        <v>120</v>
      </c>
      <c r="F67" s="183">
        <v>500</v>
      </c>
      <c r="G67" s="213">
        <v>0</v>
      </c>
      <c r="H67" s="214">
        <v>0</v>
      </c>
      <c r="I67" s="214">
        <v>200</v>
      </c>
      <c r="J67" s="214">
        <v>100</v>
      </c>
      <c r="K67" s="214">
        <v>0</v>
      </c>
      <c r="L67" s="214">
        <v>0</v>
      </c>
      <c r="M67" s="214">
        <v>0</v>
      </c>
      <c r="N67" s="214">
        <v>0</v>
      </c>
      <c r="O67" s="197">
        <v>200</v>
      </c>
    </row>
    <row r="68" spans="2:15" s="177" customFormat="1" ht="13.5" customHeight="1">
      <c r="B68" s="172"/>
      <c r="C68" s="184"/>
      <c r="D68" s="174" t="s">
        <v>119</v>
      </c>
      <c r="E68" s="175"/>
      <c r="F68" s="182">
        <v>9131700</v>
      </c>
      <c r="G68" s="189">
        <v>425285</v>
      </c>
      <c r="H68" s="190">
        <v>205735</v>
      </c>
      <c r="I68" s="190">
        <v>82660</v>
      </c>
      <c r="J68" s="190">
        <v>35560</v>
      </c>
      <c r="K68" s="190">
        <v>129255</v>
      </c>
      <c r="L68" s="190">
        <v>765240</v>
      </c>
      <c r="M68" s="190">
        <v>105160</v>
      </c>
      <c r="N68" s="190">
        <v>488040</v>
      </c>
      <c r="O68" s="191">
        <v>6894765</v>
      </c>
    </row>
    <row r="69" spans="2:15" s="177" customFormat="1" ht="13.5" customHeight="1" thickBot="1">
      <c r="B69" s="185" t="s">
        <v>125</v>
      </c>
      <c r="C69" s="186"/>
      <c r="D69" s="187"/>
      <c r="E69" s="188" t="s">
        <v>120</v>
      </c>
      <c r="F69" s="275">
        <v>26710</v>
      </c>
      <c r="G69" s="192">
        <v>0</v>
      </c>
      <c r="H69" s="193">
        <v>7400</v>
      </c>
      <c r="I69" s="193">
        <v>200</v>
      </c>
      <c r="J69" s="193">
        <v>100</v>
      </c>
      <c r="K69" s="193">
        <v>0</v>
      </c>
      <c r="L69" s="193">
        <v>1253</v>
      </c>
      <c r="M69" s="193">
        <v>0</v>
      </c>
      <c r="N69" s="193">
        <v>0</v>
      </c>
      <c r="O69" s="194">
        <v>17757</v>
      </c>
    </row>
    <row r="70" spans="2:15" s="177" customFormat="1" ht="13.5" customHeight="1" thickTop="1">
      <c r="B70" s="172"/>
      <c r="C70" s="173"/>
      <c r="D70" s="174" t="s">
        <v>119</v>
      </c>
      <c r="E70" s="175"/>
      <c r="F70" s="182">
        <v>4199600</v>
      </c>
      <c r="G70" s="236">
        <v>167900</v>
      </c>
      <c r="H70" s="235">
        <v>199500</v>
      </c>
      <c r="I70" s="235">
        <v>116000</v>
      </c>
      <c r="J70" s="235">
        <v>169900</v>
      </c>
      <c r="K70" s="235">
        <v>175000</v>
      </c>
      <c r="L70" s="235">
        <v>122700</v>
      </c>
      <c r="M70" s="235">
        <v>28300</v>
      </c>
      <c r="N70" s="235">
        <v>354700</v>
      </c>
      <c r="O70" s="196">
        <v>2865600</v>
      </c>
    </row>
    <row r="71" spans="2:15" s="177" customFormat="1" ht="13.5" customHeight="1">
      <c r="B71" s="172"/>
      <c r="C71" s="178" t="s">
        <v>202</v>
      </c>
      <c r="D71" s="179"/>
      <c r="E71" s="180" t="s">
        <v>120</v>
      </c>
      <c r="F71" s="183">
        <v>1735</v>
      </c>
      <c r="G71" s="213">
        <v>0</v>
      </c>
      <c r="H71" s="214">
        <v>0</v>
      </c>
      <c r="I71" s="214">
        <v>750</v>
      </c>
      <c r="J71" s="214">
        <v>434</v>
      </c>
      <c r="K71" s="214">
        <v>0</v>
      </c>
      <c r="L71" s="214">
        <v>81</v>
      </c>
      <c r="M71" s="214">
        <v>0</v>
      </c>
      <c r="N71" s="214">
        <v>21</v>
      </c>
      <c r="O71" s="197">
        <v>449</v>
      </c>
    </row>
    <row r="72" spans="2:15" s="177" customFormat="1" ht="13.5" customHeight="1">
      <c r="B72" s="172"/>
      <c r="C72" s="184"/>
      <c r="D72" s="174" t="s">
        <v>119</v>
      </c>
      <c r="E72" s="175"/>
      <c r="F72" s="182">
        <v>4199600</v>
      </c>
      <c r="G72" s="189">
        <v>167900</v>
      </c>
      <c r="H72" s="190">
        <v>199500</v>
      </c>
      <c r="I72" s="190">
        <v>116000</v>
      </c>
      <c r="J72" s="190">
        <v>169900</v>
      </c>
      <c r="K72" s="190">
        <v>175000</v>
      </c>
      <c r="L72" s="190">
        <v>122700</v>
      </c>
      <c r="M72" s="190">
        <v>28300</v>
      </c>
      <c r="N72" s="190">
        <v>354700</v>
      </c>
      <c r="O72" s="191">
        <v>2865600</v>
      </c>
    </row>
    <row r="73" spans="2:15" s="177" customFormat="1" ht="13.5" customHeight="1" thickBot="1">
      <c r="B73" s="185" t="s">
        <v>126</v>
      </c>
      <c r="C73" s="186"/>
      <c r="D73" s="187"/>
      <c r="E73" s="188" t="s">
        <v>120</v>
      </c>
      <c r="F73" s="275">
        <v>1735</v>
      </c>
      <c r="G73" s="192">
        <v>0</v>
      </c>
      <c r="H73" s="193">
        <v>0</v>
      </c>
      <c r="I73" s="193">
        <v>750</v>
      </c>
      <c r="J73" s="193">
        <v>434</v>
      </c>
      <c r="K73" s="193">
        <v>0</v>
      </c>
      <c r="L73" s="193">
        <v>81</v>
      </c>
      <c r="M73" s="193">
        <v>0</v>
      </c>
      <c r="N73" s="193">
        <v>21</v>
      </c>
      <c r="O73" s="194">
        <v>449</v>
      </c>
    </row>
    <row r="74" spans="6:15" s="44" customFormat="1" ht="13.5" customHeight="1" thickTop="1">
      <c r="F74" s="276"/>
      <c r="O74" s="306"/>
    </row>
    <row r="75" spans="2:16" ht="13.5" customHeight="1">
      <c r="B75" s="32"/>
      <c r="C75" s="38"/>
      <c r="D75" s="32" t="s">
        <v>119</v>
      </c>
      <c r="E75" s="33"/>
      <c r="F75" s="182">
        <v>45072300</v>
      </c>
      <c r="G75" s="39">
        <v>895085</v>
      </c>
      <c r="H75" s="39">
        <v>623735</v>
      </c>
      <c r="I75" s="39">
        <v>579760</v>
      </c>
      <c r="J75" s="39">
        <v>356410</v>
      </c>
      <c r="K75" s="39">
        <v>2515855</v>
      </c>
      <c r="L75" s="39">
        <v>8709490</v>
      </c>
      <c r="M75" s="39">
        <v>629560</v>
      </c>
      <c r="N75" s="39">
        <v>4871640</v>
      </c>
      <c r="O75" s="34">
        <v>25890765</v>
      </c>
      <c r="P75" s="177"/>
    </row>
    <row r="76" spans="2:16" ht="13.5" customHeight="1">
      <c r="B76" s="45" t="s">
        <v>127</v>
      </c>
      <c r="C76" s="30"/>
      <c r="D76" s="40"/>
      <c r="E76" s="41" t="s">
        <v>120</v>
      </c>
      <c r="F76" s="181">
        <v>205524</v>
      </c>
      <c r="G76" s="42">
        <v>240</v>
      </c>
      <c r="H76" s="42">
        <v>7408</v>
      </c>
      <c r="I76" s="42">
        <v>1843</v>
      </c>
      <c r="J76" s="42">
        <v>909</v>
      </c>
      <c r="K76" s="42">
        <v>347</v>
      </c>
      <c r="L76" s="42">
        <v>23848</v>
      </c>
      <c r="M76" s="42">
        <v>2390</v>
      </c>
      <c r="N76" s="42">
        <v>5781</v>
      </c>
      <c r="O76" s="43">
        <v>162758</v>
      </c>
      <c r="P76" s="177"/>
    </row>
    <row r="77" spans="2:15" ht="13.5" customHeight="1">
      <c r="B77" s="32"/>
      <c r="C77" s="38"/>
      <c r="D77" s="32" t="s">
        <v>119</v>
      </c>
      <c r="E77" s="33"/>
      <c r="F77" s="182">
        <v>46664800</v>
      </c>
      <c r="G77" s="309">
        <v>954800</v>
      </c>
      <c r="H77" s="309">
        <v>475700</v>
      </c>
      <c r="I77" s="309">
        <v>713500</v>
      </c>
      <c r="J77" s="309">
        <v>519500</v>
      </c>
      <c r="K77" s="309">
        <v>2454500</v>
      </c>
      <c r="L77" s="309">
        <v>9201400</v>
      </c>
      <c r="M77" s="309">
        <v>748700</v>
      </c>
      <c r="N77" s="309">
        <v>4645500</v>
      </c>
      <c r="O77" s="310">
        <v>26951200</v>
      </c>
    </row>
    <row r="78" spans="2:15" ht="13.5" customHeight="1">
      <c r="B78" s="45" t="s">
        <v>128</v>
      </c>
      <c r="C78" s="30"/>
      <c r="D78" s="40"/>
      <c r="E78" s="41" t="s">
        <v>120</v>
      </c>
      <c r="F78" s="277">
        <v>195766</v>
      </c>
      <c r="G78" s="311">
        <v>300</v>
      </c>
      <c r="H78" s="311">
        <v>0</v>
      </c>
      <c r="I78" s="311">
        <v>1785</v>
      </c>
      <c r="J78" s="311">
        <v>1788</v>
      </c>
      <c r="K78" s="311">
        <v>297</v>
      </c>
      <c r="L78" s="311">
        <v>22425</v>
      </c>
      <c r="M78" s="311">
        <v>3602</v>
      </c>
      <c r="N78" s="311">
        <v>5253</v>
      </c>
      <c r="O78" s="312">
        <v>160316</v>
      </c>
    </row>
    <row r="79" spans="2:15" ht="13.5" customHeight="1">
      <c r="B79" s="32"/>
      <c r="C79" s="38"/>
      <c r="D79" s="32" t="s">
        <v>119</v>
      </c>
      <c r="E79" s="33"/>
      <c r="F79" s="278">
        <v>0.9658736349453978</v>
      </c>
      <c r="G79" s="53">
        <v>0.9374581064097193</v>
      </c>
      <c r="H79" s="53">
        <v>1.3111940298507463</v>
      </c>
      <c r="I79" s="53">
        <v>0.8125578135949545</v>
      </c>
      <c r="J79" s="53">
        <v>0.6860635226179018</v>
      </c>
      <c r="K79" s="53">
        <v>1.024996944387859</v>
      </c>
      <c r="L79" s="53">
        <v>0.9465396570087161</v>
      </c>
      <c r="M79" s="53">
        <v>0.8408708427941766</v>
      </c>
      <c r="N79" s="53">
        <v>1.04867936712948</v>
      </c>
      <c r="O79" s="54">
        <v>0.960653514500282</v>
      </c>
    </row>
    <row r="80" spans="2:15" ht="13.5" customHeight="1">
      <c r="B80" s="45" t="s">
        <v>29</v>
      </c>
      <c r="C80" s="30"/>
      <c r="D80" s="40"/>
      <c r="E80" s="41" t="s">
        <v>120</v>
      </c>
      <c r="F80" s="279">
        <v>1.049845223378932</v>
      </c>
      <c r="G80" s="55">
        <v>0.8</v>
      </c>
      <c r="H80" s="331" t="s">
        <v>297</v>
      </c>
      <c r="I80" s="55">
        <v>1.0324929971988797</v>
      </c>
      <c r="J80" s="55">
        <v>0.5083892617449665</v>
      </c>
      <c r="K80" s="55">
        <v>1.1683501683501682</v>
      </c>
      <c r="L80" s="55">
        <v>1.0634559643255295</v>
      </c>
      <c r="M80" s="55">
        <v>0.6635202665186007</v>
      </c>
      <c r="N80" s="55">
        <v>1.1005139920045688</v>
      </c>
      <c r="O80" s="56">
        <v>1.0152324159784425</v>
      </c>
    </row>
  </sheetData>
  <sheetProtection/>
  <printOptions/>
  <pageMargins left="0.4" right="0.7874015748031497" top="0.65" bottom="0.5905511811023623" header="0.5118110236220472" footer="0.5118110236220472"/>
  <pageSetup horizontalDpi="300" verticalDpi="300" orientation="landscape" paperSize="9" r:id="rId2"/>
  <rowBreaks count="2" manualBreakCount="2">
    <brk id="23" max="255" man="1"/>
    <brk id="49" max="255" man="1"/>
  </rowBreaks>
  <drawing r:id="rId1"/>
</worksheet>
</file>

<file path=xl/worksheets/sheet12.xml><?xml version="1.0" encoding="utf-8"?>
<worksheet xmlns="http://schemas.openxmlformats.org/spreadsheetml/2006/main" xmlns:r="http://schemas.openxmlformats.org/officeDocument/2006/relationships">
  <dimension ref="A1:E34"/>
  <sheetViews>
    <sheetView zoomScale="85" zoomScaleNormal="85" zoomScalePageLayoutView="0" workbookViewId="0" topLeftCell="A1">
      <selection activeCell="C28" sqref="C28"/>
    </sheetView>
  </sheetViews>
  <sheetFormatPr defaultColWidth="8.796875" defaultRowHeight="14.25"/>
  <cols>
    <col min="1" max="1" width="3.5" style="227" customWidth="1"/>
    <col min="2" max="2" width="5.8984375" style="226" customWidth="1"/>
    <col min="3" max="3" width="45.59765625" style="227" customWidth="1"/>
    <col min="4" max="4" width="15.09765625" style="228" customWidth="1"/>
    <col min="5" max="5" width="18.5" style="226" customWidth="1"/>
    <col min="6" max="6" width="8.5" style="226" customWidth="1"/>
    <col min="7" max="16384" width="9" style="226" customWidth="1"/>
  </cols>
  <sheetData>
    <row r="1" ht="17.25" customHeight="1">
      <c r="A1" s="226" t="s">
        <v>129</v>
      </c>
    </row>
    <row r="2" ht="10.5" customHeight="1"/>
    <row r="3" spans="2:5" s="227" customFormat="1" ht="24" customHeight="1">
      <c r="B3" s="229" t="s">
        <v>130</v>
      </c>
      <c r="C3" s="229" t="s">
        <v>131</v>
      </c>
      <c r="D3" s="229" t="s">
        <v>242</v>
      </c>
      <c r="E3" s="230" t="s">
        <v>132</v>
      </c>
    </row>
    <row r="4" spans="1:5" ht="24" customHeight="1">
      <c r="A4" s="226"/>
      <c r="B4" s="229">
        <v>1</v>
      </c>
      <c r="C4" s="232" t="s">
        <v>243</v>
      </c>
      <c r="D4" s="232" t="s">
        <v>108</v>
      </c>
      <c r="E4" s="232">
        <v>1937500</v>
      </c>
    </row>
    <row r="5" spans="1:5" ht="24" customHeight="1">
      <c r="A5" s="226"/>
      <c r="B5" s="229">
        <v>2</v>
      </c>
      <c r="C5" s="232" t="s">
        <v>133</v>
      </c>
      <c r="D5" s="233" t="s">
        <v>106</v>
      </c>
      <c r="E5" s="232">
        <v>1689800</v>
      </c>
    </row>
    <row r="6" spans="1:5" ht="24" customHeight="1">
      <c r="A6" s="226"/>
      <c r="B6" s="229">
        <v>3</v>
      </c>
      <c r="C6" s="232" t="s">
        <v>235</v>
      </c>
      <c r="D6" s="234" t="s">
        <v>241</v>
      </c>
      <c r="E6" s="232">
        <v>727000</v>
      </c>
    </row>
    <row r="7" spans="1:5" ht="24" customHeight="1">
      <c r="A7" s="226"/>
      <c r="B7" s="229">
        <v>4</v>
      </c>
      <c r="C7" s="232" t="s">
        <v>135</v>
      </c>
      <c r="D7" s="284" t="s">
        <v>92</v>
      </c>
      <c r="E7" s="232">
        <v>726000</v>
      </c>
    </row>
    <row r="8" spans="1:5" ht="24" customHeight="1">
      <c r="A8" s="226"/>
      <c r="B8" s="229">
        <v>5</v>
      </c>
      <c r="C8" s="232" t="s">
        <v>229</v>
      </c>
      <c r="D8" s="232" t="s">
        <v>237</v>
      </c>
      <c r="E8" s="232">
        <v>700400</v>
      </c>
    </row>
    <row r="9" spans="1:5" ht="24" customHeight="1">
      <c r="A9" s="226"/>
      <c r="B9" s="229">
        <v>6</v>
      </c>
      <c r="C9" s="232" t="s">
        <v>226</v>
      </c>
      <c r="D9" s="232" t="s">
        <v>236</v>
      </c>
      <c r="E9" s="232">
        <v>645900</v>
      </c>
    </row>
    <row r="10" spans="1:5" ht="24" customHeight="1">
      <c r="A10" s="226"/>
      <c r="B10" s="229">
        <v>7</v>
      </c>
      <c r="C10" s="232" t="s">
        <v>140</v>
      </c>
      <c r="D10" s="232" t="s">
        <v>103</v>
      </c>
      <c r="E10" s="232">
        <v>645600</v>
      </c>
    </row>
    <row r="11" spans="1:5" ht="24" customHeight="1">
      <c r="A11" s="226"/>
      <c r="B11" s="229">
        <v>8</v>
      </c>
      <c r="C11" s="232" t="s">
        <v>0</v>
      </c>
      <c r="D11" s="233" t="s">
        <v>101</v>
      </c>
      <c r="E11" s="232">
        <v>609500</v>
      </c>
    </row>
    <row r="12" spans="1:5" ht="24" customHeight="1">
      <c r="A12" s="226"/>
      <c r="B12" s="229">
        <v>9</v>
      </c>
      <c r="C12" s="232" t="s">
        <v>222</v>
      </c>
      <c r="D12" s="233" t="s">
        <v>98</v>
      </c>
      <c r="E12" s="232">
        <v>595200</v>
      </c>
    </row>
    <row r="13" spans="1:5" ht="24" customHeight="1">
      <c r="A13" s="226"/>
      <c r="B13" s="229">
        <v>10</v>
      </c>
      <c r="C13" s="232" t="s">
        <v>142</v>
      </c>
      <c r="D13" s="284" t="s">
        <v>98</v>
      </c>
      <c r="E13" s="232">
        <v>586400</v>
      </c>
    </row>
    <row r="14" spans="1:5" ht="24" customHeight="1">
      <c r="A14" s="226"/>
      <c r="B14" s="229">
        <v>11</v>
      </c>
      <c r="C14" s="232" t="s">
        <v>134</v>
      </c>
      <c r="D14" s="233" t="s">
        <v>108</v>
      </c>
      <c r="E14" s="232">
        <v>546100</v>
      </c>
    </row>
    <row r="15" spans="1:5" ht="24" customHeight="1">
      <c r="A15" s="226"/>
      <c r="B15" s="229">
        <v>12</v>
      </c>
      <c r="C15" s="232" t="s">
        <v>137</v>
      </c>
      <c r="D15" s="232" t="s">
        <v>92</v>
      </c>
      <c r="E15" s="232">
        <v>533300</v>
      </c>
    </row>
    <row r="16" spans="1:5" ht="24" customHeight="1">
      <c r="A16" s="226"/>
      <c r="B16" s="229">
        <v>13</v>
      </c>
      <c r="C16" s="232" t="s">
        <v>141</v>
      </c>
      <c r="D16" s="232" t="s">
        <v>108</v>
      </c>
      <c r="E16" s="232">
        <v>528200</v>
      </c>
    </row>
    <row r="17" spans="1:5" ht="24" customHeight="1">
      <c r="A17" s="226"/>
      <c r="B17" s="229">
        <v>14</v>
      </c>
      <c r="C17" s="232" t="s">
        <v>230</v>
      </c>
      <c r="D17" s="233" t="s">
        <v>110</v>
      </c>
      <c r="E17" s="232">
        <v>527100</v>
      </c>
    </row>
    <row r="18" spans="2:5" ht="24" customHeight="1">
      <c r="B18" s="229">
        <v>15</v>
      </c>
      <c r="C18" s="232" t="s">
        <v>244</v>
      </c>
      <c r="D18" s="232" t="s">
        <v>92</v>
      </c>
      <c r="E18" s="232">
        <v>496000</v>
      </c>
    </row>
    <row r="19" spans="1:5" ht="24" customHeight="1">
      <c r="A19" s="226"/>
      <c r="B19" s="229">
        <v>16</v>
      </c>
      <c r="C19" s="232" t="s">
        <v>139</v>
      </c>
      <c r="D19" s="232" t="s">
        <v>92</v>
      </c>
      <c r="E19" s="232">
        <v>428000</v>
      </c>
    </row>
    <row r="20" spans="1:5" ht="24" customHeight="1">
      <c r="A20" s="226"/>
      <c r="B20" s="229">
        <v>17</v>
      </c>
      <c r="C20" s="232" t="s">
        <v>143</v>
      </c>
      <c r="D20" s="232" t="s">
        <v>92</v>
      </c>
      <c r="E20" s="232">
        <v>425400</v>
      </c>
    </row>
    <row r="21" spans="1:5" ht="24" customHeight="1">
      <c r="A21" s="226"/>
      <c r="B21" s="229">
        <v>18</v>
      </c>
      <c r="C21" s="232" t="s">
        <v>138</v>
      </c>
      <c r="D21" s="232" t="s">
        <v>94</v>
      </c>
      <c r="E21" s="232">
        <v>416600</v>
      </c>
    </row>
    <row r="22" spans="1:5" ht="24" customHeight="1">
      <c r="A22" s="226"/>
      <c r="B22" s="229">
        <v>19</v>
      </c>
      <c r="C22" s="232" t="s">
        <v>136</v>
      </c>
      <c r="D22" s="233" t="s">
        <v>238</v>
      </c>
      <c r="E22" s="232">
        <v>404500</v>
      </c>
    </row>
    <row r="23" spans="1:5" ht="24" customHeight="1">
      <c r="A23" s="226"/>
      <c r="B23" s="229">
        <v>20</v>
      </c>
      <c r="C23" s="232" t="s">
        <v>301</v>
      </c>
      <c r="D23" s="233" t="s">
        <v>237</v>
      </c>
      <c r="E23" s="232">
        <v>369700</v>
      </c>
    </row>
    <row r="24" spans="1:5" ht="24" customHeight="1">
      <c r="A24" s="226"/>
      <c r="B24" s="229">
        <v>21</v>
      </c>
      <c r="C24" s="232" t="s">
        <v>231</v>
      </c>
      <c r="D24" s="233" t="s">
        <v>92</v>
      </c>
      <c r="E24" s="232">
        <v>366000</v>
      </c>
    </row>
    <row r="25" spans="1:5" ht="24" customHeight="1">
      <c r="A25" s="226"/>
      <c r="B25" s="229">
        <v>22</v>
      </c>
      <c r="C25" s="232" t="s">
        <v>224</v>
      </c>
      <c r="D25" s="232" t="s">
        <v>92</v>
      </c>
      <c r="E25" s="232">
        <v>350000</v>
      </c>
    </row>
    <row r="26" spans="1:5" ht="24" customHeight="1">
      <c r="A26" s="226"/>
      <c r="B26" s="229">
        <v>23</v>
      </c>
      <c r="C26" s="232" t="s">
        <v>232</v>
      </c>
      <c r="D26" s="233" t="s">
        <v>240</v>
      </c>
      <c r="E26" s="232">
        <v>346300</v>
      </c>
    </row>
    <row r="27" spans="1:5" ht="24" customHeight="1">
      <c r="A27" s="226"/>
      <c r="B27" s="229">
        <v>24</v>
      </c>
      <c r="C27" s="232" t="s">
        <v>233</v>
      </c>
      <c r="D27" s="232" t="s">
        <v>234</v>
      </c>
      <c r="E27" s="232">
        <v>344700</v>
      </c>
    </row>
    <row r="28" spans="1:5" ht="24" customHeight="1">
      <c r="A28" s="226"/>
      <c r="B28" s="229">
        <v>25</v>
      </c>
      <c r="C28" s="232" t="s">
        <v>225</v>
      </c>
      <c r="D28" s="232" t="s">
        <v>101</v>
      </c>
      <c r="E28" s="232">
        <v>325300</v>
      </c>
    </row>
    <row r="29" spans="1:5" ht="24" customHeight="1">
      <c r="A29" s="226"/>
      <c r="B29" s="229">
        <v>26</v>
      </c>
      <c r="C29" s="232" t="s">
        <v>267</v>
      </c>
      <c r="D29" s="233" t="s">
        <v>239</v>
      </c>
      <c r="E29" s="232">
        <v>317500</v>
      </c>
    </row>
    <row r="30" spans="1:5" ht="24" customHeight="1">
      <c r="A30" s="226"/>
      <c r="B30" s="229">
        <v>27</v>
      </c>
      <c r="C30" s="232" t="s">
        <v>223</v>
      </c>
      <c r="D30" s="233" t="s">
        <v>103</v>
      </c>
      <c r="E30" s="232">
        <v>316000</v>
      </c>
    </row>
    <row r="31" spans="1:5" ht="24" customHeight="1">
      <c r="A31" s="226"/>
      <c r="B31" s="229">
        <v>28</v>
      </c>
      <c r="C31" s="232" t="s">
        <v>193</v>
      </c>
      <c r="D31" s="233" t="s">
        <v>237</v>
      </c>
      <c r="E31" s="232">
        <v>307500</v>
      </c>
    </row>
    <row r="32" spans="1:5" ht="24" customHeight="1">
      <c r="A32" s="226"/>
      <c r="B32" s="229">
        <v>29</v>
      </c>
      <c r="C32" s="232" t="s">
        <v>302</v>
      </c>
      <c r="D32" s="232" t="s">
        <v>268</v>
      </c>
      <c r="E32" s="232">
        <v>303700</v>
      </c>
    </row>
    <row r="33" spans="1:5" ht="24" customHeight="1">
      <c r="A33" s="226"/>
      <c r="B33" s="229">
        <v>30</v>
      </c>
      <c r="C33" s="232" t="s">
        <v>299</v>
      </c>
      <c r="D33" s="232" t="s">
        <v>298</v>
      </c>
      <c r="E33" s="232">
        <v>302700</v>
      </c>
    </row>
    <row r="34" ht="17.25">
      <c r="B34" s="302" t="s">
        <v>217</v>
      </c>
    </row>
  </sheetData>
  <sheetProtection/>
  <printOptions/>
  <pageMargins left="0.61" right="0.57" top="1" bottom="0.74" header="0.512" footer="0.42"/>
  <pageSetup horizontalDpi="300" verticalDpi="300" orientation="portrait" paperSize="9" r:id="rId1"/>
  <headerFooter alignWithMargins="0">
    <oddFooter>&amp;C
-15-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36"/>
  <sheetViews>
    <sheetView showGridLines="0" zoomScale="85" zoomScaleNormal="85" zoomScalePageLayoutView="0" workbookViewId="0" topLeftCell="A1">
      <selection activeCell="J12" sqref="J12"/>
    </sheetView>
  </sheetViews>
  <sheetFormatPr defaultColWidth="8.796875" defaultRowHeight="14.25"/>
  <cols>
    <col min="1" max="1" width="10.8984375" style="0" customWidth="1"/>
    <col min="2" max="2" width="16.5" style="0" customWidth="1"/>
    <col min="3" max="3" width="8.59765625" style="0" customWidth="1"/>
    <col min="4" max="4" width="16.69921875" style="0" customWidth="1"/>
    <col min="5" max="5" width="8.59765625" style="0" customWidth="1"/>
    <col min="6" max="6" width="14.8984375" style="0" customWidth="1"/>
    <col min="7" max="7" width="8.59765625" style="0" customWidth="1"/>
  </cols>
  <sheetData>
    <row r="1" s="62" customFormat="1" ht="17.25" customHeight="1">
      <c r="A1" s="62" t="s">
        <v>144</v>
      </c>
    </row>
    <row r="2" s="62" customFormat="1" ht="17.25" customHeight="1"/>
    <row r="3" spans="1:7" ht="27.75" customHeight="1">
      <c r="A3" s="78" t="s">
        <v>145</v>
      </c>
      <c r="B3" s="79" t="s">
        <v>27</v>
      </c>
      <c r="C3" s="80" t="s">
        <v>29</v>
      </c>
      <c r="D3" s="79" t="s">
        <v>146</v>
      </c>
      <c r="E3" s="80" t="s">
        <v>29</v>
      </c>
      <c r="F3" s="79" t="s">
        <v>147</v>
      </c>
      <c r="G3" s="80" t="s">
        <v>29</v>
      </c>
    </row>
    <row r="4" spans="1:7" ht="25.5" customHeight="1">
      <c r="A4" s="81" t="s">
        <v>148</v>
      </c>
      <c r="B4" s="82">
        <v>25583000</v>
      </c>
      <c r="C4" s="83" t="s">
        <v>149</v>
      </c>
      <c r="D4" s="82">
        <v>23432900</v>
      </c>
      <c r="E4" s="83" t="s">
        <v>149</v>
      </c>
      <c r="F4" s="82">
        <v>2150100</v>
      </c>
      <c r="G4" s="83" t="s">
        <v>149</v>
      </c>
    </row>
    <row r="5" spans="1:7" ht="25.5" customHeight="1">
      <c r="A5" s="81" t="s">
        <v>150</v>
      </c>
      <c r="B5" s="82">
        <v>25744000</v>
      </c>
      <c r="C5" s="84">
        <v>1.0062932416057537</v>
      </c>
      <c r="D5" s="82">
        <v>23402000</v>
      </c>
      <c r="E5" s="84">
        <v>0.9986813411912311</v>
      </c>
      <c r="F5" s="82">
        <v>2342000</v>
      </c>
      <c r="G5" s="84">
        <v>1.0892516627133622</v>
      </c>
    </row>
    <row r="6" spans="1:7" ht="25.5" customHeight="1">
      <c r="A6" s="81" t="s">
        <v>151</v>
      </c>
      <c r="B6" s="82">
        <v>27407200</v>
      </c>
      <c r="C6" s="84">
        <v>1.0646053449347421</v>
      </c>
      <c r="D6" s="82">
        <v>25031300</v>
      </c>
      <c r="E6" s="84">
        <v>1.0696222545081617</v>
      </c>
      <c r="F6" s="82">
        <v>2375900</v>
      </c>
      <c r="G6" s="84">
        <v>1.0144748078565329</v>
      </c>
    </row>
    <row r="7" spans="1:7" ht="25.5" customHeight="1">
      <c r="A7" s="81" t="s">
        <v>152</v>
      </c>
      <c r="B7" s="82">
        <v>27424200</v>
      </c>
      <c r="C7" s="84">
        <v>1.000620274964243</v>
      </c>
      <c r="D7" s="82">
        <v>25022300</v>
      </c>
      <c r="E7" s="84">
        <v>0.9996404501564042</v>
      </c>
      <c r="F7" s="82">
        <v>2401900</v>
      </c>
      <c r="G7" s="84">
        <v>1.010943221516057</v>
      </c>
    </row>
    <row r="8" spans="1:7" ht="25.5" customHeight="1">
      <c r="A8" s="81" t="s">
        <v>153</v>
      </c>
      <c r="B8" s="82">
        <v>28707700</v>
      </c>
      <c r="C8" s="84">
        <v>1.0468017298590295</v>
      </c>
      <c r="D8" s="82">
        <v>26192700</v>
      </c>
      <c r="E8" s="84">
        <v>1.0467742773446087</v>
      </c>
      <c r="F8" s="82">
        <v>2515000</v>
      </c>
      <c r="G8" s="84">
        <v>1.0470877222199093</v>
      </c>
    </row>
    <row r="9" spans="1:7" ht="25.5" customHeight="1">
      <c r="A9" s="81" t="s">
        <v>154</v>
      </c>
      <c r="B9" s="82">
        <v>28820300</v>
      </c>
      <c r="C9" s="84">
        <v>1.0039222926253235</v>
      </c>
      <c r="D9" s="82">
        <v>26396300</v>
      </c>
      <c r="E9" s="84">
        <v>1.0077731581700244</v>
      </c>
      <c r="F9" s="82">
        <v>2424000</v>
      </c>
      <c r="G9" s="84">
        <v>0.9638170974155069</v>
      </c>
    </row>
    <row r="10" spans="1:7" ht="25.5" customHeight="1">
      <c r="A10" s="81" t="s">
        <v>155</v>
      </c>
      <c r="B10" s="82">
        <v>29353500</v>
      </c>
      <c r="C10" s="84">
        <v>1.018500848360357</v>
      </c>
      <c r="D10" s="82">
        <v>26895900</v>
      </c>
      <c r="E10" s="84">
        <v>1.0189268950572619</v>
      </c>
      <c r="F10" s="82">
        <v>2457600</v>
      </c>
      <c r="G10" s="84">
        <v>1.0138613861386139</v>
      </c>
    </row>
    <row r="11" spans="1:7" ht="25.5" customHeight="1">
      <c r="A11" s="81" t="s">
        <v>156</v>
      </c>
      <c r="B11" s="82">
        <v>29779200</v>
      </c>
      <c r="C11" s="84">
        <v>1.0145025295109613</v>
      </c>
      <c r="D11" s="82">
        <v>27177900</v>
      </c>
      <c r="E11" s="84">
        <v>1.0104848694410673</v>
      </c>
      <c r="F11" s="82">
        <v>2601300</v>
      </c>
      <c r="G11" s="84">
        <v>1.0584716796875</v>
      </c>
    </row>
    <row r="12" spans="1:7" ht="25.5" customHeight="1">
      <c r="A12" s="81" t="s">
        <v>157</v>
      </c>
      <c r="B12" s="82">
        <v>32952000</v>
      </c>
      <c r="C12" s="84">
        <v>1.1065441650548034</v>
      </c>
      <c r="D12" s="82">
        <v>30155200</v>
      </c>
      <c r="E12" s="84">
        <v>1.1095485670342446</v>
      </c>
      <c r="F12" s="82">
        <v>2796800</v>
      </c>
      <c r="G12" s="84">
        <v>1.075154730327144</v>
      </c>
    </row>
    <row r="13" spans="1:7" ht="25.5" customHeight="1">
      <c r="A13" s="81" t="s">
        <v>158</v>
      </c>
      <c r="B13" s="82">
        <v>31616800</v>
      </c>
      <c r="C13" s="84">
        <v>0.9594804564214615</v>
      </c>
      <c r="D13" s="82">
        <v>28633400</v>
      </c>
      <c r="E13" s="84">
        <v>0.949534408659203</v>
      </c>
      <c r="F13" s="82">
        <v>2983400</v>
      </c>
      <c r="G13" s="84">
        <v>1.0667191075514875</v>
      </c>
    </row>
    <row r="14" spans="1:7" ht="25.5" customHeight="1">
      <c r="A14" s="81" t="s">
        <v>159</v>
      </c>
      <c r="B14" s="82">
        <v>33973300</v>
      </c>
      <c r="C14" s="84">
        <v>1.0745331595860428</v>
      </c>
      <c r="D14" s="82">
        <v>30997200</v>
      </c>
      <c r="E14" s="84">
        <v>1.0825539405030489</v>
      </c>
      <c r="F14" s="82">
        <v>2976100</v>
      </c>
      <c r="G14" s="84">
        <v>0.9975531273044178</v>
      </c>
    </row>
    <row r="15" spans="1:7" ht="25.5" customHeight="1">
      <c r="A15" s="81" t="s">
        <v>160</v>
      </c>
      <c r="B15" s="82">
        <v>36354400</v>
      </c>
      <c r="C15" s="84">
        <v>1.0700873921579594</v>
      </c>
      <c r="D15" s="82">
        <v>32971300</v>
      </c>
      <c r="E15" s="84">
        <v>1.0636863974810629</v>
      </c>
      <c r="F15" s="82">
        <v>3383100</v>
      </c>
      <c r="G15" s="84">
        <v>1.1367561573871845</v>
      </c>
    </row>
    <row r="16" spans="1:7" ht="25.5" customHeight="1">
      <c r="A16" s="81" t="s">
        <v>161</v>
      </c>
      <c r="B16" s="82">
        <v>38026700</v>
      </c>
      <c r="C16" s="84">
        <v>1.0459999339832318</v>
      </c>
      <c r="D16" s="82">
        <v>34513900</v>
      </c>
      <c r="E16" s="84">
        <v>1.0467861443133877</v>
      </c>
      <c r="F16" s="82">
        <v>3512800</v>
      </c>
      <c r="G16" s="84">
        <v>1.038337619343206</v>
      </c>
    </row>
    <row r="17" spans="1:7" ht="25.5" customHeight="1">
      <c r="A17" s="81" t="s">
        <v>162</v>
      </c>
      <c r="B17" s="82">
        <v>37674900</v>
      </c>
      <c r="C17" s="84">
        <v>0.9907486055850232</v>
      </c>
      <c r="D17" s="82">
        <v>34315500</v>
      </c>
      <c r="E17" s="84">
        <v>0.9942515913878177</v>
      </c>
      <c r="F17" s="82">
        <v>3359400</v>
      </c>
      <c r="G17" s="84">
        <v>0.956331131860624</v>
      </c>
    </row>
    <row r="18" spans="1:7" ht="25.5" customHeight="1">
      <c r="A18" s="81" t="s">
        <v>163</v>
      </c>
      <c r="B18" s="82">
        <v>37506500</v>
      </c>
      <c r="C18" s="84">
        <v>0.9955301805711495</v>
      </c>
      <c r="D18" s="82">
        <v>34410300</v>
      </c>
      <c r="E18" s="84">
        <v>1.0027625999912575</v>
      </c>
      <c r="F18" s="82">
        <v>3096200</v>
      </c>
      <c r="G18" s="84">
        <v>0.9216526760731083</v>
      </c>
    </row>
    <row r="19" spans="1:7" ht="25.5" customHeight="1">
      <c r="A19" s="81" t="s">
        <v>164</v>
      </c>
      <c r="B19" s="82">
        <v>38056800</v>
      </c>
      <c r="C19" s="84">
        <v>1.0146721234985936</v>
      </c>
      <c r="D19" s="82">
        <v>34817700</v>
      </c>
      <c r="E19" s="84">
        <v>1.011839478295743</v>
      </c>
      <c r="F19" s="82">
        <v>3239100</v>
      </c>
      <c r="G19" s="84">
        <v>1.0461533492668433</v>
      </c>
    </row>
    <row r="20" spans="1:7" ht="25.5" customHeight="1">
      <c r="A20" s="81" t="s">
        <v>165</v>
      </c>
      <c r="B20" s="82">
        <v>35828900</v>
      </c>
      <c r="C20" s="84">
        <v>0.9414585566836938</v>
      </c>
      <c r="D20" s="82">
        <v>32681900</v>
      </c>
      <c r="E20" s="84">
        <v>0.9386576367766969</v>
      </c>
      <c r="F20" s="82">
        <v>3147000</v>
      </c>
      <c r="G20" s="84">
        <v>0.9715661757895712</v>
      </c>
    </row>
    <row r="21" spans="1:7" ht="25.5" customHeight="1">
      <c r="A21" s="81" t="s">
        <v>166</v>
      </c>
      <c r="B21" s="82">
        <v>41914900</v>
      </c>
      <c r="C21" s="84">
        <v>1.1698628760581542</v>
      </c>
      <c r="D21" s="82">
        <v>38481300</v>
      </c>
      <c r="E21" s="84">
        <v>1.177449903463385</v>
      </c>
      <c r="F21" s="82">
        <v>3433600</v>
      </c>
      <c r="G21" s="84">
        <v>1.0910708611375914</v>
      </c>
    </row>
    <row r="22" spans="1:7" ht="25.5" customHeight="1">
      <c r="A22" s="81" t="s">
        <v>167</v>
      </c>
      <c r="B22" s="82">
        <v>42640400</v>
      </c>
      <c r="C22" s="84">
        <v>1.0173088806128607</v>
      </c>
      <c r="D22" s="82">
        <v>39295500</v>
      </c>
      <c r="E22" s="84">
        <v>1.0211583288506365</v>
      </c>
      <c r="F22" s="82">
        <v>3344900</v>
      </c>
      <c r="G22" s="84">
        <v>0.9741670549860205</v>
      </c>
    </row>
    <row r="23" spans="1:7" ht="25.5" customHeight="1">
      <c r="A23" s="81" t="s">
        <v>168</v>
      </c>
      <c r="B23" s="82">
        <v>42706900</v>
      </c>
      <c r="C23" s="84">
        <v>1.001559553850339</v>
      </c>
      <c r="D23" s="82">
        <v>39467900</v>
      </c>
      <c r="E23" s="84">
        <v>1.0043872708070898</v>
      </c>
      <c r="F23" s="82">
        <v>3239000</v>
      </c>
      <c r="G23" s="84">
        <v>0.9683398606834285</v>
      </c>
    </row>
    <row r="24" spans="1:7" ht="25.5" customHeight="1">
      <c r="A24" s="107" t="s">
        <v>169</v>
      </c>
      <c r="B24" s="108">
        <v>42794200</v>
      </c>
      <c r="C24" s="84">
        <v>1.0020441661651864</v>
      </c>
      <c r="D24" s="108">
        <v>39719800</v>
      </c>
      <c r="E24" s="84">
        <v>1.006382401901292</v>
      </c>
      <c r="F24" s="108">
        <v>3074400</v>
      </c>
      <c r="G24" s="84">
        <v>0.9491818462488423</v>
      </c>
    </row>
    <row r="25" spans="1:7" ht="25.5" customHeight="1">
      <c r="A25" s="81" t="s">
        <v>170</v>
      </c>
      <c r="B25" s="82">
        <v>42712200</v>
      </c>
      <c r="C25" s="84">
        <v>0.9980838524846825</v>
      </c>
      <c r="D25" s="82">
        <v>39440400</v>
      </c>
      <c r="E25" s="84">
        <v>0.9929657249029451</v>
      </c>
      <c r="F25" s="82">
        <v>3271800</v>
      </c>
      <c r="G25" s="84">
        <v>1.064207650273224</v>
      </c>
    </row>
    <row r="26" spans="1:7" ht="25.5" customHeight="1">
      <c r="A26" s="81" t="s">
        <v>187</v>
      </c>
      <c r="B26" s="82">
        <v>43994800</v>
      </c>
      <c r="C26" s="84">
        <v>1.0300288910428401</v>
      </c>
      <c r="D26" s="82">
        <v>40797500</v>
      </c>
      <c r="E26" s="84">
        <v>1.0344088802344804</v>
      </c>
      <c r="F26" s="82">
        <v>3197300</v>
      </c>
      <c r="G26" s="84">
        <v>0.9772296595146402</v>
      </c>
    </row>
    <row r="27" spans="1:7" ht="25.5" customHeight="1">
      <c r="A27" s="81" t="s">
        <v>191</v>
      </c>
      <c r="B27" s="82">
        <v>43993000</v>
      </c>
      <c r="C27" s="84">
        <v>0.9999590860738087</v>
      </c>
      <c r="D27" s="82">
        <v>40824900</v>
      </c>
      <c r="E27" s="84">
        <v>1.000671609780011</v>
      </c>
      <c r="F27" s="82">
        <v>3168100</v>
      </c>
      <c r="G27" s="84">
        <v>0.9908672942795483</v>
      </c>
    </row>
    <row r="28" spans="1:7" ht="25.5" customHeight="1">
      <c r="A28" s="81" t="s">
        <v>192</v>
      </c>
      <c r="B28" s="82">
        <v>42292000</v>
      </c>
      <c r="C28" s="84">
        <v>0.9613347578023776</v>
      </c>
      <c r="D28" s="82">
        <v>39310200</v>
      </c>
      <c r="E28" s="84">
        <v>0.9628976433500144</v>
      </c>
      <c r="F28" s="82">
        <v>2981800</v>
      </c>
      <c r="G28" s="84">
        <v>0.9411950380354156</v>
      </c>
    </row>
    <row r="29" spans="1:7" ht="25.5" customHeight="1">
      <c r="A29" s="81" t="s">
        <v>204</v>
      </c>
      <c r="B29" s="82">
        <v>43681900</v>
      </c>
      <c r="C29" s="84">
        <v>1.0328643715123427</v>
      </c>
      <c r="D29" s="82">
        <v>40676100</v>
      </c>
      <c r="E29" s="84">
        <v>1.034746706961552</v>
      </c>
      <c r="F29" s="82">
        <v>3005800</v>
      </c>
      <c r="G29" s="84">
        <v>1.008048829566034</v>
      </c>
    </row>
    <row r="30" spans="1:7" ht="25.5" customHeight="1">
      <c r="A30" s="295" t="s">
        <v>203</v>
      </c>
      <c r="B30" s="108">
        <v>43119000</v>
      </c>
      <c r="C30" s="296">
        <v>0.9871136557704678</v>
      </c>
      <c r="D30" s="108">
        <v>40105200</v>
      </c>
      <c r="E30" s="296">
        <v>0.9859647311320406</v>
      </c>
      <c r="F30" s="108">
        <v>3013800</v>
      </c>
      <c r="G30" s="296">
        <v>1.0026615210592853</v>
      </c>
    </row>
    <row r="31" spans="1:7" ht="25.5" customHeight="1">
      <c r="A31" s="107" t="s">
        <v>207</v>
      </c>
      <c r="B31" s="108">
        <v>46502600</v>
      </c>
      <c r="C31" s="296">
        <v>1.078471207588302</v>
      </c>
      <c r="D31" s="108">
        <v>43402700</v>
      </c>
      <c r="E31" s="296">
        <v>1.08222125809122</v>
      </c>
      <c r="F31" s="108">
        <v>3099900</v>
      </c>
      <c r="G31" s="296">
        <v>1.0285685845112482</v>
      </c>
    </row>
    <row r="32" spans="1:7" ht="25.5" customHeight="1">
      <c r="A32" s="81" t="s">
        <v>227</v>
      </c>
      <c r="B32" s="82">
        <v>46664800</v>
      </c>
      <c r="C32" s="84">
        <v>1.003487977016339</v>
      </c>
      <c r="D32" s="82">
        <v>43499700</v>
      </c>
      <c r="E32" s="84">
        <v>1.0022348840049122</v>
      </c>
      <c r="F32" s="82">
        <v>3165100</v>
      </c>
      <c r="G32" s="84">
        <v>1.0210329365463402</v>
      </c>
    </row>
    <row r="33" spans="1:7" ht="25.5" customHeight="1">
      <c r="A33" s="325" t="s">
        <v>269</v>
      </c>
      <c r="B33" s="324">
        <v>45072300</v>
      </c>
      <c r="C33" s="323">
        <v>0.9658736349453978</v>
      </c>
      <c r="D33" s="324">
        <v>42012900</v>
      </c>
      <c r="E33" s="323">
        <v>0.965820453934165</v>
      </c>
      <c r="F33" s="324">
        <v>3059400</v>
      </c>
      <c r="G33" s="323">
        <v>0.9666045306625383</v>
      </c>
    </row>
    <row r="34" ht="13.5">
      <c r="A34" t="s">
        <v>171</v>
      </c>
    </row>
    <row r="36" ht="13.5">
      <c r="D36" s="106"/>
    </row>
  </sheetData>
  <sheetProtection/>
  <printOptions horizontalCentered="1"/>
  <pageMargins left="0.9055118110236221" right="0.7086614173228347" top="0.6692913385826772" bottom="0.7874015748031497" header="0.4724409448818898" footer="0.5118110236220472"/>
  <pageSetup fitToHeight="1" fitToWidth="1" horizontalDpi="300" verticalDpi="300" orientation="portrait" paperSize="9" scale="96" r:id="rId1"/>
  <headerFooter alignWithMargins="0">
    <oddFooter>&amp;C
-16-</oddFooter>
  </headerFooter>
</worksheet>
</file>

<file path=xl/worksheets/sheet14.xml><?xml version="1.0" encoding="utf-8"?>
<worksheet xmlns="http://schemas.openxmlformats.org/spreadsheetml/2006/main" xmlns:r="http://schemas.openxmlformats.org/officeDocument/2006/relationships">
  <dimension ref="B1:R18"/>
  <sheetViews>
    <sheetView view="pageBreakPreview" zoomScaleNormal="82" zoomScaleSheetLayoutView="100" zoomScalePageLayoutView="0" workbookViewId="0" topLeftCell="A1">
      <selection activeCell="E13" sqref="E12:E13"/>
    </sheetView>
  </sheetViews>
  <sheetFormatPr defaultColWidth="8.796875" defaultRowHeight="14.25"/>
  <cols>
    <col min="1" max="1" width="2.59765625" style="128" customWidth="1"/>
    <col min="2" max="2" width="16.69921875" style="128" customWidth="1"/>
    <col min="3" max="3" width="10.3984375" style="128" bestFit="1" customWidth="1"/>
    <col min="4" max="15" width="8.5" style="128" customWidth="1"/>
    <col min="16" max="16" width="9.19921875" style="128" customWidth="1"/>
    <col min="17" max="17" width="5.5" style="128" customWidth="1"/>
    <col min="18" max="16384" width="9" style="128" customWidth="1"/>
  </cols>
  <sheetData>
    <row r="1" spans="2:17" ht="21.75" customHeight="1">
      <c r="B1" s="115"/>
      <c r="C1" s="115"/>
      <c r="D1" s="144" t="s">
        <v>84</v>
      </c>
      <c r="E1" s="144"/>
      <c r="F1" s="144"/>
      <c r="G1" s="144"/>
      <c r="H1" s="144"/>
      <c r="I1" s="144"/>
      <c r="J1" s="144"/>
      <c r="K1" s="144"/>
      <c r="L1" s="145"/>
      <c r="M1" s="144"/>
      <c r="N1" s="144"/>
      <c r="O1" s="144"/>
      <c r="P1" s="115"/>
      <c r="Q1" s="115"/>
    </row>
    <row r="2" spans="2:17" s="170" customFormat="1" ht="21.75" customHeight="1">
      <c r="B2" s="117"/>
      <c r="C2" s="117" t="s">
        <v>172</v>
      </c>
      <c r="D2" s="149" t="s">
        <v>56</v>
      </c>
      <c r="E2" s="149" t="s">
        <v>57</v>
      </c>
      <c r="F2" s="149" t="s">
        <v>58</v>
      </c>
      <c r="G2" s="149" t="s">
        <v>59</v>
      </c>
      <c r="H2" s="149" t="s">
        <v>60</v>
      </c>
      <c r="I2" s="149" t="s">
        <v>61</v>
      </c>
      <c r="J2" s="149" t="s">
        <v>62</v>
      </c>
      <c r="K2" s="149" t="s">
        <v>63</v>
      </c>
      <c r="L2" s="149" t="s">
        <v>64</v>
      </c>
      <c r="M2" s="149" t="s">
        <v>86</v>
      </c>
      <c r="N2" s="149" t="s">
        <v>87</v>
      </c>
      <c r="O2" s="149" t="s">
        <v>88</v>
      </c>
      <c r="P2" s="117" t="s">
        <v>89</v>
      </c>
      <c r="Q2" s="117" t="s">
        <v>20</v>
      </c>
    </row>
    <row r="3" spans="2:17" ht="29.25" customHeight="1">
      <c r="B3" s="129" t="s">
        <v>173</v>
      </c>
      <c r="C3" s="111">
        <v>12638684</v>
      </c>
      <c r="D3" s="165">
        <v>947189</v>
      </c>
      <c r="E3" s="165">
        <v>902758</v>
      </c>
      <c r="F3" s="165">
        <v>1068443</v>
      </c>
      <c r="G3" s="165">
        <v>1051891</v>
      </c>
      <c r="H3" s="165">
        <v>1091499</v>
      </c>
      <c r="I3" s="165">
        <v>1025581</v>
      </c>
      <c r="J3" s="165">
        <v>1098914</v>
      </c>
      <c r="K3" s="165">
        <v>1112157</v>
      </c>
      <c r="L3" s="165">
        <v>1079453</v>
      </c>
      <c r="M3" s="165">
        <v>1130331</v>
      </c>
      <c r="N3" s="165">
        <v>1091680</v>
      </c>
      <c r="O3" s="165">
        <v>1038788</v>
      </c>
      <c r="P3" s="124">
        <v>12576002</v>
      </c>
      <c r="Q3" s="133">
        <v>1.0049842549325294</v>
      </c>
    </row>
    <row r="4" spans="2:17" ht="29.25" customHeight="1">
      <c r="B4" s="129" t="s">
        <v>174</v>
      </c>
      <c r="C4" s="111">
        <v>11904772</v>
      </c>
      <c r="D4" s="165">
        <v>942724</v>
      </c>
      <c r="E4" s="165">
        <v>903216</v>
      </c>
      <c r="F4" s="165">
        <v>1032636</v>
      </c>
      <c r="G4" s="165">
        <v>980811</v>
      </c>
      <c r="H4" s="165">
        <v>1026107</v>
      </c>
      <c r="I4" s="165">
        <v>973518</v>
      </c>
      <c r="J4" s="165">
        <v>1034234</v>
      </c>
      <c r="K4" s="165">
        <v>996293</v>
      </c>
      <c r="L4" s="165">
        <v>974888</v>
      </c>
      <c r="M4" s="165">
        <v>1001233</v>
      </c>
      <c r="N4" s="165">
        <v>993210</v>
      </c>
      <c r="O4" s="165">
        <v>1045902</v>
      </c>
      <c r="P4" s="111">
        <v>11675877</v>
      </c>
      <c r="Q4" s="133">
        <v>1.019604094835874</v>
      </c>
    </row>
    <row r="5" spans="2:17" ht="29.25" customHeight="1">
      <c r="B5" s="129" t="s">
        <v>175</v>
      </c>
      <c r="C5" s="111">
        <v>443513</v>
      </c>
      <c r="D5" s="165">
        <v>33421</v>
      </c>
      <c r="E5" s="165">
        <v>29553</v>
      </c>
      <c r="F5" s="165">
        <v>38758</v>
      </c>
      <c r="G5" s="165">
        <v>39642</v>
      </c>
      <c r="H5" s="165">
        <v>47492</v>
      </c>
      <c r="I5" s="165">
        <v>32808</v>
      </c>
      <c r="J5" s="165">
        <v>35130</v>
      </c>
      <c r="K5" s="165">
        <v>42030</v>
      </c>
      <c r="L5" s="165">
        <v>34825</v>
      </c>
      <c r="M5" s="165">
        <v>38518</v>
      </c>
      <c r="N5" s="165">
        <v>40310</v>
      </c>
      <c r="O5" s="165">
        <v>31026</v>
      </c>
      <c r="P5" s="111">
        <v>495424</v>
      </c>
      <c r="Q5" s="133">
        <v>0.8952190446970676</v>
      </c>
    </row>
    <row r="6" spans="2:17" ht="29.25" customHeight="1">
      <c r="B6" s="129" t="s">
        <v>176</v>
      </c>
      <c r="C6" s="111">
        <v>900714</v>
      </c>
      <c r="D6" s="165">
        <v>56590</v>
      </c>
      <c r="E6" s="165">
        <v>50142</v>
      </c>
      <c r="F6" s="165">
        <v>71279</v>
      </c>
      <c r="G6" s="165">
        <v>77359</v>
      </c>
      <c r="H6" s="165">
        <v>85587</v>
      </c>
      <c r="I6" s="165">
        <v>66824</v>
      </c>
      <c r="J6" s="165">
        <v>85332</v>
      </c>
      <c r="K6" s="165">
        <v>103036</v>
      </c>
      <c r="L6" s="165">
        <v>78458</v>
      </c>
      <c r="M6" s="165">
        <v>78345</v>
      </c>
      <c r="N6" s="165">
        <v>84520</v>
      </c>
      <c r="O6" s="165">
        <v>63242</v>
      </c>
      <c r="P6" s="135">
        <v>948928</v>
      </c>
      <c r="Q6" s="198">
        <v>0.9491910872057733</v>
      </c>
    </row>
    <row r="7" spans="2:17" ht="29.25" customHeight="1">
      <c r="B7" s="199" t="s">
        <v>91</v>
      </c>
      <c r="C7" s="200">
        <v>25887683</v>
      </c>
      <c r="D7" s="201">
        <v>1979924</v>
      </c>
      <c r="E7" s="201">
        <v>1885669</v>
      </c>
      <c r="F7" s="201">
        <v>2211116</v>
      </c>
      <c r="G7" s="201">
        <v>2149703</v>
      </c>
      <c r="H7" s="201">
        <v>2250685</v>
      </c>
      <c r="I7" s="201">
        <v>2098731</v>
      </c>
      <c r="J7" s="201">
        <v>2253610</v>
      </c>
      <c r="K7" s="201">
        <v>2253516</v>
      </c>
      <c r="L7" s="201">
        <v>2167624</v>
      </c>
      <c r="M7" s="201">
        <v>2248427</v>
      </c>
      <c r="N7" s="201">
        <v>2209720</v>
      </c>
      <c r="O7" s="202">
        <v>2178958</v>
      </c>
      <c r="P7" s="200">
        <v>25696231</v>
      </c>
      <c r="Q7" s="203">
        <v>1.0074505868195223</v>
      </c>
    </row>
    <row r="8" spans="2:17" ht="11.25">
      <c r="B8" s="170"/>
      <c r="C8" s="332"/>
      <c r="D8" s="170"/>
      <c r="E8" s="170"/>
      <c r="F8" s="170"/>
      <c r="G8" s="170"/>
      <c r="H8" s="170"/>
      <c r="I8" s="170"/>
      <c r="J8" s="170"/>
      <c r="K8" s="170"/>
      <c r="L8" s="170"/>
      <c r="M8" s="170"/>
      <c r="N8" s="170"/>
      <c r="O8" s="170"/>
      <c r="P8" s="170"/>
      <c r="Q8" s="170"/>
    </row>
    <row r="9" spans="2:17" ht="11.25">
      <c r="B9" s="170"/>
      <c r="C9" s="170"/>
      <c r="D9" s="170"/>
      <c r="E9" s="170"/>
      <c r="F9" s="170"/>
      <c r="G9" s="170"/>
      <c r="H9" s="170"/>
      <c r="I9" s="170"/>
      <c r="J9" s="170"/>
      <c r="K9" s="170"/>
      <c r="L9" s="170"/>
      <c r="M9" s="170"/>
      <c r="N9" s="170"/>
      <c r="O9" s="170"/>
      <c r="P9" s="170"/>
      <c r="Q9" s="170"/>
    </row>
    <row r="10" spans="2:17" ht="11.25">
      <c r="B10" s="170"/>
      <c r="C10" s="170"/>
      <c r="D10" s="170"/>
      <c r="E10" s="170"/>
      <c r="F10" s="170"/>
      <c r="G10" s="170"/>
      <c r="H10" s="170"/>
      <c r="I10" s="170"/>
      <c r="J10" s="170"/>
      <c r="K10" s="170"/>
      <c r="L10" s="170"/>
      <c r="M10" s="170"/>
      <c r="N10" s="170"/>
      <c r="O10" s="170"/>
      <c r="P10" s="170"/>
      <c r="Q10" s="170"/>
    </row>
    <row r="11" spans="2:17" ht="11.25">
      <c r="B11" s="170"/>
      <c r="C11" s="170"/>
      <c r="D11" s="170"/>
      <c r="E11" s="170"/>
      <c r="F11" s="170"/>
      <c r="G11" s="170"/>
      <c r="H11" s="170"/>
      <c r="I11" s="170"/>
      <c r="J11" s="170"/>
      <c r="K11" s="170"/>
      <c r="L11" s="170"/>
      <c r="M11" s="170"/>
      <c r="N11" s="170"/>
      <c r="O11" s="170"/>
      <c r="P11" s="170"/>
      <c r="Q11" s="170"/>
    </row>
    <row r="12" spans="2:17" ht="11.25">
      <c r="B12" s="170"/>
      <c r="C12" s="170"/>
      <c r="D12" s="170"/>
      <c r="E12" s="170"/>
      <c r="F12" s="170"/>
      <c r="G12" s="170"/>
      <c r="H12" s="170"/>
      <c r="I12" s="170"/>
      <c r="J12" s="170"/>
      <c r="K12" s="170"/>
      <c r="L12" s="170"/>
      <c r="M12" s="170"/>
      <c r="N12" s="170"/>
      <c r="O12" s="170"/>
      <c r="P12" s="170"/>
      <c r="Q12" s="170"/>
    </row>
    <row r="13" spans="2:17" ht="11.25">
      <c r="B13" s="170"/>
      <c r="C13" s="170"/>
      <c r="D13" s="170"/>
      <c r="E13" s="170"/>
      <c r="F13" s="170"/>
      <c r="G13" s="170"/>
      <c r="H13" s="170"/>
      <c r="I13" s="170"/>
      <c r="J13" s="170"/>
      <c r="K13" s="170"/>
      <c r="L13" s="170"/>
      <c r="M13" s="170"/>
      <c r="N13" s="170"/>
      <c r="O13" s="170"/>
      <c r="P13" s="170"/>
      <c r="Q13" s="170"/>
    </row>
    <row r="14" spans="2:18" ht="11.25">
      <c r="B14" s="170"/>
      <c r="C14" s="170"/>
      <c r="D14" s="170"/>
      <c r="E14" s="170"/>
      <c r="F14" s="170"/>
      <c r="G14" s="170"/>
      <c r="H14" s="170"/>
      <c r="I14" s="170"/>
      <c r="J14" s="170"/>
      <c r="K14" s="170"/>
      <c r="L14" s="170"/>
      <c r="M14" s="170"/>
      <c r="N14" s="170"/>
      <c r="O14" s="170"/>
      <c r="P14" s="170"/>
      <c r="Q14" s="170"/>
      <c r="R14" s="170"/>
    </row>
    <row r="15" spans="2:18" ht="11.25">
      <c r="B15" s="170"/>
      <c r="C15" s="170"/>
      <c r="D15" s="170"/>
      <c r="E15" s="170"/>
      <c r="F15" s="170"/>
      <c r="G15" s="170"/>
      <c r="H15" s="170"/>
      <c r="I15" s="170"/>
      <c r="J15" s="170"/>
      <c r="K15" s="170"/>
      <c r="L15" s="170"/>
      <c r="M15" s="170"/>
      <c r="N15" s="170"/>
      <c r="O15" s="170"/>
      <c r="P15" s="170"/>
      <c r="Q15" s="170"/>
      <c r="R15" s="170"/>
    </row>
    <row r="16" spans="2:18" ht="11.25">
      <c r="B16" s="170"/>
      <c r="C16" s="170"/>
      <c r="D16" s="170"/>
      <c r="E16" s="170"/>
      <c r="F16" s="170"/>
      <c r="G16" s="170"/>
      <c r="H16" s="170"/>
      <c r="I16" s="170"/>
      <c r="J16" s="170"/>
      <c r="K16" s="170"/>
      <c r="L16" s="170"/>
      <c r="M16" s="170"/>
      <c r="N16" s="170"/>
      <c r="O16" s="170"/>
      <c r="P16" s="170"/>
      <c r="Q16" s="170"/>
      <c r="R16" s="170"/>
    </row>
    <row r="17" spans="2:18" ht="11.25">
      <c r="B17" s="170"/>
      <c r="C17" s="170"/>
      <c r="D17" s="170"/>
      <c r="E17" s="170"/>
      <c r="F17" s="170"/>
      <c r="G17" s="170"/>
      <c r="H17" s="170"/>
      <c r="I17" s="170"/>
      <c r="J17" s="170"/>
      <c r="K17" s="170"/>
      <c r="L17" s="170"/>
      <c r="M17" s="170"/>
      <c r="N17" s="170"/>
      <c r="O17" s="170"/>
      <c r="P17" s="170"/>
      <c r="Q17" s="170"/>
      <c r="R17" s="170"/>
    </row>
    <row r="18" spans="2:18" ht="11.25">
      <c r="B18" s="170"/>
      <c r="C18" s="170"/>
      <c r="D18" s="170"/>
      <c r="E18" s="170"/>
      <c r="F18" s="170"/>
      <c r="G18" s="170"/>
      <c r="H18" s="170"/>
      <c r="I18" s="170"/>
      <c r="J18" s="170"/>
      <c r="K18" s="170"/>
      <c r="L18" s="170"/>
      <c r="M18" s="170"/>
      <c r="N18" s="170"/>
      <c r="O18" s="170"/>
      <c r="P18" s="170"/>
      <c r="Q18" s="170"/>
      <c r="R18" s="170"/>
    </row>
  </sheetData>
  <sheetProtection/>
  <printOptions horizontalCentered="1"/>
  <pageMargins left="0.2" right="0.2755905511811024" top="1.299212598425197" bottom="0.984251968503937" header="0.9055118110236221" footer="0.5118110236220472"/>
  <pageSetup horizontalDpi="300" verticalDpi="300" orientation="landscape" paperSize="9" scale="99" r:id="rId2"/>
  <headerFooter alignWithMargins="0">
    <oddHeader>&amp;L&amp;14８．平成２０年滋賀県有料道路通行台数調&amp;R&amp;9（単位：台）　　&amp;11　</oddHeader>
  </headerFooter>
  <drawing r:id="rId1"/>
</worksheet>
</file>

<file path=xl/worksheets/sheet15.xml><?xml version="1.0" encoding="utf-8"?>
<worksheet xmlns="http://schemas.openxmlformats.org/spreadsheetml/2006/main" xmlns:r="http://schemas.openxmlformats.org/officeDocument/2006/relationships">
  <dimension ref="A1:F14"/>
  <sheetViews>
    <sheetView zoomScale="90" zoomScaleNormal="90" zoomScaleSheetLayoutView="90" zoomScalePageLayoutView="0" workbookViewId="0" topLeftCell="A1">
      <pane ySplit="3" topLeftCell="BM4" activePane="bottomLeft" state="frozen"/>
      <selection pane="topLeft" activeCell="A1" sqref="A1"/>
      <selection pane="bottomLeft" activeCell="A2" sqref="A2"/>
    </sheetView>
  </sheetViews>
  <sheetFormatPr defaultColWidth="8.796875" defaultRowHeight="14.25"/>
  <cols>
    <col min="1" max="1" width="14.59765625" style="305" customWidth="1"/>
    <col min="2" max="2" width="19" style="301" customWidth="1"/>
    <col min="3" max="3" width="12.8984375" style="301" customWidth="1"/>
    <col min="4" max="4" width="49.59765625" style="303" customWidth="1"/>
    <col min="5" max="5" width="9" style="301" customWidth="1"/>
    <col min="6" max="6" width="25.5" style="301" bestFit="1" customWidth="1"/>
    <col min="7" max="16384" width="9" style="301" customWidth="1"/>
  </cols>
  <sheetData>
    <row r="1" ht="17.25">
      <c r="A1" s="231" t="s">
        <v>311</v>
      </c>
    </row>
    <row r="2" ht="17.25">
      <c r="A2" s="231"/>
    </row>
    <row r="3" spans="1:4" ht="23.25" customHeight="1">
      <c r="A3" s="326" t="s">
        <v>177</v>
      </c>
      <c r="B3" s="327" t="s">
        <v>270</v>
      </c>
      <c r="C3" s="328" t="s">
        <v>178</v>
      </c>
      <c r="D3" s="320" t="s">
        <v>179</v>
      </c>
    </row>
    <row r="4" spans="1:4" ht="39" customHeight="1">
      <c r="A4" s="329" t="s">
        <v>271</v>
      </c>
      <c r="B4" s="318" t="s">
        <v>272</v>
      </c>
      <c r="C4" s="318"/>
      <c r="D4" s="318" t="s">
        <v>305</v>
      </c>
    </row>
    <row r="5" spans="1:4" s="304" customFormat="1" ht="65.25" customHeight="1">
      <c r="A5" s="317" t="s">
        <v>273</v>
      </c>
      <c r="B5" s="318" t="s">
        <v>274</v>
      </c>
      <c r="C5" s="330"/>
      <c r="D5" s="318" t="s">
        <v>303</v>
      </c>
    </row>
    <row r="6" spans="1:4" s="304" customFormat="1" ht="39.75" customHeight="1">
      <c r="A6" s="317">
        <v>39501</v>
      </c>
      <c r="B6" s="318" t="s">
        <v>275</v>
      </c>
      <c r="C6" s="318" t="s">
        <v>276</v>
      </c>
      <c r="D6" s="320" t="s">
        <v>277</v>
      </c>
    </row>
    <row r="7" spans="1:4" s="304" customFormat="1" ht="75" customHeight="1">
      <c r="A7" s="317">
        <v>39522</v>
      </c>
      <c r="B7" s="318" t="s">
        <v>278</v>
      </c>
      <c r="C7" s="318" t="s">
        <v>279</v>
      </c>
      <c r="D7" s="320" t="s">
        <v>280</v>
      </c>
    </row>
    <row r="8" spans="1:4" s="304" customFormat="1" ht="86.25" customHeight="1">
      <c r="A8" s="317">
        <v>39522</v>
      </c>
      <c r="B8" s="318" t="s">
        <v>281</v>
      </c>
      <c r="C8" s="318" t="s">
        <v>279</v>
      </c>
      <c r="D8" s="320" t="s">
        <v>282</v>
      </c>
    </row>
    <row r="9" spans="1:6" s="304" customFormat="1" ht="54" customHeight="1">
      <c r="A9" s="317" t="s">
        <v>283</v>
      </c>
      <c r="B9" s="318" t="s">
        <v>284</v>
      </c>
      <c r="C9" s="319" t="s">
        <v>285</v>
      </c>
      <c r="D9" s="320" t="s">
        <v>286</v>
      </c>
      <c r="F9" s="273"/>
    </row>
    <row r="10" spans="1:6" s="304" customFormat="1" ht="75.75" customHeight="1">
      <c r="A10" s="321" t="s">
        <v>287</v>
      </c>
      <c r="B10" s="320" t="s">
        <v>288</v>
      </c>
      <c r="C10" s="319" t="s">
        <v>228</v>
      </c>
      <c r="D10" s="320" t="s">
        <v>306</v>
      </c>
      <c r="F10" s="273"/>
    </row>
    <row r="11" spans="1:6" s="304" customFormat="1" ht="72.75" customHeight="1">
      <c r="A11" s="317">
        <v>39668</v>
      </c>
      <c r="B11" s="318" t="s">
        <v>289</v>
      </c>
      <c r="C11" s="318" t="s">
        <v>279</v>
      </c>
      <c r="D11" s="318" t="s">
        <v>290</v>
      </c>
      <c r="F11" s="273"/>
    </row>
    <row r="12" spans="1:4" ht="54">
      <c r="A12" s="317">
        <v>40103</v>
      </c>
      <c r="B12" s="318" t="s">
        <v>291</v>
      </c>
      <c r="C12" s="318" t="s">
        <v>292</v>
      </c>
      <c r="D12" s="318" t="s">
        <v>307</v>
      </c>
    </row>
    <row r="13" spans="1:4" ht="67.5">
      <c r="A13" s="317" t="s">
        <v>293</v>
      </c>
      <c r="B13" s="318" t="s">
        <v>294</v>
      </c>
      <c r="C13" s="318"/>
      <c r="D13" s="318" t="s">
        <v>308</v>
      </c>
    </row>
    <row r="14" spans="1:4" ht="51.75" customHeight="1">
      <c r="A14" s="317" t="s">
        <v>304</v>
      </c>
      <c r="B14" s="318" t="s">
        <v>295</v>
      </c>
      <c r="C14" s="318" t="s">
        <v>309</v>
      </c>
      <c r="D14" s="318" t="s">
        <v>310</v>
      </c>
    </row>
  </sheetData>
  <sheetProtection/>
  <printOptions horizontalCentered="1"/>
  <pageMargins left="0.45" right="0.5118110236220472" top="0.6299212598425197" bottom="0.5905511811023623" header="0.5118110236220472" footer="0.35433070866141736"/>
  <pageSetup horizontalDpi="300" verticalDpi="300" orientation="portrait" paperSize="9" scale="94" r:id="rId1"/>
  <headerFooter alignWithMargins="0">
    <oddFooter>&amp;C
-18-</oddFooter>
  </headerFooter>
</worksheet>
</file>

<file path=xl/worksheets/sheet2.xml><?xml version="1.0" encoding="utf-8"?>
<worksheet xmlns="http://schemas.openxmlformats.org/spreadsheetml/2006/main" xmlns:r="http://schemas.openxmlformats.org/officeDocument/2006/relationships">
  <dimension ref="A1:F15"/>
  <sheetViews>
    <sheetView tabSelected="1" zoomScalePageLayoutView="0" workbookViewId="0" topLeftCell="A7">
      <selection activeCell="L13" sqref="L13"/>
    </sheetView>
  </sheetViews>
  <sheetFormatPr defaultColWidth="8.796875" defaultRowHeight="14.25"/>
  <sheetData>
    <row r="1" spans="1:6" ht="23.25" customHeight="1">
      <c r="A1" s="89" t="s">
        <v>2</v>
      </c>
      <c r="B1" s="90"/>
      <c r="C1" s="90"/>
      <c r="D1" s="90"/>
      <c r="E1" s="90"/>
      <c r="F1" s="90"/>
    </row>
    <row r="2" s="91" customFormat="1" ht="43.5" customHeight="1">
      <c r="A2" s="91" t="s">
        <v>3</v>
      </c>
    </row>
    <row r="3" s="91" customFormat="1" ht="34.5" customHeight="1">
      <c r="A3" s="91" t="s">
        <v>4</v>
      </c>
    </row>
    <row r="4" s="91" customFormat="1" ht="22.5" customHeight="1">
      <c r="A4" s="91" t="s">
        <v>256</v>
      </c>
    </row>
    <row r="5" s="91" customFormat="1" ht="22.5" customHeight="1">
      <c r="A5" s="91" t="s">
        <v>5</v>
      </c>
    </row>
    <row r="6" s="91" customFormat="1" ht="22.5" customHeight="1">
      <c r="A6" s="91" t="s">
        <v>6</v>
      </c>
    </row>
    <row r="7" s="91" customFormat="1" ht="22.5" customHeight="1">
      <c r="A7" s="91" t="s">
        <v>7</v>
      </c>
    </row>
    <row r="8" s="91" customFormat="1" ht="22.5" customHeight="1">
      <c r="A8" s="91" t="s">
        <v>8</v>
      </c>
    </row>
    <row r="9" s="91" customFormat="1" ht="34.5" customHeight="1">
      <c r="A9" s="91" t="s">
        <v>182</v>
      </c>
    </row>
    <row r="10" s="91" customFormat="1" ht="34.5" customHeight="1">
      <c r="A10" s="91" t="s">
        <v>216</v>
      </c>
    </row>
    <row r="11" s="91" customFormat="1" ht="34.5" customHeight="1">
      <c r="A11" s="91" t="s">
        <v>215</v>
      </c>
    </row>
    <row r="12" s="91" customFormat="1" ht="34.5" customHeight="1">
      <c r="A12" s="91" t="s">
        <v>212</v>
      </c>
    </row>
    <row r="13" s="91" customFormat="1" ht="34.5" customHeight="1">
      <c r="A13" s="91" t="s">
        <v>213</v>
      </c>
    </row>
    <row r="14" s="91" customFormat="1" ht="34.5" customHeight="1">
      <c r="A14" s="91" t="s">
        <v>328</v>
      </c>
    </row>
    <row r="15" s="91" customFormat="1" ht="34.5" customHeight="1">
      <c r="A15" s="91" t="s">
        <v>214</v>
      </c>
    </row>
  </sheetData>
  <sheetProtection/>
  <printOptions horizontalCentered="1"/>
  <pageMargins left="1.15" right="0.7874015748031497" top="2.125984251968504"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7"/>
  <sheetViews>
    <sheetView zoomScale="90" zoomScaleNormal="90" zoomScalePageLayoutView="0" workbookViewId="0" topLeftCell="A1">
      <selection activeCell="A11" sqref="A11"/>
    </sheetView>
  </sheetViews>
  <sheetFormatPr defaultColWidth="8.796875" defaultRowHeight="14.25"/>
  <cols>
    <col min="1" max="1" width="83.59765625" style="88" customWidth="1"/>
  </cols>
  <sheetData>
    <row r="1" s="62" customFormat="1" ht="17.25">
      <c r="A1" s="87" t="s">
        <v>9</v>
      </c>
    </row>
    <row r="2" ht="30" customHeight="1">
      <c r="A2" s="88" t="s">
        <v>10</v>
      </c>
    </row>
    <row r="3" ht="30" customHeight="1">
      <c r="A3" s="88" t="s">
        <v>259</v>
      </c>
    </row>
    <row r="4" ht="24" customHeight="1">
      <c r="A4" s="88" t="s">
        <v>210</v>
      </c>
    </row>
    <row r="5" ht="24" customHeight="1"/>
    <row r="6" ht="60" customHeight="1">
      <c r="A6" s="88" t="s">
        <v>11</v>
      </c>
    </row>
    <row r="7" ht="30" customHeight="1">
      <c r="A7" s="88" t="s">
        <v>12</v>
      </c>
    </row>
    <row r="8" s="204" customFormat="1" ht="24" customHeight="1">
      <c r="A8" s="225" t="s">
        <v>260</v>
      </c>
    </row>
    <row r="9" ht="60" customHeight="1">
      <c r="A9" s="88" t="s">
        <v>13</v>
      </c>
    </row>
    <row r="10" ht="30" customHeight="1">
      <c r="A10" s="88" t="s">
        <v>317</v>
      </c>
    </row>
    <row r="11" ht="60" customHeight="1">
      <c r="A11" s="88" t="s">
        <v>14</v>
      </c>
    </row>
    <row r="12" ht="30" customHeight="1">
      <c r="A12" s="88" t="s">
        <v>15</v>
      </c>
    </row>
    <row r="13" ht="24" customHeight="1">
      <c r="A13" s="88" t="s">
        <v>188</v>
      </c>
    </row>
    <row r="14" ht="24" customHeight="1">
      <c r="A14" s="88" t="s">
        <v>189</v>
      </c>
    </row>
    <row r="15" ht="24" customHeight="1">
      <c r="A15" s="88" t="s">
        <v>190</v>
      </c>
    </row>
    <row r="16" ht="30" customHeight="1">
      <c r="A16" s="88" t="s">
        <v>16</v>
      </c>
    </row>
    <row r="17" ht="24" customHeight="1">
      <c r="A17" s="88" t="s">
        <v>17</v>
      </c>
    </row>
    <row r="18" ht="30" customHeight="1"/>
  </sheetData>
  <sheetProtection/>
  <printOptions/>
  <pageMargins left="1.1" right="0.43" top="0.984251968503937" bottom="0.984251968503937" header="0.5118110236220472" footer="0.5118110236220472"/>
  <pageSetup horizontalDpi="300" verticalDpi="300" orientation="portrait" paperSize="9" r:id="rId1"/>
  <headerFooter alignWithMargins="0">
    <oddFooter>&amp;C
-1-</oddFooter>
  </headerFooter>
</worksheet>
</file>

<file path=xl/worksheets/sheet4.xml><?xml version="1.0" encoding="utf-8"?>
<worksheet xmlns="http://schemas.openxmlformats.org/spreadsheetml/2006/main" xmlns:r="http://schemas.openxmlformats.org/officeDocument/2006/relationships">
  <dimension ref="A1:H26"/>
  <sheetViews>
    <sheetView zoomScalePageLayoutView="0" workbookViewId="0" topLeftCell="A16">
      <selection activeCell="E32" sqref="E32"/>
    </sheetView>
  </sheetViews>
  <sheetFormatPr defaultColWidth="8.796875" defaultRowHeight="14.25"/>
  <cols>
    <col min="1" max="1" width="5.09765625" style="0" customWidth="1"/>
    <col min="2" max="2" width="12.5" style="0" customWidth="1"/>
    <col min="3" max="3" width="17.5" style="0" bestFit="1" customWidth="1"/>
    <col min="4" max="4" width="17.5" style="0" customWidth="1"/>
    <col min="5" max="5" width="25.09765625" style="0" customWidth="1"/>
    <col min="6" max="6" width="11" style="0" customWidth="1"/>
  </cols>
  <sheetData>
    <row r="1" ht="17.25">
      <c r="A1" s="62" t="s">
        <v>18</v>
      </c>
    </row>
    <row r="2" ht="39" customHeight="1">
      <c r="A2" t="s">
        <v>261</v>
      </c>
    </row>
    <row r="3" ht="11.25" customHeight="1"/>
    <row r="4" spans="1:6" ht="24" customHeight="1">
      <c r="A4" s="344" t="s">
        <v>318</v>
      </c>
      <c r="B4" s="344"/>
      <c r="C4" s="344"/>
      <c r="D4" s="344"/>
      <c r="E4" s="344"/>
      <c r="F4" s="344"/>
    </row>
    <row r="5" spans="1:6" s="204" customFormat="1" ht="24" customHeight="1">
      <c r="A5" s="344"/>
      <c r="B5" s="344"/>
      <c r="C5" s="344"/>
      <c r="D5" s="344"/>
      <c r="E5" s="344"/>
      <c r="F5" s="344"/>
    </row>
    <row r="6" spans="1:6" s="204" customFormat="1" ht="24" customHeight="1">
      <c r="A6" s="344"/>
      <c r="B6" s="344"/>
      <c r="C6" s="344"/>
      <c r="D6" s="344"/>
      <c r="E6" s="344"/>
      <c r="F6" s="344"/>
    </row>
    <row r="7" spans="1:6" s="204" customFormat="1" ht="24" customHeight="1">
      <c r="A7" s="344"/>
      <c r="B7" s="344"/>
      <c r="C7" s="344"/>
      <c r="D7" s="344"/>
      <c r="E7" s="344"/>
      <c r="F7" s="344"/>
    </row>
    <row r="8" spans="1:6" s="204" customFormat="1" ht="24" customHeight="1">
      <c r="A8" s="344"/>
      <c r="B8" s="344"/>
      <c r="C8" s="344"/>
      <c r="D8" s="344"/>
      <c r="E8" s="344"/>
      <c r="F8" s="344"/>
    </row>
    <row r="9" spans="1:8" s="204" customFormat="1" ht="24" customHeight="1">
      <c r="A9" s="344"/>
      <c r="B9" s="344"/>
      <c r="C9" s="344"/>
      <c r="D9" s="344"/>
      <c r="E9" s="344"/>
      <c r="F9" s="344"/>
      <c r="H9" s="280"/>
    </row>
    <row r="10" spans="1:8" s="204" customFormat="1" ht="24" customHeight="1">
      <c r="A10" s="344"/>
      <c r="B10" s="344"/>
      <c r="C10" s="344"/>
      <c r="D10" s="344"/>
      <c r="E10" s="344"/>
      <c r="F10" s="344"/>
      <c r="H10" s="280"/>
    </row>
    <row r="11" spans="1:8" s="204" customFormat="1" ht="24" customHeight="1">
      <c r="A11" s="344"/>
      <c r="B11" s="344"/>
      <c r="C11" s="344"/>
      <c r="D11" s="344"/>
      <c r="E11" s="344"/>
      <c r="F11" s="344"/>
      <c r="H11" s="280"/>
    </row>
    <row r="12" spans="1:8" s="204" customFormat="1" ht="24" customHeight="1">
      <c r="A12" s="344"/>
      <c r="B12" s="344"/>
      <c r="C12" s="344"/>
      <c r="D12" s="344"/>
      <c r="E12" s="344"/>
      <c r="F12" s="344"/>
      <c r="H12" s="280"/>
    </row>
    <row r="13" spans="1:8" s="204" customFormat="1" ht="24" customHeight="1">
      <c r="A13" s="344"/>
      <c r="B13" s="344"/>
      <c r="C13" s="344"/>
      <c r="D13" s="344"/>
      <c r="E13" s="344"/>
      <c r="F13" s="344"/>
      <c r="H13" s="280"/>
    </row>
    <row r="14" spans="1:8" s="204" customFormat="1" ht="13.5" customHeight="1">
      <c r="A14" s="322"/>
      <c r="B14" s="322"/>
      <c r="C14" s="322"/>
      <c r="D14" s="322"/>
      <c r="E14" s="322"/>
      <c r="F14" s="322"/>
      <c r="H14" s="280"/>
    </row>
    <row r="15" spans="1:8" s="204" customFormat="1" ht="24" customHeight="1">
      <c r="A15" t="s">
        <v>19</v>
      </c>
      <c r="B15"/>
      <c r="C15"/>
      <c r="D15"/>
      <c r="E15"/>
      <c r="F15" s="322"/>
      <c r="H15" s="280"/>
    </row>
    <row r="16" ht="15" customHeight="1"/>
    <row r="17" spans="2:6" ht="22.5" customHeight="1">
      <c r="B17" s="57"/>
      <c r="C17" s="77" t="s">
        <v>262</v>
      </c>
      <c r="D17" s="77" t="s">
        <v>263</v>
      </c>
      <c r="E17" s="77" t="s">
        <v>264</v>
      </c>
      <c r="F17" s="77" t="s">
        <v>20</v>
      </c>
    </row>
    <row r="18" spans="2:6" s="204" customFormat="1" ht="22.5" customHeight="1">
      <c r="B18" s="205" t="s">
        <v>21</v>
      </c>
      <c r="C18" s="206">
        <v>42012900</v>
      </c>
      <c r="D18" s="206">
        <v>43499700</v>
      </c>
      <c r="E18" s="207">
        <v>-1486800</v>
      </c>
      <c r="F18" s="334">
        <v>-0.034179546065834954</v>
      </c>
    </row>
    <row r="19" spans="2:6" s="204" customFormat="1" ht="22.5" customHeight="1">
      <c r="B19" s="205" t="s">
        <v>22</v>
      </c>
      <c r="C19" s="206">
        <v>3059400</v>
      </c>
      <c r="D19" s="206">
        <v>3165100</v>
      </c>
      <c r="E19" s="207">
        <v>-105700</v>
      </c>
      <c r="F19" s="335">
        <v>-0.033395469337461736</v>
      </c>
    </row>
    <row r="20" spans="2:6" s="204" customFormat="1" ht="22.5" customHeight="1">
      <c r="B20" s="208" t="s">
        <v>23</v>
      </c>
      <c r="C20" s="209">
        <v>45072300</v>
      </c>
      <c r="D20" s="209">
        <v>46664800</v>
      </c>
      <c r="E20" s="210">
        <v>-1592500</v>
      </c>
      <c r="F20" s="336">
        <v>-0.034126365054602203</v>
      </c>
    </row>
    <row r="21" ht="39" customHeight="1">
      <c r="A21" t="s">
        <v>195</v>
      </c>
    </row>
    <row r="22" ht="15" customHeight="1"/>
    <row r="23" spans="2:6" ht="22.5" customHeight="1">
      <c r="B23" s="57"/>
      <c r="C23" s="77" t="s">
        <v>262</v>
      </c>
      <c r="D23" s="77" t="s">
        <v>263</v>
      </c>
      <c r="E23" s="77" t="s">
        <v>264</v>
      </c>
      <c r="F23" s="77" t="s">
        <v>20</v>
      </c>
    </row>
    <row r="24" spans="2:6" ht="22.5" customHeight="1">
      <c r="B24" s="205" t="s">
        <v>21</v>
      </c>
      <c r="C24" s="206">
        <v>90117</v>
      </c>
      <c r="D24" s="206">
        <v>85760</v>
      </c>
      <c r="E24" s="207">
        <v>4357</v>
      </c>
      <c r="F24" s="118">
        <v>0.05080457089552248</v>
      </c>
    </row>
    <row r="25" spans="2:6" ht="22.5" customHeight="1">
      <c r="B25" s="205" t="s">
        <v>22</v>
      </c>
      <c r="C25" s="206">
        <v>115407</v>
      </c>
      <c r="D25" s="206">
        <v>110006</v>
      </c>
      <c r="E25" s="207">
        <v>5401</v>
      </c>
      <c r="F25" s="122">
        <v>0.049097321964256535</v>
      </c>
    </row>
    <row r="26" spans="2:6" ht="22.5" customHeight="1">
      <c r="B26" s="208" t="s">
        <v>23</v>
      </c>
      <c r="C26" s="209">
        <v>205524</v>
      </c>
      <c r="D26" s="209">
        <v>195766</v>
      </c>
      <c r="E26" s="210">
        <v>9758</v>
      </c>
      <c r="F26" s="333">
        <v>0.049845223378931935</v>
      </c>
    </row>
  </sheetData>
  <sheetProtection/>
  <mergeCells count="1">
    <mergeCell ref="A4:F13"/>
  </mergeCells>
  <printOptions/>
  <pageMargins left="0.8267716535433072" right="0.2362204724409449" top="0.984251968503937" bottom="0.984251968503937" header="0.5118110236220472" footer="0.5118110236220472"/>
  <pageSetup horizontalDpi="600" verticalDpi="600" orientation="portrait" paperSize="9" r:id="rId1"/>
  <headerFooter alignWithMargins="0">
    <oddFooter>&amp;C
-2-</oddFooter>
  </headerFooter>
</worksheet>
</file>

<file path=xl/worksheets/sheet5.xml><?xml version="1.0" encoding="utf-8"?>
<worksheet xmlns="http://schemas.openxmlformats.org/spreadsheetml/2006/main" xmlns:r="http://schemas.openxmlformats.org/officeDocument/2006/relationships">
  <dimension ref="A1:G20"/>
  <sheetViews>
    <sheetView zoomScale="90" zoomScaleNormal="90" zoomScalePageLayoutView="0" workbookViewId="0" topLeftCell="A28">
      <selection activeCell="C10" sqref="C10:F19"/>
    </sheetView>
  </sheetViews>
  <sheetFormatPr defaultColWidth="8.796875" defaultRowHeight="14.25"/>
  <cols>
    <col min="1" max="1" width="7.8984375" style="0" customWidth="1"/>
    <col min="2" max="2" width="21" style="0" customWidth="1"/>
    <col min="3" max="3" width="16.09765625" style="0" customWidth="1"/>
    <col min="4" max="4" width="9.5" style="0" bestFit="1" customWidth="1"/>
    <col min="6" max="6" width="20.3984375" style="0" customWidth="1"/>
    <col min="7" max="7" width="3.8984375" style="0" customWidth="1"/>
  </cols>
  <sheetData>
    <row r="1" ht="17.25" customHeight="1">
      <c r="A1" t="s">
        <v>24</v>
      </c>
    </row>
    <row r="2" s="204" customFormat="1" ht="24" customHeight="1">
      <c r="A2" s="204" t="s">
        <v>296</v>
      </c>
    </row>
    <row r="3" s="204" customFormat="1" ht="24" customHeight="1">
      <c r="A3" s="204" t="s">
        <v>265</v>
      </c>
    </row>
    <row r="4" s="204" customFormat="1" ht="24" customHeight="1">
      <c r="A4" s="204" t="s">
        <v>266</v>
      </c>
    </row>
    <row r="5" s="204" customFormat="1" ht="24" customHeight="1">
      <c r="A5" s="204" t="s">
        <v>312</v>
      </c>
    </row>
    <row r="6" s="204" customFormat="1" ht="24" customHeight="1"/>
    <row r="7" ht="32.25" customHeight="1">
      <c r="A7" t="s">
        <v>25</v>
      </c>
    </row>
    <row r="8" ht="15" customHeight="1"/>
    <row r="9" spans="2:6" ht="21" customHeight="1">
      <c r="B9" s="77" t="s">
        <v>26</v>
      </c>
      <c r="C9" s="77" t="s">
        <v>27</v>
      </c>
      <c r="D9" s="77" t="s">
        <v>28</v>
      </c>
      <c r="E9" s="77" t="s">
        <v>29</v>
      </c>
      <c r="F9" s="77" t="s">
        <v>30</v>
      </c>
    </row>
    <row r="10" spans="2:7" ht="21" customHeight="1">
      <c r="B10" s="58" t="s">
        <v>31</v>
      </c>
      <c r="C10" s="60">
        <v>25890765</v>
      </c>
      <c r="D10" s="61">
        <v>0.5744274199452879</v>
      </c>
      <c r="E10" s="337">
        <v>-0.039346485499717976</v>
      </c>
      <c r="F10" s="60">
        <v>26951200</v>
      </c>
      <c r="G10" s="106"/>
    </row>
    <row r="11" spans="2:7" ht="21" customHeight="1">
      <c r="B11" s="58" t="s">
        <v>32</v>
      </c>
      <c r="C11" s="60">
        <v>8709490</v>
      </c>
      <c r="D11" s="61">
        <v>0.19323375998118578</v>
      </c>
      <c r="E11" s="337">
        <v>-0.05346034299128388</v>
      </c>
      <c r="F11" s="60">
        <v>9201400</v>
      </c>
      <c r="G11" s="106"/>
    </row>
    <row r="12" spans="2:7" ht="21" customHeight="1">
      <c r="B12" s="58" t="s">
        <v>33</v>
      </c>
      <c r="C12" s="60">
        <v>4871640</v>
      </c>
      <c r="D12" s="61">
        <v>0.1080850100837987</v>
      </c>
      <c r="E12" s="61">
        <v>0.049</v>
      </c>
      <c r="F12" s="60">
        <v>4645500</v>
      </c>
      <c r="G12" s="106"/>
    </row>
    <row r="13" spans="2:7" ht="21" customHeight="1">
      <c r="B13" s="58" t="s">
        <v>34</v>
      </c>
      <c r="C13" s="60">
        <v>2515855</v>
      </c>
      <c r="D13" s="61">
        <v>0.05581820763528819</v>
      </c>
      <c r="E13" s="61">
        <v>0.024996944387859044</v>
      </c>
      <c r="F13" s="60">
        <v>2454500</v>
      </c>
      <c r="G13" s="106"/>
    </row>
    <row r="14" spans="2:7" ht="21" customHeight="1">
      <c r="B14" s="58" t="s">
        <v>38</v>
      </c>
      <c r="C14" s="60">
        <v>895085</v>
      </c>
      <c r="D14" s="61">
        <v>0.019858871191396933</v>
      </c>
      <c r="E14" s="337">
        <v>-0.06254189359028073</v>
      </c>
      <c r="F14" s="60">
        <v>954800</v>
      </c>
      <c r="G14" s="106"/>
    </row>
    <row r="15" spans="2:7" ht="21" customHeight="1">
      <c r="B15" s="58" t="s">
        <v>37</v>
      </c>
      <c r="C15" s="60">
        <v>629560</v>
      </c>
      <c r="D15" s="61">
        <v>0.013967780654637106</v>
      </c>
      <c r="E15" s="337">
        <v>-0.15912915720582343</v>
      </c>
      <c r="F15" s="60">
        <v>748700</v>
      </c>
      <c r="G15" s="106"/>
    </row>
    <row r="16" spans="2:7" ht="21" customHeight="1">
      <c r="B16" s="58" t="s">
        <v>36</v>
      </c>
      <c r="C16" s="60">
        <v>623735</v>
      </c>
      <c r="D16" s="61">
        <v>0.013838543850657721</v>
      </c>
      <c r="E16" s="61">
        <v>0.3111940298507463</v>
      </c>
      <c r="F16" s="60">
        <v>475700</v>
      </c>
      <c r="G16" s="106"/>
    </row>
    <row r="17" spans="2:7" ht="21" customHeight="1">
      <c r="B17" s="58" t="s">
        <v>35</v>
      </c>
      <c r="C17" s="60">
        <v>579760</v>
      </c>
      <c r="D17" s="61">
        <v>0.012862889180272584</v>
      </c>
      <c r="E17" s="338" t="s">
        <v>316</v>
      </c>
      <c r="F17" s="60">
        <v>713500</v>
      </c>
      <c r="G17" s="106"/>
    </row>
    <row r="18" spans="2:7" ht="21" customHeight="1">
      <c r="B18" s="58" t="s">
        <v>255</v>
      </c>
      <c r="C18" s="60">
        <v>356410</v>
      </c>
      <c r="D18" s="61">
        <v>0.00790751747747508</v>
      </c>
      <c r="E18" s="337">
        <v>-0.3139364773820982</v>
      </c>
      <c r="F18" s="60">
        <v>519500</v>
      </c>
      <c r="G18" s="106"/>
    </row>
    <row r="19" spans="2:6" ht="21" customHeight="1">
      <c r="B19" s="59" t="s">
        <v>40</v>
      </c>
      <c r="C19" s="64">
        <v>45072300</v>
      </c>
      <c r="D19" s="63">
        <v>1</v>
      </c>
      <c r="E19" s="63">
        <v>0.9658736349453978</v>
      </c>
      <c r="F19" s="96">
        <v>46664800</v>
      </c>
    </row>
    <row r="20" ht="32.25" customHeight="1">
      <c r="A20" t="s">
        <v>41</v>
      </c>
    </row>
    <row r="21" ht="15" customHeight="1"/>
    <row r="22" ht="14.25" customHeight="1"/>
  </sheetData>
  <sheetProtection/>
  <printOptions/>
  <pageMargins left="0.8661417322834646" right="0.5118110236220472" top="0.984251968503937" bottom="0.984251968503937" header="0.5118110236220472" footer="0.5118110236220472"/>
  <pageSetup horizontalDpi="300" verticalDpi="300" orientation="portrait" paperSize="9" r:id="rId2"/>
  <headerFooter alignWithMargins="0">
    <oddFooter>&amp;C
-3-</oddFooter>
  </headerFooter>
  <drawing r:id="rId1"/>
</worksheet>
</file>

<file path=xl/worksheets/sheet6.xml><?xml version="1.0" encoding="utf-8"?>
<worksheet xmlns="http://schemas.openxmlformats.org/spreadsheetml/2006/main" xmlns:r="http://schemas.openxmlformats.org/officeDocument/2006/relationships">
  <dimension ref="A1:L28"/>
  <sheetViews>
    <sheetView view="pageBreakPreview" zoomScaleNormal="85" zoomScaleSheetLayoutView="100" zoomScalePageLayoutView="0" workbookViewId="0" topLeftCell="A25">
      <selection activeCell="B9" sqref="B9:I13"/>
    </sheetView>
  </sheetViews>
  <sheetFormatPr defaultColWidth="8.796875" defaultRowHeight="14.25"/>
  <cols>
    <col min="1" max="1" width="10.59765625" style="0" customWidth="1"/>
    <col min="2" max="2" width="11.19921875" style="0" customWidth="1"/>
    <col min="3" max="3" width="7.59765625" style="0" customWidth="1"/>
    <col min="4" max="4" width="8.59765625" style="0" customWidth="1"/>
    <col min="5" max="5" width="11.3984375" style="0" customWidth="1"/>
    <col min="6" max="6" width="10.5" style="0" customWidth="1"/>
    <col min="7" max="7" width="7.3984375" style="0" customWidth="1"/>
    <col min="8" max="8" width="9.09765625" style="0" customWidth="1"/>
    <col min="9" max="9" width="11.09765625" style="0" customWidth="1"/>
    <col min="10" max="10" width="4.19921875" style="0" customWidth="1"/>
  </cols>
  <sheetData>
    <row r="1" ht="17.25" customHeight="1">
      <c r="A1" t="s">
        <v>42</v>
      </c>
    </row>
    <row r="2" s="204" customFormat="1" ht="24" customHeight="1">
      <c r="A2" s="204" t="s">
        <v>300</v>
      </c>
    </row>
    <row r="3" s="204" customFormat="1" ht="24" customHeight="1">
      <c r="A3" s="204" t="s">
        <v>313</v>
      </c>
    </row>
    <row r="4" s="204" customFormat="1" ht="24" customHeight="1">
      <c r="A4" s="204" t="s">
        <v>314</v>
      </c>
    </row>
    <row r="5" s="204" customFormat="1" ht="24" customHeight="1">
      <c r="A5" s="204" t="s">
        <v>315</v>
      </c>
    </row>
    <row r="6" ht="39" customHeight="1">
      <c r="A6" t="s">
        <v>43</v>
      </c>
    </row>
    <row r="7" ht="15" customHeight="1"/>
    <row r="8" spans="1:9" ht="27">
      <c r="A8" s="72" t="s">
        <v>44</v>
      </c>
      <c r="B8" s="70" t="s">
        <v>45</v>
      </c>
      <c r="C8" s="73" t="s">
        <v>46</v>
      </c>
      <c r="D8" s="73" t="s">
        <v>29</v>
      </c>
      <c r="E8" s="71" t="s">
        <v>30</v>
      </c>
      <c r="F8" s="70" t="s">
        <v>47</v>
      </c>
      <c r="G8" s="73" t="s">
        <v>46</v>
      </c>
      <c r="H8" s="73" t="s">
        <v>29</v>
      </c>
      <c r="I8" s="71" t="s">
        <v>48</v>
      </c>
    </row>
    <row r="9" spans="1:12" ht="27">
      <c r="A9" s="69" t="s">
        <v>49</v>
      </c>
      <c r="B9" s="65">
        <v>11977600</v>
      </c>
      <c r="C9" s="61">
        <v>0.26574193018772063</v>
      </c>
      <c r="D9" s="337">
        <v>-0.011651318612403871</v>
      </c>
      <c r="E9" s="313">
        <v>12118800</v>
      </c>
      <c r="F9" s="314">
        <v>809000</v>
      </c>
      <c r="G9" s="118">
        <v>0.2644309341700987</v>
      </c>
      <c r="H9" s="118">
        <v>0.020433905146316933</v>
      </c>
      <c r="I9" s="313">
        <v>792800</v>
      </c>
      <c r="L9" s="119"/>
    </row>
    <row r="10" spans="1:12" ht="27">
      <c r="A10" s="69" t="s">
        <v>50</v>
      </c>
      <c r="B10" s="65">
        <v>12585000</v>
      </c>
      <c r="C10" s="61">
        <v>0.2792180563228413</v>
      </c>
      <c r="D10" s="337">
        <v>-0.04152259676166392</v>
      </c>
      <c r="E10" s="313">
        <v>13130200</v>
      </c>
      <c r="F10" s="314">
        <v>973200</v>
      </c>
      <c r="G10" s="118">
        <v>0.3181015885467739</v>
      </c>
      <c r="H10" s="334">
        <v>-0.04222025391201656</v>
      </c>
      <c r="I10" s="313">
        <v>1016100</v>
      </c>
      <c r="L10" s="121"/>
    </row>
    <row r="11" spans="1:12" ht="27">
      <c r="A11" s="69" t="s">
        <v>51</v>
      </c>
      <c r="B11" s="65">
        <v>12127600</v>
      </c>
      <c r="C11" s="61">
        <v>0.2690699165562885</v>
      </c>
      <c r="D11" s="337">
        <v>-0.039405628470269516</v>
      </c>
      <c r="E11" s="313">
        <v>12625100</v>
      </c>
      <c r="F11" s="314">
        <v>751000</v>
      </c>
      <c r="G11" s="118">
        <v>0.246</v>
      </c>
      <c r="H11" s="334">
        <v>-0.07739557739557734</v>
      </c>
      <c r="I11" s="313">
        <v>814000</v>
      </c>
      <c r="L11" s="121"/>
    </row>
    <row r="12" spans="1:12" ht="27">
      <c r="A12" s="69" t="s">
        <v>249</v>
      </c>
      <c r="B12" s="65">
        <v>8382100</v>
      </c>
      <c r="C12" s="61">
        <v>0.18597009693314964</v>
      </c>
      <c r="D12" s="337">
        <v>-0.046480940084407396</v>
      </c>
      <c r="E12" s="313">
        <v>8790700</v>
      </c>
      <c r="F12" s="314">
        <v>526200</v>
      </c>
      <c r="G12" s="118">
        <v>0.1719945087272014</v>
      </c>
      <c r="H12" s="334">
        <v>-0.029509406123201742</v>
      </c>
      <c r="I12" s="313">
        <v>542200</v>
      </c>
      <c r="L12" s="119"/>
    </row>
    <row r="13" spans="1:9" ht="26.25" customHeight="1">
      <c r="A13" s="74" t="s">
        <v>250</v>
      </c>
      <c r="B13" s="67">
        <v>45072300</v>
      </c>
      <c r="C13" s="68">
        <v>1</v>
      </c>
      <c r="D13" s="339">
        <v>-0.034126365054602203</v>
      </c>
      <c r="E13" s="315">
        <v>46664800</v>
      </c>
      <c r="F13" s="316">
        <v>3059400</v>
      </c>
      <c r="G13" s="120">
        <v>1</v>
      </c>
      <c r="H13" s="335">
        <v>-0.033395469337461736</v>
      </c>
      <c r="I13" s="315">
        <v>3165100</v>
      </c>
    </row>
    <row r="14" spans="1:8" ht="39" customHeight="1">
      <c r="A14" t="s">
        <v>52</v>
      </c>
      <c r="H14" s="86" t="s">
        <v>53</v>
      </c>
    </row>
    <row r="15" ht="15" customHeight="1"/>
    <row r="28" ht="26.25" customHeight="1">
      <c r="H28" s="86" t="s">
        <v>184</v>
      </c>
    </row>
  </sheetData>
  <sheetProtection/>
  <printOptions/>
  <pageMargins left="0.68" right="0.51" top="0.984251968503937" bottom="0.83" header="0.5118110236220472" footer="0.5118110236220472"/>
  <pageSetup horizontalDpi="300" verticalDpi="300" orientation="portrait" paperSize="9" r:id="rId2"/>
  <headerFooter alignWithMargins="0">
    <oddFooter>&amp;C
-4-</oddFooter>
  </headerFooter>
  <drawing r:id="rId1"/>
</worksheet>
</file>

<file path=xl/worksheets/sheet7.xml><?xml version="1.0" encoding="utf-8"?>
<worksheet xmlns="http://schemas.openxmlformats.org/spreadsheetml/2006/main" xmlns:r="http://schemas.openxmlformats.org/officeDocument/2006/relationships">
  <dimension ref="A1:J37"/>
  <sheetViews>
    <sheetView showGridLines="0" zoomScalePageLayoutView="0" workbookViewId="0" topLeftCell="A40">
      <selection activeCell="C13" sqref="C13:J25"/>
    </sheetView>
  </sheetViews>
  <sheetFormatPr defaultColWidth="8.796875" defaultRowHeight="14.25"/>
  <cols>
    <col min="1" max="1" width="2.09765625" style="0" customWidth="1"/>
    <col min="2" max="2" width="5.69921875" style="0" customWidth="1"/>
    <col min="3" max="3" width="12.5" style="0" customWidth="1"/>
    <col min="4" max="4" width="8.59765625" style="0" customWidth="1"/>
    <col min="5" max="5" width="10.09765625" style="0" customWidth="1"/>
    <col min="6" max="6" width="12" style="0" customWidth="1"/>
    <col min="7" max="7" width="10.8984375" style="0" customWidth="1"/>
    <col min="8" max="8" width="8.59765625" style="0" customWidth="1"/>
    <col min="9" max="9" width="10.09765625" style="0" customWidth="1"/>
    <col min="10" max="10" width="11.19921875" style="0" customWidth="1"/>
    <col min="11" max="11" width="2.09765625" style="0" customWidth="1"/>
  </cols>
  <sheetData>
    <row r="1" ht="17.25" customHeight="1">
      <c r="A1" t="s">
        <v>54</v>
      </c>
    </row>
    <row r="2" ht="11.25" customHeight="1"/>
    <row r="3" spans="1:10" s="204" customFormat="1" ht="21.75" customHeight="1">
      <c r="A3" s="345" t="s">
        <v>321</v>
      </c>
      <c r="B3" s="345"/>
      <c r="C3" s="345"/>
      <c r="D3" s="345"/>
      <c r="E3" s="345"/>
      <c r="F3" s="345"/>
      <c r="G3" s="345"/>
      <c r="H3" s="345"/>
      <c r="I3" s="345"/>
      <c r="J3" s="345"/>
    </row>
    <row r="4" spans="1:10" s="204" customFormat="1" ht="21.75" customHeight="1">
      <c r="A4" s="345"/>
      <c r="B4" s="345"/>
      <c r="C4" s="345"/>
      <c r="D4" s="345"/>
      <c r="E4" s="345"/>
      <c r="F4" s="345"/>
      <c r="G4" s="345"/>
      <c r="H4" s="345"/>
      <c r="I4" s="345"/>
      <c r="J4" s="345"/>
    </row>
    <row r="5" spans="1:10" s="204" customFormat="1" ht="21.75" customHeight="1">
      <c r="A5" s="345"/>
      <c r="B5" s="345"/>
      <c r="C5" s="345"/>
      <c r="D5" s="345"/>
      <c r="E5" s="345"/>
      <c r="F5" s="345"/>
      <c r="G5" s="345"/>
      <c r="H5" s="345"/>
      <c r="I5" s="345"/>
      <c r="J5" s="345"/>
    </row>
    <row r="6" spans="1:10" s="204" customFormat="1" ht="21.75" customHeight="1">
      <c r="A6" s="345"/>
      <c r="B6" s="345"/>
      <c r="C6" s="345"/>
      <c r="D6" s="345"/>
      <c r="E6" s="345"/>
      <c r="F6" s="345"/>
      <c r="G6" s="345"/>
      <c r="H6" s="345"/>
      <c r="I6" s="345"/>
      <c r="J6" s="345"/>
    </row>
    <row r="7" spans="1:10" s="204" customFormat="1" ht="21.75" customHeight="1">
      <c r="A7" s="345"/>
      <c r="B7" s="345"/>
      <c r="C7" s="345"/>
      <c r="D7" s="345"/>
      <c r="E7" s="345"/>
      <c r="F7" s="345"/>
      <c r="G7" s="345"/>
      <c r="H7" s="345"/>
      <c r="I7" s="345"/>
      <c r="J7" s="345"/>
    </row>
    <row r="8" spans="1:10" s="204" customFormat="1" ht="21.75" customHeight="1">
      <c r="A8" s="345"/>
      <c r="B8" s="345"/>
      <c r="C8" s="345"/>
      <c r="D8" s="345"/>
      <c r="E8" s="345"/>
      <c r="F8" s="345"/>
      <c r="G8" s="345"/>
      <c r="H8" s="345"/>
      <c r="I8" s="345"/>
      <c r="J8" s="345"/>
    </row>
    <row r="9" spans="1:10" s="204" customFormat="1" ht="21.75" customHeight="1">
      <c r="A9" s="345"/>
      <c r="B9" s="345"/>
      <c r="C9" s="345"/>
      <c r="D9" s="345"/>
      <c r="E9" s="345"/>
      <c r="F9" s="345"/>
      <c r="G9" s="345"/>
      <c r="H9" s="345"/>
      <c r="I9" s="345"/>
      <c r="J9" s="345"/>
    </row>
    <row r="10" ht="26.25" customHeight="1">
      <c r="A10" t="s">
        <v>55</v>
      </c>
    </row>
    <row r="11" ht="15" customHeight="1"/>
    <row r="12" spans="2:10" s="97" customFormat="1" ht="33.75" customHeight="1">
      <c r="B12" s="72" t="s">
        <v>185</v>
      </c>
      <c r="C12" s="98" t="s">
        <v>45</v>
      </c>
      <c r="D12" s="73" t="s">
        <v>46</v>
      </c>
      <c r="E12" s="73" t="s">
        <v>29</v>
      </c>
      <c r="F12" s="99" t="s">
        <v>30</v>
      </c>
      <c r="G12" s="98" t="s">
        <v>47</v>
      </c>
      <c r="H12" s="73" t="s">
        <v>46</v>
      </c>
      <c r="I12" s="73" t="s">
        <v>29</v>
      </c>
      <c r="J12" s="99" t="s">
        <v>48</v>
      </c>
    </row>
    <row r="13" spans="1:10" ht="13.5">
      <c r="A13" t="s">
        <v>245</v>
      </c>
      <c r="B13" s="100" t="s">
        <v>56</v>
      </c>
      <c r="C13" s="272">
        <v>4026500</v>
      </c>
      <c r="D13" s="61">
        <v>0.09</v>
      </c>
      <c r="E13" s="337">
        <v>-0.01362044045956734</v>
      </c>
      <c r="F13" s="66">
        <v>4082100</v>
      </c>
      <c r="G13" s="272">
        <v>169300</v>
      </c>
      <c r="H13" s="61">
        <v>0.05533764790481794</v>
      </c>
      <c r="I13" s="337">
        <v>-0.0023571007660577736</v>
      </c>
      <c r="J13" s="66">
        <v>169700</v>
      </c>
    </row>
    <row r="14" spans="1:10" ht="13.5">
      <c r="A14" t="s">
        <v>246</v>
      </c>
      <c r="B14" s="100" t="s">
        <v>57</v>
      </c>
      <c r="C14" s="65">
        <v>2178100</v>
      </c>
      <c r="D14" s="61">
        <v>0.048324580729184</v>
      </c>
      <c r="E14" s="337">
        <v>-0.11735624265510392</v>
      </c>
      <c r="F14" s="66">
        <v>2467700</v>
      </c>
      <c r="G14" s="65">
        <v>166000</v>
      </c>
      <c r="H14" s="61">
        <v>0.054259005033666735</v>
      </c>
      <c r="I14" s="337">
        <v>-0.005988023952095856</v>
      </c>
      <c r="J14" s="66">
        <v>167000</v>
      </c>
    </row>
    <row r="15" spans="2:10" ht="13.5">
      <c r="B15" s="100" t="s">
        <v>58</v>
      </c>
      <c r="C15" s="65">
        <v>3264600</v>
      </c>
      <c r="D15" s="61">
        <v>0.073</v>
      </c>
      <c r="E15" s="61">
        <v>0.051400966183574814</v>
      </c>
      <c r="F15" s="66">
        <v>3105000</v>
      </c>
      <c r="G15" s="65">
        <v>234200</v>
      </c>
      <c r="H15" s="61">
        <v>0.076550957704125</v>
      </c>
      <c r="I15" s="61">
        <v>0.01649305555555558</v>
      </c>
      <c r="J15" s="66">
        <v>230400</v>
      </c>
    </row>
    <row r="16" spans="2:10" ht="13.5">
      <c r="B16" s="100" t="s">
        <v>59</v>
      </c>
      <c r="C16" s="65">
        <v>4420600</v>
      </c>
      <c r="D16" s="61">
        <v>0.09807797693927313</v>
      </c>
      <c r="E16" s="337">
        <v>-0.03233150187159339</v>
      </c>
      <c r="F16" s="66">
        <v>4568300</v>
      </c>
      <c r="G16" s="65">
        <v>275400</v>
      </c>
      <c r="H16" s="61">
        <v>0.09001765051970975</v>
      </c>
      <c r="I16" s="61">
        <v>0.017362393793867836</v>
      </c>
      <c r="J16" s="66">
        <v>270700</v>
      </c>
    </row>
    <row r="17" spans="2:10" ht="13.5">
      <c r="B17" s="100" t="s">
        <v>60</v>
      </c>
      <c r="C17" s="65">
        <v>4292400</v>
      </c>
      <c r="D17" s="61">
        <v>0.09523365792293714</v>
      </c>
      <c r="E17" s="337">
        <v>-0.03443932066134292</v>
      </c>
      <c r="F17" s="66">
        <v>4445500</v>
      </c>
      <c r="G17" s="65">
        <v>299400</v>
      </c>
      <c r="H17" s="61">
        <v>0.09786232594626397</v>
      </c>
      <c r="I17" s="61">
        <v>0.026396983201919744</v>
      </c>
      <c r="J17" s="66">
        <v>291700</v>
      </c>
    </row>
    <row r="18" spans="1:10" ht="13.5">
      <c r="A18" t="s">
        <v>247</v>
      </c>
      <c r="B18" s="100" t="s">
        <v>61</v>
      </c>
      <c r="C18" s="65">
        <v>3118600</v>
      </c>
      <c r="D18" s="61">
        <v>0.06919105526010431</v>
      </c>
      <c r="E18" s="337">
        <v>-0.04766848871652363</v>
      </c>
      <c r="F18" s="66">
        <v>3274700</v>
      </c>
      <c r="G18" s="65">
        <v>223300</v>
      </c>
      <c r="H18" s="61">
        <v>0.073</v>
      </c>
      <c r="I18" s="337">
        <v>-0.02190100744634249</v>
      </c>
      <c r="J18" s="66">
        <v>228300</v>
      </c>
    </row>
    <row r="19" spans="1:10" ht="13.5">
      <c r="A19" t="s">
        <v>248</v>
      </c>
      <c r="B19" s="100" t="s">
        <v>62</v>
      </c>
      <c r="C19" s="272">
        <v>3651700</v>
      </c>
      <c r="D19" s="61">
        <v>0.0810187188139944</v>
      </c>
      <c r="E19" s="337">
        <v>-0.009762182390107621</v>
      </c>
      <c r="F19" s="66">
        <v>3687700</v>
      </c>
      <c r="G19" s="272">
        <v>273500</v>
      </c>
      <c r="H19" s="61">
        <v>0.08939661371510754</v>
      </c>
      <c r="I19" s="337">
        <v>-0.04470834788683198</v>
      </c>
      <c r="J19" s="66">
        <v>286300</v>
      </c>
    </row>
    <row r="20" spans="2:10" ht="13.5">
      <c r="B20" s="100" t="s">
        <v>63</v>
      </c>
      <c r="C20" s="65">
        <v>5814700</v>
      </c>
      <c r="D20" s="61">
        <v>0.12900828224874258</v>
      </c>
      <c r="E20" s="337">
        <v>-0.05724893803301012</v>
      </c>
      <c r="F20" s="66">
        <v>6167800</v>
      </c>
      <c r="G20" s="65">
        <v>476400</v>
      </c>
      <c r="H20" s="61">
        <v>0.1557168072171014</v>
      </c>
      <c r="I20" s="337">
        <v>-0.050049850448654065</v>
      </c>
      <c r="J20" s="66">
        <v>501500</v>
      </c>
    </row>
    <row r="21" spans="2:10" ht="13.5">
      <c r="B21" s="100" t="s">
        <v>64</v>
      </c>
      <c r="C21" s="65">
        <v>3323400</v>
      </c>
      <c r="D21" s="61">
        <v>0.07373486598198893</v>
      </c>
      <c r="E21" s="337">
        <v>-0.11418519110826808</v>
      </c>
      <c r="F21" s="66">
        <v>3751800</v>
      </c>
      <c r="G21" s="65">
        <v>229000</v>
      </c>
      <c r="H21" s="61">
        <v>0.07485127802837158</v>
      </c>
      <c r="I21" s="337">
        <v>-0.13650075414781293</v>
      </c>
      <c r="J21" s="66">
        <v>265200</v>
      </c>
    </row>
    <row r="22" spans="2:10" ht="13.5">
      <c r="B22" s="100" t="s">
        <v>65</v>
      </c>
      <c r="C22" s="65">
        <v>3978600</v>
      </c>
      <c r="D22" s="61">
        <v>0.08827151043989324</v>
      </c>
      <c r="E22" s="337">
        <v>-0.03731126596980261</v>
      </c>
      <c r="F22" s="66">
        <v>4132800</v>
      </c>
      <c r="G22" s="65">
        <v>241300</v>
      </c>
      <c r="H22" s="61">
        <v>0.07887167418448061</v>
      </c>
      <c r="I22" s="337">
        <v>-0.05037386855568671</v>
      </c>
      <c r="J22" s="66">
        <v>254100</v>
      </c>
    </row>
    <row r="23" spans="2:10" ht="13.5">
      <c r="B23" s="100" t="s">
        <v>66</v>
      </c>
      <c r="C23" s="65">
        <v>4825600</v>
      </c>
      <c r="D23" s="61">
        <v>0.10706354013440628</v>
      </c>
      <c r="E23" s="61">
        <v>0.017951692859403012</v>
      </c>
      <c r="F23" s="66">
        <v>4740500</v>
      </c>
      <c r="G23" s="65">
        <v>280700</v>
      </c>
      <c r="H23" s="61">
        <v>0.09175001634307381</v>
      </c>
      <c r="I23" s="337">
        <v>-0.04750593824228033</v>
      </c>
      <c r="J23" s="66">
        <v>294700</v>
      </c>
    </row>
    <row r="24" spans="2:10" ht="13.5">
      <c r="B24" s="100" t="s">
        <v>67</v>
      </c>
      <c r="C24" s="65">
        <v>2177500</v>
      </c>
      <c r="D24" s="61">
        <v>0.04831126878370973</v>
      </c>
      <c r="E24" s="337">
        <v>-0.02829220402516841</v>
      </c>
      <c r="F24" s="66">
        <v>2240900</v>
      </c>
      <c r="G24" s="65">
        <v>190900</v>
      </c>
      <c r="H24" s="61">
        <v>0.06239785578871674</v>
      </c>
      <c r="I24" s="337">
        <v>-0.07104622871046229</v>
      </c>
      <c r="J24" s="66">
        <v>205500</v>
      </c>
    </row>
    <row r="25" spans="2:10" ht="13.5">
      <c r="B25" s="101" t="s">
        <v>68</v>
      </c>
      <c r="C25" s="67">
        <v>45072300</v>
      </c>
      <c r="D25" s="122">
        <v>1</v>
      </c>
      <c r="E25" s="339">
        <v>-0.034126365054602203</v>
      </c>
      <c r="F25" s="75">
        <v>46664800</v>
      </c>
      <c r="G25" s="67">
        <v>3059400</v>
      </c>
      <c r="H25" s="120">
        <v>1</v>
      </c>
      <c r="I25" s="339">
        <v>-0.033395469337461736</v>
      </c>
      <c r="J25" s="75">
        <v>3165100</v>
      </c>
    </row>
    <row r="26" spans="1:9" ht="30.75" customHeight="1">
      <c r="A26" t="s">
        <v>69</v>
      </c>
      <c r="I26" t="s">
        <v>70</v>
      </c>
    </row>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22.5" customHeight="1">
      <c r="I37" t="s">
        <v>71</v>
      </c>
    </row>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3" ht="13.5" customHeight="1"/>
  </sheetData>
  <sheetProtection/>
  <mergeCells count="1">
    <mergeCell ref="A3:J9"/>
  </mergeCells>
  <printOptions/>
  <pageMargins left="0.6692913385826772" right="0.5118110236220472" top="0.984251968503937" bottom="0.984251968503937" header="0.5118110236220472" footer="0.5118110236220472"/>
  <pageSetup horizontalDpi="300" verticalDpi="300" orientation="portrait" paperSize="9" r:id="rId2"/>
  <headerFooter alignWithMargins="0">
    <oddFooter>&amp;C
-5-</oddFooter>
  </headerFooter>
  <drawing r:id="rId1"/>
</worksheet>
</file>

<file path=xl/worksheets/sheet8.xml><?xml version="1.0" encoding="utf-8"?>
<worksheet xmlns="http://schemas.openxmlformats.org/spreadsheetml/2006/main" xmlns:r="http://schemas.openxmlformats.org/officeDocument/2006/relationships">
  <dimension ref="A1:K33"/>
  <sheetViews>
    <sheetView showGridLines="0" zoomScalePageLayoutView="0" workbookViewId="0" topLeftCell="A19">
      <selection activeCell="B10" sqref="B10:I17"/>
    </sheetView>
  </sheetViews>
  <sheetFormatPr defaultColWidth="8.796875" defaultRowHeight="14.25"/>
  <cols>
    <col min="1" max="1" width="9.19921875" style="0" customWidth="1"/>
    <col min="2" max="2" width="12.8984375" style="0" customWidth="1"/>
    <col min="3" max="3" width="8.19921875" style="0" customWidth="1"/>
    <col min="4" max="4" width="10.09765625" style="0" customWidth="1"/>
    <col min="5" max="5" width="11.3984375" style="0" customWidth="1"/>
    <col min="6" max="6" width="11" style="0" customWidth="1"/>
    <col min="7" max="7" width="8.19921875" style="0" customWidth="1"/>
    <col min="8" max="8" width="10" style="0" customWidth="1"/>
    <col min="9" max="9" width="12" style="0" customWidth="1"/>
    <col min="10" max="10" width="3.69921875" style="0" customWidth="1"/>
  </cols>
  <sheetData>
    <row r="1" ht="17.25" customHeight="1">
      <c r="A1" t="s">
        <v>72</v>
      </c>
    </row>
    <row r="2" spans="1:9" s="204" customFormat="1" ht="23.25" customHeight="1">
      <c r="A2" s="345" t="s">
        <v>319</v>
      </c>
      <c r="B2" s="345"/>
      <c r="C2" s="345"/>
      <c r="D2" s="345"/>
      <c r="E2" s="345"/>
      <c r="F2" s="345"/>
      <c r="G2" s="345"/>
      <c r="H2" s="345"/>
      <c r="I2" s="345"/>
    </row>
    <row r="3" spans="1:9" s="204" customFormat="1" ht="23.25" customHeight="1">
      <c r="A3" s="345"/>
      <c r="B3" s="345"/>
      <c r="C3" s="345"/>
      <c r="D3" s="345"/>
      <c r="E3" s="345"/>
      <c r="F3" s="345"/>
      <c r="G3" s="345"/>
      <c r="H3" s="345"/>
      <c r="I3" s="345"/>
    </row>
    <row r="4" spans="1:9" s="204" customFormat="1" ht="23.25" customHeight="1">
      <c r="A4" s="345"/>
      <c r="B4" s="345"/>
      <c r="C4" s="345"/>
      <c r="D4" s="345"/>
      <c r="E4" s="345"/>
      <c r="F4" s="345"/>
      <c r="G4" s="345"/>
      <c r="H4" s="345"/>
      <c r="I4" s="345"/>
    </row>
    <row r="5" spans="1:9" s="204" customFormat="1" ht="23.25" customHeight="1">
      <c r="A5" s="345"/>
      <c r="B5" s="345"/>
      <c r="C5" s="345"/>
      <c r="D5" s="345"/>
      <c r="E5" s="345"/>
      <c r="F5" s="345"/>
      <c r="G5" s="345"/>
      <c r="H5" s="345"/>
      <c r="I5" s="345"/>
    </row>
    <row r="6" spans="1:9" s="204" customFormat="1" ht="23.25" customHeight="1">
      <c r="A6" s="345"/>
      <c r="B6" s="345"/>
      <c r="C6" s="345"/>
      <c r="D6" s="345"/>
      <c r="E6" s="345"/>
      <c r="F6" s="345"/>
      <c r="G6" s="345"/>
      <c r="H6" s="345"/>
      <c r="I6" s="345"/>
    </row>
    <row r="7" ht="23.25" customHeight="1">
      <c r="A7" t="s">
        <v>73</v>
      </c>
    </row>
    <row r="8" ht="9" customHeight="1"/>
    <row r="9" spans="1:9" ht="27">
      <c r="A9" s="77" t="s">
        <v>186</v>
      </c>
      <c r="B9" s="76" t="s">
        <v>45</v>
      </c>
      <c r="C9" s="77" t="s">
        <v>46</v>
      </c>
      <c r="D9" s="77" t="s">
        <v>29</v>
      </c>
      <c r="E9" s="76" t="s">
        <v>30</v>
      </c>
      <c r="F9" s="76" t="s">
        <v>47</v>
      </c>
      <c r="G9" s="77" t="s">
        <v>46</v>
      </c>
      <c r="H9" s="77" t="s">
        <v>29</v>
      </c>
      <c r="I9" s="76" t="s">
        <v>320</v>
      </c>
    </row>
    <row r="10" spans="1:11" ht="17.25" customHeight="1">
      <c r="A10" s="58" t="s">
        <v>208</v>
      </c>
      <c r="B10" s="60">
        <v>10833300</v>
      </c>
      <c r="C10" s="61">
        <v>0.24035383151070613</v>
      </c>
      <c r="D10" s="337">
        <v>-0.013243826682576287</v>
      </c>
      <c r="E10" s="60">
        <v>10978700</v>
      </c>
      <c r="F10" s="60">
        <v>1240700</v>
      </c>
      <c r="G10" s="61">
        <v>0.405</v>
      </c>
      <c r="H10" s="337">
        <v>-0.08731793438281599</v>
      </c>
      <c r="I10" s="60">
        <v>1359400</v>
      </c>
      <c r="K10" s="119"/>
    </row>
    <row r="11" spans="1:11" ht="17.25" customHeight="1">
      <c r="A11" s="58" t="s">
        <v>251</v>
      </c>
      <c r="B11" s="60">
        <v>4402800</v>
      </c>
      <c r="C11" s="61">
        <v>0.09768305589020307</v>
      </c>
      <c r="D11" s="337">
        <v>-0.022707598055537015</v>
      </c>
      <c r="E11" s="60">
        <v>4505100</v>
      </c>
      <c r="F11" s="60">
        <v>252300</v>
      </c>
      <c r="G11" s="61">
        <v>0.0824671504216513</v>
      </c>
      <c r="H11" s="337">
        <v>-0.0613839285714286</v>
      </c>
      <c r="I11" s="60">
        <v>268800</v>
      </c>
      <c r="K11" s="119"/>
    </row>
    <row r="12" spans="1:11" ht="17.25" customHeight="1">
      <c r="A12" s="58" t="s">
        <v>252</v>
      </c>
      <c r="B12" s="60">
        <v>3270700</v>
      </c>
      <c r="C12" s="61">
        <v>0.07256563343783211</v>
      </c>
      <c r="D12" s="61">
        <v>0.03290699510500561</v>
      </c>
      <c r="E12" s="60">
        <v>3166500</v>
      </c>
      <c r="F12" s="60">
        <v>146200</v>
      </c>
      <c r="G12" s="61">
        <v>0.047787147806759495</v>
      </c>
      <c r="H12" s="61">
        <v>0.5908596300326441</v>
      </c>
      <c r="I12" s="60">
        <v>91900</v>
      </c>
      <c r="K12" s="119"/>
    </row>
    <row r="13" spans="1:11" ht="17.25" customHeight="1">
      <c r="A13" s="58" t="s">
        <v>76</v>
      </c>
      <c r="B13" s="60">
        <v>7714700</v>
      </c>
      <c r="C13" s="61">
        <v>0.1711627762506018</v>
      </c>
      <c r="D13" s="337">
        <v>-0.06173455115965121</v>
      </c>
      <c r="E13" s="60">
        <v>8222300</v>
      </c>
      <c r="F13" s="60">
        <v>241600</v>
      </c>
      <c r="G13" s="61">
        <v>0.07896973262731255</v>
      </c>
      <c r="H13" s="337">
        <v>-0.13960113960113962</v>
      </c>
      <c r="I13" s="60">
        <v>280800</v>
      </c>
      <c r="K13" s="119"/>
    </row>
    <row r="14" spans="1:11" ht="17.25" customHeight="1">
      <c r="A14" s="58" t="s">
        <v>77</v>
      </c>
      <c r="B14" s="60">
        <v>5519500</v>
      </c>
      <c r="C14" s="61">
        <v>0.12245880507540108</v>
      </c>
      <c r="D14" s="337">
        <v>-0.13104740313921814</v>
      </c>
      <c r="E14" s="60">
        <v>6351900</v>
      </c>
      <c r="F14" s="60">
        <v>179600</v>
      </c>
      <c r="G14" s="61">
        <v>0.058704321108714125</v>
      </c>
      <c r="H14" s="337">
        <v>-0.19171917191719168</v>
      </c>
      <c r="I14" s="60">
        <v>222200</v>
      </c>
      <c r="K14" s="119"/>
    </row>
    <row r="15" spans="1:11" ht="17.25" customHeight="1">
      <c r="A15" s="58" t="s">
        <v>78</v>
      </c>
      <c r="B15" s="60">
        <v>9131700</v>
      </c>
      <c r="C15" s="61">
        <v>0.20260115414567262</v>
      </c>
      <c r="D15" s="337">
        <v>-0.05476772109970185</v>
      </c>
      <c r="E15" s="60">
        <v>9660800</v>
      </c>
      <c r="F15" s="60">
        <v>577900</v>
      </c>
      <c r="G15" s="61">
        <v>0.18889324704190363</v>
      </c>
      <c r="H15" s="337">
        <v>-0.004478897502153356</v>
      </c>
      <c r="I15" s="60">
        <v>580500</v>
      </c>
      <c r="K15" s="119"/>
    </row>
    <row r="16" spans="1:11" ht="17.25" customHeight="1">
      <c r="A16" s="58" t="s">
        <v>253</v>
      </c>
      <c r="B16" s="60">
        <v>4199600</v>
      </c>
      <c r="C16" s="61">
        <v>0.09317474368958319</v>
      </c>
      <c r="D16" s="61">
        <v>0.11115226881862683</v>
      </c>
      <c r="E16" s="60">
        <v>3779500</v>
      </c>
      <c r="F16" s="60">
        <v>421100</v>
      </c>
      <c r="G16" s="61">
        <v>0.13764136758841602</v>
      </c>
      <c r="H16" s="61">
        <v>0.16486860304287698</v>
      </c>
      <c r="I16" s="60">
        <v>361500</v>
      </c>
      <c r="K16" s="119"/>
    </row>
    <row r="17" spans="1:9" ht="17.25" customHeight="1">
      <c r="A17" s="58" t="s">
        <v>254</v>
      </c>
      <c r="B17" s="60">
        <v>45072300</v>
      </c>
      <c r="C17" s="118">
        <v>1</v>
      </c>
      <c r="D17" s="337">
        <v>-0.034126365054602203</v>
      </c>
      <c r="E17" s="60">
        <v>46664800</v>
      </c>
      <c r="F17" s="60">
        <v>3059400</v>
      </c>
      <c r="G17" s="118">
        <v>1</v>
      </c>
      <c r="H17" s="337">
        <v>-0.033395469337461736</v>
      </c>
      <c r="I17" s="60">
        <v>3165100</v>
      </c>
    </row>
    <row r="18" spans="1:9" ht="9" customHeight="1">
      <c r="A18" s="104"/>
      <c r="B18" s="102"/>
      <c r="C18" s="103"/>
      <c r="D18" s="103"/>
      <c r="E18" s="102"/>
      <c r="F18" s="102"/>
      <c r="G18" s="103"/>
      <c r="H18" s="103"/>
      <c r="I18" s="102"/>
    </row>
    <row r="19" spans="1:8" ht="18.75" customHeight="1">
      <c r="A19" t="s">
        <v>80</v>
      </c>
      <c r="H19" s="86" t="s">
        <v>53</v>
      </c>
    </row>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8.75" customHeight="1">
      <c r="H33" s="86" t="s">
        <v>81</v>
      </c>
    </row>
  </sheetData>
  <sheetProtection/>
  <mergeCells count="1">
    <mergeCell ref="A2:I6"/>
  </mergeCells>
  <printOptions/>
  <pageMargins left="0.5905511811023623" right="0.5118110236220472" top="0.984251968503937" bottom="0.984251968503937" header="0.5118110236220472" footer="0.5118110236220472"/>
  <pageSetup horizontalDpi="300" verticalDpi="300" orientation="portrait" paperSize="9" r:id="rId2"/>
  <headerFooter alignWithMargins="0">
    <oddFooter>&amp;C
-6-</oddFooter>
  </headerFooter>
  <drawing r:id="rId1"/>
</worksheet>
</file>

<file path=xl/worksheets/sheet9.xml><?xml version="1.0" encoding="utf-8"?>
<worksheet xmlns="http://schemas.openxmlformats.org/spreadsheetml/2006/main" xmlns:r="http://schemas.openxmlformats.org/officeDocument/2006/relationships">
  <dimension ref="A1:S54"/>
  <sheetViews>
    <sheetView showGridLines="0" view="pageBreakPreview" zoomScaleNormal="85" zoomScaleSheetLayoutView="100" zoomScalePageLayoutView="0" workbookViewId="0" topLeftCell="A1">
      <selection activeCell="F4" sqref="F4"/>
    </sheetView>
  </sheetViews>
  <sheetFormatPr defaultColWidth="8.796875" defaultRowHeight="14.25"/>
  <cols>
    <col min="1" max="1" width="5" style="241" customWidth="1"/>
    <col min="2" max="2" width="8.59765625" style="241" customWidth="1"/>
    <col min="3" max="3" width="6.69921875" style="241" customWidth="1"/>
    <col min="4" max="4" width="10.5" style="241" customWidth="1"/>
    <col min="5" max="16" width="8.09765625" style="241" customWidth="1"/>
    <col min="17" max="17" width="10.3984375" style="241" customWidth="1"/>
    <col min="18" max="18" width="5.8984375" style="241" customWidth="1"/>
    <col min="19" max="16384" width="9" style="241" customWidth="1"/>
  </cols>
  <sheetData>
    <row r="1" spans="2:18" ht="22.5" customHeight="1">
      <c r="B1" s="340" t="s">
        <v>323</v>
      </c>
      <c r="C1" s="340"/>
      <c r="D1" s="340"/>
      <c r="E1" s="239"/>
      <c r="F1" s="239"/>
      <c r="G1" s="239"/>
      <c r="H1" s="239"/>
      <c r="I1" s="239"/>
      <c r="J1" s="239"/>
      <c r="K1" s="239"/>
      <c r="L1" s="239"/>
      <c r="M1" s="239"/>
      <c r="N1" s="239"/>
      <c r="O1" s="239"/>
      <c r="P1" s="239"/>
      <c r="Q1" s="239" t="s">
        <v>82</v>
      </c>
      <c r="R1" s="240"/>
    </row>
    <row r="2" spans="2:18" ht="16.5" customHeight="1">
      <c r="B2" s="242"/>
      <c r="C2" s="242" t="s">
        <v>83</v>
      </c>
      <c r="D2" s="243"/>
      <c r="E2" s="244" t="s">
        <v>84</v>
      </c>
      <c r="F2" s="244"/>
      <c r="G2" s="244"/>
      <c r="H2" s="244"/>
      <c r="I2" s="244"/>
      <c r="J2" s="244"/>
      <c r="K2" s="244"/>
      <c r="L2" s="244"/>
      <c r="M2" s="245"/>
      <c r="N2" s="244"/>
      <c r="O2" s="244"/>
      <c r="P2" s="246"/>
      <c r="Q2" s="242"/>
      <c r="R2" s="242"/>
    </row>
    <row r="3" spans="2:18" s="238" customFormat="1" ht="16.5" customHeight="1">
      <c r="B3" s="247" t="s">
        <v>180</v>
      </c>
      <c r="C3" s="247" t="s">
        <v>85</v>
      </c>
      <c r="D3" s="248" t="s">
        <v>23</v>
      </c>
      <c r="E3" s="249" t="s">
        <v>56</v>
      </c>
      <c r="F3" s="249" t="s">
        <v>57</v>
      </c>
      <c r="G3" s="249" t="s">
        <v>58</v>
      </c>
      <c r="H3" s="249" t="s">
        <v>59</v>
      </c>
      <c r="I3" s="249" t="s">
        <v>60</v>
      </c>
      <c r="J3" s="249" t="s">
        <v>61</v>
      </c>
      <c r="K3" s="249" t="s">
        <v>62</v>
      </c>
      <c r="L3" s="249" t="s">
        <v>63</v>
      </c>
      <c r="M3" s="249" t="s">
        <v>64</v>
      </c>
      <c r="N3" s="249" t="s">
        <v>86</v>
      </c>
      <c r="O3" s="249" t="s">
        <v>87</v>
      </c>
      <c r="P3" s="250" t="s">
        <v>88</v>
      </c>
      <c r="Q3" s="251" t="s">
        <v>89</v>
      </c>
      <c r="R3" s="251" t="s">
        <v>20</v>
      </c>
    </row>
    <row r="4" spans="2:18" ht="16.5" customHeight="1">
      <c r="B4" s="242"/>
      <c r="C4" s="252" t="s">
        <v>83</v>
      </c>
      <c r="D4" s="253">
        <v>9592600</v>
      </c>
      <c r="E4" s="254">
        <v>939000</v>
      </c>
      <c r="F4" s="254">
        <v>446600</v>
      </c>
      <c r="G4" s="254">
        <v>617200</v>
      </c>
      <c r="H4" s="254">
        <v>928600</v>
      </c>
      <c r="I4" s="254">
        <v>775300</v>
      </c>
      <c r="J4" s="254">
        <v>602800</v>
      </c>
      <c r="K4" s="254">
        <v>652100</v>
      </c>
      <c r="L4" s="254">
        <v>1370400</v>
      </c>
      <c r="M4" s="254">
        <v>670200</v>
      </c>
      <c r="N4" s="254">
        <v>984500</v>
      </c>
      <c r="O4" s="254">
        <v>1123000</v>
      </c>
      <c r="P4" s="255">
        <v>482900</v>
      </c>
      <c r="Q4" s="253">
        <v>9619300</v>
      </c>
      <c r="R4" s="256">
        <v>0.9972243302527211</v>
      </c>
    </row>
    <row r="5" spans="2:18" ht="16.5" customHeight="1">
      <c r="B5" s="257" t="s">
        <v>324</v>
      </c>
      <c r="C5" s="258" t="s">
        <v>90</v>
      </c>
      <c r="D5" s="259">
        <v>1240700</v>
      </c>
      <c r="E5" s="260">
        <v>77200</v>
      </c>
      <c r="F5" s="260">
        <v>72500</v>
      </c>
      <c r="G5" s="260">
        <v>103000</v>
      </c>
      <c r="H5" s="260">
        <v>122600</v>
      </c>
      <c r="I5" s="260">
        <v>117600</v>
      </c>
      <c r="J5" s="260">
        <v>93500</v>
      </c>
      <c r="K5" s="260">
        <v>95500</v>
      </c>
      <c r="L5" s="260">
        <v>140700</v>
      </c>
      <c r="M5" s="260">
        <v>91300</v>
      </c>
      <c r="N5" s="260">
        <v>105600</v>
      </c>
      <c r="O5" s="260">
        <v>130000</v>
      </c>
      <c r="P5" s="261">
        <v>91200</v>
      </c>
      <c r="Q5" s="259">
        <v>1359400</v>
      </c>
      <c r="R5" s="262">
        <v>0.912682065617184</v>
      </c>
    </row>
    <row r="6" spans="2:19" ht="16.5" customHeight="1">
      <c r="B6" s="247"/>
      <c r="C6" s="263" t="s">
        <v>91</v>
      </c>
      <c r="D6" s="264">
        <v>10833300</v>
      </c>
      <c r="E6" s="265">
        <v>1016200</v>
      </c>
      <c r="F6" s="266">
        <v>519100</v>
      </c>
      <c r="G6" s="266">
        <v>720200</v>
      </c>
      <c r="H6" s="266">
        <v>1051200</v>
      </c>
      <c r="I6" s="266">
        <v>892900</v>
      </c>
      <c r="J6" s="266">
        <v>696300</v>
      </c>
      <c r="K6" s="266">
        <v>747600</v>
      </c>
      <c r="L6" s="266">
        <v>1511100</v>
      </c>
      <c r="M6" s="266">
        <v>761500</v>
      </c>
      <c r="N6" s="266">
        <v>1090100</v>
      </c>
      <c r="O6" s="266">
        <v>1253000</v>
      </c>
      <c r="P6" s="267">
        <v>574100</v>
      </c>
      <c r="Q6" s="264">
        <v>10978700</v>
      </c>
      <c r="R6" s="268">
        <v>0.9867561733174237</v>
      </c>
      <c r="S6" s="269"/>
    </row>
    <row r="7" spans="2:19" ht="16.5" customHeight="1">
      <c r="B7" s="242"/>
      <c r="C7" s="252" t="s">
        <v>83</v>
      </c>
      <c r="D7" s="253">
        <v>4150500</v>
      </c>
      <c r="E7" s="270">
        <v>250900</v>
      </c>
      <c r="F7" s="254">
        <v>164600</v>
      </c>
      <c r="G7" s="254">
        <v>283500</v>
      </c>
      <c r="H7" s="254">
        <v>400000</v>
      </c>
      <c r="I7" s="254">
        <v>415500</v>
      </c>
      <c r="J7" s="254">
        <v>344600</v>
      </c>
      <c r="K7" s="254">
        <v>459100</v>
      </c>
      <c r="L7" s="254">
        <v>486000</v>
      </c>
      <c r="M7" s="254">
        <v>292000</v>
      </c>
      <c r="N7" s="254">
        <v>429000</v>
      </c>
      <c r="O7" s="254">
        <v>435300</v>
      </c>
      <c r="P7" s="255">
        <v>190000</v>
      </c>
      <c r="Q7" s="270">
        <v>4236300</v>
      </c>
      <c r="R7" s="256">
        <v>0.979746476878408</v>
      </c>
      <c r="S7" s="269"/>
    </row>
    <row r="8" spans="2:19" ht="16.5" customHeight="1">
      <c r="B8" s="257" t="s">
        <v>74</v>
      </c>
      <c r="C8" s="258" t="s">
        <v>90</v>
      </c>
      <c r="D8" s="259">
        <v>252300</v>
      </c>
      <c r="E8" s="271">
        <v>14000</v>
      </c>
      <c r="F8" s="260">
        <v>12900</v>
      </c>
      <c r="G8" s="260">
        <v>21700</v>
      </c>
      <c r="H8" s="260">
        <v>24000</v>
      </c>
      <c r="I8" s="260">
        <v>24400</v>
      </c>
      <c r="J8" s="260">
        <v>14900</v>
      </c>
      <c r="K8" s="260">
        <v>20200</v>
      </c>
      <c r="L8" s="260">
        <v>37100</v>
      </c>
      <c r="M8" s="260">
        <v>18100</v>
      </c>
      <c r="N8" s="260">
        <v>22700</v>
      </c>
      <c r="O8" s="260">
        <v>27100</v>
      </c>
      <c r="P8" s="261">
        <v>15200</v>
      </c>
      <c r="Q8" s="271">
        <v>268800</v>
      </c>
      <c r="R8" s="262">
        <v>0.9386160714285714</v>
      </c>
      <c r="S8" s="269"/>
    </row>
    <row r="9" spans="2:19" ht="16.5" customHeight="1">
      <c r="B9" s="247"/>
      <c r="C9" s="263" t="s">
        <v>91</v>
      </c>
      <c r="D9" s="264">
        <v>4402800</v>
      </c>
      <c r="E9" s="265">
        <v>264900</v>
      </c>
      <c r="F9" s="266">
        <v>177500</v>
      </c>
      <c r="G9" s="266">
        <v>305200</v>
      </c>
      <c r="H9" s="266">
        <v>424000</v>
      </c>
      <c r="I9" s="266">
        <v>439900</v>
      </c>
      <c r="J9" s="266">
        <v>359500</v>
      </c>
      <c r="K9" s="266">
        <v>479300</v>
      </c>
      <c r="L9" s="266">
        <v>523100</v>
      </c>
      <c r="M9" s="266">
        <v>310100</v>
      </c>
      <c r="N9" s="266">
        <v>451700</v>
      </c>
      <c r="O9" s="266">
        <v>462400</v>
      </c>
      <c r="P9" s="267">
        <v>205200</v>
      </c>
      <c r="Q9" s="264">
        <v>4505100</v>
      </c>
      <c r="R9" s="268">
        <v>0.977292401944463</v>
      </c>
      <c r="S9" s="269"/>
    </row>
    <row r="10" spans="2:19" ht="16.5" customHeight="1">
      <c r="B10" s="242"/>
      <c r="C10" s="252" t="s">
        <v>83</v>
      </c>
      <c r="D10" s="253">
        <v>3124500</v>
      </c>
      <c r="E10" s="270">
        <v>180200</v>
      </c>
      <c r="F10" s="254">
        <v>123900</v>
      </c>
      <c r="G10" s="254">
        <v>230600</v>
      </c>
      <c r="H10" s="254">
        <v>349100</v>
      </c>
      <c r="I10" s="254">
        <v>379800</v>
      </c>
      <c r="J10" s="254">
        <v>236900</v>
      </c>
      <c r="K10" s="254">
        <v>330100</v>
      </c>
      <c r="L10" s="254">
        <v>292400</v>
      </c>
      <c r="M10" s="254">
        <v>230700</v>
      </c>
      <c r="N10" s="254">
        <v>288900</v>
      </c>
      <c r="O10" s="254">
        <v>307300</v>
      </c>
      <c r="P10" s="255">
        <v>174600</v>
      </c>
      <c r="Q10" s="253">
        <v>3074600</v>
      </c>
      <c r="R10" s="256">
        <v>1.0162297534638651</v>
      </c>
      <c r="S10" s="269"/>
    </row>
    <row r="11" spans="2:19" ht="16.5" customHeight="1">
      <c r="B11" s="257" t="s">
        <v>194</v>
      </c>
      <c r="C11" s="258" t="s">
        <v>90</v>
      </c>
      <c r="D11" s="259">
        <v>146200</v>
      </c>
      <c r="E11" s="271">
        <v>7200</v>
      </c>
      <c r="F11" s="260">
        <v>7200</v>
      </c>
      <c r="G11" s="260">
        <v>10600</v>
      </c>
      <c r="H11" s="260">
        <v>8900</v>
      </c>
      <c r="I11" s="260">
        <v>11000</v>
      </c>
      <c r="J11" s="260">
        <v>8900</v>
      </c>
      <c r="K11" s="260">
        <v>11600</v>
      </c>
      <c r="L11" s="260">
        <v>36500</v>
      </c>
      <c r="M11" s="260">
        <v>10400</v>
      </c>
      <c r="N11" s="260">
        <v>11700</v>
      </c>
      <c r="O11" s="260">
        <v>11500</v>
      </c>
      <c r="P11" s="261">
        <v>10700</v>
      </c>
      <c r="Q11" s="259">
        <v>91900</v>
      </c>
      <c r="R11" s="262">
        <v>1.590859630032644</v>
      </c>
      <c r="S11" s="269"/>
    </row>
    <row r="12" spans="2:19" ht="16.5" customHeight="1">
      <c r="B12" s="247"/>
      <c r="C12" s="263" t="s">
        <v>91</v>
      </c>
      <c r="D12" s="264">
        <v>3270700</v>
      </c>
      <c r="E12" s="265">
        <v>187400</v>
      </c>
      <c r="F12" s="266">
        <v>131100</v>
      </c>
      <c r="G12" s="266">
        <v>241200</v>
      </c>
      <c r="H12" s="266">
        <v>358000</v>
      </c>
      <c r="I12" s="266">
        <v>390800</v>
      </c>
      <c r="J12" s="266">
        <v>245800</v>
      </c>
      <c r="K12" s="266">
        <v>341700</v>
      </c>
      <c r="L12" s="266">
        <v>328900</v>
      </c>
      <c r="M12" s="266">
        <v>241100</v>
      </c>
      <c r="N12" s="266">
        <v>300600</v>
      </c>
      <c r="O12" s="266">
        <v>318800</v>
      </c>
      <c r="P12" s="267">
        <v>185300</v>
      </c>
      <c r="Q12" s="264">
        <v>3166500</v>
      </c>
      <c r="R12" s="268">
        <v>1.0329069951050056</v>
      </c>
      <c r="S12" s="269"/>
    </row>
    <row r="13" spans="2:19" ht="16.5" customHeight="1">
      <c r="B13" s="242"/>
      <c r="C13" s="252" t="s">
        <v>83</v>
      </c>
      <c r="D13" s="253">
        <v>7473100</v>
      </c>
      <c r="E13" s="270">
        <v>687700</v>
      </c>
      <c r="F13" s="254">
        <v>265300</v>
      </c>
      <c r="G13" s="254">
        <v>544900</v>
      </c>
      <c r="H13" s="254">
        <v>688400</v>
      </c>
      <c r="I13" s="254">
        <v>876600</v>
      </c>
      <c r="J13" s="254">
        <v>544800</v>
      </c>
      <c r="K13" s="254">
        <v>516200</v>
      </c>
      <c r="L13" s="254">
        <v>860400</v>
      </c>
      <c r="M13" s="254">
        <v>598100</v>
      </c>
      <c r="N13" s="254">
        <v>661900</v>
      </c>
      <c r="O13" s="254">
        <v>877600</v>
      </c>
      <c r="P13" s="255">
        <v>351200</v>
      </c>
      <c r="Q13" s="253">
        <v>7941500</v>
      </c>
      <c r="R13" s="256">
        <v>0.9410186992381792</v>
      </c>
      <c r="S13" s="269"/>
    </row>
    <row r="14" spans="2:19" ht="16.5" customHeight="1">
      <c r="B14" s="257" t="s">
        <v>76</v>
      </c>
      <c r="C14" s="258" t="s">
        <v>90</v>
      </c>
      <c r="D14" s="259">
        <v>241600</v>
      </c>
      <c r="E14" s="271">
        <v>11500</v>
      </c>
      <c r="F14" s="260">
        <v>9400</v>
      </c>
      <c r="G14" s="260">
        <v>14000</v>
      </c>
      <c r="H14" s="260">
        <v>24700</v>
      </c>
      <c r="I14" s="260">
        <v>32300</v>
      </c>
      <c r="J14" s="260">
        <v>21100</v>
      </c>
      <c r="K14" s="260">
        <v>23300</v>
      </c>
      <c r="L14" s="260">
        <v>37200</v>
      </c>
      <c r="M14" s="260">
        <v>16700</v>
      </c>
      <c r="N14" s="260">
        <v>17300</v>
      </c>
      <c r="O14" s="260">
        <v>18200</v>
      </c>
      <c r="P14" s="261">
        <v>15900</v>
      </c>
      <c r="Q14" s="259">
        <v>280800</v>
      </c>
      <c r="R14" s="262">
        <v>0.8603988603988604</v>
      </c>
      <c r="S14" s="269"/>
    </row>
    <row r="15" spans="2:19" ht="16.5" customHeight="1">
      <c r="B15" s="247"/>
      <c r="C15" s="263" t="s">
        <v>91</v>
      </c>
      <c r="D15" s="264">
        <v>7714700</v>
      </c>
      <c r="E15" s="265">
        <v>699200</v>
      </c>
      <c r="F15" s="266">
        <v>274700</v>
      </c>
      <c r="G15" s="266">
        <v>558900</v>
      </c>
      <c r="H15" s="266">
        <v>713100</v>
      </c>
      <c r="I15" s="266">
        <v>908900</v>
      </c>
      <c r="J15" s="266">
        <v>565900</v>
      </c>
      <c r="K15" s="266">
        <v>539500</v>
      </c>
      <c r="L15" s="266">
        <v>897600</v>
      </c>
      <c r="M15" s="266">
        <v>614800</v>
      </c>
      <c r="N15" s="266">
        <v>679200</v>
      </c>
      <c r="O15" s="266">
        <v>895800</v>
      </c>
      <c r="P15" s="267">
        <v>367100</v>
      </c>
      <c r="Q15" s="264">
        <v>8222300</v>
      </c>
      <c r="R15" s="268">
        <v>0.9382654488403488</v>
      </c>
      <c r="S15" s="269"/>
    </row>
    <row r="16" spans="2:19" ht="16.5" customHeight="1">
      <c r="B16" s="242"/>
      <c r="C16" s="252" t="s">
        <v>83</v>
      </c>
      <c r="D16" s="253">
        <v>5339900</v>
      </c>
      <c r="E16" s="270">
        <v>924700</v>
      </c>
      <c r="F16" s="254">
        <v>198500</v>
      </c>
      <c r="G16" s="254">
        <v>415800</v>
      </c>
      <c r="H16" s="254">
        <v>539000</v>
      </c>
      <c r="I16" s="254">
        <v>398300</v>
      </c>
      <c r="J16" s="254">
        <v>305100</v>
      </c>
      <c r="K16" s="254">
        <v>375600</v>
      </c>
      <c r="L16" s="254">
        <v>638200</v>
      </c>
      <c r="M16" s="254">
        <v>283700</v>
      </c>
      <c r="N16" s="254">
        <v>353500</v>
      </c>
      <c r="O16" s="254">
        <v>707600</v>
      </c>
      <c r="P16" s="255">
        <v>199900</v>
      </c>
      <c r="Q16" s="253">
        <v>6129700</v>
      </c>
      <c r="R16" s="256">
        <v>0.8711519323947339</v>
      </c>
      <c r="S16" s="269"/>
    </row>
    <row r="17" spans="2:19" ht="16.5" customHeight="1">
      <c r="B17" s="257" t="s">
        <v>77</v>
      </c>
      <c r="C17" s="258" t="s">
        <v>90</v>
      </c>
      <c r="D17" s="259">
        <v>179600</v>
      </c>
      <c r="E17" s="271">
        <v>10300</v>
      </c>
      <c r="F17" s="260">
        <v>11400</v>
      </c>
      <c r="G17" s="260">
        <v>13900</v>
      </c>
      <c r="H17" s="260">
        <v>16100</v>
      </c>
      <c r="I17" s="260">
        <v>16000</v>
      </c>
      <c r="J17" s="260">
        <v>12500</v>
      </c>
      <c r="K17" s="260">
        <v>15400</v>
      </c>
      <c r="L17" s="260">
        <v>21300</v>
      </c>
      <c r="M17" s="260">
        <v>14000</v>
      </c>
      <c r="N17" s="260">
        <v>17100</v>
      </c>
      <c r="O17" s="260">
        <v>19700</v>
      </c>
      <c r="P17" s="261">
        <v>11900</v>
      </c>
      <c r="Q17" s="259">
        <v>222200</v>
      </c>
      <c r="R17" s="262">
        <v>0.8082808280828083</v>
      </c>
      <c r="S17" s="269"/>
    </row>
    <row r="18" spans="2:19" ht="16.5" customHeight="1">
      <c r="B18" s="247"/>
      <c r="C18" s="263" t="s">
        <v>91</v>
      </c>
      <c r="D18" s="264">
        <v>5519500</v>
      </c>
      <c r="E18" s="265">
        <v>935000</v>
      </c>
      <c r="F18" s="266">
        <v>209900</v>
      </c>
      <c r="G18" s="266">
        <v>429700</v>
      </c>
      <c r="H18" s="266">
        <v>555100</v>
      </c>
      <c r="I18" s="266">
        <v>414300</v>
      </c>
      <c r="J18" s="266">
        <v>317600</v>
      </c>
      <c r="K18" s="266">
        <v>391000</v>
      </c>
      <c r="L18" s="266">
        <v>659500</v>
      </c>
      <c r="M18" s="266">
        <v>297700</v>
      </c>
      <c r="N18" s="266">
        <v>370600</v>
      </c>
      <c r="O18" s="266">
        <v>727300</v>
      </c>
      <c r="P18" s="267">
        <v>211800</v>
      </c>
      <c r="Q18" s="264">
        <v>6351900</v>
      </c>
      <c r="R18" s="268">
        <v>0.8689525968607819</v>
      </c>
      <c r="S18" s="269"/>
    </row>
    <row r="19" spans="2:19" ht="16.5" customHeight="1">
      <c r="B19" s="242"/>
      <c r="C19" s="252" t="s">
        <v>83</v>
      </c>
      <c r="D19" s="253">
        <v>8553800</v>
      </c>
      <c r="E19" s="270">
        <v>619500</v>
      </c>
      <c r="F19" s="254">
        <v>595900</v>
      </c>
      <c r="G19" s="254">
        <v>678300</v>
      </c>
      <c r="H19" s="254">
        <v>791400</v>
      </c>
      <c r="I19" s="254">
        <v>759300</v>
      </c>
      <c r="J19" s="254">
        <v>577400</v>
      </c>
      <c r="K19" s="254">
        <v>728200</v>
      </c>
      <c r="L19" s="254">
        <v>1196200</v>
      </c>
      <c r="M19" s="254">
        <v>679900</v>
      </c>
      <c r="N19" s="254">
        <v>718400</v>
      </c>
      <c r="O19" s="254">
        <v>802500</v>
      </c>
      <c r="P19" s="255">
        <v>406800</v>
      </c>
      <c r="Q19" s="253">
        <v>9080300</v>
      </c>
      <c r="R19" s="256">
        <v>0.9420173342290453</v>
      </c>
      <c r="S19" s="269"/>
    </row>
    <row r="20" spans="2:19" ht="16.5" customHeight="1">
      <c r="B20" s="257" t="s">
        <v>78</v>
      </c>
      <c r="C20" s="258" t="s">
        <v>90</v>
      </c>
      <c r="D20" s="259">
        <v>577900</v>
      </c>
      <c r="E20" s="271">
        <v>34500</v>
      </c>
      <c r="F20" s="260">
        <v>34100</v>
      </c>
      <c r="G20" s="260">
        <v>48200</v>
      </c>
      <c r="H20" s="260">
        <v>50300</v>
      </c>
      <c r="I20" s="260">
        <v>51800</v>
      </c>
      <c r="J20" s="260">
        <v>41600</v>
      </c>
      <c r="K20" s="260">
        <v>50800</v>
      </c>
      <c r="L20" s="260">
        <v>81700</v>
      </c>
      <c r="M20" s="260">
        <v>45600</v>
      </c>
      <c r="N20" s="260">
        <v>47300</v>
      </c>
      <c r="O20" s="260">
        <v>55500</v>
      </c>
      <c r="P20" s="261">
        <v>36500</v>
      </c>
      <c r="Q20" s="259">
        <v>580500</v>
      </c>
      <c r="R20" s="262">
        <v>0.9955211024978466</v>
      </c>
      <c r="S20" s="269"/>
    </row>
    <row r="21" spans="2:19" ht="16.5" customHeight="1">
      <c r="B21" s="247"/>
      <c r="C21" s="263" t="s">
        <v>91</v>
      </c>
      <c r="D21" s="264">
        <v>9131700</v>
      </c>
      <c r="E21" s="265">
        <v>654000</v>
      </c>
      <c r="F21" s="266">
        <v>630000</v>
      </c>
      <c r="G21" s="266">
        <v>726500</v>
      </c>
      <c r="H21" s="266">
        <v>841700</v>
      </c>
      <c r="I21" s="266">
        <v>811100</v>
      </c>
      <c r="J21" s="266">
        <v>619000</v>
      </c>
      <c r="K21" s="266">
        <v>779000</v>
      </c>
      <c r="L21" s="266">
        <v>1277900</v>
      </c>
      <c r="M21" s="266">
        <v>725500</v>
      </c>
      <c r="N21" s="266">
        <v>765700</v>
      </c>
      <c r="O21" s="266">
        <v>858000</v>
      </c>
      <c r="P21" s="267">
        <v>443300</v>
      </c>
      <c r="Q21" s="264">
        <v>9660800</v>
      </c>
      <c r="R21" s="268">
        <v>0.9452322789002982</v>
      </c>
      <c r="S21" s="269"/>
    </row>
    <row r="22" spans="2:19" ht="16.5" customHeight="1">
      <c r="B22" s="242"/>
      <c r="C22" s="252" t="s">
        <v>83</v>
      </c>
      <c r="D22" s="253">
        <v>3778500</v>
      </c>
      <c r="E22" s="270">
        <v>255200</v>
      </c>
      <c r="F22" s="254">
        <v>217300</v>
      </c>
      <c r="G22" s="254">
        <v>260100</v>
      </c>
      <c r="H22" s="254">
        <v>448700</v>
      </c>
      <c r="I22" s="254">
        <v>388200</v>
      </c>
      <c r="J22" s="254">
        <v>283700</v>
      </c>
      <c r="K22" s="254">
        <v>316900</v>
      </c>
      <c r="L22" s="254">
        <v>494700</v>
      </c>
      <c r="M22" s="254">
        <v>339800</v>
      </c>
      <c r="N22" s="254">
        <v>301100</v>
      </c>
      <c r="O22" s="254">
        <v>291600</v>
      </c>
      <c r="P22" s="255">
        <v>181200</v>
      </c>
      <c r="Q22" s="253">
        <v>3418000</v>
      </c>
      <c r="R22" s="256">
        <v>1.105471035693388</v>
      </c>
      <c r="S22" s="269"/>
    </row>
    <row r="23" spans="2:19" ht="16.5" customHeight="1">
      <c r="B23" s="257" t="s">
        <v>79</v>
      </c>
      <c r="C23" s="258" t="s">
        <v>90</v>
      </c>
      <c r="D23" s="259">
        <v>421100</v>
      </c>
      <c r="E23" s="271">
        <v>14600</v>
      </c>
      <c r="F23" s="260">
        <v>18500</v>
      </c>
      <c r="G23" s="260">
        <v>22800</v>
      </c>
      <c r="H23" s="260">
        <v>28800</v>
      </c>
      <c r="I23" s="260">
        <v>46300</v>
      </c>
      <c r="J23" s="260">
        <v>30800</v>
      </c>
      <c r="K23" s="260">
        <v>56700</v>
      </c>
      <c r="L23" s="260">
        <v>121900</v>
      </c>
      <c r="M23" s="260">
        <v>32900</v>
      </c>
      <c r="N23" s="260">
        <v>19600</v>
      </c>
      <c r="O23" s="260">
        <v>18700</v>
      </c>
      <c r="P23" s="261">
        <v>9500</v>
      </c>
      <c r="Q23" s="259">
        <v>361500</v>
      </c>
      <c r="R23" s="262">
        <v>1.164868603042877</v>
      </c>
      <c r="S23" s="269"/>
    </row>
    <row r="24" spans="2:19" ht="16.5" customHeight="1">
      <c r="B24" s="247"/>
      <c r="C24" s="263" t="s">
        <v>91</v>
      </c>
      <c r="D24" s="264">
        <v>4199600</v>
      </c>
      <c r="E24" s="265">
        <v>269800</v>
      </c>
      <c r="F24" s="266">
        <v>235800</v>
      </c>
      <c r="G24" s="266">
        <v>282900</v>
      </c>
      <c r="H24" s="266">
        <v>477500</v>
      </c>
      <c r="I24" s="266">
        <v>434500</v>
      </c>
      <c r="J24" s="266">
        <v>314500</v>
      </c>
      <c r="K24" s="266">
        <v>373600</v>
      </c>
      <c r="L24" s="266">
        <v>616600</v>
      </c>
      <c r="M24" s="266">
        <v>372700</v>
      </c>
      <c r="N24" s="266">
        <v>320700</v>
      </c>
      <c r="O24" s="266">
        <v>310300</v>
      </c>
      <c r="P24" s="267">
        <v>190700</v>
      </c>
      <c r="Q24" s="264">
        <v>3779500</v>
      </c>
      <c r="R24" s="268">
        <v>1.1111522688186268</v>
      </c>
      <c r="S24" s="269"/>
    </row>
    <row r="25" spans="2:19" ht="16.5" customHeight="1">
      <c r="B25" s="242"/>
      <c r="C25" s="252" t="s">
        <v>83</v>
      </c>
      <c r="D25" s="253">
        <v>42012900</v>
      </c>
      <c r="E25" s="270">
        <v>3857200</v>
      </c>
      <c r="F25" s="254">
        <v>2012100</v>
      </c>
      <c r="G25" s="254">
        <v>3030400</v>
      </c>
      <c r="H25" s="254">
        <v>4145200</v>
      </c>
      <c r="I25" s="254">
        <v>3993000</v>
      </c>
      <c r="J25" s="254">
        <v>2895300</v>
      </c>
      <c r="K25" s="254">
        <v>3378200</v>
      </c>
      <c r="L25" s="254">
        <v>5338300</v>
      </c>
      <c r="M25" s="254">
        <v>3094400</v>
      </c>
      <c r="N25" s="254">
        <v>3737300</v>
      </c>
      <c r="O25" s="254">
        <v>4544900</v>
      </c>
      <c r="P25" s="255">
        <v>1986600</v>
      </c>
      <c r="Q25" s="253">
        <v>43499700</v>
      </c>
      <c r="R25" s="256">
        <v>0.965820453934165</v>
      </c>
      <c r="S25" s="269"/>
    </row>
    <row r="26" spans="2:19" ht="16.5" customHeight="1">
      <c r="B26" s="257" t="s">
        <v>325</v>
      </c>
      <c r="C26" s="258" t="s">
        <v>90</v>
      </c>
      <c r="D26" s="259">
        <v>3059400</v>
      </c>
      <c r="E26" s="271">
        <v>169300</v>
      </c>
      <c r="F26" s="260">
        <v>166000</v>
      </c>
      <c r="G26" s="260">
        <v>234200</v>
      </c>
      <c r="H26" s="260">
        <v>275400</v>
      </c>
      <c r="I26" s="260">
        <v>299400</v>
      </c>
      <c r="J26" s="260">
        <v>223300</v>
      </c>
      <c r="K26" s="260">
        <v>273500</v>
      </c>
      <c r="L26" s="260">
        <v>476400</v>
      </c>
      <c r="M26" s="260">
        <v>229000</v>
      </c>
      <c r="N26" s="260">
        <v>241300</v>
      </c>
      <c r="O26" s="260">
        <v>280700</v>
      </c>
      <c r="P26" s="261">
        <v>190900</v>
      </c>
      <c r="Q26" s="259">
        <v>3165100</v>
      </c>
      <c r="R26" s="262">
        <v>0.9666045306625383</v>
      </c>
      <c r="S26" s="269"/>
    </row>
    <row r="27" spans="2:19" ht="16.5" customHeight="1">
      <c r="B27" s="247"/>
      <c r="C27" s="263" t="s">
        <v>91</v>
      </c>
      <c r="D27" s="264">
        <v>45072300</v>
      </c>
      <c r="E27" s="265">
        <v>4026500</v>
      </c>
      <c r="F27" s="266">
        <v>2178100</v>
      </c>
      <c r="G27" s="266">
        <v>3264600</v>
      </c>
      <c r="H27" s="266">
        <v>4420600</v>
      </c>
      <c r="I27" s="266">
        <v>4292400</v>
      </c>
      <c r="J27" s="266">
        <v>3118600</v>
      </c>
      <c r="K27" s="266">
        <v>3651700</v>
      </c>
      <c r="L27" s="266">
        <v>5814700</v>
      </c>
      <c r="M27" s="266">
        <v>3323400</v>
      </c>
      <c r="N27" s="266">
        <v>3978600</v>
      </c>
      <c r="O27" s="266">
        <v>4825600</v>
      </c>
      <c r="P27" s="267">
        <v>2177500</v>
      </c>
      <c r="Q27" s="264">
        <v>46664800</v>
      </c>
      <c r="R27" s="268">
        <v>0.9658736349453978</v>
      </c>
      <c r="S27" s="269"/>
    </row>
    <row r="28" spans="2:19" s="238" customFormat="1" ht="22.5" customHeight="1">
      <c r="B28" s="340" t="s">
        <v>326</v>
      </c>
      <c r="C28" s="340"/>
      <c r="D28" s="340"/>
      <c r="E28" s="340"/>
      <c r="F28" s="341"/>
      <c r="G28" s="341"/>
      <c r="H28" s="341"/>
      <c r="I28" s="341"/>
      <c r="J28" s="341"/>
      <c r="K28" s="341"/>
      <c r="L28" s="341"/>
      <c r="M28" s="341"/>
      <c r="N28" s="341"/>
      <c r="O28" s="341"/>
      <c r="P28" s="341"/>
      <c r="Q28" s="341" t="s">
        <v>82</v>
      </c>
      <c r="R28" s="342"/>
      <c r="S28" s="343"/>
    </row>
    <row r="29" spans="1:18" s="238" customFormat="1" ht="16.5" customHeight="1">
      <c r="A29" s="17"/>
      <c r="B29" s="22"/>
      <c r="C29" s="22" t="s">
        <v>83</v>
      </c>
      <c r="D29" s="143"/>
      <c r="E29" s="23" t="s">
        <v>84</v>
      </c>
      <c r="F29" s="23"/>
      <c r="G29" s="23"/>
      <c r="H29" s="23"/>
      <c r="I29" s="23"/>
      <c r="J29" s="23"/>
      <c r="K29" s="23"/>
      <c r="L29" s="23"/>
      <c r="M29" s="24"/>
      <c r="N29" s="23"/>
      <c r="O29" s="23"/>
      <c r="P29" s="25"/>
      <c r="Q29" s="22"/>
      <c r="R29" s="22"/>
    </row>
    <row r="30" spans="1:18" ht="16.5" customHeight="1">
      <c r="A30" s="17"/>
      <c r="B30" s="18" t="s">
        <v>181</v>
      </c>
      <c r="C30" s="18" t="s">
        <v>85</v>
      </c>
      <c r="D30" s="147" t="s">
        <v>23</v>
      </c>
      <c r="E30" s="2" t="s">
        <v>56</v>
      </c>
      <c r="F30" s="2" t="s">
        <v>57</v>
      </c>
      <c r="G30" s="2" t="s">
        <v>58</v>
      </c>
      <c r="H30" s="2" t="s">
        <v>59</v>
      </c>
      <c r="I30" s="2" t="s">
        <v>60</v>
      </c>
      <c r="J30" s="2" t="s">
        <v>61</v>
      </c>
      <c r="K30" s="2" t="s">
        <v>62</v>
      </c>
      <c r="L30" s="2" t="s">
        <v>63</v>
      </c>
      <c r="M30" s="2" t="s">
        <v>64</v>
      </c>
      <c r="N30" s="2" t="s">
        <v>86</v>
      </c>
      <c r="O30" s="2" t="s">
        <v>87</v>
      </c>
      <c r="P30" s="3" t="s">
        <v>88</v>
      </c>
      <c r="Q30" s="4" t="s">
        <v>89</v>
      </c>
      <c r="R30" s="4" t="s">
        <v>20</v>
      </c>
    </row>
    <row r="31" spans="1:18" ht="16.5" customHeight="1">
      <c r="A31" s="128"/>
      <c r="B31" s="115"/>
      <c r="C31" s="123" t="s">
        <v>83</v>
      </c>
      <c r="D31" s="124">
        <v>10651</v>
      </c>
      <c r="E31" s="163">
        <v>365</v>
      </c>
      <c r="F31" s="125">
        <v>377</v>
      </c>
      <c r="G31" s="125">
        <v>946</v>
      </c>
      <c r="H31" s="125">
        <v>1663</v>
      </c>
      <c r="I31" s="125">
        <v>1377</v>
      </c>
      <c r="J31" s="125">
        <v>620</v>
      </c>
      <c r="K31" s="125">
        <v>508</v>
      </c>
      <c r="L31" s="125">
        <v>2810</v>
      </c>
      <c r="M31" s="125">
        <v>466</v>
      </c>
      <c r="N31" s="125">
        <v>277</v>
      </c>
      <c r="O31" s="125">
        <v>976</v>
      </c>
      <c r="P31" s="126">
        <v>266</v>
      </c>
      <c r="Q31" s="124">
        <v>6592</v>
      </c>
      <c r="R31" s="127">
        <v>1.615746359223301</v>
      </c>
    </row>
    <row r="32" spans="1:18" ht="16.5" customHeight="1">
      <c r="A32" s="128"/>
      <c r="B32" s="116" t="s">
        <v>327</v>
      </c>
      <c r="C32" s="129" t="s">
        <v>90</v>
      </c>
      <c r="D32" s="111">
        <v>79559</v>
      </c>
      <c r="E32" s="164">
        <v>3893</v>
      </c>
      <c r="F32" s="165">
        <v>4365</v>
      </c>
      <c r="G32" s="165">
        <v>7258</v>
      </c>
      <c r="H32" s="165">
        <v>13275</v>
      </c>
      <c r="I32" s="165">
        <v>8601</v>
      </c>
      <c r="J32" s="165">
        <v>7710</v>
      </c>
      <c r="K32" s="165">
        <v>6183</v>
      </c>
      <c r="L32" s="165">
        <v>4533</v>
      </c>
      <c r="M32" s="165">
        <v>5028</v>
      </c>
      <c r="N32" s="165">
        <v>8642</v>
      </c>
      <c r="O32" s="165">
        <v>5447</v>
      </c>
      <c r="P32" s="166">
        <v>4624</v>
      </c>
      <c r="Q32" s="111">
        <v>71633</v>
      </c>
      <c r="R32" s="133">
        <v>1.1106473273491269</v>
      </c>
    </row>
    <row r="33" spans="1:18" ht="16.5" customHeight="1">
      <c r="A33" s="128"/>
      <c r="B33" s="117"/>
      <c r="C33" s="134" t="s">
        <v>91</v>
      </c>
      <c r="D33" s="135">
        <v>90210</v>
      </c>
      <c r="E33" s="136">
        <v>4258</v>
      </c>
      <c r="F33" s="137">
        <v>4742</v>
      </c>
      <c r="G33" s="137">
        <v>8204</v>
      </c>
      <c r="H33" s="137">
        <v>14938</v>
      </c>
      <c r="I33" s="137">
        <v>9978</v>
      </c>
      <c r="J33" s="137">
        <v>8330</v>
      </c>
      <c r="K33" s="137">
        <v>6691</v>
      </c>
      <c r="L33" s="137">
        <v>7343</v>
      </c>
      <c r="M33" s="137">
        <v>5494</v>
      </c>
      <c r="N33" s="137">
        <v>8919</v>
      </c>
      <c r="O33" s="137">
        <v>6423</v>
      </c>
      <c r="P33" s="211">
        <v>4890</v>
      </c>
      <c r="Q33" s="135">
        <v>78225</v>
      </c>
      <c r="R33" s="139">
        <v>1.1532118887823586</v>
      </c>
    </row>
    <row r="34" spans="1:18" ht="16.5" customHeight="1">
      <c r="A34" s="128"/>
      <c r="B34" s="115"/>
      <c r="C34" s="123" t="s">
        <v>83</v>
      </c>
      <c r="D34" s="124">
        <v>3404</v>
      </c>
      <c r="E34" s="163">
        <v>16</v>
      </c>
      <c r="F34" s="125">
        <v>68</v>
      </c>
      <c r="G34" s="125">
        <v>171</v>
      </c>
      <c r="H34" s="125">
        <v>233</v>
      </c>
      <c r="I34" s="125">
        <v>436</v>
      </c>
      <c r="J34" s="125">
        <v>128</v>
      </c>
      <c r="K34" s="125">
        <v>507</v>
      </c>
      <c r="L34" s="125">
        <v>533</v>
      </c>
      <c r="M34" s="125">
        <v>170</v>
      </c>
      <c r="N34" s="125">
        <v>890</v>
      </c>
      <c r="O34" s="125">
        <v>189</v>
      </c>
      <c r="P34" s="126">
        <v>63</v>
      </c>
      <c r="Q34" s="124">
        <v>2640</v>
      </c>
      <c r="R34" s="127">
        <v>1.2893939393939393</v>
      </c>
    </row>
    <row r="35" spans="1:18" ht="16.5" customHeight="1">
      <c r="A35" s="128"/>
      <c r="B35" s="116" t="s">
        <v>74</v>
      </c>
      <c r="C35" s="129" t="s">
        <v>90</v>
      </c>
      <c r="D35" s="111">
        <v>16841</v>
      </c>
      <c r="E35" s="164">
        <v>754</v>
      </c>
      <c r="F35" s="165">
        <v>1185</v>
      </c>
      <c r="G35" s="165">
        <v>1507</v>
      </c>
      <c r="H35" s="165">
        <v>3582</v>
      </c>
      <c r="I35" s="165">
        <v>1783</v>
      </c>
      <c r="J35" s="165">
        <v>1096</v>
      </c>
      <c r="K35" s="165">
        <v>884</v>
      </c>
      <c r="L35" s="165">
        <v>470</v>
      </c>
      <c r="M35" s="165">
        <v>591</v>
      </c>
      <c r="N35" s="165">
        <v>1540</v>
      </c>
      <c r="O35" s="165">
        <v>2523</v>
      </c>
      <c r="P35" s="166">
        <v>926</v>
      </c>
      <c r="Q35" s="111">
        <v>17250</v>
      </c>
      <c r="R35" s="133">
        <v>0.9762898550724638</v>
      </c>
    </row>
    <row r="36" spans="1:18" ht="16.5" customHeight="1">
      <c r="A36" s="128"/>
      <c r="B36" s="117"/>
      <c r="C36" s="134" t="s">
        <v>91</v>
      </c>
      <c r="D36" s="135">
        <v>20245</v>
      </c>
      <c r="E36" s="136">
        <v>770</v>
      </c>
      <c r="F36" s="137">
        <v>1253</v>
      </c>
      <c r="G36" s="137">
        <v>1678</v>
      </c>
      <c r="H36" s="137">
        <v>3815</v>
      </c>
      <c r="I36" s="137">
        <v>2219</v>
      </c>
      <c r="J36" s="137">
        <v>1224</v>
      </c>
      <c r="K36" s="137">
        <v>1391</v>
      </c>
      <c r="L36" s="137">
        <v>1003</v>
      </c>
      <c r="M36" s="137">
        <v>761</v>
      </c>
      <c r="N36" s="137">
        <v>2430</v>
      </c>
      <c r="O36" s="137">
        <v>2712</v>
      </c>
      <c r="P36" s="138">
        <v>989</v>
      </c>
      <c r="Q36" s="135">
        <v>19890</v>
      </c>
      <c r="R36" s="139">
        <v>1.0178481649069884</v>
      </c>
    </row>
    <row r="37" spans="1:18" ht="16.5" customHeight="1">
      <c r="A37" s="128"/>
      <c r="B37" s="115"/>
      <c r="C37" s="123" t="s">
        <v>83</v>
      </c>
      <c r="D37" s="124">
        <v>19693</v>
      </c>
      <c r="E37" s="163">
        <v>55</v>
      </c>
      <c r="F37" s="125">
        <v>77</v>
      </c>
      <c r="G37" s="125">
        <v>1239</v>
      </c>
      <c r="H37" s="125">
        <v>4438</v>
      </c>
      <c r="I37" s="125">
        <v>2804</v>
      </c>
      <c r="J37" s="125">
        <v>897</v>
      </c>
      <c r="K37" s="125">
        <v>1479</v>
      </c>
      <c r="L37" s="125">
        <v>1052</v>
      </c>
      <c r="M37" s="125">
        <v>1473</v>
      </c>
      <c r="N37" s="125">
        <v>2901</v>
      </c>
      <c r="O37" s="125">
        <v>2776</v>
      </c>
      <c r="P37" s="126">
        <v>502</v>
      </c>
      <c r="Q37" s="124">
        <v>17092</v>
      </c>
      <c r="R37" s="127">
        <v>1.152176456821905</v>
      </c>
    </row>
    <row r="38" spans="1:18" ht="16.5" customHeight="1">
      <c r="A38" s="128"/>
      <c r="B38" s="116" t="s">
        <v>75</v>
      </c>
      <c r="C38" s="129" t="s">
        <v>90</v>
      </c>
      <c r="D38" s="111">
        <v>131</v>
      </c>
      <c r="E38" s="164">
        <v>4</v>
      </c>
      <c r="F38" s="165">
        <v>0</v>
      </c>
      <c r="G38" s="165">
        <v>12</v>
      </c>
      <c r="H38" s="165">
        <v>4</v>
      </c>
      <c r="I38" s="165">
        <v>14</v>
      </c>
      <c r="J38" s="165">
        <v>27</v>
      </c>
      <c r="K38" s="165">
        <v>22</v>
      </c>
      <c r="L38" s="165">
        <v>0</v>
      </c>
      <c r="M38" s="165">
        <v>0</v>
      </c>
      <c r="N38" s="165">
        <v>3</v>
      </c>
      <c r="O38" s="165">
        <v>44</v>
      </c>
      <c r="P38" s="166">
        <v>1</v>
      </c>
      <c r="Q38" s="111">
        <v>36</v>
      </c>
      <c r="R38" s="133">
        <v>3.638888888888889</v>
      </c>
    </row>
    <row r="39" spans="1:18" ht="16.5" customHeight="1">
      <c r="A39" s="128"/>
      <c r="B39" s="117"/>
      <c r="C39" s="134" t="s">
        <v>91</v>
      </c>
      <c r="D39" s="135">
        <v>19824</v>
      </c>
      <c r="E39" s="136">
        <v>59</v>
      </c>
      <c r="F39" s="137">
        <v>77</v>
      </c>
      <c r="G39" s="137">
        <v>1251</v>
      </c>
      <c r="H39" s="137">
        <v>4442</v>
      </c>
      <c r="I39" s="137">
        <v>2818</v>
      </c>
      <c r="J39" s="137">
        <v>924</v>
      </c>
      <c r="K39" s="137">
        <v>1501</v>
      </c>
      <c r="L39" s="137">
        <v>1052</v>
      </c>
      <c r="M39" s="137">
        <v>1473</v>
      </c>
      <c r="N39" s="137">
        <v>2904</v>
      </c>
      <c r="O39" s="137">
        <v>2820</v>
      </c>
      <c r="P39" s="138">
        <v>503</v>
      </c>
      <c r="Q39" s="135">
        <v>17128</v>
      </c>
      <c r="R39" s="139">
        <v>1.1574030826716488</v>
      </c>
    </row>
    <row r="40" spans="1:18" ht="16.5" customHeight="1">
      <c r="A40" s="128"/>
      <c r="B40" s="115"/>
      <c r="C40" s="123" t="s">
        <v>83</v>
      </c>
      <c r="D40" s="124">
        <v>19424</v>
      </c>
      <c r="E40" s="163">
        <v>370</v>
      </c>
      <c r="F40" s="125">
        <v>1058</v>
      </c>
      <c r="G40" s="125">
        <v>1216</v>
      </c>
      <c r="H40" s="125">
        <v>3970</v>
      </c>
      <c r="I40" s="125">
        <v>3838</v>
      </c>
      <c r="J40" s="125">
        <v>1866</v>
      </c>
      <c r="K40" s="125">
        <v>1604</v>
      </c>
      <c r="L40" s="125">
        <v>2136</v>
      </c>
      <c r="M40" s="125">
        <v>1302</v>
      </c>
      <c r="N40" s="125">
        <v>751</v>
      </c>
      <c r="O40" s="125">
        <v>685</v>
      </c>
      <c r="P40" s="126">
        <v>628</v>
      </c>
      <c r="Q40" s="124">
        <v>23098</v>
      </c>
      <c r="R40" s="127">
        <v>0.8409386094034116</v>
      </c>
    </row>
    <row r="41" spans="1:18" ht="16.5" customHeight="1">
      <c r="A41" s="128"/>
      <c r="B41" s="116" t="s">
        <v>76</v>
      </c>
      <c r="C41" s="129" t="s">
        <v>90</v>
      </c>
      <c r="D41" s="111">
        <v>146</v>
      </c>
      <c r="E41" s="283">
        <v>0</v>
      </c>
      <c r="F41" s="130">
        <v>4</v>
      </c>
      <c r="G41" s="130">
        <v>2</v>
      </c>
      <c r="H41" s="130">
        <v>0</v>
      </c>
      <c r="I41" s="130">
        <v>19</v>
      </c>
      <c r="J41" s="130">
        <v>10</v>
      </c>
      <c r="K41" s="130">
        <v>26</v>
      </c>
      <c r="L41" s="130">
        <v>65</v>
      </c>
      <c r="M41" s="130">
        <v>15</v>
      </c>
      <c r="N41" s="130">
        <v>0</v>
      </c>
      <c r="O41" s="130">
        <v>0</v>
      </c>
      <c r="P41" s="131">
        <v>5</v>
      </c>
      <c r="Q41" s="132">
        <v>526</v>
      </c>
      <c r="R41" s="133">
        <v>0.27756653992395436</v>
      </c>
    </row>
    <row r="42" spans="1:18" ht="16.5" customHeight="1">
      <c r="A42" s="128"/>
      <c r="B42" s="117"/>
      <c r="C42" s="134" t="s">
        <v>91</v>
      </c>
      <c r="D42" s="135">
        <v>19570</v>
      </c>
      <c r="E42" s="136">
        <v>370</v>
      </c>
      <c r="F42" s="137">
        <v>1062</v>
      </c>
      <c r="G42" s="137">
        <v>1218</v>
      </c>
      <c r="H42" s="137">
        <v>3970</v>
      </c>
      <c r="I42" s="137">
        <v>3857</v>
      </c>
      <c r="J42" s="137">
        <v>1876</v>
      </c>
      <c r="K42" s="137">
        <v>1630</v>
      </c>
      <c r="L42" s="137">
        <v>2201</v>
      </c>
      <c r="M42" s="137">
        <v>1317</v>
      </c>
      <c r="N42" s="137">
        <v>751</v>
      </c>
      <c r="O42" s="137">
        <v>685</v>
      </c>
      <c r="P42" s="138">
        <v>633</v>
      </c>
      <c r="Q42" s="135">
        <v>23624</v>
      </c>
      <c r="R42" s="139">
        <v>0.8283948526921775</v>
      </c>
    </row>
    <row r="43" spans="1:18" ht="16.5" customHeight="1">
      <c r="A43" s="128"/>
      <c r="B43" s="115"/>
      <c r="C43" s="123" t="s">
        <v>83</v>
      </c>
      <c r="D43" s="124">
        <v>21557</v>
      </c>
      <c r="E43" s="163">
        <v>1309</v>
      </c>
      <c r="F43" s="125">
        <v>1601</v>
      </c>
      <c r="G43" s="125">
        <v>1858</v>
      </c>
      <c r="H43" s="125">
        <v>3539</v>
      </c>
      <c r="I43" s="125">
        <v>2366</v>
      </c>
      <c r="J43" s="125">
        <v>1136</v>
      </c>
      <c r="K43" s="125">
        <v>2377</v>
      </c>
      <c r="L43" s="125">
        <v>2093</v>
      </c>
      <c r="M43" s="125">
        <v>1285</v>
      </c>
      <c r="N43" s="125">
        <v>1317</v>
      </c>
      <c r="O43" s="125">
        <v>1857</v>
      </c>
      <c r="P43" s="126">
        <v>819</v>
      </c>
      <c r="Q43" s="124">
        <v>27614</v>
      </c>
      <c r="R43" s="127">
        <v>0.7806547403490983</v>
      </c>
    </row>
    <row r="44" spans="1:18" ht="16.5" customHeight="1">
      <c r="A44" s="128"/>
      <c r="B44" s="116" t="s">
        <v>77</v>
      </c>
      <c r="C44" s="129" t="s">
        <v>90</v>
      </c>
      <c r="D44" s="111">
        <v>5673</v>
      </c>
      <c r="E44" s="283">
        <v>128</v>
      </c>
      <c r="F44" s="130">
        <v>315</v>
      </c>
      <c r="G44" s="130">
        <v>510</v>
      </c>
      <c r="H44" s="130">
        <v>1100</v>
      </c>
      <c r="I44" s="130">
        <v>460</v>
      </c>
      <c r="J44" s="130">
        <v>183</v>
      </c>
      <c r="K44" s="130">
        <v>207</v>
      </c>
      <c r="L44" s="130">
        <v>478</v>
      </c>
      <c r="M44" s="130">
        <v>290</v>
      </c>
      <c r="N44" s="130">
        <v>551</v>
      </c>
      <c r="O44" s="130">
        <v>845</v>
      </c>
      <c r="P44" s="131">
        <v>606</v>
      </c>
      <c r="Q44" s="132">
        <v>5745</v>
      </c>
      <c r="R44" s="133">
        <v>0.9874673629242819</v>
      </c>
    </row>
    <row r="45" spans="1:18" ht="16.5" customHeight="1">
      <c r="A45" s="128"/>
      <c r="B45" s="117"/>
      <c r="C45" s="134" t="s">
        <v>91</v>
      </c>
      <c r="D45" s="135">
        <v>27230</v>
      </c>
      <c r="E45" s="136">
        <v>1437</v>
      </c>
      <c r="F45" s="137">
        <v>1916</v>
      </c>
      <c r="G45" s="137">
        <v>2368</v>
      </c>
      <c r="H45" s="137">
        <v>4639</v>
      </c>
      <c r="I45" s="137">
        <v>2826</v>
      </c>
      <c r="J45" s="137">
        <v>1319</v>
      </c>
      <c r="K45" s="137">
        <v>2584</v>
      </c>
      <c r="L45" s="137">
        <v>2571</v>
      </c>
      <c r="M45" s="137">
        <v>1575</v>
      </c>
      <c r="N45" s="137">
        <v>1868</v>
      </c>
      <c r="O45" s="137">
        <v>2702</v>
      </c>
      <c r="P45" s="138">
        <v>1425</v>
      </c>
      <c r="Q45" s="135">
        <v>33359</v>
      </c>
      <c r="R45" s="139">
        <v>0.8162714709673551</v>
      </c>
    </row>
    <row r="46" spans="1:18" ht="16.5" customHeight="1">
      <c r="A46" s="128"/>
      <c r="B46" s="115"/>
      <c r="C46" s="123" t="s">
        <v>83</v>
      </c>
      <c r="D46" s="124">
        <v>14145</v>
      </c>
      <c r="E46" s="163">
        <v>3209</v>
      </c>
      <c r="F46" s="125">
        <v>3713</v>
      </c>
      <c r="G46" s="125">
        <v>230</v>
      </c>
      <c r="H46" s="125">
        <v>308</v>
      </c>
      <c r="I46" s="125">
        <v>305</v>
      </c>
      <c r="J46" s="125">
        <v>831</v>
      </c>
      <c r="K46" s="125">
        <v>2669</v>
      </c>
      <c r="L46" s="125">
        <v>2158</v>
      </c>
      <c r="M46" s="125">
        <v>355</v>
      </c>
      <c r="N46" s="125">
        <v>84</v>
      </c>
      <c r="O46" s="125">
        <v>209</v>
      </c>
      <c r="P46" s="126">
        <v>74</v>
      </c>
      <c r="Q46" s="124">
        <v>7181</v>
      </c>
      <c r="R46" s="127">
        <v>1.969781367497563</v>
      </c>
    </row>
    <row r="47" spans="1:18" ht="16.5" customHeight="1">
      <c r="A47" s="128"/>
      <c r="B47" s="116" t="s">
        <v>78</v>
      </c>
      <c r="C47" s="129" t="s">
        <v>90</v>
      </c>
      <c r="D47" s="111">
        <v>12565</v>
      </c>
      <c r="E47" s="164">
        <v>474</v>
      </c>
      <c r="F47" s="165">
        <v>905</v>
      </c>
      <c r="G47" s="165">
        <v>1017</v>
      </c>
      <c r="H47" s="165">
        <v>1174</v>
      </c>
      <c r="I47" s="165">
        <v>1461</v>
      </c>
      <c r="J47" s="165">
        <v>1245</v>
      </c>
      <c r="K47" s="165">
        <v>1343</v>
      </c>
      <c r="L47" s="165">
        <v>859</v>
      </c>
      <c r="M47" s="165">
        <v>1139</v>
      </c>
      <c r="N47" s="165">
        <v>1404</v>
      </c>
      <c r="O47" s="165">
        <v>1087</v>
      </c>
      <c r="P47" s="166">
        <v>457</v>
      </c>
      <c r="Q47" s="132">
        <v>14506</v>
      </c>
      <c r="R47" s="133">
        <v>0.8661932993244175</v>
      </c>
    </row>
    <row r="48" spans="1:18" ht="16.5" customHeight="1">
      <c r="A48" s="128"/>
      <c r="B48" s="117"/>
      <c r="C48" s="134" t="s">
        <v>91</v>
      </c>
      <c r="D48" s="135">
        <v>26710</v>
      </c>
      <c r="E48" s="136">
        <v>3683</v>
      </c>
      <c r="F48" s="137">
        <v>4618</v>
      </c>
      <c r="G48" s="137">
        <v>1247</v>
      </c>
      <c r="H48" s="137">
        <v>1482</v>
      </c>
      <c r="I48" s="137">
        <v>1766</v>
      </c>
      <c r="J48" s="137">
        <v>2076</v>
      </c>
      <c r="K48" s="137">
        <v>4012</v>
      </c>
      <c r="L48" s="137">
        <v>3017</v>
      </c>
      <c r="M48" s="137">
        <v>1494</v>
      </c>
      <c r="N48" s="137">
        <v>1488</v>
      </c>
      <c r="O48" s="137">
        <v>1296</v>
      </c>
      <c r="P48" s="138">
        <v>531</v>
      </c>
      <c r="Q48" s="135">
        <v>21687</v>
      </c>
      <c r="R48" s="139">
        <v>1.2316134089546733</v>
      </c>
    </row>
    <row r="49" spans="1:18" ht="16.5" customHeight="1">
      <c r="A49" s="128"/>
      <c r="B49" s="115"/>
      <c r="C49" s="123" t="s">
        <v>83</v>
      </c>
      <c r="D49" s="124">
        <v>1243</v>
      </c>
      <c r="E49" s="163">
        <v>0</v>
      </c>
      <c r="F49" s="125">
        <v>20</v>
      </c>
      <c r="G49" s="125">
        <v>10</v>
      </c>
      <c r="H49" s="125">
        <v>51</v>
      </c>
      <c r="I49" s="125">
        <v>20</v>
      </c>
      <c r="J49" s="125">
        <v>0</v>
      </c>
      <c r="K49" s="125">
        <v>359</v>
      </c>
      <c r="L49" s="125">
        <v>640</v>
      </c>
      <c r="M49" s="125">
        <v>53</v>
      </c>
      <c r="N49" s="125">
        <v>25</v>
      </c>
      <c r="O49" s="125">
        <v>40</v>
      </c>
      <c r="P49" s="126">
        <v>25</v>
      </c>
      <c r="Q49" s="124">
        <v>1543</v>
      </c>
      <c r="R49" s="127">
        <v>0.8055735580038885</v>
      </c>
    </row>
    <row r="50" spans="1:18" ht="16.5" customHeight="1">
      <c r="A50" s="128"/>
      <c r="B50" s="116" t="s">
        <v>79</v>
      </c>
      <c r="C50" s="129" t="s">
        <v>90</v>
      </c>
      <c r="D50" s="111">
        <v>492</v>
      </c>
      <c r="E50" s="164">
        <v>6</v>
      </c>
      <c r="F50" s="165">
        <v>6</v>
      </c>
      <c r="G50" s="165">
        <v>18</v>
      </c>
      <c r="H50" s="165">
        <v>12</v>
      </c>
      <c r="I50" s="165">
        <v>90</v>
      </c>
      <c r="J50" s="165">
        <v>8</v>
      </c>
      <c r="K50" s="165">
        <v>80</v>
      </c>
      <c r="L50" s="165">
        <v>173</v>
      </c>
      <c r="M50" s="165">
        <v>31</v>
      </c>
      <c r="N50" s="165">
        <v>31</v>
      </c>
      <c r="O50" s="165">
        <v>21</v>
      </c>
      <c r="P50" s="166">
        <v>16</v>
      </c>
      <c r="Q50" s="132">
        <v>310</v>
      </c>
      <c r="R50" s="133">
        <v>1.5870967741935484</v>
      </c>
    </row>
    <row r="51" spans="1:18" ht="16.5" customHeight="1">
      <c r="A51" s="128"/>
      <c r="B51" s="117"/>
      <c r="C51" s="134" t="s">
        <v>91</v>
      </c>
      <c r="D51" s="135">
        <v>1735</v>
      </c>
      <c r="E51" s="136">
        <v>6</v>
      </c>
      <c r="F51" s="137">
        <v>26</v>
      </c>
      <c r="G51" s="137">
        <v>28</v>
      </c>
      <c r="H51" s="137">
        <v>63</v>
      </c>
      <c r="I51" s="137">
        <v>110</v>
      </c>
      <c r="J51" s="137">
        <v>8</v>
      </c>
      <c r="K51" s="137">
        <v>439</v>
      </c>
      <c r="L51" s="137">
        <v>813</v>
      </c>
      <c r="M51" s="137">
        <v>84</v>
      </c>
      <c r="N51" s="137">
        <v>56</v>
      </c>
      <c r="O51" s="137">
        <v>61</v>
      </c>
      <c r="P51" s="138">
        <v>41</v>
      </c>
      <c r="Q51" s="135">
        <v>1853</v>
      </c>
      <c r="R51" s="139">
        <v>0.9363194819212088</v>
      </c>
    </row>
    <row r="52" spans="1:18" ht="16.5" customHeight="1">
      <c r="A52" s="1"/>
      <c r="B52" s="22"/>
      <c r="C52" s="19" t="s">
        <v>83</v>
      </c>
      <c r="D52" s="124">
        <v>90117</v>
      </c>
      <c r="E52" s="14">
        <v>5324</v>
      </c>
      <c r="F52" s="12">
        <v>6914</v>
      </c>
      <c r="G52" s="12">
        <v>5670</v>
      </c>
      <c r="H52" s="12">
        <v>14202</v>
      </c>
      <c r="I52" s="12">
        <v>11146</v>
      </c>
      <c r="J52" s="12">
        <v>5478</v>
      </c>
      <c r="K52" s="12">
        <v>9503</v>
      </c>
      <c r="L52" s="12">
        <v>11422</v>
      </c>
      <c r="M52" s="12">
        <v>5104</v>
      </c>
      <c r="N52" s="12">
        <v>6245</v>
      </c>
      <c r="O52" s="12">
        <v>6732</v>
      </c>
      <c r="P52" s="5">
        <v>2377</v>
      </c>
      <c r="Q52" s="10">
        <v>85760</v>
      </c>
      <c r="R52" s="26">
        <v>1.0508045708955225</v>
      </c>
    </row>
    <row r="53" spans="1:18" ht="16.5" customHeight="1">
      <c r="A53" s="1"/>
      <c r="B53" s="27" t="s">
        <v>68</v>
      </c>
      <c r="C53" s="20" t="s">
        <v>90</v>
      </c>
      <c r="D53" s="111">
        <v>115407</v>
      </c>
      <c r="E53" s="15">
        <v>5259</v>
      </c>
      <c r="F53" s="13">
        <v>6780</v>
      </c>
      <c r="G53" s="13">
        <v>10324</v>
      </c>
      <c r="H53" s="13">
        <v>19147</v>
      </c>
      <c r="I53" s="13">
        <v>12428</v>
      </c>
      <c r="J53" s="13">
        <v>10279</v>
      </c>
      <c r="K53" s="13">
        <v>8745</v>
      </c>
      <c r="L53" s="13">
        <v>6578</v>
      </c>
      <c r="M53" s="13">
        <v>7094</v>
      </c>
      <c r="N53" s="13">
        <v>12171</v>
      </c>
      <c r="O53" s="13">
        <v>9967</v>
      </c>
      <c r="P53" s="11">
        <v>6635</v>
      </c>
      <c r="Q53" s="6">
        <v>110006</v>
      </c>
      <c r="R53" s="28">
        <v>1.0490973219642565</v>
      </c>
    </row>
    <row r="54" spans="1:18" ht="16.5" customHeight="1">
      <c r="A54" s="1"/>
      <c r="B54" s="18"/>
      <c r="C54" s="21" t="s">
        <v>91</v>
      </c>
      <c r="D54" s="135">
        <v>205524</v>
      </c>
      <c r="E54" s="16">
        <v>10583</v>
      </c>
      <c r="F54" s="8">
        <v>13694</v>
      </c>
      <c r="G54" s="8">
        <v>15994</v>
      </c>
      <c r="H54" s="8">
        <v>33349</v>
      </c>
      <c r="I54" s="8">
        <v>23574</v>
      </c>
      <c r="J54" s="8">
        <v>15757</v>
      </c>
      <c r="K54" s="8">
        <v>18248</v>
      </c>
      <c r="L54" s="8">
        <v>18000</v>
      </c>
      <c r="M54" s="8">
        <v>12198</v>
      </c>
      <c r="N54" s="8">
        <v>18416</v>
      </c>
      <c r="O54" s="8">
        <v>16699</v>
      </c>
      <c r="P54" s="7">
        <v>9012</v>
      </c>
      <c r="Q54" s="9">
        <v>195766</v>
      </c>
      <c r="R54" s="29">
        <v>1.049845223378932</v>
      </c>
    </row>
  </sheetData>
  <sheetProtection/>
  <printOptions horizontalCentered="1"/>
  <pageMargins left="0.2" right="0.2362204724409449" top="0.7874015748031497" bottom="0.5905511811023623" header="0.7086614173228347" footer="0.5118110236220472"/>
  <pageSetup horizontalDpi="600" verticalDpi="600" orientation="landscape" paperSize="9" r:id="rId2"/>
  <rowBreaks count="1" manualBreakCount="1">
    <brk id="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滋賀県情報統計課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滋賀県情報統計課</dc:creator>
  <cp:keywords/>
  <dc:description/>
  <cp:lastModifiedBy>w</cp:lastModifiedBy>
  <cp:lastPrinted>2010-02-18T02:35:42Z</cp:lastPrinted>
  <dcterms:created xsi:type="dcterms:W3CDTF">1998-04-08T08:42:03Z</dcterms:created>
  <dcterms:modified xsi:type="dcterms:W3CDTF">2010-02-19T06:15:14Z</dcterms:modified>
  <cp:category/>
  <cp:version/>
  <cp:contentType/>
  <cp:contentStatus/>
</cp:coreProperties>
</file>