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10" yWindow="65356" windowWidth="7650" windowHeight="8880" activeTab="1"/>
  </bookViews>
  <sheets>
    <sheet name="H26_市町印刷①" sheetId="1" r:id="rId1"/>
    <sheet name="H26_市町印刷②" sheetId="2" r:id="rId2"/>
  </sheets>
  <definedNames>
    <definedName name="_xlnm.Print_Area" localSheetId="0">'H26_市町印刷①'!$A$1:$AZ$27</definedName>
  </definedNames>
  <calcPr fullCalcOnLoad="1" refMode="R1C1"/>
</workbook>
</file>

<file path=xl/sharedStrings.xml><?xml version="1.0" encoding="utf-8"?>
<sst xmlns="http://schemas.openxmlformats.org/spreadsheetml/2006/main" count="202" uniqueCount="58">
  <si>
    <t>受診者数</t>
  </si>
  <si>
    <t>う蝕有病者数</t>
  </si>
  <si>
    <t>処置完了者数</t>
  </si>
  <si>
    <t>う歯数総本数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</si>
  <si>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</si>
  <si>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</si>
  <si>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</si>
  <si>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</si>
  <si>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</si>
  <si>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</si>
  <si>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</si>
  <si>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</si>
  <si>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</si>
  <si>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</si>
  <si>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</si>
  <si>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</si>
  <si>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</si>
  <si>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</si>
  <si>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</si>
  <si>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</si>
  <si>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</si>
  <si>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</si>
  <si>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</si>
  <si>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</si>
  <si>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要観察(%)</t>
  </si>
  <si>
    <t>総計</t>
  </si>
  <si>
    <t>東近江市</t>
  </si>
  <si>
    <t>栗東市</t>
  </si>
  <si>
    <t>野洲市</t>
  </si>
  <si>
    <t>湖南市</t>
  </si>
  <si>
    <t>甲賀市</t>
  </si>
  <si>
    <t>高島市</t>
  </si>
  <si>
    <t>米原市</t>
  </si>
  <si>
    <t>大津市</t>
  </si>
  <si>
    <t>長浜市</t>
  </si>
  <si>
    <t>愛荘町</t>
  </si>
  <si>
    <t>有所見者率（%）</t>
  </si>
  <si>
    <t>顎関節</t>
  </si>
  <si>
    <t>歯列，咬合</t>
  </si>
  <si>
    <t>要診断(%)</t>
  </si>
  <si>
    <t>若干の付着(%)</t>
  </si>
  <si>
    <t>相当の付着(%)</t>
  </si>
  <si>
    <t>市町</t>
  </si>
  <si>
    <t>市町立計</t>
  </si>
  <si>
    <t>一人平均
う歯数</t>
  </si>
  <si>
    <t>一人平均
要観察歯数</t>
  </si>
  <si>
    <t>永久歯
う歯有病者数</t>
  </si>
  <si>
    <t>永久歯
有病者率(%)</t>
  </si>
  <si>
    <t>永久歯
う歯総本数</t>
  </si>
  <si>
    <t>一人平均
永久歯う歯数</t>
  </si>
  <si>
    <t>処置完了者率
(%)</t>
  </si>
  <si>
    <t>う蝕有病者率
(%)</t>
  </si>
  <si>
    <t>私立計</t>
  </si>
  <si>
    <t>養護学校等計</t>
  </si>
  <si>
    <t>永久歯
う歯処置完了者数</t>
  </si>
  <si>
    <t>永久歯
処置完了者率(%)</t>
  </si>
  <si>
    <t>一人平均永久歯
要観察歯数</t>
  </si>
  <si>
    <t>永久歯
要観察歯総数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</si>
</sst>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_);[Red]\(#,##0\)"/>
    <numFmt numFmtId="183" formatCode="0.0_);[Red]\(0.0\)"/>
    <numFmt numFmtId="184" formatCode="0.00_);[Red]\(0.00\)"/>
    <numFmt numFmtId="185" formatCode="#,##0_ "/>
    <numFmt numFmtId="186" formatCode="#,##0.0_);[Red]\(#,##0.0\)"/>
    <numFmt numFmtId="187" formatCode="#,##0.00_);[Red]\(#,##0.00\)"/>
    <numFmt numFmtId="188" formatCode="0_);[Red]\(0\)"/>
    <numFmt numFmtId="189" formatCode="#,##0.0;[Red]\-#,##0.0"/>
    <numFmt numFmtId="190" formatCode="0_ "/>
    <numFmt numFmtId="191" formatCode="0.0_ "/>
    <numFmt numFmtId="192" formatCode="#,##0_ ;[Red]\-#,##0\ "/>
    <numFmt numFmtId="193" formatCode="0.00_ "/>
    <numFmt numFmtId="194" formatCode="0.000_ "/>
    <numFmt numFmtId="195" formatCode="0.0000_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6"/>
      <name val="ＭＳ ゴシック"/>
      <family val="3"/>
    </font>
    <font>
      <sz val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right" shrinkToFit="1"/>
    </xf>
    <xf numFmtId="190" fontId="8" fillId="0" borderId="10" xfId="0" applyNumberFormat="1" applyFont="1" applyBorder="1" applyAlignment="1">
      <alignment horizontal="center" shrinkToFit="1"/>
    </xf>
    <xf numFmtId="190" fontId="8" fillId="0" borderId="11" xfId="0" applyNumberFormat="1" applyFont="1" applyBorder="1" applyAlignment="1">
      <alignment horizontal="center" shrinkToFit="1"/>
    </xf>
    <xf numFmtId="190" fontId="8" fillId="0" borderId="12" xfId="0" applyNumberFormat="1" applyFont="1" applyBorder="1" applyAlignment="1">
      <alignment horizontal="center" shrinkToFit="1"/>
    </xf>
    <xf numFmtId="190" fontId="8" fillId="0" borderId="13" xfId="0" applyNumberFormat="1" applyFont="1" applyBorder="1" applyAlignment="1">
      <alignment horizontal="center" shrinkToFit="1"/>
    </xf>
    <xf numFmtId="190" fontId="8" fillId="0" borderId="14" xfId="0" applyNumberFormat="1" applyFont="1" applyBorder="1" applyAlignment="1">
      <alignment horizontal="center" shrinkToFit="1"/>
    </xf>
    <xf numFmtId="190" fontId="8" fillId="0" borderId="15" xfId="0" applyNumberFormat="1" applyFont="1" applyBorder="1" applyAlignment="1">
      <alignment horizontal="center" shrinkToFit="1"/>
    </xf>
    <xf numFmtId="190" fontId="8" fillId="0" borderId="16" xfId="0" applyNumberFormat="1" applyFont="1" applyBorder="1" applyAlignment="1">
      <alignment horizontal="center" shrinkToFit="1"/>
    </xf>
    <xf numFmtId="190" fontId="8" fillId="0" borderId="17" xfId="0" applyNumberFormat="1" applyFont="1" applyBorder="1" applyAlignment="1">
      <alignment horizontal="center" shrinkToFit="1"/>
    </xf>
    <xf numFmtId="193" fontId="8" fillId="0" borderId="18" xfId="0" applyNumberFormat="1" applyFont="1" applyBorder="1" applyAlignment="1">
      <alignment horizontal="center" shrinkToFit="1"/>
    </xf>
    <xf numFmtId="193" fontId="8" fillId="0" borderId="19" xfId="0" applyNumberFormat="1" applyFont="1" applyBorder="1" applyAlignment="1">
      <alignment horizontal="center" shrinkToFit="1"/>
    </xf>
    <xf numFmtId="193" fontId="8" fillId="0" borderId="20" xfId="0" applyNumberFormat="1" applyFont="1" applyBorder="1" applyAlignment="1">
      <alignment horizontal="center" shrinkToFit="1"/>
    </xf>
    <xf numFmtId="190" fontId="8" fillId="0" borderId="18" xfId="0" applyNumberFormat="1" applyFont="1" applyBorder="1" applyAlignment="1">
      <alignment horizontal="center" shrinkToFit="1"/>
    </xf>
    <xf numFmtId="190" fontId="8" fillId="0" borderId="19" xfId="0" applyNumberFormat="1" applyFont="1" applyBorder="1" applyAlignment="1">
      <alignment horizontal="center" shrinkToFit="1"/>
    </xf>
    <xf numFmtId="190" fontId="8" fillId="0" borderId="20" xfId="0" applyNumberFormat="1" applyFont="1" applyBorder="1" applyAlignment="1">
      <alignment horizontal="center" shrinkToFit="1"/>
    </xf>
    <xf numFmtId="190" fontId="8" fillId="0" borderId="21" xfId="0" applyNumberFormat="1" applyFont="1" applyBorder="1" applyAlignment="1">
      <alignment horizontal="center" shrinkToFit="1"/>
    </xf>
    <xf numFmtId="191" fontId="8" fillId="0" borderId="19" xfId="0" applyNumberFormat="1" applyFont="1" applyBorder="1" applyAlignment="1">
      <alignment horizontal="center" shrinkToFit="1"/>
    </xf>
    <xf numFmtId="191" fontId="8" fillId="0" borderId="20" xfId="0" applyNumberFormat="1" applyFont="1" applyBorder="1" applyAlignment="1">
      <alignment horizontal="center" shrinkToFit="1"/>
    </xf>
    <xf numFmtId="191" fontId="8" fillId="0" borderId="15" xfId="0" applyNumberFormat="1" applyFont="1" applyBorder="1" applyAlignment="1">
      <alignment horizontal="center" shrinkToFit="1"/>
    </xf>
    <xf numFmtId="191" fontId="8" fillId="0" borderId="0" xfId="0" applyNumberFormat="1" applyFont="1" applyAlignment="1">
      <alignment shrinkToFit="1"/>
    </xf>
    <xf numFmtId="190" fontId="8" fillId="0" borderId="0" xfId="0" applyNumberFormat="1" applyFont="1" applyAlignment="1">
      <alignment shrinkToFit="1"/>
    </xf>
    <xf numFmtId="191" fontId="8" fillId="0" borderId="10" xfId="0" applyNumberFormat="1" applyFont="1" applyBorder="1" applyAlignment="1">
      <alignment horizontal="center" shrinkToFit="1"/>
    </xf>
    <xf numFmtId="191" fontId="8" fillId="0" borderId="22" xfId="0" applyNumberFormat="1" applyFont="1" applyBorder="1" applyAlignment="1">
      <alignment horizontal="center" shrinkToFit="1"/>
    </xf>
    <xf numFmtId="193" fontId="8" fillId="0" borderId="0" xfId="0" applyNumberFormat="1" applyFont="1" applyAlignment="1">
      <alignment shrinkToFit="1"/>
    </xf>
    <xf numFmtId="191" fontId="8" fillId="0" borderId="18" xfId="0" applyNumberFormat="1" applyFont="1" applyBorder="1" applyAlignment="1">
      <alignment horizontal="center" shrinkToFit="1"/>
    </xf>
    <xf numFmtId="0" fontId="8" fillId="0" borderId="23" xfId="0" applyFont="1" applyBorder="1" applyAlignment="1">
      <alignment vertical="center" shrinkToFit="1"/>
    </xf>
    <xf numFmtId="38" fontId="8" fillId="0" borderId="24" xfId="49" applyFont="1" applyBorder="1" applyAlignment="1">
      <alignment horizontal="right" vertical="center" shrinkToFit="1"/>
    </xf>
    <xf numFmtId="38" fontId="8" fillId="0" borderId="25" xfId="49" applyFont="1" applyBorder="1" applyAlignment="1">
      <alignment horizontal="right" vertical="center" shrinkToFit="1"/>
    </xf>
    <xf numFmtId="38" fontId="8" fillId="0" borderId="26" xfId="49" applyFont="1" applyBorder="1" applyAlignment="1">
      <alignment horizontal="right" vertical="center" shrinkToFit="1"/>
    </xf>
    <xf numFmtId="38" fontId="8" fillId="0" borderId="27" xfId="49" applyFont="1" applyBorder="1" applyAlignment="1">
      <alignment horizontal="right" vertical="center" shrinkToFit="1"/>
    </xf>
    <xf numFmtId="38" fontId="8" fillId="0" borderId="28" xfId="49" applyFont="1" applyBorder="1" applyAlignment="1">
      <alignment horizontal="right" vertical="center" shrinkToFit="1"/>
    </xf>
    <xf numFmtId="191" fontId="8" fillId="0" borderId="24" xfId="49" applyNumberFormat="1" applyFont="1" applyBorder="1" applyAlignment="1">
      <alignment horizontal="right" vertical="center" shrinkToFit="1"/>
    </xf>
    <xf numFmtId="191" fontId="8" fillId="0" borderId="29" xfId="49" applyNumberFormat="1" applyFont="1" applyBorder="1" applyAlignment="1">
      <alignment horizontal="right" vertical="center" shrinkToFit="1"/>
    </xf>
    <xf numFmtId="191" fontId="8" fillId="0" borderId="26" xfId="49" applyNumberFormat="1" applyFont="1" applyBorder="1" applyAlignment="1">
      <alignment horizontal="right" vertical="center" shrinkToFit="1"/>
    </xf>
    <xf numFmtId="38" fontId="8" fillId="0" borderId="30" xfId="49" applyFont="1" applyBorder="1" applyAlignment="1">
      <alignment horizontal="right" vertical="center" shrinkToFit="1"/>
    </xf>
    <xf numFmtId="38" fontId="8" fillId="0" borderId="31" xfId="49" applyFont="1" applyBorder="1" applyAlignment="1">
      <alignment horizontal="right" vertical="center" shrinkToFit="1"/>
    </xf>
    <xf numFmtId="193" fontId="8" fillId="0" borderId="32" xfId="49" applyNumberFormat="1" applyFont="1" applyBorder="1" applyAlignment="1">
      <alignment horizontal="right" vertical="center" shrinkToFit="1"/>
    </xf>
    <xf numFmtId="193" fontId="8" fillId="0" borderId="33" xfId="49" applyNumberFormat="1" applyFont="1" applyBorder="1" applyAlignment="1">
      <alignment horizontal="right" vertical="center" shrinkToFit="1"/>
    </xf>
    <xf numFmtId="193" fontId="8" fillId="0" borderId="31" xfId="49" applyNumberFormat="1" applyFont="1" applyBorder="1" applyAlignment="1">
      <alignment horizontal="right" vertical="center" shrinkToFit="1"/>
    </xf>
    <xf numFmtId="38" fontId="8" fillId="0" borderId="32" xfId="49" applyFont="1" applyBorder="1" applyAlignment="1">
      <alignment horizontal="right" vertical="center" shrinkToFit="1"/>
    </xf>
    <xf numFmtId="38" fontId="8" fillId="0" borderId="33" xfId="49" applyFont="1" applyBorder="1" applyAlignment="1">
      <alignment horizontal="right" vertical="center" shrinkToFit="1"/>
    </xf>
    <xf numFmtId="193" fontId="8" fillId="0" borderId="24" xfId="49" applyNumberFormat="1" applyFont="1" applyBorder="1" applyAlignment="1">
      <alignment horizontal="right" vertical="center" shrinkToFit="1"/>
    </xf>
    <xf numFmtId="193" fontId="8" fillId="0" borderId="30" xfId="49" applyNumberFormat="1" applyFont="1" applyBorder="1" applyAlignment="1">
      <alignment horizontal="right" vertical="center" shrinkToFit="1"/>
    </xf>
    <xf numFmtId="191" fontId="8" fillId="0" borderId="33" xfId="49" applyNumberFormat="1" applyFont="1" applyBorder="1" applyAlignment="1">
      <alignment horizontal="right" vertical="center" shrinkToFit="1"/>
    </xf>
    <xf numFmtId="191" fontId="8" fillId="0" borderId="30" xfId="49" applyNumberFormat="1" applyFont="1" applyBorder="1" applyAlignment="1">
      <alignment horizontal="right" vertical="center" shrinkToFit="1"/>
    </xf>
    <xf numFmtId="191" fontId="8" fillId="0" borderId="31" xfId="49" applyNumberFormat="1" applyFont="1" applyBorder="1" applyAlignment="1">
      <alignment horizontal="right" vertical="center" shrinkToFit="1"/>
    </xf>
    <xf numFmtId="0" fontId="8" fillId="0" borderId="34" xfId="0" applyFont="1" applyBorder="1" applyAlignment="1">
      <alignment vertical="center" shrinkToFit="1"/>
    </xf>
    <xf numFmtId="38" fontId="8" fillId="0" borderId="35" xfId="49" applyFont="1" applyBorder="1" applyAlignment="1">
      <alignment horizontal="right" vertical="center" shrinkToFit="1"/>
    </xf>
    <xf numFmtId="38" fontId="8" fillId="0" borderId="36" xfId="49" applyFont="1" applyBorder="1" applyAlignment="1">
      <alignment horizontal="right" vertical="center" shrinkToFit="1"/>
    </xf>
    <xf numFmtId="38" fontId="8" fillId="0" borderId="37" xfId="49" applyFont="1" applyBorder="1" applyAlignment="1">
      <alignment horizontal="right" vertical="center" shrinkToFit="1"/>
    </xf>
    <xf numFmtId="38" fontId="8" fillId="0" borderId="38" xfId="49" applyFont="1" applyBorder="1" applyAlignment="1">
      <alignment horizontal="right" vertical="center" shrinkToFit="1"/>
    </xf>
    <xf numFmtId="38" fontId="8" fillId="0" borderId="29" xfId="49" applyFont="1" applyBorder="1" applyAlignment="1">
      <alignment horizontal="right" vertical="center" shrinkToFit="1"/>
    </xf>
    <xf numFmtId="191" fontId="8" fillId="0" borderId="35" xfId="49" applyNumberFormat="1" applyFont="1" applyBorder="1" applyAlignment="1">
      <alignment horizontal="right" vertical="center" shrinkToFit="1"/>
    </xf>
    <xf numFmtId="191" fontId="8" fillId="0" borderId="39" xfId="49" applyNumberFormat="1" applyFont="1" applyBorder="1" applyAlignment="1">
      <alignment horizontal="right" vertical="center" shrinkToFit="1"/>
    </xf>
    <xf numFmtId="38" fontId="8" fillId="0" borderId="39" xfId="49" applyFont="1" applyBorder="1" applyAlignment="1">
      <alignment horizontal="right" vertical="center" shrinkToFit="1"/>
    </xf>
    <xf numFmtId="193" fontId="8" fillId="0" borderId="35" xfId="49" applyNumberFormat="1" applyFont="1" applyBorder="1" applyAlignment="1">
      <alignment horizontal="right" vertical="center" shrinkToFit="1"/>
    </xf>
    <xf numFmtId="193" fontId="8" fillId="0" borderId="36" xfId="49" applyNumberFormat="1" applyFont="1" applyBorder="1" applyAlignment="1">
      <alignment horizontal="right" vertical="center" shrinkToFit="1"/>
    </xf>
    <xf numFmtId="193" fontId="8" fillId="0" borderId="37" xfId="49" applyNumberFormat="1" applyFont="1" applyBorder="1" applyAlignment="1">
      <alignment horizontal="right" vertical="center" shrinkToFit="1"/>
    </xf>
    <xf numFmtId="191" fontId="8" fillId="0" borderId="36" xfId="49" applyNumberFormat="1" applyFont="1" applyBorder="1" applyAlignment="1">
      <alignment horizontal="right" vertical="center" shrinkToFit="1"/>
    </xf>
    <xf numFmtId="191" fontId="8" fillId="0" borderId="37" xfId="49" applyNumberFormat="1" applyFont="1" applyBorder="1" applyAlignment="1">
      <alignment horizontal="right" vertical="center" shrinkToFit="1"/>
    </xf>
    <xf numFmtId="190" fontId="8" fillId="0" borderId="35" xfId="49" applyNumberFormat="1" applyFont="1" applyBorder="1" applyAlignment="1">
      <alignment horizontal="right" vertical="center" shrinkToFit="1"/>
    </xf>
    <xf numFmtId="190" fontId="8" fillId="0" borderId="36" xfId="49" applyNumberFormat="1" applyFont="1" applyBorder="1" applyAlignment="1">
      <alignment horizontal="right" vertical="center" shrinkToFit="1"/>
    </xf>
    <xf numFmtId="190" fontId="8" fillId="0" borderId="37" xfId="49" applyNumberFormat="1" applyFont="1" applyBorder="1" applyAlignment="1">
      <alignment horizontal="right" vertical="center" shrinkToFit="1"/>
    </xf>
    <xf numFmtId="0" fontId="8" fillId="0" borderId="40" xfId="0" applyFont="1" applyBorder="1" applyAlignment="1">
      <alignment vertical="center" shrinkToFit="1"/>
    </xf>
    <xf numFmtId="38" fontId="8" fillId="0" borderId="41" xfId="49" applyFont="1" applyBorder="1" applyAlignment="1">
      <alignment horizontal="right" vertical="center" shrinkToFit="1"/>
    </xf>
    <xf numFmtId="38" fontId="8" fillId="0" borderId="42" xfId="49" applyFont="1" applyBorder="1" applyAlignment="1">
      <alignment horizontal="right" vertical="center" shrinkToFit="1"/>
    </xf>
    <xf numFmtId="38" fontId="8" fillId="0" borderId="43" xfId="49" applyFont="1" applyBorder="1" applyAlignment="1">
      <alignment horizontal="right" vertical="center" shrinkToFit="1"/>
    </xf>
    <xf numFmtId="38" fontId="8" fillId="0" borderId="44" xfId="49" applyFont="1" applyBorder="1" applyAlignment="1">
      <alignment horizontal="right" vertical="center" shrinkToFit="1"/>
    </xf>
    <xf numFmtId="38" fontId="8" fillId="0" borderId="22" xfId="49" applyFont="1" applyBorder="1" applyAlignment="1">
      <alignment horizontal="right" vertical="center" shrinkToFit="1"/>
    </xf>
    <xf numFmtId="191" fontId="8" fillId="0" borderId="41" xfId="49" applyNumberFormat="1" applyFont="1" applyBorder="1" applyAlignment="1">
      <alignment horizontal="right" vertical="center" shrinkToFit="1"/>
    </xf>
    <xf numFmtId="191" fontId="8" fillId="0" borderId="22" xfId="49" applyNumberFormat="1" applyFont="1" applyBorder="1" applyAlignment="1">
      <alignment horizontal="right" vertical="center" shrinkToFit="1"/>
    </xf>
    <xf numFmtId="191" fontId="8" fillId="0" borderId="45" xfId="49" applyNumberFormat="1" applyFont="1" applyBorder="1" applyAlignment="1">
      <alignment horizontal="right" vertical="center" shrinkToFit="1"/>
    </xf>
    <xf numFmtId="38" fontId="8" fillId="0" borderId="45" xfId="49" applyFont="1" applyBorder="1" applyAlignment="1">
      <alignment horizontal="right" vertical="center" shrinkToFit="1"/>
    </xf>
    <xf numFmtId="193" fontId="8" fillId="0" borderId="41" xfId="49" applyNumberFormat="1" applyFont="1" applyBorder="1" applyAlignment="1">
      <alignment horizontal="right" vertical="center" shrinkToFit="1"/>
    </xf>
    <xf numFmtId="193" fontId="8" fillId="0" borderId="42" xfId="49" applyNumberFormat="1" applyFont="1" applyBorder="1" applyAlignment="1">
      <alignment horizontal="right" vertical="center" shrinkToFit="1"/>
    </xf>
    <xf numFmtId="193" fontId="8" fillId="0" borderId="43" xfId="49" applyNumberFormat="1" applyFont="1" applyBorder="1" applyAlignment="1">
      <alignment horizontal="right" vertical="center" shrinkToFit="1"/>
    </xf>
    <xf numFmtId="190" fontId="8" fillId="0" borderId="41" xfId="49" applyNumberFormat="1" applyFont="1" applyBorder="1" applyAlignment="1">
      <alignment horizontal="right" vertical="center" shrinkToFit="1"/>
    </xf>
    <xf numFmtId="190" fontId="8" fillId="0" borderId="42" xfId="49" applyNumberFormat="1" applyFont="1" applyBorder="1" applyAlignment="1">
      <alignment horizontal="right" vertical="center" shrinkToFit="1"/>
    </xf>
    <xf numFmtId="190" fontId="8" fillId="0" borderId="43" xfId="49" applyNumberFormat="1" applyFont="1" applyBorder="1" applyAlignment="1">
      <alignment horizontal="right" vertical="center" shrinkToFit="1"/>
    </xf>
    <xf numFmtId="0" fontId="8" fillId="0" borderId="46" xfId="0" applyFont="1" applyBorder="1" applyAlignment="1">
      <alignment horizontal="center" vertical="center" shrinkToFit="1"/>
    </xf>
    <xf numFmtId="38" fontId="8" fillId="0" borderId="47" xfId="49" applyFont="1" applyBorder="1" applyAlignment="1">
      <alignment horizontal="right" vertical="center" shrinkToFit="1"/>
    </xf>
    <xf numFmtId="38" fontId="8" fillId="0" borderId="48" xfId="49" applyFont="1" applyBorder="1" applyAlignment="1">
      <alignment horizontal="right" vertical="center" shrinkToFit="1"/>
    </xf>
    <xf numFmtId="38" fontId="8" fillId="0" borderId="49" xfId="49" applyFont="1" applyBorder="1" applyAlignment="1">
      <alignment horizontal="right" vertical="center" shrinkToFit="1"/>
    </xf>
    <xf numFmtId="38" fontId="8" fillId="0" borderId="50" xfId="49" applyFont="1" applyBorder="1" applyAlignment="1">
      <alignment horizontal="right" vertical="center" shrinkToFit="1"/>
    </xf>
    <xf numFmtId="38" fontId="8" fillId="0" borderId="51" xfId="49" applyFont="1" applyBorder="1" applyAlignment="1">
      <alignment horizontal="right" vertical="center" shrinkToFit="1"/>
    </xf>
    <xf numFmtId="190" fontId="8" fillId="0" borderId="51" xfId="49" applyNumberFormat="1" applyFont="1" applyBorder="1" applyAlignment="1">
      <alignment horizontal="right" vertical="center" shrinkToFit="1"/>
    </xf>
    <xf numFmtId="191" fontId="8" fillId="0" borderId="47" xfId="49" applyNumberFormat="1" applyFont="1" applyBorder="1" applyAlignment="1">
      <alignment horizontal="right" vertical="center" shrinkToFit="1"/>
    </xf>
    <xf numFmtId="191" fontId="8" fillId="0" borderId="51" xfId="49" applyNumberFormat="1" applyFont="1" applyBorder="1" applyAlignment="1">
      <alignment horizontal="right" vertical="center" shrinkToFit="1"/>
    </xf>
    <xf numFmtId="191" fontId="8" fillId="0" borderId="52" xfId="49" applyNumberFormat="1" applyFont="1" applyBorder="1" applyAlignment="1">
      <alignment horizontal="right" vertical="center" shrinkToFit="1"/>
    </xf>
    <xf numFmtId="38" fontId="8" fillId="0" borderId="52" xfId="49" applyFont="1" applyBorder="1" applyAlignment="1">
      <alignment horizontal="right" vertical="center" shrinkToFit="1"/>
    </xf>
    <xf numFmtId="193" fontId="8" fillId="0" borderId="47" xfId="49" applyNumberFormat="1" applyFont="1" applyBorder="1" applyAlignment="1">
      <alignment horizontal="right" vertical="center" shrinkToFit="1"/>
    </xf>
    <xf numFmtId="193" fontId="8" fillId="0" borderId="48" xfId="49" applyNumberFormat="1" applyFont="1" applyBorder="1" applyAlignment="1">
      <alignment horizontal="right" vertical="center" shrinkToFit="1"/>
    </xf>
    <xf numFmtId="193" fontId="8" fillId="0" borderId="49" xfId="49" applyNumberFormat="1" applyFont="1" applyBorder="1" applyAlignment="1">
      <alignment horizontal="right" vertical="center" shrinkToFit="1"/>
    </xf>
    <xf numFmtId="191" fontId="8" fillId="0" borderId="48" xfId="49" applyNumberFormat="1" applyFont="1" applyBorder="1" applyAlignment="1">
      <alignment horizontal="right" vertical="center" shrinkToFit="1"/>
    </xf>
    <xf numFmtId="191" fontId="8" fillId="0" borderId="49" xfId="49" applyNumberFormat="1" applyFont="1" applyBorder="1" applyAlignment="1">
      <alignment horizontal="right" vertical="center" shrinkToFit="1"/>
    </xf>
    <xf numFmtId="190" fontId="8" fillId="0" borderId="47" xfId="49" applyNumberFormat="1" applyFont="1" applyBorder="1" applyAlignment="1">
      <alignment horizontal="right" vertical="center" shrinkToFit="1"/>
    </xf>
    <xf numFmtId="190" fontId="8" fillId="0" borderId="48" xfId="49" applyNumberFormat="1" applyFont="1" applyBorder="1" applyAlignment="1">
      <alignment horizontal="right" vertical="center" shrinkToFit="1"/>
    </xf>
    <xf numFmtId="190" fontId="8" fillId="0" borderId="49" xfId="49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190" fontId="8" fillId="0" borderId="13" xfId="0" applyNumberFormat="1" applyFont="1" applyBorder="1" applyAlignment="1">
      <alignment horizontal="center" vertical="center" shrinkToFit="1"/>
    </xf>
    <xf numFmtId="190" fontId="8" fillId="0" borderId="14" xfId="0" applyNumberFormat="1" applyFont="1" applyBorder="1" applyAlignment="1">
      <alignment horizontal="center" vertical="center" shrinkToFit="1"/>
    </xf>
    <xf numFmtId="190" fontId="8" fillId="0" borderId="12" xfId="0" applyNumberFormat="1" applyFont="1" applyBorder="1" applyAlignment="1">
      <alignment horizontal="center" vertical="center" shrinkToFit="1"/>
    </xf>
    <xf numFmtId="193" fontId="8" fillId="0" borderId="18" xfId="0" applyNumberFormat="1" applyFont="1" applyBorder="1" applyAlignment="1">
      <alignment horizontal="center" vertical="center" shrinkToFit="1"/>
    </xf>
    <xf numFmtId="193" fontId="8" fillId="0" borderId="16" xfId="0" applyNumberFormat="1" applyFont="1" applyBorder="1" applyAlignment="1">
      <alignment horizontal="center" vertical="center" shrinkToFit="1"/>
    </xf>
    <xf numFmtId="193" fontId="8" fillId="0" borderId="17" xfId="0" applyNumberFormat="1" applyFont="1" applyBorder="1" applyAlignment="1">
      <alignment horizontal="center" vertical="center" shrinkToFit="1"/>
    </xf>
    <xf numFmtId="190" fontId="8" fillId="0" borderId="18" xfId="0" applyNumberFormat="1" applyFont="1" applyBorder="1" applyAlignment="1">
      <alignment horizontal="center" vertical="center" shrinkToFit="1"/>
    </xf>
    <xf numFmtId="190" fontId="8" fillId="0" borderId="16" xfId="0" applyNumberFormat="1" applyFont="1" applyBorder="1" applyAlignment="1">
      <alignment horizontal="center" vertical="center" shrinkToFit="1"/>
    </xf>
    <xf numFmtId="190" fontId="8" fillId="0" borderId="53" xfId="0" applyNumberFormat="1" applyFont="1" applyBorder="1" applyAlignment="1">
      <alignment horizontal="center" vertical="center" shrinkToFit="1"/>
    </xf>
    <xf numFmtId="191" fontId="8" fillId="0" borderId="16" xfId="0" applyNumberFormat="1" applyFont="1" applyBorder="1" applyAlignment="1">
      <alignment horizontal="center" vertical="center" shrinkToFit="1"/>
    </xf>
    <xf numFmtId="191" fontId="8" fillId="0" borderId="53" xfId="0" applyNumberFormat="1" applyFont="1" applyBorder="1" applyAlignment="1">
      <alignment horizontal="center" vertical="center" shrinkToFit="1"/>
    </xf>
    <xf numFmtId="191" fontId="8" fillId="0" borderId="19" xfId="0" applyNumberFormat="1" applyFont="1" applyBorder="1" applyAlignment="1">
      <alignment horizontal="center" vertical="center" shrinkToFit="1"/>
    </xf>
    <xf numFmtId="191" fontId="8" fillId="0" borderId="20" xfId="0" applyNumberFormat="1" applyFont="1" applyBorder="1" applyAlignment="1">
      <alignment horizontal="center" vertical="center" shrinkToFit="1"/>
    </xf>
    <xf numFmtId="190" fontId="8" fillId="0" borderId="19" xfId="0" applyNumberFormat="1" applyFont="1" applyBorder="1" applyAlignment="1">
      <alignment horizontal="center" vertical="center" shrinkToFit="1"/>
    </xf>
    <xf numFmtId="193" fontId="8" fillId="0" borderId="26" xfId="49" applyNumberFormat="1" applyFont="1" applyBorder="1" applyAlignment="1">
      <alignment horizontal="right" vertical="center" shrinkToFit="1"/>
    </xf>
    <xf numFmtId="38" fontId="8" fillId="0" borderId="54" xfId="49" applyFont="1" applyBorder="1" applyAlignment="1">
      <alignment horizontal="right" vertical="center" shrinkToFit="1"/>
    </xf>
    <xf numFmtId="191" fontId="8" fillId="0" borderId="54" xfId="49" applyNumberFormat="1" applyFont="1" applyBorder="1" applyAlignment="1">
      <alignment horizontal="right" vertical="center" shrinkToFit="1"/>
    </xf>
    <xf numFmtId="190" fontId="8" fillId="0" borderId="33" xfId="49" applyNumberFormat="1" applyFont="1" applyBorder="1" applyAlignment="1">
      <alignment horizontal="right" vertical="center" shrinkToFit="1"/>
    </xf>
    <xf numFmtId="193" fontId="8" fillId="0" borderId="29" xfId="49" applyNumberFormat="1" applyFont="1" applyBorder="1" applyAlignment="1">
      <alignment horizontal="right" vertical="center" shrinkToFit="1"/>
    </xf>
    <xf numFmtId="193" fontId="8" fillId="0" borderId="18" xfId="49" applyNumberFormat="1" applyFont="1" applyBorder="1" applyAlignment="1">
      <alignment horizontal="right" vertical="center" shrinkToFit="1"/>
    </xf>
    <xf numFmtId="193" fontId="8" fillId="0" borderId="17" xfId="49" applyNumberFormat="1" applyFont="1" applyBorder="1" applyAlignment="1">
      <alignment horizontal="right" vertical="center" shrinkToFit="1"/>
    </xf>
    <xf numFmtId="193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191" fontId="8" fillId="0" borderId="55" xfId="49" applyNumberFormat="1" applyFont="1" applyBorder="1" applyAlignment="1">
      <alignment horizontal="right" vertical="center" shrinkToFit="1"/>
    </xf>
    <xf numFmtId="191" fontId="8" fillId="0" borderId="28" xfId="49" applyNumberFormat="1" applyFont="1" applyBorder="1" applyAlignment="1">
      <alignment horizontal="right" vertical="center" shrinkToFit="1"/>
    </xf>
    <xf numFmtId="191" fontId="8" fillId="0" borderId="38" xfId="49" applyNumberFormat="1" applyFont="1" applyBorder="1" applyAlignment="1">
      <alignment horizontal="right" vertical="center" shrinkToFit="1"/>
    </xf>
    <xf numFmtId="191" fontId="8" fillId="0" borderId="44" xfId="49" applyNumberFormat="1" applyFont="1" applyBorder="1" applyAlignment="1">
      <alignment horizontal="right" vertical="center" shrinkToFit="1"/>
    </xf>
    <xf numFmtId="191" fontId="8" fillId="0" borderId="50" xfId="49" applyNumberFormat="1" applyFont="1" applyBorder="1" applyAlignment="1">
      <alignment horizontal="right" vertical="center" shrinkToFit="1"/>
    </xf>
    <xf numFmtId="193" fontId="8" fillId="0" borderId="56" xfId="49" applyNumberFormat="1" applyFont="1" applyBorder="1" applyAlignment="1">
      <alignment horizontal="right" vertical="center" shrinkToFit="1"/>
    </xf>
    <xf numFmtId="193" fontId="8" fillId="0" borderId="22" xfId="49" applyNumberFormat="1" applyFont="1" applyBorder="1" applyAlignment="1">
      <alignment horizontal="right" vertical="center" shrinkToFit="1"/>
    </xf>
    <xf numFmtId="193" fontId="8" fillId="0" borderId="57" xfId="49" applyNumberFormat="1" applyFont="1" applyBorder="1" applyAlignment="1">
      <alignment horizontal="right" vertical="center" shrinkToFit="1"/>
    </xf>
    <xf numFmtId="38" fontId="8" fillId="0" borderId="56" xfId="49" applyFont="1" applyBorder="1" applyAlignment="1">
      <alignment horizontal="right" vertical="center" shrinkToFit="1"/>
    </xf>
    <xf numFmtId="38" fontId="8" fillId="0" borderId="0" xfId="49" applyFont="1" applyBorder="1" applyAlignment="1">
      <alignment horizontal="right" vertical="center" shrinkToFit="1"/>
    </xf>
    <xf numFmtId="191" fontId="8" fillId="0" borderId="0" xfId="49" applyNumberFormat="1" applyFont="1" applyBorder="1" applyAlignment="1">
      <alignment horizontal="right" vertical="center" shrinkToFit="1"/>
    </xf>
    <xf numFmtId="193" fontId="8" fillId="0" borderId="51" xfId="49" applyNumberFormat="1" applyFont="1" applyBorder="1" applyAlignment="1">
      <alignment horizontal="right" vertical="center" shrinkToFit="1"/>
    </xf>
    <xf numFmtId="193" fontId="8" fillId="0" borderId="52" xfId="49" applyNumberFormat="1" applyFont="1" applyBorder="1" applyAlignment="1">
      <alignment horizontal="right" vertical="center" shrinkToFit="1"/>
    </xf>
    <xf numFmtId="38" fontId="8" fillId="0" borderId="21" xfId="49" applyFont="1" applyBorder="1" applyAlignment="1">
      <alignment horizontal="right" vertical="center" shrinkToFit="1"/>
    </xf>
    <xf numFmtId="38" fontId="8" fillId="0" borderId="16" xfId="49" applyFont="1" applyBorder="1" applyAlignment="1">
      <alignment horizontal="right" vertical="center" shrinkToFit="1"/>
    </xf>
    <xf numFmtId="38" fontId="8" fillId="0" borderId="20" xfId="49" applyFont="1" applyBorder="1" applyAlignment="1">
      <alignment horizontal="right" vertical="center" shrinkToFit="1"/>
    </xf>
    <xf numFmtId="193" fontId="8" fillId="0" borderId="16" xfId="49" applyNumberFormat="1" applyFont="1" applyBorder="1" applyAlignment="1">
      <alignment horizontal="right" vertical="center" shrinkToFit="1"/>
    </xf>
    <xf numFmtId="189" fontId="8" fillId="0" borderId="54" xfId="49" applyNumberFormat="1" applyFont="1" applyBorder="1" applyAlignment="1">
      <alignment horizontal="right" vertical="center" shrinkToFit="1"/>
    </xf>
    <xf numFmtId="189" fontId="8" fillId="0" borderId="30" xfId="49" applyNumberFormat="1" applyFont="1" applyBorder="1" applyAlignment="1">
      <alignment horizontal="right" vertical="center" shrinkToFit="1"/>
    </xf>
    <xf numFmtId="189" fontId="8" fillId="0" borderId="31" xfId="49" applyNumberFormat="1" applyFont="1" applyBorder="1" applyAlignment="1">
      <alignment horizontal="right" vertical="center" shrinkToFit="1"/>
    </xf>
    <xf numFmtId="191" fontId="8" fillId="0" borderId="58" xfId="49" applyNumberFormat="1" applyFont="1" applyBorder="1" applyAlignment="1">
      <alignment horizontal="right" vertical="center" shrinkToFit="1"/>
    </xf>
    <xf numFmtId="189" fontId="8" fillId="0" borderId="0" xfId="49" applyNumberFormat="1" applyFont="1" applyBorder="1" applyAlignment="1">
      <alignment horizontal="right" vertical="center" shrinkToFit="1"/>
    </xf>
    <xf numFmtId="189" fontId="8" fillId="0" borderId="59" xfId="49" applyNumberFormat="1" applyFont="1" applyBorder="1" applyAlignment="1">
      <alignment horizontal="right" vertical="center" shrinkToFit="1"/>
    </xf>
    <xf numFmtId="189" fontId="8" fillId="0" borderId="60" xfId="49" applyNumberFormat="1" applyFont="1" applyBorder="1" applyAlignment="1">
      <alignment horizontal="right" vertical="center" shrinkToFit="1"/>
    </xf>
    <xf numFmtId="38" fontId="8" fillId="0" borderId="59" xfId="49" applyFont="1" applyBorder="1" applyAlignment="1">
      <alignment horizontal="right" vertical="center" shrinkToFit="1"/>
    </xf>
    <xf numFmtId="38" fontId="8" fillId="0" borderId="58" xfId="49" applyFont="1" applyBorder="1" applyAlignment="1">
      <alignment horizontal="right" vertical="center" shrinkToFit="1"/>
    </xf>
    <xf numFmtId="190" fontId="8" fillId="0" borderId="58" xfId="49" applyNumberFormat="1" applyFont="1" applyBorder="1" applyAlignment="1">
      <alignment horizontal="right" vertical="center" shrinkToFit="1"/>
    </xf>
    <xf numFmtId="38" fontId="8" fillId="0" borderId="60" xfId="49" applyFont="1" applyBorder="1" applyAlignment="1">
      <alignment horizontal="right" vertical="center" shrinkToFit="1"/>
    </xf>
    <xf numFmtId="191" fontId="8" fillId="0" borderId="59" xfId="49" applyNumberFormat="1" applyFont="1" applyBorder="1" applyAlignment="1">
      <alignment horizontal="right" vertical="center" shrinkToFit="1"/>
    </xf>
    <xf numFmtId="191" fontId="8" fillId="0" borderId="60" xfId="49" applyNumberFormat="1" applyFont="1" applyBorder="1" applyAlignment="1">
      <alignment horizontal="right" vertical="center" shrinkToFit="1"/>
    </xf>
    <xf numFmtId="189" fontId="8" fillId="0" borderId="51" xfId="49" applyNumberFormat="1" applyFont="1" applyBorder="1" applyAlignment="1">
      <alignment horizontal="right" vertical="center" shrinkToFit="1"/>
    </xf>
    <xf numFmtId="0" fontId="8" fillId="0" borderId="47" xfId="0" applyFont="1" applyBorder="1" applyAlignment="1">
      <alignment horizontal="center" vertical="center" shrinkToFit="1"/>
    </xf>
    <xf numFmtId="189" fontId="8" fillId="0" borderId="49" xfId="49" applyNumberFormat="1" applyFont="1" applyBorder="1" applyAlignment="1">
      <alignment horizontal="right" vertical="center" shrinkToFit="1"/>
    </xf>
    <xf numFmtId="189" fontId="8" fillId="0" borderId="61" xfId="49" applyNumberFormat="1" applyFont="1" applyBorder="1" applyAlignment="1">
      <alignment horizontal="right" vertical="center" shrinkToFit="1"/>
    </xf>
    <xf numFmtId="191" fontId="8" fillId="0" borderId="61" xfId="49" applyNumberFormat="1" applyFont="1" applyBorder="1" applyAlignment="1">
      <alignment horizontal="right" vertical="center" shrinkToFit="1"/>
    </xf>
    <xf numFmtId="38" fontId="8" fillId="0" borderId="61" xfId="49" applyFont="1" applyBorder="1" applyAlignment="1">
      <alignment horizontal="right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190" fontId="8" fillId="0" borderId="65" xfId="0" applyNumberFormat="1" applyFont="1" applyBorder="1" applyAlignment="1">
      <alignment horizontal="center" vertical="center" wrapText="1" shrinkToFit="1"/>
    </xf>
    <xf numFmtId="190" fontId="8" fillId="0" borderId="61" xfId="0" applyNumberFormat="1" applyFont="1" applyBorder="1" applyAlignment="1">
      <alignment horizontal="center" vertical="center" shrinkToFit="1"/>
    </xf>
    <xf numFmtId="190" fontId="8" fillId="0" borderId="66" xfId="0" applyNumberFormat="1" applyFont="1" applyBorder="1" applyAlignment="1">
      <alignment horizontal="center" vertical="center" shrinkToFit="1"/>
    </xf>
    <xf numFmtId="190" fontId="8" fillId="0" borderId="56" xfId="0" applyNumberFormat="1" applyFont="1" applyBorder="1" applyAlignment="1">
      <alignment horizontal="center" vertical="center" shrinkToFit="1"/>
    </xf>
    <xf numFmtId="190" fontId="8" fillId="0" borderId="0" xfId="0" applyNumberFormat="1" applyFont="1" applyBorder="1" applyAlignment="1">
      <alignment horizontal="center" vertical="center" shrinkToFit="1"/>
    </xf>
    <xf numFmtId="190" fontId="8" fillId="0" borderId="57" xfId="0" applyNumberFormat="1" applyFont="1" applyBorder="1" applyAlignment="1">
      <alignment horizontal="center" vertical="center" shrinkToFit="1"/>
    </xf>
    <xf numFmtId="191" fontId="8" fillId="0" borderId="65" xfId="0" applyNumberFormat="1" applyFont="1" applyBorder="1" applyAlignment="1">
      <alignment horizontal="center" vertical="center" wrapText="1" shrinkToFit="1"/>
    </xf>
    <xf numFmtId="191" fontId="8" fillId="0" borderId="61" xfId="0" applyNumberFormat="1" applyFont="1" applyBorder="1" applyAlignment="1">
      <alignment horizontal="center" vertical="center" shrinkToFit="1"/>
    </xf>
    <xf numFmtId="191" fontId="8" fillId="0" borderId="66" xfId="0" applyNumberFormat="1" applyFont="1" applyBorder="1" applyAlignment="1">
      <alignment horizontal="center" vertical="center" shrinkToFit="1"/>
    </xf>
    <xf numFmtId="191" fontId="8" fillId="0" borderId="56" xfId="0" applyNumberFormat="1" applyFont="1" applyBorder="1" applyAlignment="1">
      <alignment horizontal="center" vertical="center" shrinkToFit="1"/>
    </xf>
    <xf numFmtId="191" fontId="8" fillId="0" borderId="0" xfId="0" applyNumberFormat="1" applyFont="1" applyBorder="1" applyAlignment="1">
      <alignment horizontal="center" vertical="center" shrinkToFit="1"/>
    </xf>
    <xf numFmtId="191" fontId="8" fillId="0" borderId="57" xfId="0" applyNumberFormat="1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193" fontId="8" fillId="0" borderId="65" xfId="0" applyNumberFormat="1" applyFont="1" applyBorder="1" applyAlignment="1">
      <alignment horizontal="center" vertical="center" wrapText="1" shrinkToFit="1"/>
    </xf>
    <xf numFmtId="193" fontId="8" fillId="0" borderId="61" xfId="0" applyNumberFormat="1" applyFont="1" applyBorder="1" applyAlignment="1">
      <alignment horizontal="center" vertical="center" wrapText="1" shrinkToFit="1"/>
    </xf>
    <xf numFmtId="193" fontId="8" fillId="0" borderId="66" xfId="0" applyNumberFormat="1" applyFont="1" applyBorder="1" applyAlignment="1">
      <alignment horizontal="center" vertical="center" wrapText="1" shrinkToFit="1"/>
    </xf>
    <xf numFmtId="193" fontId="8" fillId="0" borderId="24" xfId="0" applyNumberFormat="1" applyFont="1" applyBorder="1" applyAlignment="1">
      <alignment horizontal="center" vertical="center" wrapText="1" shrinkToFit="1"/>
    </xf>
    <xf numFmtId="193" fontId="8" fillId="0" borderId="54" xfId="0" applyNumberFormat="1" applyFont="1" applyBorder="1" applyAlignment="1">
      <alignment horizontal="center" vertical="center" wrapText="1" shrinkToFit="1"/>
    </xf>
    <xf numFmtId="193" fontId="8" fillId="0" borderId="26" xfId="0" applyNumberFormat="1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wrapText="1" shrinkToFit="1"/>
    </xf>
    <xf numFmtId="0" fontId="8" fillId="0" borderId="61" xfId="0" applyFont="1" applyBorder="1" applyAlignment="1">
      <alignment horizontal="center" vertical="center" wrapText="1" shrinkToFit="1"/>
    </xf>
    <xf numFmtId="0" fontId="8" fillId="0" borderId="66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8" fillId="0" borderId="54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191" fontId="8" fillId="0" borderId="61" xfId="0" applyNumberFormat="1" applyFont="1" applyBorder="1" applyAlignment="1">
      <alignment horizontal="center" vertical="center" wrapText="1" shrinkToFit="1"/>
    </xf>
    <xf numFmtId="191" fontId="8" fillId="0" borderId="66" xfId="0" applyNumberFormat="1" applyFont="1" applyBorder="1" applyAlignment="1">
      <alignment horizontal="center" vertical="center" wrapText="1" shrinkToFit="1"/>
    </xf>
    <xf numFmtId="191" fontId="8" fillId="0" borderId="24" xfId="0" applyNumberFormat="1" applyFont="1" applyBorder="1" applyAlignment="1">
      <alignment horizontal="center" vertical="center" wrapText="1" shrinkToFit="1"/>
    </xf>
    <xf numFmtId="191" fontId="8" fillId="0" borderId="54" xfId="0" applyNumberFormat="1" applyFont="1" applyBorder="1" applyAlignment="1">
      <alignment horizontal="center" vertical="center" wrapText="1" shrinkToFit="1"/>
    </xf>
    <xf numFmtId="191" fontId="8" fillId="0" borderId="26" xfId="0" applyNumberFormat="1" applyFont="1" applyBorder="1" applyAlignment="1">
      <alignment horizontal="center" vertical="center" wrapText="1" shrinkToFit="1"/>
    </xf>
    <xf numFmtId="0" fontId="4" fillId="0" borderId="65" xfId="0" applyFont="1" applyBorder="1" applyAlignment="1">
      <alignment horizontal="center" vertical="center" wrapText="1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193" fontId="8" fillId="0" borderId="61" xfId="0" applyNumberFormat="1" applyFont="1" applyBorder="1" applyAlignment="1">
      <alignment horizontal="center" vertical="center" shrinkToFit="1"/>
    </xf>
    <xf numFmtId="193" fontId="8" fillId="0" borderId="66" xfId="0" applyNumberFormat="1" applyFont="1" applyBorder="1" applyAlignment="1">
      <alignment horizontal="center" vertical="center" shrinkToFit="1"/>
    </xf>
    <xf numFmtId="193" fontId="8" fillId="0" borderId="24" xfId="0" applyNumberFormat="1" applyFont="1" applyBorder="1" applyAlignment="1">
      <alignment horizontal="center" vertical="center" shrinkToFit="1"/>
    </xf>
    <xf numFmtId="193" fontId="8" fillId="0" borderId="54" xfId="0" applyNumberFormat="1" applyFont="1" applyBorder="1" applyAlignment="1">
      <alignment horizontal="center" vertical="center" shrinkToFit="1"/>
    </xf>
    <xf numFmtId="193" fontId="8" fillId="0" borderId="26" xfId="0" applyNumberFormat="1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wrapText="1" shrinkToFit="1"/>
    </xf>
    <xf numFmtId="0" fontId="4" fillId="0" borderId="66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54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191" fontId="4" fillId="0" borderId="65" xfId="0" applyNumberFormat="1" applyFont="1" applyBorder="1" applyAlignment="1">
      <alignment horizontal="center" vertical="center" wrapText="1" shrinkToFit="1"/>
    </xf>
    <xf numFmtId="191" fontId="4" fillId="0" borderId="61" xfId="0" applyNumberFormat="1" applyFont="1" applyBorder="1" applyAlignment="1">
      <alignment horizontal="center" vertical="center" wrapText="1" shrinkToFit="1"/>
    </xf>
    <xf numFmtId="191" fontId="4" fillId="0" borderId="66" xfId="0" applyNumberFormat="1" applyFont="1" applyBorder="1" applyAlignment="1">
      <alignment horizontal="center" vertical="center" wrapText="1" shrinkToFit="1"/>
    </xf>
    <xf numFmtId="191" fontId="4" fillId="0" borderId="24" xfId="0" applyNumberFormat="1" applyFont="1" applyBorder="1" applyAlignment="1">
      <alignment horizontal="center" vertical="center" wrapText="1" shrinkToFit="1"/>
    </xf>
    <xf numFmtId="191" fontId="4" fillId="0" borderId="54" xfId="0" applyNumberFormat="1" applyFont="1" applyBorder="1" applyAlignment="1">
      <alignment horizontal="center" vertical="center" wrapText="1" shrinkToFit="1"/>
    </xf>
    <xf numFmtId="191" fontId="4" fillId="0" borderId="26" xfId="0" applyNumberFormat="1" applyFont="1" applyBorder="1" applyAlignment="1">
      <alignment horizontal="center" vertical="center" wrapText="1" shrinkToFit="1"/>
    </xf>
    <xf numFmtId="191" fontId="8" fillId="0" borderId="67" xfId="0" applyNumberFormat="1" applyFont="1" applyBorder="1" applyAlignment="1">
      <alignment horizontal="center" vertical="center" shrinkToFit="1"/>
    </xf>
    <xf numFmtId="191" fontId="8" fillId="0" borderId="36" xfId="0" applyNumberFormat="1" applyFont="1" applyBorder="1" applyAlignment="1">
      <alignment horizontal="center" vertical="center" shrinkToFit="1"/>
    </xf>
    <xf numFmtId="191" fontId="8" fillId="0" borderId="39" xfId="0" applyNumberFormat="1" applyFont="1" applyBorder="1" applyAlignment="1">
      <alignment horizontal="center" vertical="center" shrinkToFit="1"/>
    </xf>
    <xf numFmtId="190" fontId="8" fillId="0" borderId="67" xfId="0" applyNumberFormat="1" applyFont="1" applyBorder="1" applyAlignment="1">
      <alignment horizontal="center" vertical="center" shrinkToFit="1"/>
    </xf>
    <xf numFmtId="191" fontId="8" fillId="0" borderId="68" xfId="0" applyNumberFormat="1" applyFont="1" applyBorder="1" applyAlignment="1">
      <alignment horizontal="center" vertical="center" shrinkToFit="1"/>
    </xf>
    <xf numFmtId="190" fontId="8" fillId="0" borderId="36" xfId="0" applyNumberFormat="1" applyFont="1" applyBorder="1" applyAlignment="1">
      <alignment horizontal="center" vertical="center" shrinkToFit="1"/>
    </xf>
    <xf numFmtId="190" fontId="8" fillId="0" borderId="68" xfId="0" applyNumberFormat="1" applyFont="1" applyBorder="1" applyAlignment="1">
      <alignment horizontal="center" vertical="center" shrinkToFit="1"/>
    </xf>
    <xf numFmtId="190" fontId="8" fillId="0" borderId="35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7"/>
  <sheetViews>
    <sheetView view="pageBreakPreview" zoomScale="115" zoomScaleSheetLayoutView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7" sqref="D27"/>
    </sheetView>
  </sheetViews>
  <sheetFormatPr defaultColWidth="4.796875" defaultRowHeight="15"/>
  <cols>
    <col min="1" max="1" width="7.8984375" style="1" customWidth="1"/>
    <col min="2" max="4" width="3.19921875" style="1" customWidth="1"/>
    <col min="5" max="7" width="3.59765625" style="1" customWidth="1"/>
    <col min="8" max="10" width="3.19921875" style="22" customWidth="1"/>
    <col min="11" max="13" width="3.19921875" style="1" customWidth="1"/>
    <col min="14" max="16" width="3.19921875" style="21" customWidth="1"/>
    <col min="17" max="19" width="4" style="1" customWidth="1"/>
    <col min="20" max="22" width="3.19921875" style="25" customWidth="1"/>
    <col min="23" max="25" width="3.19921875" style="1" customWidth="1"/>
    <col min="26" max="28" width="3.19921875" style="25" customWidth="1"/>
    <col min="29" max="31" width="2.8984375" style="1" customWidth="1"/>
    <col min="32" max="34" width="3.19921875" style="21" customWidth="1"/>
    <col min="35" max="37" width="2.5" style="1" customWidth="1"/>
    <col min="38" max="40" width="3.19921875" style="21" customWidth="1"/>
    <col min="41" max="43" width="2.69921875" style="1" customWidth="1"/>
    <col min="44" max="46" width="3.19921875" style="25" customWidth="1"/>
    <col min="47" max="49" width="2.69921875" style="100" customWidth="1"/>
    <col min="50" max="52" width="3.5" style="122" customWidth="1"/>
    <col min="53" max="112" width="3.19921875" style="1" customWidth="1"/>
    <col min="113" max="16384" width="4.69921875" style="1" customWidth="1"/>
  </cols>
  <sheetData>
    <row r="1" spans="1:52" ht="12.75" customHeight="1">
      <c r="A1" s="160" t="s">
        <v>42</v>
      </c>
      <c r="B1" s="163" t="s">
        <v>0</v>
      </c>
      <c r="C1" s="164"/>
      <c r="D1" s="165"/>
      <c r="E1" s="163" t="s">
        <v>1</v>
      </c>
      <c r="F1" s="164"/>
      <c r="G1" s="165"/>
      <c r="H1" s="169" t="s">
        <v>51</v>
      </c>
      <c r="I1" s="170"/>
      <c r="J1" s="171"/>
      <c r="K1" s="163" t="s">
        <v>2</v>
      </c>
      <c r="L1" s="164"/>
      <c r="M1" s="165"/>
      <c r="N1" s="175" t="s">
        <v>50</v>
      </c>
      <c r="O1" s="176"/>
      <c r="P1" s="177"/>
      <c r="Q1" s="163" t="s">
        <v>3</v>
      </c>
      <c r="R1" s="164"/>
      <c r="S1" s="165"/>
      <c r="T1" s="183" t="s">
        <v>44</v>
      </c>
      <c r="U1" s="184"/>
      <c r="V1" s="185"/>
      <c r="W1" s="163" t="s">
        <v>4</v>
      </c>
      <c r="X1" s="164"/>
      <c r="Y1" s="165"/>
      <c r="Z1" s="183" t="s">
        <v>45</v>
      </c>
      <c r="AA1" s="184"/>
      <c r="AB1" s="185"/>
      <c r="AC1" s="190" t="s">
        <v>46</v>
      </c>
      <c r="AD1" s="191"/>
      <c r="AE1" s="192"/>
      <c r="AF1" s="175" t="s">
        <v>47</v>
      </c>
      <c r="AG1" s="196"/>
      <c r="AH1" s="197"/>
      <c r="AI1" s="201" t="s">
        <v>54</v>
      </c>
      <c r="AJ1" s="212"/>
      <c r="AK1" s="213"/>
      <c r="AL1" s="217" t="s">
        <v>55</v>
      </c>
      <c r="AM1" s="218"/>
      <c r="AN1" s="219"/>
      <c r="AO1" s="190" t="s">
        <v>48</v>
      </c>
      <c r="AP1" s="191"/>
      <c r="AQ1" s="192"/>
      <c r="AR1" s="183" t="s">
        <v>49</v>
      </c>
      <c r="AS1" s="184"/>
      <c r="AT1" s="185"/>
      <c r="AU1" s="201" t="s">
        <v>57</v>
      </c>
      <c r="AV1" s="202"/>
      <c r="AW1" s="203"/>
      <c r="AX1" s="183" t="s">
        <v>56</v>
      </c>
      <c r="AY1" s="207"/>
      <c r="AZ1" s="208"/>
    </row>
    <row r="2" spans="1:52" ht="12.75" customHeight="1">
      <c r="A2" s="161"/>
      <c r="B2" s="166"/>
      <c r="C2" s="167"/>
      <c r="D2" s="168"/>
      <c r="E2" s="166"/>
      <c r="F2" s="167"/>
      <c r="G2" s="168"/>
      <c r="H2" s="172"/>
      <c r="I2" s="173"/>
      <c r="J2" s="174"/>
      <c r="K2" s="166"/>
      <c r="L2" s="167"/>
      <c r="M2" s="168"/>
      <c r="N2" s="178"/>
      <c r="O2" s="179"/>
      <c r="P2" s="180"/>
      <c r="Q2" s="166"/>
      <c r="R2" s="181"/>
      <c r="S2" s="182"/>
      <c r="T2" s="186"/>
      <c r="U2" s="187"/>
      <c r="V2" s="188"/>
      <c r="W2" s="189"/>
      <c r="X2" s="181"/>
      <c r="Y2" s="182"/>
      <c r="Z2" s="186"/>
      <c r="AA2" s="187"/>
      <c r="AB2" s="188"/>
      <c r="AC2" s="193"/>
      <c r="AD2" s="194"/>
      <c r="AE2" s="195"/>
      <c r="AF2" s="198"/>
      <c r="AG2" s="199"/>
      <c r="AH2" s="200"/>
      <c r="AI2" s="214"/>
      <c r="AJ2" s="215"/>
      <c r="AK2" s="216"/>
      <c r="AL2" s="220"/>
      <c r="AM2" s="221"/>
      <c r="AN2" s="222"/>
      <c r="AO2" s="193"/>
      <c r="AP2" s="194"/>
      <c r="AQ2" s="195"/>
      <c r="AR2" s="186"/>
      <c r="AS2" s="187"/>
      <c r="AT2" s="188"/>
      <c r="AU2" s="204"/>
      <c r="AV2" s="205"/>
      <c r="AW2" s="206"/>
      <c r="AX2" s="209"/>
      <c r="AY2" s="210"/>
      <c r="AZ2" s="211"/>
    </row>
    <row r="3" spans="1:52" s="2" customFormat="1" ht="10.5">
      <c r="A3" s="162"/>
      <c r="B3" s="3" t="s">
        <v>11</v>
      </c>
      <c r="C3" s="4" t="s">
        <v>12</v>
      </c>
      <c r="D3" s="5" t="s">
        <v>13</v>
      </c>
      <c r="E3" s="6" t="s">
        <v>11</v>
      </c>
      <c r="F3" s="7" t="s">
        <v>12</v>
      </c>
      <c r="G3" s="5" t="s">
        <v>13</v>
      </c>
      <c r="H3" s="6" t="s">
        <v>11</v>
      </c>
      <c r="I3" s="7" t="s">
        <v>12</v>
      </c>
      <c r="J3" s="8" t="s">
        <v>13</v>
      </c>
      <c r="K3" s="3" t="s">
        <v>11</v>
      </c>
      <c r="L3" s="4" t="s">
        <v>12</v>
      </c>
      <c r="M3" s="5" t="s">
        <v>13</v>
      </c>
      <c r="N3" s="23" t="s">
        <v>11</v>
      </c>
      <c r="O3" s="24" t="s">
        <v>12</v>
      </c>
      <c r="P3" s="20" t="s">
        <v>13</v>
      </c>
      <c r="Q3" s="6" t="s">
        <v>11</v>
      </c>
      <c r="R3" s="9" t="s">
        <v>12</v>
      </c>
      <c r="S3" s="10" t="s">
        <v>13</v>
      </c>
      <c r="T3" s="11" t="s">
        <v>11</v>
      </c>
      <c r="U3" s="12" t="s">
        <v>12</v>
      </c>
      <c r="V3" s="13" t="s">
        <v>13</v>
      </c>
      <c r="W3" s="14" t="s">
        <v>11</v>
      </c>
      <c r="X3" s="15" t="s">
        <v>12</v>
      </c>
      <c r="Y3" s="16" t="s">
        <v>13</v>
      </c>
      <c r="Z3" s="11" t="s">
        <v>11</v>
      </c>
      <c r="AA3" s="12" t="s">
        <v>12</v>
      </c>
      <c r="AB3" s="13" t="s">
        <v>13</v>
      </c>
      <c r="AC3" s="14" t="s">
        <v>11</v>
      </c>
      <c r="AD3" s="15" t="s">
        <v>12</v>
      </c>
      <c r="AE3" s="16" t="s">
        <v>13</v>
      </c>
      <c r="AF3" s="26" t="s">
        <v>11</v>
      </c>
      <c r="AG3" s="18" t="s">
        <v>12</v>
      </c>
      <c r="AH3" s="19" t="s">
        <v>13</v>
      </c>
      <c r="AI3" s="17" t="s">
        <v>11</v>
      </c>
      <c r="AJ3" s="9" t="s">
        <v>12</v>
      </c>
      <c r="AK3" s="10" t="s">
        <v>13</v>
      </c>
      <c r="AL3" s="26" t="s">
        <v>11</v>
      </c>
      <c r="AM3" s="18" t="s">
        <v>12</v>
      </c>
      <c r="AN3" s="19" t="s">
        <v>13</v>
      </c>
      <c r="AO3" s="14" t="s">
        <v>11</v>
      </c>
      <c r="AP3" s="15" t="s">
        <v>12</v>
      </c>
      <c r="AQ3" s="16" t="s">
        <v>13</v>
      </c>
      <c r="AR3" s="11" t="s">
        <v>11</v>
      </c>
      <c r="AS3" s="12" t="s">
        <v>12</v>
      </c>
      <c r="AT3" s="13" t="s">
        <v>13</v>
      </c>
      <c r="AU3" s="101" t="s">
        <v>11</v>
      </c>
      <c r="AV3" s="102" t="s">
        <v>12</v>
      </c>
      <c r="AW3" s="103" t="s">
        <v>13</v>
      </c>
      <c r="AX3" s="104" t="s">
        <v>11</v>
      </c>
      <c r="AY3" s="105" t="s">
        <v>12</v>
      </c>
      <c r="AZ3" s="106" t="s">
        <v>13</v>
      </c>
    </row>
    <row r="4" spans="1:52" ht="21" customHeight="1">
      <c r="A4" s="27" t="s">
        <v>33</v>
      </c>
      <c r="B4" s="28">
        <v>1578</v>
      </c>
      <c r="C4" s="29">
        <v>1567</v>
      </c>
      <c r="D4" s="30">
        <v>3145</v>
      </c>
      <c r="E4" s="28">
        <v>643</v>
      </c>
      <c r="F4" s="29">
        <v>632</v>
      </c>
      <c r="G4" s="30">
        <v>1275</v>
      </c>
      <c r="H4" s="124">
        <v>40.747782002534855</v>
      </c>
      <c r="I4" s="117">
        <v>40.33184428844926</v>
      </c>
      <c r="J4" s="125">
        <v>40.54054054054054</v>
      </c>
      <c r="K4" s="28">
        <v>222</v>
      </c>
      <c r="L4" s="31">
        <v>220</v>
      </c>
      <c r="M4" s="32">
        <v>442</v>
      </c>
      <c r="N4" s="33">
        <v>34.52566096423017</v>
      </c>
      <c r="O4" s="34">
        <v>34.810126582278485</v>
      </c>
      <c r="P4" s="35">
        <v>34.66666666666667</v>
      </c>
      <c r="Q4" s="28">
        <v>2646</v>
      </c>
      <c r="R4" s="36">
        <v>2409</v>
      </c>
      <c r="S4" s="37">
        <v>5055</v>
      </c>
      <c r="T4" s="38">
        <v>1.6768060836501901</v>
      </c>
      <c r="U4" s="39">
        <v>1.5373324824505425</v>
      </c>
      <c r="V4" s="40">
        <v>1.6073131955484896</v>
      </c>
      <c r="W4" s="41">
        <v>156</v>
      </c>
      <c r="X4" s="42">
        <v>234</v>
      </c>
      <c r="Y4" s="30">
        <v>390</v>
      </c>
      <c r="Z4" s="43">
        <v>0.09885931558935361</v>
      </c>
      <c r="AA4" s="44">
        <v>0.14932992980216975</v>
      </c>
      <c r="AB4" s="40">
        <v>0.12400635930047695</v>
      </c>
      <c r="AC4" s="28">
        <v>116</v>
      </c>
      <c r="AD4" s="42">
        <v>120</v>
      </c>
      <c r="AE4" s="30">
        <v>236</v>
      </c>
      <c r="AF4" s="33">
        <v>7.3510773130545</v>
      </c>
      <c r="AG4" s="45">
        <v>7.657945118059987</v>
      </c>
      <c r="AH4" s="35">
        <v>7.503974562798092</v>
      </c>
      <c r="AI4" s="28">
        <v>14</v>
      </c>
      <c r="AJ4" s="36">
        <v>13</v>
      </c>
      <c r="AK4" s="37">
        <v>27</v>
      </c>
      <c r="AL4" s="33">
        <v>12.068965517241379</v>
      </c>
      <c r="AM4" s="46">
        <v>10.833333333333334</v>
      </c>
      <c r="AN4" s="47">
        <v>11.440677966101696</v>
      </c>
      <c r="AO4" s="28">
        <v>38</v>
      </c>
      <c r="AP4" s="36">
        <v>53</v>
      </c>
      <c r="AQ4" s="37">
        <v>91</v>
      </c>
      <c r="AR4" s="43">
        <v>0.024081115335868188</v>
      </c>
      <c r="AS4" s="44">
        <v>0.03382259093809828</v>
      </c>
      <c r="AT4" s="40">
        <v>0.028934817170111288</v>
      </c>
      <c r="AU4" s="41">
        <v>36</v>
      </c>
      <c r="AV4" s="42">
        <v>52</v>
      </c>
      <c r="AW4" s="37">
        <v>88</v>
      </c>
      <c r="AX4" s="43">
        <v>0.022813688212927757</v>
      </c>
      <c r="AY4" s="39">
        <v>0.03318442884492661</v>
      </c>
      <c r="AZ4" s="115">
        <v>0.027980922098569158</v>
      </c>
    </row>
    <row r="5" spans="1:52" ht="21" customHeight="1">
      <c r="A5" s="48" t="s">
        <v>14</v>
      </c>
      <c r="B5" s="49">
        <v>535</v>
      </c>
      <c r="C5" s="50">
        <v>508</v>
      </c>
      <c r="D5" s="51">
        <v>1043</v>
      </c>
      <c r="E5" s="52">
        <v>256</v>
      </c>
      <c r="F5" s="53">
        <v>228</v>
      </c>
      <c r="G5" s="51">
        <v>484</v>
      </c>
      <c r="H5" s="126">
        <v>47.85046728971963</v>
      </c>
      <c r="I5" s="34">
        <v>44.881889763779526</v>
      </c>
      <c r="J5" s="55">
        <v>46.4046021093001</v>
      </c>
      <c r="K5" s="49">
        <v>86</v>
      </c>
      <c r="L5" s="50">
        <v>73</v>
      </c>
      <c r="M5" s="51">
        <v>159</v>
      </c>
      <c r="N5" s="54">
        <v>33.59375</v>
      </c>
      <c r="O5" s="34">
        <v>32.01754385964912</v>
      </c>
      <c r="P5" s="55">
        <v>32.85123966942149</v>
      </c>
      <c r="Q5" s="49">
        <v>998</v>
      </c>
      <c r="R5" s="53">
        <v>911</v>
      </c>
      <c r="S5" s="56">
        <v>1909</v>
      </c>
      <c r="T5" s="57">
        <v>1.8654205607476635</v>
      </c>
      <c r="U5" s="58">
        <v>1.7933070866141732</v>
      </c>
      <c r="V5" s="59">
        <v>1.8302972195589646</v>
      </c>
      <c r="W5" s="49">
        <v>63</v>
      </c>
      <c r="X5" s="50">
        <v>81</v>
      </c>
      <c r="Y5" s="51">
        <v>144</v>
      </c>
      <c r="Z5" s="57">
        <v>0.11775700934579439</v>
      </c>
      <c r="AA5" s="58">
        <v>0.1594488188976378</v>
      </c>
      <c r="AB5" s="59">
        <v>0.13806327900287632</v>
      </c>
      <c r="AC5" s="49">
        <v>8</v>
      </c>
      <c r="AD5" s="50">
        <v>12</v>
      </c>
      <c r="AE5" s="51">
        <v>20</v>
      </c>
      <c r="AF5" s="54">
        <v>1.4953271028037385</v>
      </c>
      <c r="AG5" s="60">
        <v>2.3622047244094486</v>
      </c>
      <c r="AH5" s="61">
        <v>1.9175455417066156</v>
      </c>
      <c r="AI5" s="52">
        <v>2</v>
      </c>
      <c r="AJ5" s="53">
        <v>6</v>
      </c>
      <c r="AK5" s="56">
        <v>8</v>
      </c>
      <c r="AL5" s="54">
        <v>25</v>
      </c>
      <c r="AM5" s="60">
        <v>50</v>
      </c>
      <c r="AN5" s="61">
        <v>40</v>
      </c>
      <c r="AO5" s="49">
        <v>7</v>
      </c>
      <c r="AP5" s="50">
        <v>13</v>
      </c>
      <c r="AQ5" s="51">
        <v>20</v>
      </c>
      <c r="AR5" s="57">
        <v>0.013084112149532711</v>
      </c>
      <c r="AS5" s="58">
        <v>0.025590551181102362</v>
      </c>
      <c r="AT5" s="59">
        <v>0.019175455417066157</v>
      </c>
      <c r="AU5" s="52">
        <v>21</v>
      </c>
      <c r="AV5" s="53">
        <v>29</v>
      </c>
      <c r="AW5" s="51">
        <v>50</v>
      </c>
      <c r="AX5" s="43">
        <v>0.03925233644859813</v>
      </c>
      <c r="AY5" s="119">
        <v>0.05708661417322835</v>
      </c>
      <c r="AZ5" s="115">
        <v>0.04793863854266539</v>
      </c>
    </row>
    <row r="6" spans="1:52" ht="21" customHeight="1">
      <c r="A6" s="48" t="s">
        <v>34</v>
      </c>
      <c r="B6" s="49">
        <v>580</v>
      </c>
      <c r="C6" s="50">
        <v>544</v>
      </c>
      <c r="D6" s="51">
        <v>1124</v>
      </c>
      <c r="E6" s="52">
        <v>327</v>
      </c>
      <c r="F6" s="53">
        <v>266</v>
      </c>
      <c r="G6" s="51">
        <v>593</v>
      </c>
      <c r="H6" s="126">
        <v>56.37931034482758</v>
      </c>
      <c r="I6" s="34">
        <v>48.89705882352941</v>
      </c>
      <c r="J6" s="55">
        <v>52.75800711743772</v>
      </c>
      <c r="K6" s="49">
        <v>141</v>
      </c>
      <c r="L6" s="50">
        <v>120</v>
      </c>
      <c r="M6" s="51">
        <v>261</v>
      </c>
      <c r="N6" s="54">
        <v>43.11926605504588</v>
      </c>
      <c r="O6" s="34">
        <v>45.11278195488722</v>
      </c>
      <c r="P6" s="55">
        <v>44.01349072512647</v>
      </c>
      <c r="Q6" s="49">
        <v>1430</v>
      </c>
      <c r="R6" s="53">
        <v>1022</v>
      </c>
      <c r="S6" s="56">
        <v>2452</v>
      </c>
      <c r="T6" s="57">
        <v>2.4655172413793105</v>
      </c>
      <c r="U6" s="58">
        <v>1.8786764705882353</v>
      </c>
      <c r="V6" s="59">
        <v>2.1814946619217084</v>
      </c>
      <c r="W6" s="49">
        <v>58</v>
      </c>
      <c r="X6" s="50">
        <v>51</v>
      </c>
      <c r="Y6" s="51">
        <v>109</v>
      </c>
      <c r="Z6" s="57">
        <v>0.1</v>
      </c>
      <c r="AA6" s="58">
        <v>0.09375</v>
      </c>
      <c r="AB6" s="59">
        <v>0.09697508896797152</v>
      </c>
      <c r="AC6" s="49">
        <v>15</v>
      </c>
      <c r="AD6" s="50">
        <v>22</v>
      </c>
      <c r="AE6" s="51">
        <v>37</v>
      </c>
      <c r="AF6" s="54">
        <v>2.586206896551724</v>
      </c>
      <c r="AG6" s="60">
        <v>4.044117647058823</v>
      </c>
      <c r="AH6" s="61">
        <v>3.291814946619217</v>
      </c>
      <c r="AI6" s="52">
        <v>7</v>
      </c>
      <c r="AJ6" s="53">
        <v>9</v>
      </c>
      <c r="AK6" s="56">
        <v>16</v>
      </c>
      <c r="AL6" s="54">
        <v>46.666666666666664</v>
      </c>
      <c r="AM6" s="60">
        <v>40.909090909090914</v>
      </c>
      <c r="AN6" s="61">
        <v>43.24324324324324</v>
      </c>
      <c r="AO6" s="49">
        <v>29</v>
      </c>
      <c r="AP6" s="50">
        <v>35</v>
      </c>
      <c r="AQ6" s="51">
        <v>64</v>
      </c>
      <c r="AR6" s="57">
        <v>0.05</v>
      </c>
      <c r="AS6" s="58">
        <v>0.06433823529411764</v>
      </c>
      <c r="AT6" s="59">
        <v>0.05693950177935943</v>
      </c>
      <c r="AU6" s="52">
        <v>26</v>
      </c>
      <c r="AV6" s="53">
        <v>25</v>
      </c>
      <c r="AW6" s="51">
        <v>51</v>
      </c>
      <c r="AX6" s="43">
        <v>0.04482758620689655</v>
      </c>
      <c r="AY6" s="119">
        <v>0.04595588235294118</v>
      </c>
      <c r="AZ6" s="115">
        <v>0.045373665480427046</v>
      </c>
    </row>
    <row r="7" spans="1:52" ht="21" customHeight="1">
      <c r="A7" s="48" t="s">
        <v>15</v>
      </c>
      <c r="B7" s="49">
        <v>379</v>
      </c>
      <c r="C7" s="50">
        <v>424</v>
      </c>
      <c r="D7" s="51">
        <v>803</v>
      </c>
      <c r="E7" s="52">
        <v>204</v>
      </c>
      <c r="F7" s="53">
        <v>192</v>
      </c>
      <c r="G7" s="51">
        <v>396</v>
      </c>
      <c r="H7" s="126">
        <v>53.825857519788926</v>
      </c>
      <c r="I7" s="34">
        <v>45.28301886792453</v>
      </c>
      <c r="J7" s="55">
        <v>49.31506849315068</v>
      </c>
      <c r="K7" s="49">
        <v>64</v>
      </c>
      <c r="L7" s="50">
        <v>55</v>
      </c>
      <c r="M7" s="51">
        <v>119</v>
      </c>
      <c r="N7" s="54">
        <v>31.372549019607842</v>
      </c>
      <c r="O7" s="34">
        <v>28.645833333333332</v>
      </c>
      <c r="P7" s="55">
        <v>30.05050505050505</v>
      </c>
      <c r="Q7" s="49">
        <v>931</v>
      </c>
      <c r="R7" s="53">
        <v>913</v>
      </c>
      <c r="S7" s="56">
        <v>1844</v>
      </c>
      <c r="T7" s="57">
        <v>2.4564643799472297</v>
      </c>
      <c r="U7" s="58">
        <v>2.1533018867924527</v>
      </c>
      <c r="V7" s="59">
        <v>2.2963885429638853</v>
      </c>
      <c r="W7" s="49">
        <v>82</v>
      </c>
      <c r="X7" s="50">
        <v>100</v>
      </c>
      <c r="Y7" s="51">
        <v>182</v>
      </c>
      <c r="Z7" s="57">
        <v>0.21635883905013192</v>
      </c>
      <c r="AA7" s="58">
        <v>0.2358490566037736</v>
      </c>
      <c r="AB7" s="59">
        <v>0.2266500622665006</v>
      </c>
      <c r="AC7" s="49">
        <v>1</v>
      </c>
      <c r="AD7" s="50">
        <v>7</v>
      </c>
      <c r="AE7" s="51">
        <v>8</v>
      </c>
      <c r="AF7" s="54">
        <v>0.2638522427440633</v>
      </c>
      <c r="AG7" s="60">
        <v>1.650943396226415</v>
      </c>
      <c r="AH7" s="61">
        <v>0.9962640099626401</v>
      </c>
      <c r="AI7" s="52">
        <v>1</v>
      </c>
      <c r="AJ7" s="53">
        <v>4</v>
      </c>
      <c r="AK7" s="56">
        <v>5</v>
      </c>
      <c r="AL7" s="54">
        <v>100</v>
      </c>
      <c r="AM7" s="60">
        <v>57.14285714285714</v>
      </c>
      <c r="AN7" s="61">
        <v>62.5</v>
      </c>
      <c r="AO7" s="49">
        <v>1</v>
      </c>
      <c r="AP7" s="50">
        <v>7</v>
      </c>
      <c r="AQ7" s="51">
        <v>8</v>
      </c>
      <c r="AR7" s="57">
        <v>0.002638522427440633</v>
      </c>
      <c r="AS7" s="58">
        <v>0.01650943396226415</v>
      </c>
      <c r="AT7" s="59">
        <v>0.009962640099626401</v>
      </c>
      <c r="AU7" s="52">
        <v>16</v>
      </c>
      <c r="AV7" s="53">
        <v>11</v>
      </c>
      <c r="AW7" s="51">
        <v>27</v>
      </c>
      <c r="AX7" s="43">
        <v>0.04221635883905013</v>
      </c>
      <c r="AY7" s="119">
        <v>0.025943396226415096</v>
      </c>
      <c r="AZ7" s="115">
        <v>0.033623910336239106</v>
      </c>
    </row>
    <row r="8" spans="1:52" ht="21" customHeight="1">
      <c r="A8" s="48" t="s">
        <v>16</v>
      </c>
      <c r="B8" s="49">
        <v>673</v>
      </c>
      <c r="C8" s="50">
        <v>631</v>
      </c>
      <c r="D8" s="51">
        <v>1304</v>
      </c>
      <c r="E8" s="52">
        <v>303</v>
      </c>
      <c r="F8" s="53">
        <v>266</v>
      </c>
      <c r="G8" s="51">
        <v>569</v>
      </c>
      <c r="H8" s="126">
        <v>45.022288261515605</v>
      </c>
      <c r="I8" s="34">
        <v>42.15530903328051</v>
      </c>
      <c r="J8" s="55">
        <v>43.63496932515337</v>
      </c>
      <c r="K8" s="49">
        <v>134</v>
      </c>
      <c r="L8" s="50">
        <v>109</v>
      </c>
      <c r="M8" s="51">
        <v>243</v>
      </c>
      <c r="N8" s="54">
        <v>44.224422442244226</v>
      </c>
      <c r="O8" s="34">
        <v>40.97744360902256</v>
      </c>
      <c r="P8" s="55">
        <v>42.70650263620387</v>
      </c>
      <c r="Q8" s="49">
        <v>1293</v>
      </c>
      <c r="R8" s="53">
        <v>1026</v>
      </c>
      <c r="S8" s="56">
        <v>2319</v>
      </c>
      <c r="T8" s="57">
        <v>1.9212481426448738</v>
      </c>
      <c r="U8" s="58">
        <v>1.6259904912836767</v>
      </c>
      <c r="V8" s="59">
        <v>1.7783742331288344</v>
      </c>
      <c r="W8" s="49">
        <v>111</v>
      </c>
      <c r="X8" s="50">
        <v>131</v>
      </c>
      <c r="Y8" s="51">
        <v>242</v>
      </c>
      <c r="Z8" s="57">
        <v>0.1649331352154532</v>
      </c>
      <c r="AA8" s="58">
        <v>0.2076069730586371</v>
      </c>
      <c r="AB8" s="59">
        <v>0.18558282208588958</v>
      </c>
      <c r="AC8" s="49">
        <v>11</v>
      </c>
      <c r="AD8" s="50">
        <v>20</v>
      </c>
      <c r="AE8" s="51">
        <v>31</v>
      </c>
      <c r="AF8" s="54">
        <v>1.634472511144131</v>
      </c>
      <c r="AG8" s="60">
        <v>3.1695721077654517</v>
      </c>
      <c r="AH8" s="61">
        <v>2.377300613496933</v>
      </c>
      <c r="AI8" s="52">
        <v>8</v>
      </c>
      <c r="AJ8" s="53">
        <v>9</v>
      </c>
      <c r="AK8" s="56">
        <v>17</v>
      </c>
      <c r="AL8" s="54">
        <v>72.72727272727273</v>
      </c>
      <c r="AM8" s="60">
        <v>45</v>
      </c>
      <c r="AN8" s="61">
        <v>54.83870967741935</v>
      </c>
      <c r="AO8" s="49">
        <v>14</v>
      </c>
      <c r="AP8" s="50">
        <v>26</v>
      </c>
      <c r="AQ8" s="51">
        <v>40</v>
      </c>
      <c r="AR8" s="57">
        <v>0.020802377414561663</v>
      </c>
      <c r="AS8" s="58">
        <v>0.04120443740095087</v>
      </c>
      <c r="AT8" s="59">
        <v>0.03067484662576687</v>
      </c>
      <c r="AU8" s="52">
        <v>23</v>
      </c>
      <c r="AV8" s="53">
        <v>37</v>
      </c>
      <c r="AW8" s="51">
        <v>60</v>
      </c>
      <c r="AX8" s="43">
        <v>0.03417533432392273</v>
      </c>
      <c r="AY8" s="119">
        <v>0.058637083993660855</v>
      </c>
      <c r="AZ8" s="115">
        <v>0.046012269938650305</v>
      </c>
    </row>
    <row r="9" spans="1:52" ht="21" customHeight="1">
      <c r="A9" s="48" t="s">
        <v>17</v>
      </c>
      <c r="B9" s="49">
        <v>489</v>
      </c>
      <c r="C9" s="50">
        <v>450</v>
      </c>
      <c r="D9" s="51">
        <v>939</v>
      </c>
      <c r="E9" s="52">
        <v>194</v>
      </c>
      <c r="F9" s="53">
        <v>178</v>
      </c>
      <c r="G9" s="51">
        <v>372</v>
      </c>
      <c r="H9" s="126">
        <v>39.672801635991824</v>
      </c>
      <c r="I9" s="34">
        <v>39.55555555555556</v>
      </c>
      <c r="J9" s="55">
        <v>39.61661341853035</v>
      </c>
      <c r="K9" s="49">
        <v>76</v>
      </c>
      <c r="L9" s="50">
        <v>88</v>
      </c>
      <c r="M9" s="51">
        <v>164</v>
      </c>
      <c r="N9" s="54">
        <v>39.175257731958766</v>
      </c>
      <c r="O9" s="34">
        <v>49.43820224719101</v>
      </c>
      <c r="P9" s="55">
        <v>44.086021505376344</v>
      </c>
      <c r="Q9" s="49">
        <v>913</v>
      </c>
      <c r="R9" s="53">
        <v>736</v>
      </c>
      <c r="S9" s="56">
        <v>1649</v>
      </c>
      <c r="T9" s="57">
        <v>1.8670756646216768</v>
      </c>
      <c r="U9" s="58">
        <v>1.6355555555555557</v>
      </c>
      <c r="V9" s="59">
        <v>1.7561235356762512</v>
      </c>
      <c r="W9" s="49">
        <v>93</v>
      </c>
      <c r="X9" s="50">
        <v>98</v>
      </c>
      <c r="Y9" s="51">
        <v>191</v>
      </c>
      <c r="Z9" s="57">
        <v>0.1901840490797546</v>
      </c>
      <c r="AA9" s="58">
        <v>0.21777777777777776</v>
      </c>
      <c r="AB9" s="59">
        <v>0.20340788072417465</v>
      </c>
      <c r="AC9" s="49">
        <v>8</v>
      </c>
      <c r="AD9" s="50">
        <v>13</v>
      </c>
      <c r="AE9" s="51">
        <v>21</v>
      </c>
      <c r="AF9" s="54">
        <v>1.6359918200409</v>
      </c>
      <c r="AG9" s="60">
        <v>2.888888888888889</v>
      </c>
      <c r="AH9" s="61">
        <v>2.2364217252396164</v>
      </c>
      <c r="AI9" s="52">
        <v>5</v>
      </c>
      <c r="AJ9" s="53">
        <v>11</v>
      </c>
      <c r="AK9" s="56">
        <v>16</v>
      </c>
      <c r="AL9" s="54">
        <v>62.5</v>
      </c>
      <c r="AM9" s="60">
        <v>84.61538461538461</v>
      </c>
      <c r="AN9" s="61">
        <v>76.19047619047619</v>
      </c>
      <c r="AO9" s="49">
        <v>10</v>
      </c>
      <c r="AP9" s="50">
        <v>20</v>
      </c>
      <c r="AQ9" s="51">
        <v>30</v>
      </c>
      <c r="AR9" s="57">
        <v>0.02044989775051125</v>
      </c>
      <c r="AS9" s="58">
        <v>0.044444444444444446</v>
      </c>
      <c r="AT9" s="59">
        <v>0.03194888178913738</v>
      </c>
      <c r="AU9" s="52">
        <v>12</v>
      </c>
      <c r="AV9" s="53">
        <v>22</v>
      </c>
      <c r="AW9" s="51">
        <v>34</v>
      </c>
      <c r="AX9" s="43">
        <v>0.024539877300613498</v>
      </c>
      <c r="AY9" s="119">
        <v>0.04888888888888889</v>
      </c>
      <c r="AZ9" s="115">
        <v>0.0362087326943557</v>
      </c>
    </row>
    <row r="10" spans="1:52" ht="21" customHeight="1">
      <c r="A10" s="48" t="s">
        <v>27</v>
      </c>
      <c r="B10" s="49">
        <v>410</v>
      </c>
      <c r="C10" s="50">
        <v>433</v>
      </c>
      <c r="D10" s="51">
        <v>843</v>
      </c>
      <c r="E10" s="52">
        <v>205</v>
      </c>
      <c r="F10" s="53">
        <v>225</v>
      </c>
      <c r="G10" s="51">
        <v>430</v>
      </c>
      <c r="H10" s="126">
        <v>50</v>
      </c>
      <c r="I10" s="34">
        <v>51.96304849884527</v>
      </c>
      <c r="J10" s="55">
        <v>51.00830367734282</v>
      </c>
      <c r="K10" s="49">
        <v>56</v>
      </c>
      <c r="L10" s="50">
        <v>62</v>
      </c>
      <c r="M10" s="51">
        <v>118</v>
      </c>
      <c r="N10" s="54">
        <v>27.31707317073171</v>
      </c>
      <c r="O10" s="34">
        <v>27.555555555555557</v>
      </c>
      <c r="P10" s="55">
        <v>27.44186046511628</v>
      </c>
      <c r="Q10" s="49">
        <v>949</v>
      </c>
      <c r="R10" s="53">
        <v>983</v>
      </c>
      <c r="S10" s="56">
        <v>1932</v>
      </c>
      <c r="T10" s="57">
        <v>2.3146341463414632</v>
      </c>
      <c r="U10" s="58">
        <v>2.2702078521939955</v>
      </c>
      <c r="V10" s="59">
        <v>2.2918149466192173</v>
      </c>
      <c r="W10" s="49">
        <v>96</v>
      </c>
      <c r="X10" s="50">
        <v>106</v>
      </c>
      <c r="Y10" s="51">
        <v>202</v>
      </c>
      <c r="Z10" s="57">
        <v>0.23414634146341465</v>
      </c>
      <c r="AA10" s="58">
        <v>0.24480369515011546</v>
      </c>
      <c r="AB10" s="59">
        <v>0.23962040332147094</v>
      </c>
      <c r="AC10" s="49">
        <v>11</v>
      </c>
      <c r="AD10" s="50">
        <v>14</v>
      </c>
      <c r="AE10" s="51">
        <v>25</v>
      </c>
      <c r="AF10" s="54">
        <v>2.682926829268293</v>
      </c>
      <c r="AG10" s="60">
        <v>3.233256351039261</v>
      </c>
      <c r="AH10" s="61">
        <v>2.965599051008304</v>
      </c>
      <c r="AI10" s="52">
        <v>6</v>
      </c>
      <c r="AJ10" s="53">
        <v>6</v>
      </c>
      <c r="AK10" s="56">
        <v>12</v>
      </c>
      <c r="AL10" s="54">
        <v>54.54545454545454</v>
      </c>
      <c r="AM10" s="60">
        <v>42.857142857142854</v>
      </c>
      <c r="AN10" s="61">
        <v>48</v>
      </c>
      <c r="AO10" s="49">
        <v>18</v>
      </c>
      <c r="AP10" s="50">
        <v>22</v>
      </c>
      <c r="AQ10" s="51">
        <v>40</v>
      </c>
      <c r="AR10" s="57">
        <v>0.04390243902439024</v>
      </c>
      <c r="AS10" s="58">
        <v>0.050808314087759814</v>
      </c>
      <c r="AT10" s="59">
        <v>0.04744958481613286</v>
      </c>
      <c r="AU10" s="52">
        <v>34</v>
      </c>
      <c r="AV10" s="53">
        <v>29</v>
      </c>
      <c r="AW10" s="51">
        <v>63</v>
      </c>
      <c r="AX10" s="43">
        <v>0.08292682926829269</v>
      </c>
      <c r="AY10" s="119">
        <v>0.06697459584295612</v>
      </c>
      <c r="AZ10" s="115">
        <v>0.07473309608540925</v>
      </c>
    </row>
    <row r="11" spans="1:52" ht="21" customHeight="1">
      <c r="A11" s="48" t="s">
        <v>30</v>
      </c>
      <c r="B11" s="49">
        <v>453</v>
      </c>
      <c r="C11" s="50">
        <v>396</v>
      </c>
      <c r="D11" s="51">
        <v>849</v>
      </c>
      <c r="E11" s="52">
        <v>219</v>
      </c>
      <c r="F11" s="53">
        <v>187</v>
      </c>
      <c r="G11" s="51">
        <v>406</v>
      </c>
      <c r="H11" s="126">
        <v>48.34437086092716</v>
      </c>
      <c r="I11" s="34">
        <v>47.22222222222222</v>
      </c>
      <c r="J11" s="55">
        <v>47.820965842167254</v>
      </c>
      <c r="K11" s="49">
        <v>80</v>
      </c>
      <c r="L11" s="50">
        <v>67</v>
      </c>
      <c r="M11" s="51">
        <v>147</v>
      </c>
      <c r="N11" s="54">
        <v>36.5296803652968</v>
      </c>
      <c r="O11" s="34">
        <v>35.82887700534759</v>
      </c>
      <c r="P11" s="55">
        <v>36.206896551724135</v>
      </c>
      <c r="Q11" s="49">
        <v>951</v>
      </c>
      <c r="R11" s="53">
        <v>816</v>
      </c>
      <c r="S11" s="56">
        <v>1767</v>
      </c>
      <c r="T11" s="57">
        <v>2.0993377483443707</v>
      </c>
      <c r="U11" s="58">
        <v>2.0606060606060606</v>
      </c>
      <c r="V11" s="59">
        <v>2.081272084805654</v>
      </c>
      <c r="W11" s="49">
        <v>57</v>
      </c>
      <c r="X11" s="50">
        <v>80</v>
      </c>
      <c r="Y11" s="51">
        <v>137</v>
      </c>
      <c r="Z11" s="57">
        <v>0.12582781456953643</v>
      </c>
      <c r="AA11" s="58">
        <v>0.20202020202020202</v>
      </c>
      <c r="AB11" s="59">
        <v>0.16136631330977622</v>
      </c>
      <c r="AC11" s="49">
        <v>4</v>
      </c>
      <c r="AD11" s="50">
        <v>10</v>
      </c>
      <c r="AE11" s="51">
        <v>14</v>
      </c>
      <c r="AF11" s="54">
        <v>0.8830022075055187</v>
      </c>
      <c r="AG11" s="60">
        <v>2.525252525252525</v>
      </c>
      <c r="AH11" s="61">
        <v>1.6489988221436984</v>
      </c>
      <c r="AI11" s="52">
        <v>3</v>
      </c>
      <c r="AJ11" s="53">
        <v>5</v>
      </c>
      <c r="AK11" s="56">
        <v>8</v>
      </c>
      <c r="AL11" s="62">
        <v>75</v>
      </c>
      <c r="AM11" s="60">
        <v>50</v>
      </c>
      <c r="AN11" s="61">
        <v>57.14285714285714</v>
      </c>
      <c r="AO11" s="49">
        <v>13</v>
      </c>
      <c r="AP11" s="50">
        <v>17</v>
      </c>
      <c r="AQ11" s="51">
        <v>30</v>
      </c>
      <c r="AR11" s="57">
        <v>0.02869757174392936</v>
      </c>
      <c r="AS11" s="58">
        <v>0.04292929292929293</v>
      </c>
      <c r="AT11" s="59">
        <v>0.0353356890459364</v>
      </c>
      <c r="AU11" s="52">
        <v>11</v>
      </c>
      <c r="AV11" s="53">
        <v>17</v>
      </c>
      <c r="AW11" s="51">
        <v>28</v>
      </c>
      <c r="AX11" s="43">
        <v>0.024282560706401765</v>
      </c>
      <c r="AY11" s="119">
        <v>0.04292929292929293</v>
      </c>
      <c r="AZ11" s="115">
        <v>0.03297997644287397</v>
      </c>
    </row>
    <row r="12" spans="1:52" ht="21" customHeight="1">
      <c r="A12" s="48" t="s">
        <v>28</v>
      </c>
      <c r="B12" s="49">
        <v>248</v>
      </c>
      <c r="C12" s="50">
        <v>236</v>
      </c>
      <c r="D12" s="51">
        <v>484</v>
      </c>
      <c r="E12" s="52">
        <v>111</v>
      </c>
      <c r="F12" s="53">
        <v>105</v>
      </c>
      <c r="G12" s="51">
        <v>216</v>
      </c>
      <c r="H12" s="126">
        <v>44.75806451612903</v>
      </c>
      <c r="I12" s="34">
        <v>44.49152542372881</v>
      </c>
      <c r="J12" s="55">
        <v>44.62809917355372</v>
      </c>
      <c r="K12" s="49">
        <v>40</v>
      </c>
      <c r="L12" s="50">
        <v>41</v>
      </c>
      <c r="M12" s="51">
        <v>81</v>
      </c>
      <c r="N12" s="54">
        <v>36.03603603603604</v>
      </c>
      <c r="O12" s="34">
        <v>39.04761904761905</v>
      </c>
      <c r="P12" s="55">
        <v>37.5</v>
      </c>
      <c r="Q12" s="49">
        <v>481</v>
      </c>
      <c r="R12" s="53">
        <v>386</v>
      </c>
      <c r="S12" s="56">
        <v>867</v>
      </c>
      <c r="T12" s="57">
        <v>1.939516129032258</v>
      </c>
      <c r="U12" s="58">
        <v>1.6355932203389831</v>
      </c>
      <c r="V12" s="59">
        <v>1.7913223140495869</v>
      </c>
      <c r="W12" s="49">
        <v>53</v>
      </c>
      <c r="X12" s="50">
        <v>73</v>
      </c>
      <c r="Y12" s="51">
        <v>126</v>
      </c>
      <c r="Z12" s="57">
        <v>0.21370967741935484</v>
      </c>
      <c r="AA12" s="58">
        <v>0.3093220338983051</v>
      </c>
      <c r="AB12" s="59">
        <v>0.2603305785123967</v>
      </c>
      <c r="AC12" s="49">
        <v>9</v>
      </c>
      <c r="AD12" s="50">
        <v>13</v>
      </c>
      <c r="AE12" s="51">
        <v>22</v>
      </c>
      <c r="AF12" s="54">
        <v>3.6290322580645165</v>
      </c>
      <c r="AG12" s="60">
        <v>5.508474576271186</v>
      </c>
      <c r="AH12" s="61">
        <v>4.545454545454546</v>
      </c>
      <c r="AI12" s="52">
        <v>6</v>
      </c>
      <c r="AJ12" s="53">
        <v>8</v>
      </c>
      <c r="AK12" s="56">
        <v>14</v>
      </c>
      <c r="AL12" s="54">
        <v>66.66666666666666</v>
      </c>
      <c r="AM12" s="60">
        <v>61.53846153846154</v>
      </c>
      <c r="AN12" s="61">
        <v>63.63636363636363</v>
      </c>
      <c r="AO12" s="49">
        <v>18</v>
      </c>
      <c r="AP12" s="50">
        <v>23</v>
      </c>
      <c r="AQ12" s="51">
        <v>41</v>
      </c>
      <c r="AR12" s="57">
        <v>0.07258064516129033</v>
      </c>
      <c r="AS12" s="58">
        <v>0.09745762711864407</v>
      </c>
      <c r="AT12" s="59">
        <v>0.08471074380165289</v>
      </c>
      <c r="AU12" s="52">
        <v>16</v>
      </c>
      <c r="AV12" s="53">
        <v>19</v>
      </c>
      <c r="AW12" s="51">
        <v>35</v>
      </c>
      <c r="AX12" s="43">
        <v>0.06451612903225806</v>
      </c>
      <c r="AY12" s="119">
        <v>0.08050847457627118</v>
      </c>
      <c r="AZ12" s="115">
        <v>0.07231404958677685</v>
      </c>
    </row>
    <row r="13" spans="1:52" ht="21" customHeight="1">
      <c r="A13" s="48" t="s">
        <v>29</v>
      </c>
      <c r="B13" s="49">
        <v>263</v>
      </c>
      <c r="C13" s="50">
        <v>209</v>
      </c>
      <c r="D13" s="51">
        <v>472</v>
      </c>
      <c r="E13" s="52">
        <v>132</v>
      </c>
      <c r="F13" s="53">
        <v>94</v>
      </c>
      <c r="G13" s="51">
        <v>226</v>
      </c>
      <c r="H13" s="126">
        <v>50.19011406844106</v>
      </c>
      <c r="I13" s="34">
        <v>44.97607655502392</v>
      </c>
      <c r="J13" s="55">
        <v>47.88135593220339</v>
      </c>
      <c r="K13" s="49">
        <v>59</v>
      </c>
      <c r="L13" s="50">
        <v>39</v>
      </c>
      <c r="M13" s="51">
        <v>98</v>
      </c>
      <c r="N13" s="54">
        <v>44.696969696969695</v>
      </c>
      <c r="O13" s="34">
        <v>41.48936170212766</v>
      </c>
      <c r="P13" s="55">
        <v>43.36283185840708</v>
      </c>
      <c r="Q13" s="49">
        <v>576</v>
      </c>
      <c r="R13" s="53">
        <v>396</v>
      </c>
      <c r="S13" s="56">
        <v>972</v>
      </c>
      <c r="T13" s="57">
        <v>2.1901140684410647</v>
      </c>
      <c r="U13" s="58">
        <v>1.894736842105263</v>
      </c>
      <c r="V13" s="59">
        <v>2.059322033898305</v>
      </c>
      <c r="W13" s="49">
        <v>67</v>
      </c>
      <c r="X13" s="50">
        <v>47</v>
      </c>
      <c r="Y13" s="51">
        <v>114</v>
      </c>
      <c r="Z13" s="57">
        <v>0.25475285171102663</v>
      </c>
      <c r="AA13" s="58">
        <v>0.22488038277511962</v>
      </c>
      <c r="AB13" s="59">
        <v>0.24152542372881355</v>
      </c>
      <c r="AC13" s="49">
        <v>15</v>
      </c>
      <c r="AD13" s="50">
        <v>9</v>
      </c>
      <c r="AE13" s="51">
        <v>24</v>
      </c>
      <c r="AF13" s="54">
        <v>5.7034220532319395</v>
      </c>
      <c r="AG13" s="60">
        <v>4.30622009569378</v>
      </c>
      <c r="AH13" s="61">
        <v>5.084745762711865</v>
      </c>
      <c r="AI13" s="52">
        <v>7</v>
      </c>
      <c r="AJ13" s="53">
        <v>6</v>
      </c>
      <c r="AK13" s="56">
        <v>13</v>
      </c>
      <c r="AL13" s="54">
        <v>46.666666666666664</v>
      </c>
      <c r="AM13" s="60">
        <v>66.66666666666666</v>
      </c>
      <c r="AN13" s="61">
        <v>54.166666666666664</v>
      </c>
      <c r="AO13" s="49">
        <v>27</v>
      </c>
      <c r="AP13" s="50">
        <v>18</v>
      </c>
      <c r="AQ13" s="51">
        <v>45</v>
      </c>
      <c r="AR13" s="57">
        <v>0.10266159695817491</v>
      </c>
      <c r="AS13" s="58">
        <v>0.0861244019138756</v>
      </c>
      <c r="AT13" s="59">
        <v>0.09533898305084745</v>
      </c>
      <c r="AU13" s="52">
        <v>39</v>
      </c>
      <c r="AV13" s="53">
        <v>20</v>
      </c>
      <c r="AW13" s="51">
        <v>59</v>
      </c>
      <c r="AX13" s="43">
        <v>0.1482889733840304</v>
      </c>
      <c r="AY13" s="119">
        <v>0.09569377990430622</v>
      </c>
      <c r="AZ13" s="115">
        <v>0.125</v>
      </c>
    </row>
    <row r="14" spans="1:52" ht="21" customHeight="1">
      <c r="A14" s="48" t="s">
        <v>31</v>
      </c>
      <c r="B14" s="49">
        <v>189</v>
      </c>
      <c r="C14" s="50">
        <v>180</v>
      </c>
      <c r="D14" s="51">
        <v>369</v>
      </c>
      <c r="E14" s="52">
        <v>101</v>
      </c>
      <c r="F14" s="53">
        <v>92</v>
      </c>
      <c r="G14" s="51">
        <v>193</v>
      </c>
      <c r="H14" s="126">
        <v>53.43915343915344</v>
      </c>
      <c r="I14" s="34">
        <v>51.11111111111111</v>
      </c>
      <c r="J14" s="55">
        <v>52.30352303523035</v>
      </c>
      <c r="K14" s="49">
        <v>51</v>
      </c>
      <c r="L14" s="50">
        <v>40</v>
      </c>
      <c r="M14" s="51">
        <v>91</v>
      </c>
      <c r="N14" s="54">
        <v>50.495049504950494</v>
      </c>
      <c r="O14" s="34">
        <v>43.47826086956522</v>
      </c>
      <c r="P14" s="55">
        <v>47.15025906735752</v>
      </c>
      <c r="Q14" s="49">
        <v>442</v>
      </c>
      <c r="R14" s="53">
        <v>360</v>
      </c>
      <c r="S14" s="56">
        <v>802</v>
      </c>
      <c r="T14" s="57">
        <v>2.3386243386243386</v>
      </c>
      <c r="U14" s="58">
        <v>2</v>
      </c>
      <c r="V14" s="59">
        <v>2.1734417344173442</v>
      </c>
      <c r="W14" s="49">
        <v>14</v>
      </c>
      <c r="X14" s="50">
        <v>29</v>
      </c>
      <c r="Y14" s="51">
        <v>43</v>
      </c>
      <c r="Z14" s="57">
        <v>0.07407407407407407</v>
      </c>
      <c r="AA14" s="58">
        <v>0.16111111111111112</v>
      </c>
      <c r="AB14" s="59">
        <v>0.11653116531165311</v>
      </c>
      <c r="AC14" s="49">
        <v>4</v>
      </c>
      <c r="AD14" s="50">
        <v>15</v>
      </c>
      <c r="AE14" s="51">
        <v>19</v>
      </c>
      <c r="AF14" s="54">
        <v>2.1164021164021163</v>
      </c>
      <c r="AG14" s="60">
        <v>8.333333333333332</v>
      </c>
      <c r="AH14" s="61">
        <v>5.149051490514905</v>
      </c>
      <c r="AI14" s="52">
        <v>4</v>
      </c>
      <c r="AJ14" s="53">
        <v>12</v>
      </c>
      <c r="AK14" s="56">
        <v>16</v>
      </c>
      <c r="AL14" s="54">
        <v>100</v>
      </c>
      <c r="AM14" s="60">
        <v>80</v>
      </c>
      <c r="AN14" s="61">
        <v>84.21052631578947</v>
      </c>
      <c r="AO14" s="49">
        <v>5</v>
      </c>
      <c r="AP14" s="50">
        <v>24</v>
      </c>
      <c r="AQ14" s="51">
        <v>29</v>
      </c>
      <c r="AR14" s="57">
        <v>0.026455026455026454</v>
      </c>
      <c r="AS14" s="58">
        <v>0.13333333333333333</v>
      </c>
      <c r="AT14" s="59">
        <v>0.07859078590785908</v>
      </c>
      <c r="AU14" s="52">
        <v>6</v>
      </c>
      <c r="AV14" s="53">
        <v>12</v>
      </c>
      <c r="AW14" s="51">
        <v>18</v>
      </c>
      <c r="AX14" s="43">
        <v>0.031746031746031744</v>
      </c>
      <c r="AY14" s="119">
        <v>0.06666666666666667</v>
      </c>
      <c r="AZ14" s="115">
        <v>0.04878048780487805</v>
      </c>
    </row>
    <row r="15" spans="1:52" ht="21" customHeight="1">
      <c r="A15" s="48" t="s">
        <v>26</v>
      </c>
      <c r="B15" s="49">
        <v>602</v>
      </c>
      <c r="C15" s="50">
        <v>529</v>
      </c>
      <c r="D15" s="51">
        <v>1131</v>
      </c>
      <c r="E15" s="52">
        <v>301</v>
      </c>
      <c r="F15" s="53">
        <v>252</v>
      </c>
      <c r="G15" s="51">
        <v>553</v>
      </c>
      <c r="H15" s="126">
        <v>50</v>
      </c>
      <c r="I15" s="34">
        <v>47.63705103969754</v>
      </c>
      <c r="J15" s="55">
        <v>48.894783377542</v>
      </c>
      <c r="K15" s="49">
        <v>116</v>
      </c>
      <c r="L15" s="50">
        <v>115</v>
      </c>
      <c r="M15" s="51">
        <v>231</v>
      </c>
      <c r="N15" s="54">
        <v>38.53820598006645</v>
      </c>
      <c r="O15" s="34">
        <v>45.63492063492063</v>
      </c>
      <c r="P15" s="55">
        <v>41.77215189873418</v>
      </c>
      <c r="Q15" s="49">
        <v>1390</v>
      </c>
      <c r="R15" s="53">
        <v>1015</v>
      </c>
      <c r="S15" s="56">
        <v>2405</v>
      </c>
      <c r="T15" s="57">
        <v>2.308970099667774</v>
      </c>
      <c r="U15" s="58">
        <v>1.9187145557655954</v>
      </c>
      <c r="V15" s="59">
        <v>2.1264367816091956</v>
      </c>
      <c r="W15" s="49">
        <v>79</v>
      </c>
      <c r="X15" s="50">
        <v>49</v>
      </c>
      <c r="Y15" s="51">
        <v>128</v>
      </c>
      <c r="Z15" s="57">
        <v>0.13122923588039867</v>
      </c>
      <c r="AA15" s="58">
        <v>0.09262759924385633</v>
      </c>
      <c r="AB15" s="59">
        <v>0.11317418213969938</v>
      </c>
      <c r="AC15" s="49">
        <v>13</v>
      </c>
      <c r="AD15" s="50">
        <v>15</v>
      </c>
      <c r="AE15" s="51">
        <v>28</v>
      </c>
      <c r="AF15" s="54">
        <v>2.1594684385382057</v>
      </c>
      <c r="AG15" s="60">
        <v>2.835538752362949</v>
      </c>
      <c r="AH15" s="61">
        <v>2.475685234305924</v>
      </c>
      <c r="AI15" s="52">
        <v>9</v>
      </c>
      <c r="AJ15" s="53">
        <v>11</v>
      </c>
      <c r="AK15" s="56">
        <v>20</v>
      </c>
      <c r="AL15" s="54">
        <v>69.23076923076923</v>
      </c>
      <c r="AM15" s="60">
        <v>73.33333333333333</v>
      </c>
      <c r="AN15" s="61">
        <v>71.42857142857143</v>
      </c>
      <c r="AO15" s="49">
        <v>30</v>
      </c>
      <c r="AP15" s="50">
        <v>24</v>
      </c>
      <c r="AQ15" s="51">
        <v>54</v>
      </c>
      <c r="AR15" s="57">
        <v>0.04983388704318937</v>
      </c>
      <c r="AS15" s="58">
        <v>0.045368620037807186</v>
      </c>
      <c r="AT15" s="59">
        <v>0.04774535809018567</v>
      </c>
      <c r="AU15" s="52">
        <v>9</v>
      </c>
      <c r="AV15" s="53">
        <v>12</v>
      </c>
      <c r="AW15" s="51">
        <v>21</v>
      </c>
      <c r="AX15" s="43">
        <v>0.014950166112956811</v>
      </c>
      <c r="AY15" s="119">
        <v>0.022684310018903593</v>
      </c>
      <c r="AZ15" s="115">
        <v>0.01856763925729443</v>
      </c>
    </row>
    <row r="16" spans="1:52" ht="21" customHeight="1">
      <c r="A16" s="48" t="s">
        <v>32</v>
      </c>
      <c r="B16" s="49">
        <v>169</v>
      </c>
      <c r="C16" s="50">
        <v>158</v>
      </c>
      <c r="D16" s="51">
        <v>327</v>
      </c>
      <c r="E16" s="52">
        <v>97</v>
      </c>
      <c r="F16" s="53">
        <v>89</v>
      </c>
      <c r="G16" s="51">
        <v>186</v>
      </c>
      <c r="H16" s="126">
        <v>57.396449704142015</v>
      </c>
      <c r="I16" s="34">
        <v>56.32911392405063</v>
      </c>
      <c r="J16" s="55">
        <v>56.88073394495413</v>
      </c>
      <c r="K16" s="49">
        <v>36</v>
      </c>
      <c r="L16" s="50">
        <v>33</v>
      </c>
      <c r="M16" s="51">
        <v>69</v>
      </c>
      <c r="N16" s="54">
        <v>37.11340206185567</v>
      </c>
      <c r="O16" s="34">
        <v>37.07865168539326</v>
      </c>
      <c r="P16" s="55">
        <v>37.096774193548384</v>
      </c>
      <c r="Q16" s="49">
        <v>445</v>
      </c>
      <c r="R16" s="53">
        <v>382</v>
      </c>
      <c r="S16" s="56">
        <v>827</v>
      </c>
      <c r="T16" s="57">
        <v>2.633136094674556</v>
      </c>
      <c r="U16" s="58">
        <v>2.4177215189873418</v>
      </c>
      <c r="V16" s="59">
        <v>2.529051987767584</v>
      </c>
      <c r="W16" s="49">
        <v>27</v>
      </c>
      <c r="X16" s="50">
        <v>31</v>
      </c>
      <c r="Y16" s="51">
        <v>58</v>
      </c>
      <c r="Z16" s="57">
        <v>0.15976331360946747</v>
      </c>
      <c r="AA16" s="58">
        <v>0.1962025316455696</v>
      </c>
      <c r="AB16" s="59">
        <v>0.17737003058103976</v>
      </c>
      <c r="AC16" s="49">
        <v>1</v>
      </c>
      <c r="AD16" s="50">
        <v>6</v>
      </c>
      <c r="AE16" s="51">
        <v>7</v>
      </c>
      <c r="AF16" s="54">
        <v>0.591715976331361</v>
      </c>
      <c r="AG16" s="60">
        <v>3.79746835443038</v>
      </c>
      <c r="AH16" s="61">
        <v>2.1406727828746175</v>
      </c>
      <c r="AI16" s="52">
        <v>0</v>
      </c>
      <c r="AJ16" s="53">
        <v>3</v>
      </c>
      <c r="AK16" s="56">
        <v>3</v>
      </c>
      <c r="AL16" s="54">
        <v>0</v>
      </c>
      <c r="AM16" s="60">
        <v>50</v>
      </c>
      <c r="AN16" s="61">
        <v>42.857142857142854</v>
      </c>
      <c r="AO16" s="49">
        <v>1</v>
      </c>
      <c r="AP16" s="50">
        <v>7</v>
      </c>
      <c r="AQ16" s="51">
        <v>8</v>
      </c>
      <c r="AR16" s="57">
        <v>0.005917159763313609</v>
      </c>
      <c r="AS16" s="58">
        <v>0.04430379746835443</v>
      </c>
      <c r="AT16" s="59">
        <v>0.024464831804281346</v>
      </c>
      <c r="AU16" s="52">
        <v>8</v>
      </c>
      <c r="AV16" s="53">
        <v>10</v>
      </c>
      <c r="AW16" s="51">
        <v>18</v>
      </c>
      <c r="AX16" s="43">
        <v>0.047337278106508875</v>
      </c>
      <c r="AY16" s="119">
        <v>0.06329113924050633</v>
      </c>
      <c r="AZ16" s="115">
        <v>0.05504587155963303</v>
      </c>
    </row>
    <row r="17" spans="1:52" ht="21" customHeight="1">
      <c r="A17" s="48" t="s">
        <v>18</v>
      </c>
      <c r="B17" s="49">
        <v>108</v>
      </c>
      <c r="C17" s="50">
        <v>64</v>
      </c>
      <c r="D17" s="51">
        <v>172</v>
      </c>
      <c r="E17" s="52">
        <v>55</v>
      </c>
      <c r="F17" s="53">
        <v>35</v>
      </c>
      <c r="G17" s="51">
        <v>90</v>
      </c>
      <c r="H17" s="126">
        <v>50.92592592592593</v>
      </c>
      <c r="I17" s="34">
        <v>54.6875</v>
      </c>
      <c r="J17" s="55">
        <v>52.32558139534884</v>
      </c>
      <c r="K17" s="49">
        <v>25</v>
      </c>
      <c r="L17" s="50">
        <v>15</v>
      </c>
      <c r="M17" s="51">
        <v>40</v>
      </c>
      <c r="N17" s="54">
        <v>45.45454545454545</v>
      </c>
      <c r="O17" s="34">
        <v>42.857142857142854</v>
      </c>
      <c r="P17" s="55">
        <v>44.44444444444444</v>
      </c>
      <c r="Q17" s="49">
        <v>249</v>
      </c>
      <c r="R17" s="53">
        <v>150</v>
      </c>
      <c r="S17" s="56">
        <v>399</v>
      </c>
      <c r="T17" s="57">
        <v>2.3055555555555554</v>
      </c>
      <c r="U17" s="58">
        <v>2.34375</v>
      </c>
      <c r="V17" s="59">
        <v>2.3197674418604652</v>
      </c>
      <c r="W17" s="49">
        <v>30</v>
      </c>
      <c r="X17" s="50">
        <v>27</v>
      </c>
      <c r="Y17" s="51">
        <v>57</v>
      </c>
      <c r="Z17" s="57">
        <v>0.2777777777777778</v>
      </c>
      <c r="AA17" s="58">
        <v>0.421875</v>
      </c>
      <c r="AB17" s="59">
        <v>0.3313953488372093</v>
      </c>
      <c r="AC17" s="49">
        <v>1</v>
      </c>
      <c r="AD17" s="50">
        <v>0</v>
      </c>
      <c r="AE17" s="51">
        <v>1</v>
      </c>
      <c r="AF17" s="54">
        <v>0.9259259259259258</v>
      </c>
      <c r="AG17" s="60">
        <v>0</v>
      </c>
      <c r="AH17" s="61">
        <v>0.5813953488372093</v>
      </c>
      <c r="AI17" s="52">
        <v>0</v>
      </c>
      <c r="AJ17" s="53">
        <v>0</v>
      </c>
      <c r="AK17" s="56">
        <v>0</v>
      </c>
      <c r="AL17" s="62">
        <v>0</v>
      </c>
      <c r="AM17" s="60">
        <v>0</v>
      </c>
      <c r="AN17" s="61">
        <v>0</v>
      </c>
      <c r="AO17" s="49">
        <v>1</v>
      </c>
      <c r="AP17" s="50">
        <v>0</v>
      </c>
      <c r="AQ17" s="51">
        <v>1</v>
      </c>
      <c r="AR17" s="57">
        <v>0.009259259259259259</v>
      </c>
      <c r="AS17" s="58">
        <v>0</v>
      </c>
      <c r="AT17" s="59">
        <v>0.005813953488372093</v>
      </c>
      <c r="AU17" s="52">
        <v>1</v>
      </c>
      <c r="AV17" s="53">
        <v>8</v>
      </c>
      <c r="AW17" s="51">
        <v>9</v>
      </c>
      <c r="AX17" s="43">
        <v>0.009259259259259259</v>
      </c>
      <c r="AY17" s="119">
        <v>0.125</v>
      </c>
      <c r="AZ17" s="115">
        <v>0.05232558139534884</v>
      </c>
    </row>
    <row r="18" spans="1:52" ht="21" customHeight="1">
      <c r="A18" s="48" t="s">
        <v>19</v>
      </c>
      <c r="B18" s="49">
        <v>70</v>
      </c>
      <c r="C18" s="50">
        <v>65</v>
      </c>
      <c r="D18" s="51">
        <v>135</v>
      </c>
      <c r="E18" s="52">
        <v>33</v>
      </c>
      <c r="F18" s="53">
        <v>39</v>
      </c>
      <c r="G18" s="51">
        <v>72</v>
      </c>
      <c r="H18" s="126">
        <v>47.14285714285714</v>
      </c>
      <c r="I18" s="34">
        <v>60</v>
      </c>
      <c r="J18" s="55">
        <v>53.333333333333336</v>
      </c>
      <c r="K18" s="49">
        <v>20</v>
      </c>
      <c r="L18" s="50">
        <v>20</v>
      </c>
      <c r="M18" s="51">
        <v>40</v>
      </c>
      <c r="N18" s="54">
        <v>60.60606060606061</v>
      </c>
      <c r="O18" s="34">
        <v>51.28205128205128</v>
      </c>
      <c r="P18" s="55">
        <v>55.55555555555556</v>
      </c>
      <c r="Q18" s="49">
        <v>117</v>
      </c>
      <c r="R18" s="53">
        <v>155</v>
      </c>
      <c r="S18" s="56">
        <v>272</v>
      </c>
      <c r="T18" s="57">
        <v>1.6714285714285715</v>
      </c>
      <c r="U18" s="58">
        <v>2.3846153846153846</v>
      </c>
      <c r="V18" s="59">
        <v>2.0148148148148146</v>
      </c>
      <c r="W18" s="49">
        <v>8</v>
      </c>
      <c r="X18" s="50">
        <v>12</v>
      </c>
      <c r="Y18" s="51">
        <v>20</v>
      </c>
      <c r="Z18" s="57">
        <v>0.11428571428571428</v>
      </c>
      <c r="AA18" s="58">
        <v>0.18461538461538463</v>
      </c>
      <c r="AB18" s="59">
        <v>0.14814814814814814</v>
      </c>
      <c r="AC18" s="49">
        <v>0</v>
      </c>
      <c r="AD18" s="50">
        <v>2</v>
      </c>
      <c r="AE18" s="51">
        <v>2</v>
      </c>
      <c r="AF18" s="62">
        <v>0</v>
      </c>
      <c r="AG18" s="63">
        <v>3.076923076923077</v>
      </c>
      <c r="AH18" s="64">
        <v>1.4814814814814816</v>
      </c>
      <c r="AI18" s="52">
        <v>0</v>
      </c>
      <c r="AJ18" s="53">
        <v>2</v>
      </c>
      <c r="AK18" s="56">
        <v>2</v>
      </c>
      <c r="AL18" s="62">
        <v>0</v>
      </c>
      <c r="AM18" s="63">
        <v>100</v>
      </c>
      <c r="AN18" s="64">
        <v>100</v>
      </c>
      <c r="AO18" s="49">
        <v>0</v>
      </c>
      <c r="AP18" s="50">
        <v>2</v>
      </c>
      <c r="AQ18" s="51">
        <v>2</v>
      </c>
      <c r="AR18" s="57">
        <v>0</v>
      </c>
      <c r="AS18" s="58">
        <v>0.03076923076923077</v>
      </c>
      <c r="AT18" s="59">
        <v>0.014814814814814815</v>
      </c>
      <c r="AU18" s="52">
        <v>0</v>
      </c>
      <c r="AV18" s="53">
        <v>1</v>
      </c>
      <c r="AW18" s="51">
        <v>1</v>
      </c>
      <c r="AX18" s="43">
        <v>0</v>
      </c>
      <c r="AY18" s="119">
        <v>0.015384615384615385</v>
      </c>
      <c r="AZ18" s="115">
        <v>0.007407407407407408</v>
      </c>
    </row>
    <row r="19" spans="1:52" ht="21" customHeight="1">
      <c r="A19" s="48" t="s">
        <v>35</v>
      </c>
      <c r="B19" s="49">
        <v>141</v>
      </c>
      <c r="C19" s="50">
        <v>112</v>
      </c>
      <c r="D19" s="51">
        <v>253</v>
      </c>
      <c r="E19" s="52">
        <v>75</v>
      </c>
      <c r="F19" s="53">
        <v>53</v>
      </c>
      <c r="G19" s="51">
        <v>128</v>
      </c>
      <c r="H19" s="126">
        <v>53.191489361702125</v>
      </c>
      <c r="I19" s="34">
        <v>47.32142857142857</v>
      </c>
      <c r="J19" s="55">
        <v>50.59288537549407</v>
      </c>
      <c r="K19" s="49">
        <v>17</v>
      </c>
      <c r="L19" s="50">
        <v>12</v>
      </c>
      <c r="M19" s="51">
        <v>29</v>
      </c>
      <c r="N19" s="54">
        <v>22.666666666666664</v>
      </c>
      <c r="O19" s="34">
        <v>22.641509433962266</v>
      </c>
      <c r="P19" s="55">
        <v>22.65625</v>
      </c>
      <c r="Q19" s="49">
        <v>331</v>
      </c>
      <c r="R19" s="53">
        <v>232</v>
      </c>
      <c r="S19" s="56">
        <v>563</v>
      </c>
      <c r="T19" s="57">
        <v>2.347517730496454</v>
      </c>
      <c r="U19" s="58">
        <v>2.0714285714285716</v>
      </c>
      <c r="V19" s="59">
        <v>2.225296442687747</v>
      </c>
      <c r="W19" s="49">
        <v>15</v>
      </c>
      <c r="X19" s="50">
        <v>18</v>
      </c>
      <c r="Y19" s="51">
        <v>33</v>
      </c>
      <c r="Z19" s="57">
        <v>0.10638297872340426</v>
      </c>
      <c r="AA19" s="58">
        <v>0.16071428571428573</v>
      </c>
      <c r="AB19" s="59">
        <v>0.13043478260869565</v>
      </c>
      <c r="AC19" s="49">
        <v>5</v>
      </c>
      <c r="AD19" s="50">
        <v>3</v>
      </c>
      <c r="AE19" s="51">
        <v>8</v>
      </c>
      <c r="AF19" s="54">
        <v>3.546099290780142</v>
      </c>
      <c r="AG19" s="60">
        <v>2.6785714285714284</v>
      </c>
      <c r="AH19" s="61">
        <v>3.1620553359683794</v>
      </c>
      <c r="AI19" s="52">
        <v>1</v>
      </c>
      <c r="AJ19" s="53">
        <v>0</v>
      </c>
      <c r="AK19" s="56">
        <v>1</v>
      </c>
      <c r="AL19" s="54">
        <v>20</v>
      </c>
      <c r="AM19" s="60">
        <v>0</v>
      </c>
      <c r="AN19" s="61">
        <v>12.5</v>
      </c>
      <c r="AO19" s="49">
        <v>7</v>
      </c>
      <c r="AP19" s="50">
        <v>7</v>
      </c>
      <c r="AQ19" s="51">
        <v>14</v>
      </c>
      <c r="AR19" s="57">
        <v>0.04964539007092199</v>
      </c>
      <c r="AS19" s="58">
        <v>0.0625</v>
      </c>
      <c r="AT19" s="59">
        <v>0.05533596837944664</v>
      </c>
      <c r="AU19" s="52">
        <v>6</v>
      </c>
      <c r="AV19" s="53">
        <v>9</v>
      </c>
      <c r="AW19" s="51">
        <v>15</v>
      </c>
      <c r="AX19" s="43">
        <v>0.0425531914893617</v>
      </c>
      <c r="AY19" s="119">
        <v>0.08035714285714286</v>
      </c>
      <c r="AZ19" s="115">
        <v>0.05928853754940711</v>
      </c>
    </row>
    <row r="20" spans="1:52" ht="21" customHeight="1">
      <c r="A20" s="48" t="s">
        <v>20</v>
      </c>
      <c r="B20" s="49">
        <v>32</v>
      </c>
      <c r="C20" s="50">
        <v>41</v>
      </c>
      <c r="D20" s="51">
        <v>73</v>
      </c>
      <c r="E20" s="52">
        <v>19</v>
      </c>
      <c r="F20" s="53">
        <v>16</v>
      </c>
      <c r="G20" s="51">
        <v>35</v>
      </c>
      <c r="H20" s="126">
        <v>59.375</v>
      </c>
      <c r="I20" s="34">
        <v>39.02439024390244</v>
      </c>
      <c r="J20" s="55">
        <v>47.94520547945205</v>
      </c>
      <c r="K20" s="49">
        <v>4</v>
      </c>
      <c r="L20" s="50">
        <v>3</v>
      </c>
      <c r="M20" s="51">
        <v>7</v>
      </c>
      <c r="N20" s="54">
        <v>21.052631578947366</v>
      </c>
      <c r="O20" s="34">
        <v>18.75</v>
      </c>
      <c r="P20" s="55">
        <v>20</v>
      </c>
      <c r="Q20" s="49">
        <v>120</v>
      </c>
      <c r="R20" s="53">
        <v>82</v>
      </c>
      <c r="S20" s="56">
        <v>202</v>
      </c>
      <c r="T20" s="57">
        <v>3.75</v>
      </c>
      <c r="U20" s="58">
        <v>2</v>
      </c>
      <c r="V20" s="59">
        <v>2.767123287671233</v>
      </c>
      <c r="W20" s="49">
        <v>2</v>
      </c>
      <c r="X20" s="50">
        <v>3</v>
      </c>
      <c r="Y20" s="51">
        <v>5</v>
      </c>
      <c r="Z20" s="57">
        <v>0.0625</v>
      </c>
      <c r="AA20" s="58">
        <v>0.07317073170731707</v>
      </c>
      <c r="AB20" s="59">
        <v>0.0684931506849315</v>
      </c>
      <c r="AC20" s="49">
        <v>1</v>
      </c>
      <c r="AD20" s="50">
        <v>0</v>
      </c>
      <c r="AE20" s="51">
        <v>1</v>
      </c>
      <c r="AF20" s="62">
        <v>3.125</v>
      </c>
      <c r="AG20" s="63">
        <v>0</v>
      </c>
      <c r="AH20" s="64">
        <v>1.36986301369863</v>
      </c>
      <c r="AI20" s="52">
        <v>0</v>
      </c>
      <c r="AJ20" s="53">
        <v>0</v>
      </c>
      <c r="AK20" s="56">
        <v>0</v>
      </c>
      <c r="AL20" s="62">
        <v>0</v>
      </c>
      <c r="AM20" s="63">
        <v>0</v>
      </c>
      <c r="AN20" s="64">
        <v>0</v>
      </c>
      <c r="AO20" s="49">
        <v>1</v>
      </c>
      <c r="AP20" s="50">
        <v>0</v>
      </c>
      <c r="AQ20" s="51">
        <v>1</v>
      </c>
      <c r="AR20" s="57">
        <v>0.03125</v>
      </c>
      <c r="AS20" s="58">
        <v>0</v>
      </c>
      <c r="AT20" s="59">
        <v>0.0136986301369863</v>
      </c>
      <c r="AU20" s="52">
        <v>2</v>
      </c>
      <c r="AV20" s="53">
        <v>0</v>
      </c>
      <c r="AW20" s="51">
        <v>2</v>
      </c>
      <c r="AX20" s="43">
        <v>0.0625</v>
      </c>
      <c r="AY20" s="119">
        <v>0</v>
      </c>
      <c r="AZ20" s="115">
        <v>0.0273972602739726</v>
      </c>
    </row>
    <row r="21" spans="1:52" ht="21" customHeight="1">
      <c r="A21" s="48" t="s">
        <v>21</v>
      </c>
      <c r="B21" s="49">
        <v>27</v>
      </c>
      <c r="C21" s="50">
        <v>36</v>
      </c>
      <c r="D21" s="51">
        <v>63</v>
      </c>
      <c r="E21" s="52">
        <v>15</v>
      </c>
      <c r="F21" s="53">
        <v>22</v>
      </c>
      <c r="G21" s="51">
        <v>37</v>
      </c>
      <c r="H21" s="126">
        <v>55.55555555555556</v>
      </c>
      <c r="I21" s="34">
        <v>61.111111111111114</v>
      </c>
      <c r="J21" s="55">
        <v>58.730158730158735</v>
      </c>
      <c r="K21" s="49">
        <v>4</v>
      </c>
      <c r="L21" s="50">
        <v>7</v>
      </c>
      <c r="M21" s="51">
        <v>11</v>
      </c>
      <c r="N21" s="54">
        <v>26.666666666666668</v>
      </c>
      <c r="O21" s="34">
        <v>31.818181818181817</v>
      </c>
      <c r="P21" s="55">
        <v>29.72972972972973</v>
      </c>
      <c r="Q21" s="49">
        <v>60</v>
      </c>
      <c r="R21" s="53">
        <v>84</v>
      </c>
      <c r="S21" s="56">
        <v>144</v>
      </c>
      <c r="T21" s="57">
        <v>2.2222222222222223</v>
      </c>
      <c r="U21" s="58">
        <v>2.3333333333333335</v>
      </c>
      <c r="V21" s="59">
        <v>2.2857142857142856</v>
      </c>
      <c r="W21" s="49">
        <v>2</v>
      </c>
      <c r="X21" s="50">
        <v>4</v>
      </c>
      <c r="Y21" s="51">
        <v>6</v>
      </c>
      <c r="Z21" s="57">
        <v>0.07407407407407407</v>
      </c>
      <c r="AA21" s="58">
        <v>0.1111111111111111</v>
      </c>
      <c r="AB21" s="59">
        <v>0.09523809523809523</v>
      </c>
      <c r="AC21" s="49">
        <v>0</v>
      </c>
      <c r="AD21" s="50">
        <v>0</v>
      </c>
      <c r="AE21" s="51">
        <v>0</v>
      </c>
      <c r="AF21" s="62">
        <v>0</v>
      </c>
      <c r="AG21" s="60">
        <v>0</v>
      </c>
      <c r="AH21" s="61">
        <v>0</v>
      </c>
      <c r="AI21" s="52">
        <v>0</v>
      </c>
      <c r="AJ21" s="53">
        <v>0</v>
      </c>
      <c r="AK21" s="56">
        <v>0</v>
      </c>
      <c r="AL21" s="62">
        <v>0</v>
      </c>
      <c r="AM21" s="63">
        <v>0</v>
      </c>
      <c r="AN21" s="64">
        <v>0</v>
      </c>
      <c r="AO21" s="49">
        <v>0</v>
      </c>
      <c r="AP21" s="50">
        <v>0</v>
      </c>
      <c r="AQ21" s="51">
        <v>0</v>
      </c>
      <c r="AR21" s="57">
        <v>0</v>
      </c>
      <c r="AS21" s="58">
        <v>0</v>
      </c>
      <c r="AT21" s="59">
        <v>0</v>
      </c>
      <c r="AU21" s="52">
        <v>0</v>
      </c>
      <c r="AV21" s="53">
        <v>1</v>
      </c>
      <c r="AW21" s="51">
        <v>1</v>
      </c>
      <c r="AX21" s="43">
        <v>0</v>
      </c>
      <c r="AY21" s="119">
        <v>0.027777777777777776</v>
      </c>
      <c r="AZ21" s="115">
        <v>0.015873015873015872</v>
      </c>
    </row>
    <row r="22" spans="1:52" ht="21" customHeight="1">
      <c r="A22" s="65" t="s">
        <v>22</v>
      </c>
      <c r="B22" s="66">
        <v>30</v>
      </c>
      <c r="C22" s="67">
        <v>30</v>
      </c>
      <c r="D22" s="68">
        <v>60</v>
      </c>
      <c r="E22" s="69">
        <v>11</v>
      </c>
      <c r="F22" s="70">
        <v>15</v>
      </c>
      <c r="G22" s="68">
        <v>26</v>
      </c>
      <c r="H22" s="127">
        <v>36.666666666666664</v>
      </c>
      <c r="I22" s="72">
        <v>50</v>
      </c>
      <c r="J22" s="73">
        <v>43.333333333333336</v>
      </c>
      <c r="K22" s="66">
        <v>7</v>
      </c>
      <c r="L22" s="67">
        <v>12</v>
      </c>
      <c r="M22" s="68">
        <v>19</v>
      </c>
      <c r="N22" s="71">
        <v>63.63636363636363</v>
      </c>
      <c r="O22" s="72">
        <v>80</v>
      </c>
      <c r="P22" s="73">
        <v>73.07692307692307</v>
      </c>
      <c r="Q22" s="66">
        <v>39</v>
      </c>
      <c r="R22" s="70">
        <v>50</v>
      </c>
      <c r="S22" s="74">
        <v>89</v>
      </c>
      <c r="T22" s="75">
        <v>1.3</v>
      </c>
      <c r="U22" s="76">
        <v>1.6666666666666667</v>
      </c>
      <c r="V22" s="77">
        <v>1.4833333333333334</v>
      </c>
      <c r="W22" s="66">
        <v>1</v>
      </c>
      <c r="X22" s="67">
        <v>0</v>
      </c>
      <c r="Y22" s="68">
        <v>1</v>
      </c>
      <c r="Z22" s="75">
        <v>0.03333333333333333</v>
      </c>
      <c r="AA22" s="76">
        <v>0</v>
      </c>
      <c r="AB22" s="77">
        <v>0.016666666666666666</v>
      </c>
      <c r="AC22" s="66">
        <v>0</v>
      </c>
      <c r="AD22" s="67">
        <v>0</v>
      </c>
      <c r="AE22" s="68">
        <v>0</v>
      </c>
      <c r="AF22" s="78">
        <v>0</v>
      </c>
      <c r="AG22" s="79">
        <v>0</v>
      </c>
      <c r="AH22" s="80">
        <v>0</v>
      </c>
      <c r="AI22" s="69">
        <v>0</v>
      </c>
      <c r="AJ22" s="70">
        <v>0</v>
      </c>
      <c r="AK22" s="74">
        <v>0</v>
      </c>
      <c r="AL22" s="78">
        <v>0</v>
      </c>
      <c r="AM22" s="79">
        <v>0</v>
      </c>
      <c r="AN22" s="80">
        <v>0</v>
      </c>
      <c r="AO22" s="66">
        <v>0</v>
      </c>
      <c r="AP22" s="67">
        <v>0</v>
      </c>
      <c r="AQ22" s="68">
        <v>0</v>
      </c>
      <c r="AR22" s="75">
        <v>0</v>
      </c>
      <c r="AS22" s="76">
        <v>0</v>
      </c>
      <c r="AT22" s="77">
        <v>0</v>
      </c>
      <c r="AU22" s="69">
        <v>0</v>
      </c>
      <c r="AV22" s="70">
        <v>0</v>
      </c>
      <c r="AW22" s="68">
        <v>0</v>
      </c>
      <c r="AX22" s="129">
        <v>0</v>
      </c>
      <c r="AY22" s="130">
        <v>0</v>
      </c>
      <c r="AZ22" s="131">
        <v>0</v>
      </c>
    </row>
    <row r="23" spans="1:52" ht="21" customHeight="1">
      <c r="A23" s="81" t="s">
        <v>43</v>
      </c>
      <c r="B23" s="82">
        <v>6976</v>
      </c>
      <c r="C23" s="83">
        <v>6613</v>
      </c>
      <c r="D23" s="84">
        <v>13589</v>
      </c>
      <c r="E23" s="85">
        <v>3301</v>
      </c>
      <c r="F23" s="86">
        <v>2986</v>
      </c>
      <c r="G23" s="84">
        <v>6287</v>
      </c>
      <c r="H23" s="128">
        <v>47.31938073394495</v>
      </c>
      <c r="I23" s="89">
        <v>45.15348555874792</v>
      </c>
      <c r="J23" s="90">
        <v>46.26536168960189</v>
      </c>
      <c r="K23" s="82">
        <v>1238</v>
      </c>
      <c r="L23" s="83">
        <v>1131</v>
      </c>
      <c r="M23" s="84">
        <v>2369</v>
      </c>
      <c r="N23" s="88">
        <v>37.503786731293545</v>
      </c>
      <c r="O23" s="89">
        <v>37.87675820495646</v>
      </c>
      <c r="P23" s="90">
        <v>37.680928900906636</v>
      </c>
      <c r="Q23" s="82">
        <v>14361</v>
      </c>
      <c r="R23" s="86">
        <v>12108</v>
      </c>
      <c r="S23" s="91">
        <v>26469</v>
      </c>
      <c r="T23" s="92">
        <v>2.0586295871559632</v>
      </c>
      <c r="U23" s="93">
        <v>1.8309390594283985</v>
      </c>
      <c r="V23" s="94">
        <v>1.9478254470527632</v>
      </c>
      <c r="W23" s="82">
        <v>1014</v>
      </c>
      <c r="X23" s="83">
        <v>1174</v>
      </c>
      <c r="Y23" s="84">
        <v>2188</v>
      </c>
      <c r="Z23" s="92">
        <v>0.14535550458715596</v>
      </c>
      <c r="AA23" s="93">
        <v>0.17752910933010738</v>
      </c>
      <c r="AB23" s="94">
        <v>0.1610125837074104</v>
      </c>
      <c r="AC23" s="82">
        <v>223</v>
      </c>
      <c r="AD23" s="83">
        <v>281</v>
      </c>
      <c r="AE23" s="84">
        <v>504</v>
      </c>
      <c r="AF23" s="88">
        <v>3.1966743119266052</v>
      </c>
      <c r="AG23" s="95">
        <v>4.24920610917889</v>
      </c>
      <c r="AH23" s="96">
        <v>3.7088821841195085</v>
      </c>
      <c r="AI23" s="85">
        <v>73</v>
      </c>
      <c r="AJ23" s="86">
        <v>105</v>
      </c>
      <c r="AK23" s="91">
        <v>178</v>
      </c>
      <c r="AL23" s="88">
        <v>32.73542600896861</v>
      </c>
      <c r="AM23" s="95">
        <v>37.36654804270463</v>
      </c>
      <c r="AN23" s="96">
        <v>35.317460317460316</v>
      </c>
      <c r="AO23" s="82">
        <v>220</v>
      </c>
      <c r="AP23" s="83">
        <v>298</v>
      </c>
      <c r="AQ23" s="84">
        <v>518</v>
      </c>
      <c r="AR23" s="92">
        <v>0.03153669724770642</v>
      </c>
      <c r="AS23" s="93">
        <v>0.0450627551791925</v>
      </c>
      <c r="AT23" s="94">
        <v>0.03811906689233939</v>
      </c>
      <c r="AU23" s="85">
        <v>266</v>
      </c>
      <c r="AV23" s="86">
        <v>314</v>
      </c>
      <c r="AW23" s="84">
        <v>580</v>
      </c>
      <c r="AX23" s="92">
        <v>0.03813073394495413</v>
      </c>
      <c r="AY23" s="135">
        <v>0.047482231967337064</v>
      </c>
      <c r="AZ23" s="136">
        <v>0.04268158069026418</v>
      </c>
    </row>
    <row r="24" spans="1:52" ht="21" customHeight="1">
      <c r="A24" s="81" t="s">
        <v>23</v>
      </c>
      <c r="B24" s="82">
        <v>52</v>
      </c>
      <c r="C24" s="83">
        <v>53</v>
      </c>
      <c r="D24" s="84">
        <v>105</v>
      </c>
      <c r="E24" s="85">
        <v>24</v>
      </c>
      <c r="F24" s="86">
        <v>21</v>
      </c>
      <c r="G24" s="84">
        <v>45</v>
      </c>
      <c r="H24" s="128">
        <v>46.15384615384615</v>
      </c>
      <c r="I24" s="89">
        <v>39.62264150943396</v>
      </c>
      <c r="J24" s="90">
        <v>42.857142857142854</v>
      </c>
      <c r="K24" s="82">
        <v>18</v>
      </c>
      <c r="L24" s="83">
        <v>21</v>
      </c>
      <c r="M24" s="84">
        <v>39</v>
      </c>
      <c r="N24" s="88">
        <v>75</v>
      </c>
      <c r="O24" s="89">
        <v>100</v>
      </c>
      <c r="P24" s="90">
        <v>86.66666666666667</v>
      </c>
      <c r="Q24" s="82">
        <v>78</v>
      </c>
      <c r="R24" s="86">
        <v>81</v>
      </c>
      <c r="S24" s="91">
        <v>159</v>
      </c>
      <c r="T24" s="92">
        <v>1.5</v>
      </c>
      <c r="U24" s="93">
        <v>1.528301886792453</v>
      </c>
      <c r="V24" s="94">
        <v>1.5142857142857142</v>
      </c>
      <c r="W24" s="82">
        <v>15</v>
      </c>
      <c r="X24" s="83">
        <v>8</v>
      </c>
      <c r="Y24" s="84">
        <v>23</v>
      </c>
      <c r="Z24" s="92">
        <v>0.28846153846153844</v>
      </c>
      <c r="AA24" s="93">
        <v>0.1509433962264151</v>
      </c>
      <c r="AB24" s="94">
        <v>0.21904761904761905</v>
      </c>
      <c r="AC24" s="82">
        <v>0</v>
      </c>
      <c r="AD24" s="83">
        <v>1</v>
      </c>
      <c r="AE24" s="84">
        <v>1</v>
      </c>
      <c r="AF24" s="88">
        <v>0</v>
      </c>
      <c r="AG24" s="95">
        <v>1.8867924528301887</v>
      </c>
      <c r="AH24" s="96">
        <v>0.9523809523809524</v>
      </c>
      <c r="AI24" s="85">
        <v>0</v>
      </c>
      <c r="AJ24" s="86">
        <v>1</v>
      </c>
      <c r="AK24" s="91">
        <v>1</v>
      </c>
      <c r="AL24" s="88">
        <v>0</v>
      </c>
      <c r="AM24" s="95">
        <v>100</v>
      </c>
      <c r="AN24" s="96">
        <v>100</v>
      </c>
      <c r="AO24" s="82">
        <v>0</v>
      </c>
      <c r="AP24" s="83">
        <v>1</v>
      </c>
      <c r="AQ24" s="84">
        <v>1</v>
      </c>
      <c r="AR24" s="92">
        <v>0</v>
      </c>
      <c r="AS24" s="93">
        <v>0.018867924528301886</v>
      </c>
      <c r="AT24" s="94">
        <v>0.009523809523809525</v>
      </c>
      <c r="AU24" s="137">
        <v>0</v>
      </c>
      <c r="AV24" s="138">
        <v>0</v>
      </c>
      <c r="AW24" s="139">
        <v>0</v>
      </c>
      <c r="AX24" s="120">
        <v>0</v>
      </c>
      <c r="AY24" s="140">
        <v>0</v>
      </c>
      <c r="AZ24" s="121">
        <v>0</v>
      </c>
    </row>
    <row r="25" spans="1:52" ht="21" customHeight="1">
      <c r="A25" s="81" t="s">
        <v>52</v>
      </c>
      <c r="B25" s="82">
        <v>16</v>
      </c>
      <c r="C25" s="83">
        <v>10</v>
      </c>
      <c r="D25" s="84">
        <v>26</v>
      </c>
      <c r="E25" s="85">
        <v>5</v>
      </c>
      <c r="F25" s="86">
        <v>5</v>
      </c>
      <c r="G25" s="84">
        <v>10</v>
      </c>
      <c r="H25" s="128">
        <v>31.25</v>
      </c>
      <c r="I25" s="89">
        <v>50</v>
      </c>
      <c r="J25" s="90">
        <v>38.46153846153847</v>
      </c>
      <c r="K25" s="82">
        <v>2</v>
      </c>
      <c r="L25" s="83">
        <v>0</v>
      </c>
      <c r="M25" s="84">
        <v>2</v>
      </c>
      <c r="N25" s="88">
        <v>40</v>
      </c>
      <c r="O25" s="89">
        <v>0</v>
      </c>
      <c r="P25" s="90">
        <v>20</v>
      </c>
      <c r="Q25" s="82">
        <v>36</v>
      </c>
      <c r="R25" s="86">
        <v>18</v>
      </c>
      <c r="S25" s="91">
        <v>54</v>
      </c>
      <c r="T25" s="92">
        <v>2.25</v>
      </c>
      <c r="U25" s="93">
        <v>1.8</v>
      </c>
      <c r="V25" s="94">
        <v>2.076923076923077</v>
      </c>
      <c r="W25" s="82">
        <v>0</v>
      </c>
      <c r="X25" s="83">
        <v>0</v>
      </c>
      <c r="Y25" s="84">
        <v>0</v>
      </c>
      <c r="Z25" s="92">
        <v>0</v>
      </c>
      <c r="AA25" s="93">
        <v>0</v>
      </c>
      <c r="AB25" s="94">
        <v>0</v>
      </c>
      <c r="AC25" s="82">
        <v>0</v>
      </c>
      <c r="AD25" s="83">
        <v>0</v>
      </c>
      <c r="AE25" s="84">
        <v>0</v>
      </c>
      <c r="AF25" s="97">
        <v>0</v>
      </c>
      <c r="AG25" s="98">
        <v>0</v>
      </c>
      <c r="AH25" s="99">
        <v>0</v>
      </c>
      <c r="AI25" s="85">
        <v>0</v>
      </c>
      <c r="AJ25" s="86">
        <v>0</v>
      </c>
      <c r="AK25" s="91">
        <v>0</v>
      </c>
      <c r="AL25" s="97">
        <v>0</v>
      </c>
      <c r="AM25" s="98">
        <v>0</v>
      </c>
      <c r="AN25" s="99">
        <v>0</v>
      </c>
      <c r="AO25" s="82">
        <v>0</v>
      </c>
      <c r="AP25" s="83">
        <v>0</v>
      </c>
      <c r="AQ25" s="84">
        <v>0</v>
      </c>
      <c r="AR25" s="92">
        <v>0</v>
      </c>
      <c r="AS25" s="93">
        <v>0</v>
      </c>
      <c r="AT25" s="94">
        <v>0</v>
      </c>
      <c r="AU25" s="137">
        <v>0</v>
      </c>
      <c r="AV25" s="138">
        <v>0</v>
      </c>
      <c r="AW25" s="139">
        <v>0</v>
      </c>
      <c r="AX25" s="120">
        <v>0</v>
      </c>
      <c r="AY25" s="140">
        <v>0</v>
      </c>
      <c r="AZ25" s="121">
        <v>0</v>
      </c>
    </row>
    <row r="26" spans="1:52" ht="21" customHeight="1">
      <c r="A26" s="81" t="s">
        <v>53</v>
      </c>
      <c r="B26" s="82">
        <v>78</v>
      </c>
      <c r="C26" s="83">
        <v>36</v>
      </c>
      <c r="D26" s="84">
        <v>114</v>
      </c>
      <c r="E26" s="85">
        <v>28</v>
      </c>
      <c r="F26" s="86">
        <v>8</v>
      </c>
      <c r="G26" s="84">
        <v>36</v>
      </c>
      <c r="H26" s="128">
        <v>35.8974358974359</v>
      </c>
      <c r="I26" s="89">
        <v>22.22222222222222</v>
      </c>
      <c r="J26" s="90">
        <v>31.57894736842105</v>
      </c>
      <c r="K26" s="82">
        <v>8</v>
      </c>
      <c r="L26" s="83">
        <v>2</v>
      </c>
      <c r="M26" s="84">
        <v>10</v>
      </c>
      <c r="N26" s="88">
        <v>28.57142857142857</v>
      </c>
      <c r="O26" s="89">
        <v>25</v>
      </c>
      <c r="P26" s="90">
        <v>27.77777777777778</v>
      </c>
      <c r="Q26" s="82">
        <v>96</v>
      </c>
      <c r="R26" s="86">
        <v>17</v>
      </c>
      <c r="S26" s="91">
        <v>113</v>
      </c>
      <c r="T26" s="92">
        <v>1.2307692307692308</v>
      </c>
      <c r="U26" s="93">
        <v>0.4722222222222222</v>
      </c>
      <c r="V26" s="94">
        <v>0.9912280701754386</v>
      </c>
      <c r="W26" s="82">
        <v>1</v>
      </c>
      <c r="X26" s="83">
        <v>2</v>
      </c>
      <c r="Y26" s="84">
        <v>3</v>
      </c>
      <c r="Z26" s="92">
        <v>0.01282051282051282</v>
      </c>
      <c r="AA26" s="93">
        <v>0.05555555555555555</v>
      </c>
      <c r="AB26" s="94">
        <v>0.02631578947368421</v>
      </c>
      <c r="AC26" s="82">
        <v>1</v>
      </c>
      <c r="AD26" s="83">
        <v>1</v>
      </c>
      <c r="AE26" s="84">
        <v>2</v>
      </c>
      <c r="AF26" s="88">
        <v>1.282051282051282</v>
      </c>
      <c r="AG26" s="95">
        <v>2.7777777777777777</v>
      </c>
      <c r="AH26" s="96">
        <v>1.7543859649122806</v>
      </c>
      <c r="AI26" s="85">
        <v>1</v>
      </c>
      <c r="AJ26" s="86">
        <v>0</v>
      </c>
      <c r="AK26" s="91">
        <v>1</v>
      </c>
      <c r="AL26" s="88">
        <v>100</v>
      </c>
      <c r="AM26" s="98">
        <v>0</v>
      </c>
      <c r="AN26" s="96">
        <v>50</v>
      </c>
      <c r="AO26" s="82">
        <v>1</v>
      </c>
      <c r="AP26" s="83">
        <v>1</v>
      </c>
      <c r="AQ26" s="84">
        <v>2</v>
      </c>
      <c r="AR26" s="92">
        <v>0.01282051282051282</v>
      </c>
      <c r="AS26" s="93">
        <v>0.027777777777777776</v>
      </c>
      <c r="AT26" s="94">
        <v>0.017543859649122806</v>
      </c>
      <c r="AU26" s="137">
        <v>0</v>
      </c>
      <c r="AV26" s="138">
        <v>1</v>
      </c>
      <c r="AW26" s="139">
        <v>1</v>
      </c>
      <c r="AX26" s="120">
        <v>0</v>
      </c>
      <c r="AY26" s="140">
        <v>0.027777777777777776</v>
      </c>
      <c r="AZ26" s="121">
        <v>0.008771929824561403</v>
      </c>
    </row>
    <row r="27" spans="1:52" ht="21" customHeight="1">
      <c r="A27" s="81" t="s">
        <v>25</v>
      </c>
      <c r="B27" s="82">
        <v>7122</v>
      </c>
      <c r="C27" s="83">
        <v>6712</v>
      </c>
      <c r="D27" s="84">
        <v>13834</v>
      </c>
      <c r="E27" s="85">
        <v>3358</v>
      </c>
      <c r="F27" s="86">
        <v>3020</v>
      </c>
      <c r="G27" s="84">
        <v>6378</v>
      </c>
      <c r="H27" s="128">
        <v>47.149677057006464</v>
      </c>
      <c r="I27" s="89">
        <v>44.99404052443385</v>
      </c>
      <c r="J27" s="90">
        <v>46.10380222639873</v>
      </c>
      <c r="K27" s="82">
        <v>1266</v>
      </c>
      <c r="L27" s="83">
        <v>1154</v>
      </c>
      <c r="M27" s="84">
        <v>2420</v>
      </c>
      <c r="N27" s="88">
        <v>37.70101250744491</v>
      </c>
      <c r="O27" s="89">
        <v>38.211920529801326</v>
      </c>
      <c r="P27" s="90">
        <v>37.94292881781123</v>
      </c>
      <c r="Q27" s="82">
        <v>14571</v>
      </c>
      <c r="R27" s="86">
        <v>12224</v>
      </c>
      <c r="S27" s="91">
        <v>26795</v>
      </c>
      <c r="T27" s="92">
        <v>2.045914069081719</v>
      </c>
      <c r="U27" s="93">
        <v>1.8212157330154946</v>
      </c>
      <c r="V27" s="94">
        <v>1.9368946074887958</v>
      </c>
      <c r="W27" s="82">
        <v>1030</v>
      </c>
      <c r="X27" s="83">
        <v>1184</v>
      </c>
      <c r="Y27" s="84">
        <v>2214</v>
      </c>
      <c r="Z27" s="92">
        <v>0.14462229710755406</v>
      </c>
      <c r="AA27" s="93">
        <v>0.1764004767580453</v>
      </c>
      <c r="AB27" s="94">
        <v>0.16004047997686857</v>
      </c>
      <c r="AC27" s="82">
        <v>224</v>
      </c>
      <c r="AD27" s="83">
        <v>283</v>
      </c>
      <c r="AE27" s="84">
        <v>507</v>
      </c>
      <c r="AF27" s="88">
        <v>3.1451839370963213</v>
      </c>
      <c r="AG27" s="95">
        <v>4.216328963051252</v>
      </c>
      <c r="AH27" s="96">
        <v>3.664883620066503</v>
      </c>
      <c r="AI27" s="85">
        <v>74</v>
      </c>
      <c r="AJ27" s="86">
        <v>106</v>
      </c>
      <c r="AK27" s="91">
        <v>180</v>
      </c>
      <c r="AL27" s="88">
        <v>33.035714285714285</v>
      </c>
      <c r="AM27" s="95">
        <v>37.455830388692576</v>
      </c>
      <c r="AN27" s="96">
        <v>35.50295857988166</v>
      </c>
      <c r="AO27" s="82">
        <v>221</v>
      </c>
      <c r="AP27" s="83">
        <v>300</v>
      </c>
      <c r="AQ27" s="84">
        <v>521</v>
      </c>
      <c r="AR27" s="92">
        <v>0.031030609379387813</v>
      </c>
      <c r="AS27" s="93">
        <v>0.04469606674612634</v>
      </c>
      <c r="AT27" s="94">
        <v>0.037660835622379644</v>
      </c>
      <c r="AU27" s="137">
        <v>266</v>
      </c>
      <c r="AV27" s="138">
        <v>315</v>
      </c>
      <c r="AW27" s="139">
        <v>581</v>
      </c>
      <c r="AX27" s="120">
        <v>0.03734905925301882</v>
      </c>
      <c r="AY27" s="140">
        <v>0.046930870083432656</v>
      </c>
      <c r="AZ27" s="121">
        <v>0.041997976001156574</v>
      </c>
    </row>
  </sheetData>
  <sheetProtection/>
  <mergeCells count="18">
    <mergeCell ref="AU1:AW2"/>
    <mergeCell ref="AX1:AZ2"/>
    <mergeCell ref="AI1:AK2"/>
    <mergeCell ref="AL1:AN2"/>
    <mergeCell ref="AO1:AQ2"/>
    <mergeCell ref="AR1:AT2"/>
    <mergeCell ref="Q1:S2"/>
    <mergeCell ref="T1:V2"/>
    <mergeCell ref="W1:Y2"/>
    <mergeCell ref="Z1:AB2"/>
    <mergeCell ref="AC1:AE2"/>
    <mergeCell ref="AF1:AH2"/>
    <mergeCell ref="A1:A3"/>
    <mergeCell ref="B1:D2"/>
    <mergeCell ref="E1:G2"/>
    <mergeCell ref="H1:J2"/>
    <mergeCell ref="K1:M2"/>
    <mergeCell ref="N1:P2"/>
  </mergeCells>
  <printOptions/>
  <pageMargins left="0.3937007874015748" right="0.3937007874015748" top="1.6929133858267718" bottom="0.3937007874015748" header="1.1811023622047245" footer="0.5118110236220472"/>
  <pageSetup fitToHeight="1" fitToWidth="1" horizontalDpi="600" verticalDpi="600" orientation="landscape" paperSize="9" scale="76" r:id="rId1"/>
  <headerFooter alignWithMargins="0">
    <oddHeader>&amp;L&amp;16平成26年度　小学校1年生歯科健康診査集計結果</oddHeader>
  </headerFooter>
  <colBreaks count="1" manualBreakCount="1">
    <brk id="4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8"/>
  <sheetViews>
    <sheetView tabSelected="1" view="pageBreakPreview" zoomScaleSheetLayoutView="100"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A4" sqref="BA4:BB27"/>
    </sheetView>
  </sheetViews>
  <sheetFormatPr defaultColWidth="8.796875" defaultRowHeight="15"/>
  <cols>
    <col min="1" max="1" width="9" style="100" customWidth="1"/>
    <col min="2" max="4" width="3.5" style="100" customWidth="1"/>
    <col min="5" max="7" width="3.5" style="123" customWidth="1"/>
    <col min="8" max="10" width="2.59765625" style="100" customWidth="1"/>
    <col min="11" max="16" width="3.5" style="123" customWidth="1"/>
    <col min="17" max="19" width="2.59765625" style="100" customWidth="1"/>
    <col min="20" max="22" width="3.3984375" style="123" customWidth="1"/>
    <col min="23" max="25" width="2.59765625" style="100" customWidth="1"/>
    <col min="26" max="28" width="2.3984375" style="123" customWidth="1"/>
    <col min="29" max="31" width="3.5" style="123" customWidth="1"/>
    <col min="32" max="34" width="3.5" style="100" customWidth="1"/>
    <col min="35" max="37" width="3.5" style="123" customWidth="1"/>
    <col min="38" max="40" width="2.5" style="100" customWidth="1"/>
    <col min="41" max="46" width="3.5" style="123" customWidth="1"/>
    <col min="47" max="49" width="2.59765625" style="100" customWidth="1"/>
    <col min="50" max="52" width="3.5" style="123" customWidth="1"/>
    <col min="53" max="55" width="2.59765625" style="100" customWidth="1"/>
    <col min="56" max="61" width="3.5" style="123" customWidth="1"/>
    <col min="62" max="16384" width="9" style="100" customWidth="1"/>
  </cols>
  <sheetData>
    <row r="1" spans="1:61" ht="16.5" customHeight="1">
      <c r="A1" s="160" t="s">
        <v>42</v>
      </c>
      <c r="B1" s="163" t="s">
        <v>38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5"/>
      <c r="Q1" s="163" t="s">
        <v>37</v>
      </c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5"/>
      <c r="AF1" s="163" t="s">
        <v>5</v>
      </c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5"/>
      <c r="AU1" s="163" t="s">
        <v>6</v>
      </c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5"/>
    </row>
    <row r="2" spans="1:61" ht="16.5" customHeight="1">
      <c r="A2" s="161"/>
      <c r="B2" s="230" t="s">
        <v>7</v>
      </c>
      <c r="C2" s="226"/>
      <c r="D2" s="229"/>
      <c r="E2" s="224" t="s">
        <v>24</v>
      </c>
      <c r="F2" s="223"/>
      <c r="G2" s="227"/>
      <c r="H2" s="228" t="s">
        <v>8</v>
      </c>
      <c r="I2" s="226"/>
      <c r="J2" s="229"/>
      <c r="K2" s="224" t="s">
        <v>39</v>
      </c>
      <c r="L2" s="223"/>
      <c r="M2" s="227"/>
      <c r="N2" s="224" t="s">
        <v>36</v>
      </c>
      <c r="O2" s="223"/>
      <c r="P2" s="225"/>
      <c r="Q2" s="230" t="s">
        <v>7</v>
      </c>
      <c r="R2" s="226"/>
      <c r="S2" s="229"/>
      <c r="T2" s="223" t="s">
        <v>24</v>
      </c>
      <c r="U2" s="223"/>
      <c r="V2" s="223"/>
      <c r="W2" s="228" t="s">
        <v>8</v>
      </c>
      <c r="X2" s="226"/>
      <c r="Y2" s="229"/>
      <c r="Z2" s="223" t="s">
        <v>39</v>
      </c>
      <c r="AA2" s="223"/>
      <c r="AB2" s="223"/>
      <c r="AC2" s="224" t="s">
        <v>36</v>
      </c>
      <c r="AD2" s="223"/>
      <c r="AE2" s="225"/>
      <c r="AF2" s="230" t="s">
        <v>9</v>
      </c>
      <c r="AG2" s="226"/>
      <c r="AH2" s="229"/>
      <c r="AI2" s="223" t="s">
        <v>40</v>
      </c>
      <c r="AJ2" s="223"/>
      <c r="AK2" s="223"/>
      <c r="AL2" s="228" t="s">
        <v>10</v>
      </c>
      <c r="AM2" s="226"/>
      <c r="AN2" s="229"/>
      <c r="AO2" s="223" t="s">
        <v>41</v>
      </c>
      <c r="AP2" s="223"/>
      <c r="AQ2" s="227"/>
      <c r="AR2" s="223" t="s">
        <v>36</v>
      </c>
      <c r="AS2" s="223"/>
      <c r="AT2" s="225"/>
      <c r="AU2" s="226" t="s">
        <v>7</v>
      </c>
      <c r="AV2" s="226"/>
      <c r="AW2" s="226"/>
      <c r="AX2" s="224" t="s">
        <v>24</v>
      </c>
      <c r="AY2" s="223"/>
      <c r="AZ2" s="227"/>
      <c r="BA2" s="228" t="s">
        <v>8</v>
      </c>
      <c r="BB2" s="226"/>
      <c r="BC2" s="229"/>
      <c r="BD2" s="223" t="s">
        <v>39</v>
      </c>
      <c r="BE2" s="223"/>
      <c r="BF2" s="223"/>
      <c r="BG2" s="224" t="s">
        <v>36</v>
      </c>
      <c r="BH2" s="223"/>
      <c r="BI2" s="225"/>
    </row>
    <row r="3" spans="1:61" ht="14.25">
      <c r="A3" s="162"/>
      <c r="B3" s="107" t="s">
        <v>11</v>
      </c>
      <c r="C3" s="108" t="s">
        <v>12</v>
      </c>
      <c r="D3" s="109" t="s">
        <v>13</v>
      </c>
      <c r="E3" s="110" t="s">
        <v>11</v>
      </c>
      <c r="F3" s="111" t="s">
        <v>12</v>
      </c>
      <c r="G3" s="110" t="s">
        <v>13</v>
      </c>
      <c r="H3" s="109" t="s">
        <v>11</v>
      </c>
      <c r="I3" s="108" t="s">
        <v>12</v>
      </c>
      <c r="J3" s="109" t="s">
        <v>13</v>
      </c>
      <c r="K3" s="110" t="s">
        <v>11</v>
      </c>
      <c r="L3" s="111" t="s">
        <v>12</v>
      </c>
      <c r="M3" s="110" t="s">
        <v>13</v>
      </c>
      <c r="N3" s="111" t="s">
        <v>11</v>
      </c>
      <c r="O3" s="112" t="s">
        <v>12</v>
      </c>
      <c r="P3" s="113" t="s">
        <v>13</v>
      </c>
      <c r="Q3" s="107" t="s">
        <v>11</v>
      </c>
      <c r="R3" s="114" t="s">
        <v>12</v>
      </c>
      <c r="S3" s="114" t="s">
        <v>13</v>
      </c>
      <c r="T3" s="110" t="s">
        <v>11</v>
      </c>
      <c r="U3" s="111" t="s">
        <v>12</v>
      </c>
      <c r="V3" s="110" t="s">
        <v>13</v>
      </c>
      <c r="W3" s="108" t="s">
        <v>11</v>
      </c>
      <c r="X3" s="108" t="s">
        <v>12</v>
      </c>
      <c r="Y3" s="108" t="s">
        <v>13</v>
      </c>
      <c r="Z3" s="110" t="s">
        <v>11</v>
      </c>
      <c r="AA3" s="110" t="s">
        <v>12</v>
      </c>
      <c r="AB3" s="110" t="s">
        <v>13</v>
      </c>
      <c r="AC3" s="110" t="s">
        <v>11</v>
      </c>
      <c r="AD3" s="112" t="s">
        <v>12</v>
      </c>
      <c r="AE3" s="113" t="s">
        <v>13</v>
      </c>
      <c r="AF3" s="107" t="s">
        <v>11</v>
      </c>
      <c r="AG3" s="108" t="s">
        <v>12</v>
      </c>
      <c r="AH3" s="108" t="s">
        <v>13</v>
      </c>
      <c r="AI3" s="110" t="s">
        <v>11</v>
      </c>
      <c r="AJ3" s="110" t="s">
        <v>12</v>
      </c>
      <c r="AK3" s="110" t="s">
        <v>13</v>
      </c>
      <c r="AL3" s="108" t="s">
        <v>11</v>
      </c>
      <c r="AM3" s="108" t="s">
        <v>12</v>
      </c>
      <c r="AN3" s="108" t="s">
        <v>13</v>
      </c>
      <c r="AO3" s="110" t="s">
        <v>11</v>
      </c>
      <c r="AP3" s="110" t="s">
        <v>12</v>
      </c>
      <c r="AQ3" s="110" t="s">
        <v>13</v>
      </c>
      <c r="AR3" s="110" t="s">
        <v>11</v>
      </c>
      <c r="AS3" s="112" t="s">
        <v>12</v>
      </c>
      <c r="AT3" s="113" t="s">
        <v>13</v>
      </c>
      <c r="AU3" s="107" t="s">
        <v>11</v>
      </c>
      <c r="AV3" s="114" t="s">
        <v>12</v>
      </c>
      <c r="AW3" s="114" t="s">
        <v>13</v>
      </c>
      <c r="AX3" s="110" t="s">
        <v>11</v>
      </c>
      <c r="AY3" s="111" t="s">
        <v>12</v>
      </c>
      <c r="AZ3" s="112" t="s">
        <v>13</v>
      </c>
      <c r="BA3" s="108" t="s">
        <v>11</v>
      </c>
      <c r="BB3" s="109" t="s">
        <v>12</v>
      </c>
      <c r="BC3" s="114" t="s">
        <v>13</v>
      </c>
      <c r="BD3" s="112" t="s">
        <v>11</v>
      </c>
      <c r="BE3" s="112" t="s">
        <v>12</v>
      </c>
      <c r="BF3" s="112" t="s">
        <v>13</v>
      </c>
      <c r="BG3" s="110" t="s">
        <v>11</v>
      </c>
      <c r="BH3" s="111" t="s">
        <v>12</v>
      </c>
      <c r="BI3" s="113" t="s">
        <v>13</v>
      </c>
    </row>
    <row r="4" spans="1:61" ht="19.5" customHeight="1">
      <c r="A4" s="27" t="s">
        <v>33</v>
      </c>
      <c r="B4" s="28">
        <v>116</v>
      </c>
      <c r="C4" s="42">
        <v>162</v>
      </c>
      <c r="D4" s="116">
        <f>B4+C4</f>
        <v>278</v>
      </c>
      <c r="E4" s="45">
        <f>B4/'H26_市町印刷①'!B4*100</f>
        <v>7.3510773130545</v>
      </c>
      <c r="F4" s="117">
        <f>C4/'H26_市町印刷①'!C4*100</f>
        <v>10.338225909380983</v>
      </c>
      <c r="G4" s="45">
        <f>D4/'H26_市町印刷①'!D4*100</f>
        <v>8.839427662957075</v>
      </c>
      <c r="H4" s="116">
        <v>50</v>
      </c>
      <c r="I4" s="42">
        <v>77</v>
      </c>
      <c r="J4" s="116">
        <f>H4+I4</f>
        <v>127</v>
      </c>
      <c r="K4" s="45">
        <f>H4/'H26_市町印刷①'!B4*100</f>
        <v>3.1685678073510775</v>
      </c>
      <c r="L4" s="117">
        <f>I4/'H26_市町印刷①'!C4*100</f>
        <v>4.913848117421825</v>
      </c>
      <c r="M4" s="45">
        <f>J4/'H26_市町印刷①'!D4*100</f>
        <v>4.038155802861685</v>
      </c>
      <c r="N4" s="141">
        <f>(B4+H4)/'H26_市町印刷①'!B4*100</f>
        <v>10.519645120405578</v>
      </c>
      <c r="O4" s="142">
        <f>(C4+I4)/'H26_市町印刷①'!C4*100</f>
        <v>15.25207402680281</v>
      </c>
      <c r="P4" s="143">
        <f>(D4+J4)/'H26_市町印刷①'!D4*100</f>
        <v>12.87758346581876</v>
      </c>
      <c r="Q4" s="28">
        <v>2</v>
      </c>
      <c r="R4" s="36">
        <v>3</v>
      </c>
      <c r="S4" s="36">
        <f>Q4+R4</f>
        <v>5</v>
      </c>
      <c r="T4" s="45">
        <f>Q4/'H26_市町印刷①'!B4*100</f>
        <v>0.12674271229404308</v>
      </c>
      <c r="U4" s="117">
        <f>R4/'H26_市町印刷①'!C4*100</f>
        <v>0.1914486279514997</v>
      </c>
      <c r="V4" s="45">
        <f>S4/'H26_市町印刷①'!D4*100</f>
        <v>0.1589825119236884</v>
      </c>
      <c r="W4" s="42">
        <v>0</v>
      </c>
      <c r="X4" s="42">
        <v>0</v>
      </c>
      <c r="Y4" s="42">
        <f>W4+X4</f>
        <v>0</v>
      </c>
      <c r="Z4" s="118">
        <f>W4/'H26_市町印刷①'!B4*100</f>
        <v>0</v>
      </c>
      <c r="AA4" s="118">
        <f>X4/'H26_市町印刷①'!C4*100</f>
        <v>0</v>
      </c>
      <c r="AB4" s="118">
        <f>Y4/'H26_市町印刷①'!D4*100</f>
        <v>0</v>
      </c>
      <c r="AC4" s="42">
        <f>(Q4+W4)/'H26_市町印刷①'!B4*100</f>
        <v>0.12674271229404308</v>
      </c>
      <c r="AD4" s="36">
        <f>(R4+X4)/'H26_市町印刷①'!C4*100</f>
        <v>0.1914486279514997</v>
      </c>
      <c r="AE4" s="37">
        <f>(S4+Y4)/'H26_市町印刷①'!D4*100</f>
        <v>0.1589825119236884</v>
      </c>
      <c r="AF4" s="28">
        <v>73</v>
      </c>
      <c r="AG4" s="42">
        <v>103</v>
      </c>
      <c r="AH4" s="42">
        <f>AF4+AG4</f>
        <v>176</v>
      </c>
      <c r="AI4" s="45">
        <f>AF4/'H26_市町印刷①'!B4*100</f>
        <v>4.6261089987325725</v>
      </c>
      <c r="AJ4" s="45">
        <f>AG4/'H26_市町印刷①'!C4*100</f>
        <v>6.573069559668156</v>
      </c>
      <c r="AK4" s="45">
        <f>AH4/'H26_市町印刷①'!D4*100</f>
        <v>5.596184419713832</v>
      </c>
      <c r="AL4" s="42">
        <v>35</v>
      </c>
      <c r="AM4" s="42">
        <v>34</v>
      </c>
      <c r="AN4" s="42">
        <f>AL4+AM4</f>
        <v>69</v>
      </c>
      <c r="AO4" s="45">
        <f>AL4/'H26_市町印刷①'!B4*100</f>
        <v>2.2179974651457544</v>
      </c>
      <c r="AP4" s="45">
        <f>AM4/'H26_市町印刷①'!C4*100</f>
        <v>2.169751116783663</v>
      </c>
      <c r="AQ4" s="45">
        <f>AN4/'H26_市町印刷①'!D4*100</f>
        <v>2.1939586645469</v>
      </c>
      <c r="AR4" s="45">
        <f>(AF4+AL4)/'H26_市町印刷①'!B4*100</f>
        <v>6.844106463878327</v>
      </c>
      <c r="AS4" s="46">
        <f>(AG4+AM4)/'H26_市町印刷①'!C4*100</f>
        <v>8.742820676451819</v>
      </c>
      <c r="AT4" s="47">
        <f>(AH4+AN4)/'H26_市町印刷①'!D4*100</f>
        <v>7.790143084260731</v>
      </c>
      <c r="AU4" s="28">
        <v>50</v>
      </c>
      <c r="AV4" s="36">
        <v>46</v>
      </c>
      <c r="AW4" s="36">
        <f>AU4+AV4</f>
        <v>96</v>
      </c>
      <c r="AX4" s="45">
        <f>AU4/'H26_市町印刷①'!B4*100</f>
        <v>3.1685678073510775</v>
      </c>
      <c r="AY4" s="117">
        <f>AV4/'H26_市町印刷①'!C4*100</f>
        <v>2.935545628589662</v>
      </c>
      <c r="AZ4" s="46">
        <f>AW4/'H26_市町印刷①'!D4*100</f>
        <v>3.052464228934817</v>
      </c>
      <c r="BA4" s="42">
        <v>29</v>
      </c>
      <c r="BB4" s="116">
        <v>29</v>
      </c>
      <c r="BC4" s="36">
        <f>BA4+BB4</f>
        <v>58</v>
      </c>
      <c r="BD4" s="46">
        <f>BA4/'H26_市町印刷①'!B4*100</f>
        <v>1.837769328263625</v>
      </c>
      <c r="BE4" s="46">
        <f>BB4/'H26_市町印刷①'!C4*100</f>
        <v>1.8506700701978303</v>
      </c>
      <c r="BF4" s="46">
        <f>BC4/'H26_市町印刷①'!D4*100</f>
        <v>1.8441971383147855</v>
      </c>
      <c r="BG4" s="45">
        <f>(AU4+BA4)/'H26_市町印刷①'!B4*100</f>
        <v>5.006337135614702</v>
      </c>
      <c r="BH4" s="117">
        <f>(AV4+BB4)/'H26_市町印刷①'!C4*100</f>
        <v>4.786215698787492</v>
      </c>
      <c r="BI4" s="47">
        <f>(AW4+BC4)/'H26_市町印刷①'!D4*100</f>
        <v>4.896661367249602</v>
      </c>
    </row>
    <row r="5" spans="1:61" ht="19.5" customHeight="1">
      <c r="A5" s="48" t="s">
        <v>14</v>
      </c>
      <c r="B5" s="28">
        <v>51</v>
      </c>
      <c r="C5" s="53">
        <v>44</v>
      </c>
      <c r="D5" s="116">
        <f aca="true" t="shared" si="0" ref="D5:D27">B5+C5</f>
        <v>95</v>
      </c>
      <c r="E5" s="45">
        <f>B5/'H26_市町印刷①'!B5*100</f>
        <v>9.532710280373832</v>
      </c>
      <c r="F5" s="117">
        <f>C5/'H26_市町印刷①'!C5*100</f>
        <v>8.661417322834646</v>
      </c>
      <c r="G5" s="45">
        <f>D5/'H26_市町印刷①'!D5*100</f>
        <v>9.108341323106425</v>
      </c>
      <c r="H5" s="116">
        <v>2</v>
      </c>
      <c r="I5" s="53">
        <v>3</v>
      </c>
      <c r="J5" s="116">
        <f aca="true" t="shared" si="1" ref="J5:J27">H5+I5</f>
        <v>5</v>
      </c>
      <c r="K5" s="45">
        <f>H5/'H26_市町印刷①'!B5*100</f>
        <v>0.3738317757009346</v>
      </c>
      <c r="L5" s="117">
        <f>I5/'H26_市町印刷①'!C5*100</f>
        <v>0.5905511811023622</v>
      </c>
      <c r="M5" s="45">
        <f>J5/'H26_市町印刷①'!D5*100</f>
        <v>0.4793863854266539</v>
      </c>
      <c r="N5" s="141">
        <f>(B5+H5)/'H26_市町印刷①'!B5*100</f>
        <v>9.906542056074766</v>
      </c>
      <c r="O5" s="142">
        <f>(C5+I5)/'H26_市町印刷①'!C5*100</f>
        <v>9.251968503937007</v>
      </c>
      <c r="P5" s="143">
        <f>(D5+J5)/'H26_市町印刷①'!D5*100</f>
        <v>9.587727708533079</v>
      </c>
      <c r="Q5" s="28">
        <v>0</v>
      </c>
      <c r="R5" s="50">
        <v>1</v>
      </c>
      <c r="S5" s="36">
        <f aca="true" t="shared" si="2" ref="S5:S27">Q5+R5</f>
        <v>1</v>
      </c>
      <c r="T5" s="45">
        <f>Q5/'H26_市町印刷①'!B5*100</f>
        <v>0</v>
      </c>
      <c r="U5" s="117">
        <f>R5/'H26_市町印刷①'!C5*100</f>
        <v>0.19685039370078738</v>
      </c>
      <c r="V5" s="45">
        <f>S5/'H26_市町印刷①'!D5*100</f>
        <v>0.09587727708533077</v>
      </c>
      <c r="W5" s="53">
        <v>0</v>
      </c>
      <c r="X5" s="53">
        <v>0</v>
      </c>
      <c r="Y5" s="42">
        <f aca="true" t="shared" si="3" ref="Y5:Y27">W5+X5</f>
        <v>0</v>
      </c>
      <c r="Z5" s="118">
        <f>W5/'H26_市町印刷①'!B5*100</f>
        <v>0</v>
      </c>
      <c r="AA5" s="118">
        <f>X5/'H26_市町印刷①'!C5*100</f>
        <v>0</v>
      </c>
      <c r="AB5" s="118">
        <f>Y5/'H26_市町印刷①'!D5*100</f>
        <v>0</v>
      </c>
      <c r="AC5" s="42">
        <f>(Q5+W5)/'H26_市町印刷①'!B5*100</f>
        <v>0</v>
      </c>
      <c r="AD5" s="36">
        <f>(R5+X5)/'H26_市町印刷①'!C5*100</f>
        <v>0.19685039370078738</v>
      </c>
      <c r="AE5" s="37">
        <f>(S5+Y5)/'H26_市町印刷①'!D5*100</f>
        <v>0.09587727708533077</v>
      </c>
      <c r="AF5" s="28">
        <v>16</v>
      </c>
      <c r="AG5" s="53">
        <v>19</v>
      </c>
      <c r="AH5" s="42">
        <f aca="true" t="shared" si="4" ref="AH5:AH27">AF5+AG5</f>
        <v>35</v>
      </c>
      <c r="AI5" s="45">
        <f>AF5/'H26_市町印刷①'!B5*100</f>
        <v>2.990654205607477</v>
      </c>
      <c r="AJ5" s="45">
        <f>AG5/'H26_市町印刷①'!C5*100</f>
        <v>3.740157480314961</v>
      </c>
      <c r="AK5" s="45">
        <f>AH5/'H26_市町印刷①'!D5*100</f>
        <v>3.3557046979865772</v>
      </c>
      <c r="AL5" s="53">
        <v>1</v>
      </c>
      <c r="AM5" s="53">
        <v>1</v>
      </c>
      <c r="AN5" s="42">
        <f aca="true" t="shared" si="5" ref="AN5:AN27">AL5+AM5</f>
        <v>2</v>
      </c>
      <c r="AO5" s="45">
        <f>AL5/'H26_市町印刷①'!B5*100</f>
        <v>0.1869158878504673</v>
      </c>
      <c r="AP5" s="45">
        <f>AM5/'H26_市町印刷①'!C5*100</f>
        <v>0.19685039370078738</v>
      </c>
      <c r="AQ5" s="45">
        <f>AN5/'H26_市町印刷①'!D5*100</f>
        <v>0.19175455417066153</v>
      </c>
      <c r="AR5" s="45">
        <f>(AF5+AL5)/'H26_市町印刷①'!B5*100</f>
        <v>3.177570093457944</v>
      </c>
      <c r="AS5" s="46">
        <f>(AG5+AM5)/'H26_市町印刷①'!C5*100</f>
        <v>3.937007874015748</v>
      </c>
      <c r="AT5" s="47">
        <f>(AH5+AN5)/'H26_市町印刷①'!D5*100</f>
        <v>3.547459252157239</v>
      </c>
      <c r="AU5" s="28">
        <v>10</v>
      </c>
      <c r="AV5" s="50">
        <v>10</v>
      </c>
      <c r="AW5" s="36">
        <f aca="true" t="shared" si="6" ref="AW5:AW27">AU5+AV5</f>
        <v>20</v>
      </c>
      <c r="AX5" s="45">
        <f>AU5/'H26_市町印刷①'!B5*100</f>
        <v>1.8691588785046727</v>
      </c>
      <c r="AY5" s="117">
        <f>AV5/'H26_市町印刷①'!C5*100</f>
        <v>1.968503937007874</v>
      </c>
      <c r="AZ5" s="46">
        <f>AW5/'H26_市町印刷①'!D5*100</f>
        <v>1.9175455417066156</v>
      </c>
      <c r="BA5" s="53">
        <v>0</v>
      </c>
      <c r="BB5" s="116">
        <v>0</v>
      </c>
      <c r="BC5" s="36">
        <f aca="true" t="shared" si="7" ref="BC5:BC27">BA5+BB5</f>
        <v>0</v>
      </c>
      <c r="BD5" s="46">
        <f>BA5/'H26_市町印刷①'!B5*100</f>
        <v>0</v>
      </c>
      <c r="BE5" s="46">
        <f>BB5/'H26_市町印刷①'!C5*100</f>
        <v>0</v>
      </c>
      <c r="BF5" s="46">
        <f>BC5/'H26_市町印刷①'!D5*100</f>
        <v>0</v>
      </c>
      <c r="BG5" s="45">
        <f>(AU5+BA5)/'H26_市町印刷①'!B5*100</f>
        <v>1.8691588785046727</v>
      </c>
      <c r="BH5" s="117">
        <f>(AV5+BB5)/'H26_市町印刷①'!C5*100</f>
        <v>1.968503937007874</v>
      </c>
      <c r="BI5" s="47">
        <f>(AW5+BC5)/'H26_市町印刷①'!D5*100</f>
        <v>1.9175455417066156</v>
      </c>
    </row>
    <row r="6" spans="1:61" ht="19.5" customHeight="1">
      <c r="A6" s="48" t="s">
        <v>34</v>
      </c>
      <c r="B6" s="28">
        <v>41</v>
      </c>
      <c r="C6" s="53">
        <v>42</v>
      </c>
      <c r="D6" s="116">
        <f t="shared" si="0"/>
        <v>83</v>
      </c>
      <c r="E6" s="45">
        <f>B6/'H26_市町印刷①'!B6*100</f>
        <v>7.06896551724138</v>
      </c>
      <c r="F6" s="117">
        <f>C6/'H26_市町印刷①'!C6*100</f>
        <v>7.720588235294118</v>
      </c>
      <c r="G6" s="45">
        <f>D6/'H26_市町印刷①'!D6*100</f>
        <v>7.384341637010676</v>
      </c>
      <c r="H6" s="116">
        <v>11</v>
      </c>
      <c r="I6" s="53">
        <v>10</v>
      </c>
      <c r="J6" s="116">
        <f t="shared" si="1"/>
        <v>21</v>
      </c>
      <c r="K6" s="45">
        <f>H6/'H26_市町印刷①'!B6*100</f>
        <v>1.896551724137931</v>
      </c>
      <c r="L6" s="117">
        <f>I6/'H26_市町印刷①'!C6*100</f>
        <v>1.8382352941176472</v>
      </c>
      <c r="M6" s="45">
        <f>J6/'H26_市町印刷①'!D6*100</f>
        <v>1.8683274021352312</v>
      </c>
      <c r="N6" s="141">
        <f>(B6+H6)/'H26_市町印刷①'!B6*100</f>
        <v>8.96551724137931</v>
      </c>
      <c r="O6" s="142">
        <f>(C6+I6)/'H26_市町印刷①'!C6*100</f>
        <v>9.558823529411764</v>
      </c>
      <c r="P6" s="143">
        <f>(D6+J6)/'H26_市町印刷①'!D6*100</f>
        <v>9.252669039145907</v>
      </c>
      <c r="Q6" s="28">
        <v>0</v>
      </c>
      <c r="R6" s="50">
        <v>1</v>
      </c>
      <c r="S6" s="36">
        <f t="shared" si="2"/>
        <v>1</v>
      </c>
      <c r="T6" s="45">
        <f>Q6/'H26_市町印刷①'!B6*100</f>
        <v>0</v>
      </c>
      <c r="U6" s="117">
        <f>R6/'H26_市町印刷①'!C6*100</f>
        <v>0.1838235294117647</v>
      </c>
      <c r="V6" s="45">
        <f>S6/'H26_市町印刷①'!D6*100</f>
        <v>0.0889679715302491</v>
      </c>
      <c r="W6" s="53">
        <v>0</v>
      </c>
      <c r="X6" s="53">
        <v>0</v>
      </c>
      <c r="Y6" s="42">
        <f t="shared" si="3"/>
        <v>0</v>
      </c>
      <c r="Z6" s="118">
        <f>W6/'H26_市町印刷①'!B6*100</f>
        <v>0</v>
      </c>
      <c r="AA6" s="118">
        <f>X6/'H26_市町印刷①'!C6*100</f>
        <v>0</v>
      </c>
      <c r="AB6" s="118">
        <f>Y6/'H26_市町印刷①'!D6*100</f>
        <v>0</v>
      </c>
      <c r="AC6" s="42">
        <f>(Q6+W6)/'H26_市町印刷①'!B6*100</f>
        <v>0</v>
      </c>
      <c r="AD6" s="36">
        <f>(R6+X6)/'H26_市町印刷①'!C6*100</f>
        <v>0.1838235294117647</v>
      </c>
      <c r="AE6" s="37">
        <f>(S6+Y6)/'H26_市町印刷①'!D6*100</f>
        <v>0.0889679715302491</v>
      </c>
      <c r="AF6" s="28">
        <v>40</v>
      </c>
      <c r="AG6" s="53">
        <v>28</v>
      </c>
      <c r="AH6" s="42">
        <f t="shared" si="4"/>
        <v>68</v>
      </c>
      <c r="AI6" s="45">
        <f>AF6/'H26_市町印刷①'!B6*100</f>
        <v>6.896551724137931</v>
      </c>
      <c r="AJ6" s="45">
        <f>AG6/'H26_市町印刷①'!C6*100</f>
        <v>5.147058823529411</v>
      </c>
      <c r="AK6" s="45">
        <f>AH6/'H26_市町印刷①'!D6*100</f>
        <v>6.049822064056939</v>
      </c>
      <c r="AL6" s="53">
        <v>7</v>
      </c>
      <c r="AM6" s="53">
        <v>7</v>
      </c>
      <c r="AN6" s="42">
        <f t="shared" si="5"/>
        <v>14</v>
      </c>
      <c r="AO6" s="45">
        <f>AL6/'H26_市町印刷①'!B6*100</f>
        <v>1.206896551724138</v>
      </c>
      <c r="AP6" s="45">
        <f>AM6/'H26_市町印刷①'!C6*100</f>
        <v>1.2867647058823528</v>
      </c>
      <c r="AQ6" s="45">
        <f>AN6/'H26_市町印刷①'!D6*100</f>
        <v>1.2455516014234875</v>
      </c>
      <c r="AR6" s="45">
        <f>(AF6+AL6)/'H26_市町印刷①'!B6*100</f>
        <v>8.103448275862068</v>
      </c>
      <c r="AS6" s="46">
        <f>(AG6+AM6)/'H26_市町印刷①'!C6*100</f>
        <v>6.4338235294117645</v>
      </c>
      <c r="AT6" s="47">
        <f>(AH6+AN6)/'H26_市町印刷①'!D6*100</f>
        <v>7.295373665480427</v>
      </c>
      <c r="AU6" s="28">
        <v>16</v>
      </c>
      <c r="AV6" s="50">
        <v>13</v>
      </c>
      <c r="AW6" s="36">
        <f t="shared" si="6"/>
        <v>29</v>
      </c>
      <c r="AX6" s="45">
        <f>AU6/'H26_市町印刷①'!B6*100</f>
        <v>2.7586206896551726</v>
      </c>
      <c r="AY6" s="117">
        <f>AV6/'H26_市町印刷①'!C6*100</f>
        <v>2.389705882352941</v>
      </c>
      <c r="AZ6" s="46">
        <f>AW6/'H26_市町印刷①'!D6*100</f>
        <v>2.580071174377224</v>
      </c>
      <c r="BA6" s="53">
        <v>2</v>
      </c>
      <c r="BB6" s="116">
        <v>3</v>
      </c>
      <c r="BC6" s="36">
        <f t="shared" si="7"/>
        <v>5</v>
      </c>
      <c r="BD6" s="46">
        <f>BA6/'H26_市町印刷①'!B6*100</f>
        <v>0.3448275862068966</v>
      </c>
      <c r="BE6" s="46">
        <f>BB6/'H26_市町印刷①'!C6*100</f>
        <v>0.5514705882352942</v>
      </c>
      <c r="BF6" s="46">
        <f>BC6/'H26_市町印刷①'!D6*100</f>
        <v>0.4448398576512456</v>
      </c>
      <c r="BG6" s="45">
        <f>(AU6+BA6)/'H26_市町印刷①'!B6*100</f>
        <v>3.103448275862069</v>
      </c>
      <c r="BH6" s="117">
        <f>(AV6+BB6)/'H26_市町印刷①'!C6*100</f>
        <v>2.941176470588235</v>
      </c>
      <c r="BI6" s="47">
        <f>(AW6+BC6)/'H26_市町印刷①'!D6*100</f>
        <v>3.0249110320284696</v>
      </c>
    </row>
    <row r="7" spans="1:61" ht="19.5" customHeight="1">
      <c r="A7" s="48" t="s">
        <v>15</v>
      </c>
      <c r="B7" s="28">
        <v>41</v>
      </c>
      <c r="C7" s="53">
        <v>63</v>
      </c>
      <c r="D7" s="116">
        <f t="shared" si="0"/>
        <v>104</v>
      </c>
      <c r="E7" s="45">
        <f>B7/'H26_市町印刷①'!B7*100</f>
        <v>10.817941952506596</v>
      </c>
      <c r="F7" s="117">
        <f>C7/'H26_市町印刷①'!C7*100</f>
        <v>14.858490566037736</v>
      </c>
      <c r="G7" s="45">
        <f>D7/'H26_市町印刷①'!D7*100</f>
        <v>12.95143212951432</v>
      </c>
      <c r="H7" s="116">
        <v>6</v>
      </c>
      <c r="I7" s="53">
        <v>20</v>
      </c>
      <c r="J7" s="116">
        <f t="shared" si="1"/>
        <v>26</v>
      </c>
      <c r="K7" s="45">
        <f>H7/'H26_市町印刷①'!B7*100</f>
        <v>1.58311345646438</v>
      </c>
      <c r="L7" s="117">
        <f>I7/'H26_市町印刷①'!C7*100</f>
        <v>4.716981132075472</v>
      </c>
      <c r="M7" s="45">
        <f>J7/'H26_市町印刷①'!D7*100</f>
        <v>3.23785803237858</v>
      </c>
      <c r="N7" s="141">
        <f>(B7+H7)/'H26_市町印刷①'!B7*100</f>
        <v>12.401055408970976</v>
      </c>
      <c r="O7" s="142">
        <f>(C7+I7)/'H26_市町印刷①'!C7*100</f>
        <v>19.57547169811321</v>
      </c>
      <c r="P7" s="143">
        <f>(D7+J7)/'H26_市町印刷①'!D7*100</f>
        <v>16.189290161892902</v>
      </c>
      <c r="Q7" s="28">
        <v>1</v>
      </c>
      <c r="R7" s="50">
        <v>0</v>
      </c>
      <c r="S7" s="36">
        <f t="shared" si="2"/>
        <v>1</v>
      </c>
      <c r="T7" s="45">
        <f>Q7/'H26_市町印刷①'!B7*100</f>
        <v>0.2638522427440633</v>
      </c>
      <c r="U7" s="117">
        <f>R7/'H26_市町印刷①'!C7*100</f>
        <v>0</v>
      </c>
      <c r="V7" s="45">
        <f>S7/'H26_市町印刷①'!D7*100</f>
        <v>0.12453300124533001</v>
      </c>
      <c r="W7" s="53">
        <v>0</v>
      </c>
      <c r="X7" s="53">
        <v>0</v>
      </c>
      <c r="Y7" s="42">
        <f t="shared" si="3"/>
        <v>0</v>
      </c>
      <c r="Z7" s="118">
        <f>W7/'H26_市町印刷①'!B7*100</f>
        <v>0</v>
      </c>
      <c r="AA7" s="118">
        <f>X7/'H26_市町印刷①'!C7*100</f>
        <v>0</v>
      </c>
      <c r="AB7" s="118">
        <f>Y7/'H26_市町印刷①'!D7*100</f>
        <v>0</v>
      </c>
      <c r="AC7" s="42">
        <f>(Q7+W7)/'H26_市町印刷①'!B7*100</f>
        <v>0.2638522427440633</v>
      </c>
      <c r="AD7" s="36">
        <f>(R7+X7)/'H26_市町印刷①'!C7*100</f>
        <v>0</v>
      </c>
      <c r="AE7" s="37">
        <f>(S7+Y7)/'H26_市町印刷①'!D7*100</f>
        <v>0.12453300124533001</v>
      </c>
      <c r="AF7" s="28">
        <v>20</v>
      </c>
      <c r="AG7" s="53">
        <v>25</v>
      </c>
      <c r="AH7" s="42">
        <f t="shared" si="4"/>
        <v>45</v>
      </c>
      <c r="AI7" s="45">
        <f>AF7/'H26_市町印刷①'!B7*100</f>
        <v>5.277044854881266</v>
      </c>
      <c r="AJ7" s="45">
        <f>AG7/'H26_市町印刷①'!C7*100</f>
        <v>5.89622641509434</v>
      </c>
      <c r="AK7" s="45">
        <f>AH7/'H26_市町印刷①'!D7*100</f>
        <v>5.603985056039851</v>
      </c>
      <c r="AL7" s="53">
        <v>3</v>
      </c>
      <c r="AM7" s="53">
        <v>0</v>
      </c>
      <c r="AN7" s="42">
        <f t="shared" si="5"/>
        <v>3</v>
      </c>
      <c r="AO7" s="45">
        <f>AL7/'H26_市町印刷①'!B7*100</f>
        <v>0.79155672823219</v>
      </c>
      <c r="AP7" s="45">
        <f>AM7/'H26_市町印刷①'!C7*100</f>
        <v>0</v>
      </c>
      <c r="AQ7" s="45">
        <f>AN7/'H26_市町印刷①'!D7*100</f>
        <v>0.37359900373599003</v>
      </c>
      <c r="AR7" s="45">
        <f>(AF7+AL7)/'H26_市町印刷①'!B7*100</f>
        <v>6.068601583113456</v>
      </c>
      <c r="AS7" s="46">
        <f>(AG7+AM7)/'H26_市町印刷①'!C7*100</f>
        <v>5.89622641509434</v>
      </c>
      <c r="AT7" s="47">
        <f>(AH7+AN7)/'H26_市町印刷①'!D7*100</f>
        <v>5.9775840597758405</v>
      </c>
      <c r="AU7" s="28">
        <v>12</v>
      </c>
      <c r="AV7" s="50">
        <v>14</v>
      </c>
      <c r="AW7" s="36">
        <f t="shared" si="6"/>
        <v>26</v>
      </c>
      <c r="AX7" s="45">
        <f>AU7/'H26_市町印刷①'!B7*100</f>
        <v>3.16622691292876</v>
      </c>
      <c r="AY7" s="117">
        <f>AV7/'H26_市町印刷①'!C7*100</f>
        <v>3.30188679245283</v>
      </c>
      <c r="AZ7" s="46">
        <f>AW7/'H26_市町印刷①'!D7*100</f>
        <v>3.23785803237858</v>
      </c>
      <c r="BA7" s="53">
        <v>2</v>
      </c>
      <c r="BB7" s="116">
        <v>2</v>
      </c>
      <c r="BC7" s="36">
        <f t="shared" si="7"/>
        <v>4</v>
      </c>
      <c r="BD7" s="46">
        <f>BA7/'H26_市町印刷①'!B7*100</f>
        <v>0.5277044854881267</v>
      </c>
      <c r="BE7" s="46">
        <f>BB7/'H26_市町印刷①'!C7*100</f>
        <v>0.4716981132075472</v>
      </c>
      <c r="BF7" s="46">
        <f>BC7/'H26_市町印刷①'!D7*100</f>
        <v>0.49813200498132004</v>
      </c>
      <c r="BG7" s="45">
        <f>(AU7+BA7)/'H26_市町印刷①'!B7*100</f>
        <v>3.6939313984168867</v>
      </c>
      <c r="BH7" s="117">
        <f>(AV7+BB7)/'H26_市町印刷①'!C7*100</f>
        <v>3.7735849056603774</v>
      </c>
      <c r="BI7" s="47">
        <f>(AW7+BC7)/'H26_市町印刷①'!D7*100</f>
        <v>3.7359900373599</v>
      </c>
    </row>
    <row r="8" spans="1:61" ht="19.5" customHeight="1">
      <c r="A8" s="48" t="s">
        <v>16</v>
      </c>
      <c r="B8" s="28">
        <v>49</v>
      </c>
      <c r="C8" s="53">
        <v>80</v>
      </c>
      <c r="D8" s="116">
        <f t="shared" si="0"/>
        <v>129</v>
      </c>
      <c r="E8" s="45">
        <f>B8/'H26_市町印刷①'!B8*100</f>
        <v>7.280832095096583</v>
      </c>
      <c r="F8" s="117">
        <f>C8/'H26_市町印刷①'!C8*100</f>
        <v>12.678288431061807</v>
      </c>
      <c r="G8" s="45">
        <f>D8/'H26_市町印刷①'!D8*100</f>
        <v>9.892638036809815</v>
      </c>
      <c r="H8" s="116">
        <v>23</v>
      </c>
      <c r="I8" s="53">
        <v>18</v>
      </c>
      <c r="J8" s="116">
        <f t="shared" si="1"/>
        <v>41</v>
      </c>
      <c r="K8" s="45">
        <f>H8/'H26_市町印刷①'!B8*100</f>
        <v>3.4175334323922733</v>
      </c>
      <c r="L8" s="117">
        <f>I8/'H26_市町印刷①'!C8*100</f>
        <v>2.8526148969889067</v>
      </c>
      <c r="M8" s="45">
        <f>J8/'H26_市町印刷①'!D8*100</f>
        <v>3.144171779141104</v>
      </c>
      <c r="N8" s="141">
        <f>(B8+H8)/'H26_市町印刷①'!B8*100</f>
        <v>10.698365527488855</v>
      </c>
      <c r="O8" s="142">
        <f>(C8+I8)/'H26_市町印刷①'!C8*100</f>
        <v>15.530903328050712</v>
      </c>
      <c r="P8" s="143">
        <f>(D8+J8)/'H26_市町印刷①'!D8*100</f>
        <v>13.03680981595092</v>
      </c>
      <c r="Q8" s="28">
        <v>0</v>
      </c>
      <c r="R8" s="50">
        <v>0</v>
      </c>
      <c r="S8" s="36">
        <f t="shared" si="2"/>
        <v>0</v>
      </c>
      <c r="T8" s="45">
        <f>Q8/'H26_市町印刷①'!B8*100</f>
        <v>0</v>
      </c>
      <c r="U8" s="117">
        <f>R8/'H26_市町印刷①'!C8*100</f>
        <v>0</v>
      </c>
      <c r="V8" s="45">
        <f>S8/'H26_市町印刷①'!D8*100</f>
        <v>0</v>
      </c>
      <c r="W8" s="53">
        <v>0</v>
      </c>
      <c r="X8" s="53">
        <v>0</v>
      </c>
      <c r="Y8" s="42">
        <f t="shared" si="3"/>
        <v>0</v>
      </c>
      <c r="Z8" s="118">
        <f>W8/'H26_市町印刷①'!B8*100</f>
        <v>0</v>
      </c>
      <c r="AA8" s="118">
        <f>X8/'H26_市町印刷①'!C8*100</f>
        <v>0</v>
      </c>
      <c r="AB8" s="118">
        <f>Y8/'H26_市町印刷①'!D8*100</f>
        <v>0</v>
      </c>
      <c r="AC8" s="42">
        <f>(Q8+W8)/'H26_市町印刷①'!B8*100</f>
        <v>0</v>
      </c>
      <c r="AD8" s="36">
        <f>(R8+X8)/'H26_市町印刷①'!C8*100</f>
        <v>0</v>
      </c>
      <c r="AE8" s="37">
        <f>(S8+Y8)/'H26_市町印刷①'!D8*100</f>
        <v>0</v>
      </c>
      <c r="AF8" s="28">
        <v>27</v>
      </c>
      <c r="AG8" s="53">
        <v>30</v>
      </c>
      <c r="AH8" s="42">
        <f t="shared" si="4"/>
        <v>57</v>
      </c>
      <c r="AI8" s="45">
        <f>AF8/'H26_市町印刷①'!B8*100</f>
        <v>4.011887072808321</v>
      </c>
      <c r="AJ8" s="45">
        <f>AG8/'H26_市町印刷①'!C8*100</f>
        <v>4.754358161648177</v>
      </c>
      <c r="AK8" s="45">
        <f>AH8/'H26_市町印刷①'!D8*100</f>
        <v>4.3711656441717786</v>
      </c>
      <c r="AL8" s="53">
        <v>4</v>
      </c>
      <c r="AM8" s="53">
        <v>8</v>
      </c>
      <c r="AN8" s="42">
        <f t="shared" si="5"/>
        <v>12</v>
      </c>
      <c r="AO8" s="45">
        <f>AL8/'H26_市町印刷①'!B8*100</f>
        <v>0.5943536404160475</v>
      </c>
      <c r="AP8" s="45">
        <f>AM8/'H26_市町印刷①'!C8*100</f>
        <v>1.2678288431061806</v>
      </c>
      <c r="AQ8" s="45">
        <f>AN8/'H26_市町印刷①'!D8*100</f>
        <v>0.9202453987730062</v>
      </c>
      <c r="AR8" s="45">
        <f>(AF8+AL8)/'H26_市町印刷①'!B8*100</f>
        <v>4.606240713224369</v>
      </c>
      <c r="AS8" s="46">
        <f>(AG8+AM8)/'H26_市町印刷①'!C8*100</f>
        <v>6.022187004754358</v>
      </c>
      <c r="AT8" s="47">
        <f>(AH8+AN8)/'H26_市町印刷①'!D8*100</f>
        <v>5.291411042944786</v>
      </c>
      <c r="AU8" s="28">
        <v>8</v>
      </c>
      <c r="AV8" s="50">
        <v>3</v>
      </c>
      <c r="AW8" s="36">
        <f t="shared" si="6"/>
        <v>11</v>
      </c>
      <c r="AX8" s="45">
        <f>AU8/'H26_市町印刷①'!B8*100</f>
        <v>1.188707280832095</v>
      </c>
      <c r="AY8" s="117">
        <f>AV8/'H26_市町印刷①'!C8*100</f>
        <v>0.4754358161648178</v>
      </c>
      <c r="AZ8" s="46">
        <f>AW8/'H26_市町印刷①'!D8*100</f>
        <v>0.843558282208589</v>
      </c>
      <c r="BA8" s="53">
        <v>0</v>
      </c>
      <c r="BB8" s="116">
        <v>0</v>
      </c>
      <c r="BC8" s="36">
        <f t="shared" si="7"/>
        <v>0</v>
      </c>
      <c r="BD8" s="46">
        <f>BA8/'H26_市町印刷①'!B8*100</f>
        <v>0</v>
      </c>
      <c r="BE8" s="46">
        <f>BB8/'H26_市町印刷①'!C8*100</f>
        <v>0</v>
      </c>
      <c r="BF8" s="46">
        <f>BC8/'H26_市町印刷①'!D8*100</f>
        <v>0</v>
      </c>
      <c r="BG8" s="45">
        <f>(AU8+BA8)/'H26_市町印刷①'!B8*100</f>
        <v>1.188707280832095</v>
      </c>
      <c r="BH8" s="117">
        <f>(AV8+BB8)/'H26_市町印刷①'!C8*100</f>
        <v>0.4754358161648178</v>
      </c>
      <c r="BI8" s="47">
        <f>(AW8+BC8)/'H26_市町印刷①'!D8*100</f>
        <v>0.843558282208589</v>
      </c>
    </row>
    <row r="9" spans="1:61" ht="19.5" customHeight="1">
      <c r="A9" s="48" t="s">
        <v>17</v>
      </c>
      <c r="B9" s="28">
        <v>37</v>
      </c>
      <c r="C9" s="53">
        <v>49</v>
      </c>
      <c r="D9" s="116">
        <f t="shared" si="0"/>
        <v>86</v>
      </c>
      <c r="E9" s="45">
        <f>B9/'H26_市町印刷①'!B9*100</f>
        <v>7.566462167689162</v>
      </c>
      <c r="F9" s="117">
        <f>C9/'H26_市町印刷①'!C9*100</f>
        <v>10.888888888888888</v>
      </c>
      <c r="G9" s="45">
        <f>D9/'H26_市町印刷①'!D9*100</f>
        <v>9.158679446219383</v>
      </c>
      <c r="H9" s="116">
        <v>17</v>
      </c>
      <c r="I9" s="53">
        <v>23</v>
      </c>
      <c r="J9" s="116">
        <f t="shared" si="1"/>
        <v>40</v>
      </c>
      <c r="K9" s="45">
        <f>H9/'H26_市町印刷①'!B9*100</f>
        <v>3.476482617586912</v>
      </c>
      <c r="L9" s="117">
        <f>I9/'H26_市町印刷①'!C9*100</f>
        <v>5.111111111111112</v>
      </c>
      <c r="M9" s="45">
        <f>J9/'H26_市町印刷①'!D9*100</f>
        <v>4.259850905218317</v>
      </c>
      <c r="N9" s="141">
        <f>(B9+H9)/'H26_市町印刷①'!B9*100</f>
        <v>11.042944785276074</v>
      </c>
      <c r="O9" s="142">
        <f>(C9+I9)/'H26_市町印刷①'!C9*100</f>
        <v>16</v>
      </c>
      <c r="P9" s="143">
        <f>(D9+J9)/'H26_市町印刷①'!D9*100</f>
        <v>13.418530351437699</v>
      </c>
      <c r="Q9" s="28">
        <v>5</v>
      </c>
      <c r="R9" s="50">
        <v>2</v>
      </c>
      <c r="S9" s="36">
        <f t="shared" si="2"/>
        <v>7</v>
      </c>
      <c r="T9" s="45">
        <f>Q9/'H26_市町印刷①'!B9*100</f>
        <v>1.0224948875255624</v>
      </c>
      <c r="U9" s="117">
        <f>R9/'H26_市町印刷①'!C9*100</f>
        <v>0.4444444444444444</v>
      </c>
      <c r="V9" s="45">
        <f>S9/'H26_市町印刷①'!D9*100</f>
        <v>0.7454739084132056</v>
      </c>
      <c r="W9" s="53">
        <v>0</v>
      </c>
      <c r="X9" s="53">
        <v>0</v>
      </c>
      <c r="Y9" s="42">
        <f t="shared" si="3"/>
        <v>0</v>
      </c>
      <c r="Z9" s="118">
        <f>W9/'H26_市町印刷①'!B9*100</f>
        <v>0</v>
      </c>
      <c r="AA9" s="118">
        <f>X9/'H26_市町印刷①'!C9*100</f>
        <v>0</v>
      </c>
      <c r="AB9" s="118">
        <f>Y9/'H26_市町印刷①'!D9*100</f>
        <v>0</v>
      </c>
      <c r="AC9" s="42">
        <f>(Q9+W9)/'H26_市町印刷①'!B9*100</f>
        <v>1.0224948875255624</v>
      </c>
      <c r="AD9" s="36">
        <f>(R9+X9)/'H26_市町印刷①'!C9*100</f>
        <v>0.4444444444444444</v>
      </c>
      <c r="AE9" s="37">
        <f>(S9+Y9)/'H26_市町印刷①'!D9*100</f>
        <v>0.7454739084132056</v>
      </c>
      <c r="AF9" s="28">
        <v>16</v>
      </c>
      <c r="AG9" s="53">
        <v>12</v>
      </c>
      <c r="AH9" s="42">
        <f t="shared" si="4"/>
        <v>28</v>
      </c>
      <c r="AI9" s="45">
        <f>AF9/'H26_市町印刷①'!B9*100</f>
        <v>3.2719836400818</v>
      </c>
      <c r="AJ9" s="45">
        <f>AG9/'H26_市町印刷①'!C9*100</f>
        <v>2.666666666666667</v>
      </c>
      <c r="AK9" s="45">
        <f>AH9/'H26_市町印刷①'!D9*100</f>
        <v>2.9818956336528224</v>
      </c>
      <c r="AL9" s="53">
        <v>5</v>
      </c>
      <c r="AM9" s="53">
        <v>5</v>
      </c>
      <c r="AN9" s="42">
        <f t="shared" si="5"/>
        <v>10</v>
      </c>
      <c r="AO9" s="45">
        <f>AL9/'H26_市町印刷①'!B9*100</f>
        <v>1.0224948875255624</v>
      </c>
      <c r="AP9" s="45">
        <f>AM9/'H26_市町印刷①'!C9*100</f>
        <v>1.1111111111111112</v>
      </c>
      <c r="AQ9" s="45">
        <f>AN9/'H26_市町印刷①'!D9*100</f>
        <v>1.0649627263045793</v>
      </c>
      <c r="AR9" s="45">
        <f>(AF9+AL9)/'H26_市町印刷①'!B9*100</f>
        <v>4.294478527607362</v>
      </c>
      <c r="AS9" s="46">
        <f>(AG9+AM9)/'H26_市町印刷①'!C9*100</f>
        <v>3.7777777777777777</v>
      </c>
      <c r="AT9" s="47">
        <f>(AH9+AN9)/'H26_市町印刷①'!D9*100</f>
        <v>4.046858359957402</v>
      </c>
      <c r="AU9" s="28">
        <v>4</v>
      </c>
      <c r="AV9" s="50">
        <v>6</v>
      </c>
      <c r="AW9" s="36">
        <f t="shared" si="6"/>
        <v>10</v>
      </c>
      <c r="AX9" s="45">
        <f>AU9/'H26_市町印刷①'!B9*100</f>
        <v>0.81799591002045</v>
      </c>
      <c r="AY9" s="117">
        <f>AV9/'H26_市町印刷①'!C9*100</f>
        <v>1.3333333333333335</v>
      </c>
      <c r="AZ9" s="46">
        <f>AW9/'H26_市町印刷①'!D9*100</f>
        <v>1.0649627263045793</v>
      </c>
      <c r="BA9" s="53">
        <v>2</v>
      </c>
      <c r="BB9" s="116">
        <v>3</v>
      </c>
      <c r="BC9" s="36">
        <f t="shared" si="7"/>
        <v>5</v>
      </c>
      <c r="BD9" s="46">
        <f>BA9/'H26_市町印刷①'!B9*100</f>
        <v>0.408997955010225</v>
      </c>
      <c r="BE9" s="46">
        <f>BB9/'H26_市町印刷①'!C9*100</f>
        <v>0.6666666666666667</v>
      </c>
      <c r="BF9" s="46">
        <f>BC9/'H26_市町印刷①'!D9*100</f>
        <v>0.5324813631522897</v>
      </c>
      <c r="BG9" s="45">
        <f>(AU9+BA9)/'H26_市町印刷①'!B9*100</f>
        <v>1.2269938650306749</v>
      </c>
      <c r="BH9" s="117">
        <f>(AV9+BB9)/'H26_市町印刷①'!C9*100</f>
        <v>2</v>
      </c>
      <c r="BI9" s="47">
        <f>(AW9+BC9)/'H26_市町印刷①'!D9*100</f>
        <v>1.5974440894568689</v>
      </c>
    </row>
    <row r="10" spans="1:61" ht="19.5" customHeight="1">
      <c r="A10" s="48" t="s">
        <v>27</v>
      </c>
      <c r="B10" s="28">
        <v>19</v>
      </c>
      <c r="C10" s="53">
        <v>25</v>
      </c>
      <c r="D10" s="116">
        <f t="shared" si="0"/>
        <v>44</v>
      </c>
      <c r="E10" s="45">
        <f>B10/'H26_市町印刷①'!B10*100</f>
        <v>4.634146341463414</v>
      </c>
      <c r="F10" s="117">
        <f>C10/'H26_市町印刷①'!C10*100</f>
        <v>5.773672055427252</v>
      </c>
      <c r="G10" s="45">
        <f>D10/'H26_市町印刷①'!D10*100</f>
        <v>5.2194543297746145</v>
      </c>
      <c r="H10" s="116">
        <v>3</v>
      </c>
      <c r="I10" s="53">
        <v>4</v>
      </c>
      <c r="J10" s="116">
        <f t="shared" si="1"/>
        <v>7</v>
      </c>
      <c r="K10" s="45">
        <f>H10/'H26_市町印刷①'!B10*100</f>
        <v>0.7317073170731708</v>
      </c>
      <c r="L10" s="117">
        <f>I10/'H26_市町印刷①'!C10*100</f>
        <v>0.9237875288683602</v>
      </c>
      <c r="M10" s="45">
        <f>J10/'H26_市町印刷①'!D10*100</f>
        <v>0.8303677342823249</v>
      </c>
      <c r="N10" s="141">
        <f>(B10+H10)/'H26_市町印刷①'!B10*100</f>
        <v>5.365853658536586</v>
      </c>
      <c r="O10" s="142">
        <f>(C10+I10)/'H26_市町印刷①'!C10*100</f>
        <v>6.697459584295612</v>
      </c>
      <c r="P10" s="143">
        <f>(D10+J10)/'H26_市町印刷①'!D10*100</f>
        <v>6.049822064056939</v>
      </c>
      <c r="Q10" s="28">
        <v>2</v>
      </c>
      <c r="R10" s="50">
        <v>3</v>
      </c>
      <c r="S10" s="36">
        <f t="shared" si="2"/>
        <v>5</v>
      </c>
      <c r="T10" s="45">
        <f>Q10/'H26_市町印刷①'!B10*100</f>
        <v>0.4878048780487805</v>
      </c>
      <c r="U10" s="117">
        <f>R10/'H26_市町印刷①'!C10*100</f>
        <v>0.6928406466512702</v>
      </c>
      <c r="V10" s="45">
        <f>S10/'H26_市町印刷①'!D10*100</f>
        <v>0.5931198102016607</v>
      </c>
      <c r="W10" s="53">
        <v>0</v>
      </c>
      <c r="X10" s="53">
        <v>0</v>
      </c>
      <c r="Y10" s="42">
        <f t="shared" si="3"/>
        <v>0</v>
      </c>
      <c r="Z10" s="118">
        <f>W10/'H26_市町印刷①'!B10*100</f>
        <v>0</v>
      </c>
      <c r="AA10" s="118">
        <f>X10/'H26_市町印刷①'!C10*100</f>
        <v>0</v>
      </c>
      <c r="AB10" s="118">
        <f>Y10/'H26_市町印刷①'!D10*100</f>
        <v>0</v>
      </c>
      <c r="AC10" s="42">
        <f>(Q10+W10)/'H26_市町印刷①'!B10*100</f>
        <v>0.4878048780487805</v>
      </c>
      <c r="AD10" s="36">
        <f>(R10+X10)/'H26_市町印刷①'!C10*100</f>
        <v>0.6928406466512702</v>
      </c>
      <c r="AE10" s="37">
        <f>(S10+Y10)/'H26_市町印刷①'!D10*100</f>
        <v>0.5931198102016607</v>
      </c>
      <c r="AF10" s="28">
        <v>11</v>
      </c>
      <c r="AG10" s="53">
        <v>11</v>
      </c>
      <c r="AH10" s="42">
        <f t="shared" si="4"/>
        <v>22</v>
      </c>
      <c r="AI10" s="45">
        <f>AF10/'H26_市町印刷①'!B10*100</f>
        <v>2.682926829268293</v>
      </c>
      <c r="AJ10" s="45">
        <f>AG10/'H26_市町印刷①'!C10*100</f>
        <v>2.5404157043879905</v>
      </c>
      <c r="AK10" s="45">
        <f>AH10/'H26_市町印刷①'!D10*100</f>
        <v>2.6097271648873073</v>
      </c>
      <c r="AL10" s="53">
        <v>2</v>
      </c>
      <c r="AM10" s="53">
        <v>0</v>
      </c>
      <c r="AN10" s="42">
        <f t="shared" si="5"/>
        <v>2</v>
      </c>
      <c r="AO10" s="45">
        <f>AL10/'H26_市町印刷①'!B10*100</f>
        <v>0.4878048780487805</v>
      </c>
      <c r="AP10" s="45">
        <f>AM10/'H26_市町印刷①'!C10*100</f>
        <v>0</v>
      </c>
      <c r="AQ10" s="45">
        <f>AN10/'H26_市町印刷①'!D10*100</f>
        <v>0.2372479240806643</v>
      </c>
      <c r="AR10" s="45">
        <f>(AF10+AL10)/'H26_市町印刷①'!B10*100</f>
        <v>3.1707317073170733</v>
      </c>
      <c r="AS10" s="46">
        <f>(AG10+AM10)/'H26_市町印刷①'!C10*100</f>
        <v>2.5404157043879905</v>
      </c>
      <c r="AT10" s="47">
        <f>(AH10+AN10)/'H26_市町印刷①'!D10*100</f>
        <v>2.8469750889679712</v>
      </c>
      <c r="AU10" s="28">
        <v>3</v>
      </c>
      <c r="AV10" s="50">
        <v>4</v>
      </c>
      <c r="AW10" s="36">
        <f t="shared" si="6"/>
        <v>7</v>
      </c>
      <c r="AX10" s="45">
        <f>AU10/'H26_市町印刷①'!B10*100</f>
        <v>0.7317073170731708</v>
      </c>
      <c r="AY10" s="117">
        <f>AV10/'H26_市町印刷①'!C10*100</f>
        <v>0.9237875288683602</v>
      </c>
      <c r="AZ10" s="46">
        <f>AW10/'H26_市町印刷①'!D10*100</f>
        <v>0.8303677342823249</v>
      </c>
      <c r="BA10" s="53">
        <v>0</v>
      </c>
      <c r="BB10" s="116">
        <v>0</v>
      </c>
      <c r="BC10" s="36">
        <f t="shared" si="7"/>
        <v>0</v>
      </c>
      <c r="BD10" s="46">
        <f>BA10/'H26_市町印刷①'!B10*100</f>
        <v>0</v>
      </c>
      <c r="BE10" s="46">
        <f>BB10/'H26_市町印刷①'!C10*100</f>
        <v>0</v>
      </c>
      <c r="BF10" s="46">
        <f>BC10/'H26_市町印刷①'!D10*100</f>
        <v>0</v>
      </c>
      <c r="BG10" s="45">
        <f>(AU10+BA10)/'H26_市町印刷①'!B10*100</f>
        <v>0.7317073170731708</v>
      </c>
      <c r="BH10" s="117">
        <f>(AV10+BB10)/'H26_市町印刷①'!C10*100</f>
        <v>0.9237875288683602</v>
      </c>
      <c r="BI10" s="47">
        <f>(AW10+BC10)/'H26_市町印刷①'!D10*100</f>
        <v>0.8303677342823249</v>
      </c>
    </row>
    <row r="11" spans="1:61" ht="19.5" customHeight="1">
      <c r="A11" s="48" t="s">
        <v>30</v>
      </c>
      <c r="B11" s="28">
        <v>48</v>
      </c>
      <c r="C11" s="53">
        <v>47</v>
      </c>
      <c r="D11" s="116">
        <f t="shared" si="0"/>
        <v>95</v>
      </c>
      <c r="E11" s="45">
        <f>B11/'H26_市町印刷①'!B11*100</f>
        <v>10.596026490066226</v>
      </c>
      <c r="F11" s="117">
        <f>C11/'H26_市町印刷①'!C11*100</f>
        <v>11.868686868686869</v>
      </c>
      <c r="G11" s="45">
        <f>D11/'H26_市町印刷①'!D11*100</f>
        <v>11.189634864546525</v>
      </c>
      <c r="H11" s="116">
        <v>5</v>
      </c>
      <c r="I11" s="53">
        <v>13</v>
      </c>
      <c r="J11" s="116">
        <f t="shared" si="1"/>
        <v>18</v>
      </c>
      <c r="K11" s="45">
        <f>H11/'H26_市町印刷①'!B11*100</f>
        <v>1.1037527593818985</v>
      </c>
      <c r="L11" s="117">
        <f>I11/'H26_市町印刷①'!C11*100</f>
        <v>3.2828282828282833</v>
      </c>
      <c r="M11" s="45">
        <f>J11/'H26_市町印刷①'!D11*100</f>
        <v>2.1201413427561837</v>
      </c>
      <c r="N11" s="141">
        <f>(B11+H11)/'H26_市町印刷①'!B11*100</f>
        <v>11.699779249448124</v>
      </c>
      <c r="O11" s="142">
        <f>(C11+I11)/'H26_市町印刷①'!C11*100</f>
        <v>15.151515151515152</v>
      </c>
      <c r="P11" s="143">
        <f>(D11+J11)/'H26_市町印刷①'!D11*100</f>
        <v>13.30977620730271</v>
      </c>
      <c r="Q11" s="28">
        <v>0</v>
      </c>
      <c r="R11" s="50">
        <v>0</v>
      </c>
      <c r="S11" s="36">
        <f t="shared" si="2"/>
        <v>0</v>
      </c>
      <c r="T11" s="45">
        <f>Q11/'H26_市町印刷①'!B11*100</f>
        <v>0</v>
      </c>
      <c r="U11" s="117">
        <f>R11/'H26_市町印刷①'!C11*100</f>
        <v>0</v>
      </c>
      <c r="V11" s="45">
        <f>S11/'H26_市町印刷①'!D11*100</f>
        <v>0</v>
      </c>
      <c r="W11" s="53">
        <v>0</v>
      </c>
      <c r="X11" s="53">
        <v>0</v>
      </c>
      <c r="Y11" s="42">
        <f t="shared" si="3"/>
        <v>0</v>
      </c>
      <c r="Z11" s="118">
        <f>W11/'H26_市町印刷①'!B11*100</f>
        <v>0</v>
      </c>
      <c r="AA11" s="118">
        <f>X11/'H26_市町印刷①'!C11*100</f>
        <v>0</v>
      </c>
      <c r="AB11" s="118">
        <f>Y11/'H26_市町印刷①'!D11*100</f>
        <v>0</v>
      </c>
      <c r="AC11" s="42">
        <f>(Q11+W11)/'H26_市町印刷①'!B11*100</f>
        <v>0</v>
      </c>
      <c r="AD11" s="36">
        <f>(R11+X11)/'H26_市町印刷①'!C11*100</f>
        <v>0</v>
      </c>
      <c r="AE11" s="37">
        <f>(S11+Y11)/'H26_市町印刷①'!D11*100</f>
        <v>0</v>
      </c>
      <c r="AF11" s="28">
        <v>43</v>
      </c>
      <c r="AG11" s="53">
        <v>49</v>
      </c>
      <c r="AH11" s="42">
        <f t="shared" si="4"/>
        <v>92</v>
      </c>
      <c r="AI11" s="45">
        <f>AF11/'H26_市町印刷①'!B11*100</f>
        <v>9.492273730684326</v>
      </c>
      <c r="AJ11" s="45">
        <f>AG11/'H26_市町印刷①'!C11*100</f>
        <v>12.373737373737374</v>
      </c>
      <c r="AK11" s="45">
        <f>AH11/'H26_市町印刷①'!D11*100</f>
        <v>10.836277974087162</v>
      </c>
      <c r="AL11" s="53">
        <v>11</v>
      </c>
      <c r="AM11" s="53">
        <v>9</v>
      </c>
      <c r="AN11" s="42">
        <f t="shared" si="5"/>
        <v>20</v>
      </c>
      <c r="AO11" s="45">
        <f>AL11/'H26_市町印刷①'!B11*100</f>
        <v>2.4282560706401766</v>
      </c>
      <c r="AP11" s="45">
        <f>AM11/'H26_市町印刷①'!C11*100</f>
        <v>2.272727272727273</v>
      </c>
      <c r="AQ11" s="45">
        <f>AN11/'H26_市町印刷①'!D11*100</f>
        <v>2.3557126030624262</v>
      </c>
      <c r="AR11" s="45">
        <f>(AF11+AL11)/'H26_市町印刷①'!B11*100</f>
        <v>11.920529801324504</v>
      </c>
      <c r="AS11" s="46">
        <f>(AG11+AM11)/'H26_市町印刷①'!C11*100</f>
        <v>14.646464646464647</v>
      </c>
      <c r="AT11" s="47">
        <f>(AH11+AN11)/'H26_市町印刷①'!D11*100</f>
        <v>13.191990577149587</v>
      </c>
      <c r="AU11" s="28">
        <v>38</v>
      </c>
      <c r="AV11" s="50">
        <v>31</v>
      </c>
      <c r="AW11" s="36">
        <f t="shared" si="6"/>
        <v>69</v>
      </c>
      <c r="AX11" s="45">
        <f>AU11/'H26_市町印刷①'!B11*100</f>
        <v>8.388520971302428</v>
      </c>
      <c r="AY11" s="117">
        <f>AV11/'H26_市町印刷①'!C11*100</f>
        <v>7.828282828282829</v>
      </c>
      <c r="AZ11" s="46">
        <f>AW11/'H26_市町印刷①'!D11*100</f>
        <v>8.12720848056537</v>
      </c>
      <c r="BA11" s="53">
        <v>6</v>
      </c>
      <c r="BB11" s="116">
        <v>3</v>
      </c>
      <c r="BC11" s="36">
        <f t="shared" si="7"/>
        <v>9</v>
      </c>
      <c r="BD11" s="46">
        <f>BA11/'H26_市町印刷①'!B11*100</f>
        <v>1.3245033112582782</v>
      </c>
      <c r="BE11" s="46">
        <f>BB11/'H26_市町印刷①'!C11*100</f>
        <v>0.7575757575757576</v>
      </c>
      <c r="BF11" s="46">
        <f>BC11/'H26_市町印刷①'!D11*100</f>
        <v>1.0600706713780919</v>
      </c>
      <c r="BG11" s="45">
        <f>(AU11+BA11)/'H26_市町印刷①'!B11*100</f>
        <v>9.713024282560706</v>
      </c>
      <c r="BH11" s="117">
        <f>(AV11+BB11)/'H26_市町印刷①'!C11*100</f>
        <v>8.585858585858585</v>
      </c>
      <c r="BI11" s="47">
        <f>(AW11+BC11)/'H26_市町印刷①'!D11*100</f>
        <v>9.187279151943462</v>
      </c>
    </row>
    <row r="12" spans="1:61" ht="19.5" customHeight="1">
      <c r="A12" s="48" t="s">
        <v>28</v>
      </c>
      <c r="B12" s="28">
        <v>26</v>
      </c>
      <c r="C12" s="53">
        <v>30</v>
      </c>
      <c r="D12" s="116">
        <f t="shared" si="0"/>
        <v>56</v>
      </c>
      <c r="E12" s="45">
        <f>B12/'H26_市町印刷①'!B12*100</f>
        <v>10.483870967741936</v>
      </c>
      <c r="F12" s="117">
        <f>C12/'H26_市町印刷①'!C12*100</f>
        <v>12.711864406779661</v>
      </c>
      <c r="G12" s="45">
        <f>D12/'H26_市町印刷①'!D12*100</f>
        <v>11.570247933884298</v>
      </c>
      <c r="H12" s="116">
        <v>13</v>
      </c>
      <c r="I12" s="53">
        <v>18</v>
      </c>
      <c r="J12" s="116">
        <f t="shared" si="1"/>
        <v>31</v>
      </c>
      <c r="K12" s="45">
        <f>H12/'H26_市町印刷①'!B12*100</f>
        <v>5.241935483870968</v>
      </c>
      <c r="L12" s="117">
        <f>I12/'H26_市町印刷①'!C12*100</f>
        <v>7.627118644067797</v>
      </c>
      <c r="M12" s="45">
        <f>J12/'H26_市町印刷①'!D12*100</f>
        <v>6.40495867768595</v>
      </c>
      <c r="N12" s="141">
        <f>(B12+H12)/'H26_市町印刷①'!B12*100</f>
        <v>15.725806451612904</v>
      </c>
      <c r="O12" s="142">
        <f>(C12+I12)/'H26_市町印刷①'!C12*100</f>
        <v>20.33898305084746</v>
      </c>
      <c r="P12" s="143">
        <f>(D12+J12)/'H26_市町印刷①'!D12*100</f>
        <v>17.97520661157025</v>
      </c>
      <c r="Q12" s="28">
        <v>1</v>
      </c>
      <c r="R12" s="50">
        <v>2</v>
      </c>
      <c r="S12" s="36">
        <f t="shared" si="2"/>
        <v>3</v>
      </c>
      <c r="T12" s="45">
        <f>Q12/'H26_市町印刷①'!B12*100</f>
        <v>0.4032258064516129</v>
      </c>
      <c r="U12" s="117">
        <f>R12/'H26_市町印刷①'!C12*100</f>
        <v>0.847457627118644</v>
      </c>
      <c r="V12" s="45">
        <f>S12/'H26_市町印刷①'!D12*100</f>
        <v>0.6198347107438017</v>
      </c>
      <c r="W12" s="53">
        <v>0</v>
      </c>
      <c r="X12" s="53">
        <v>0</v>
      </c>
      <c r="Y12" s="42">
        <f t="shared" si="3"/>
        <v>0</v>
      </c>
      <c r="Z12" s="118">
        <f>W12/'H26_市町印刷①'!B12*100</f>
        <v>0</v>
      </c>
      <c r="AA12" s="118">
        <f>X12/'H26_市町印刷①'!C12*100</f>
        <v>0</v>
      </c>
      <c r="AB12" s="118">
        <f>Y12/'H26_市町印刷①'!D12*100</f>
        <v>0</v>
      </c>
      <c r="AC12" s="42">
        <f>(Q12+W12)/'H26_市町印刷①'!B12*100</f>
        <v>0.4032258064516129</v>
      </c>
      <c r="AD12" s="36">
        <f>(R12+X12)/'H26_市町印刷①'!C12*100</f>
        <v>0.847457627118644</v>
      </c>
      <c r="AE12" s="37">
        <f>(S12+Y12)/'H26_市町印刷①'!D12*100</f>
        <v>0.6198347107438017</v>
      </c>
      <c r="AF12" s="28">
        <v>31</v>
      </c>
      <c r="AG12" s="53">
        <v>19</v>
      </c>
      <c r="AH12" s="42">
        <f t="shared" si="4"/>
        <v>50</v>
      </c>
      <c r="AI12" s="45">
        <f>AF12/'H26_市町印刷①'!B12*100</f>
        <v>12.5</v>
      </c>
      <c r="AJ12" s="45">
        <f>AG12/'H26_市町印刷①'!C12*100</f>
        <v>8.050847457627118</v>
      </c>
      <c r="AK12" s="45">
        <f>AH12/'H26_市町印刷①'!D12*100</f>
        <v>10.330578512396695</v>
      </c>
      <c r="AL12" s="53">
        <v>4</v>
      </c>
      <c r="AM12" s="53">
        <v>4</v>
      </c>
      <c r="AN12" s="42">
        <f t="shared" si="5"/>
        <v>8</v>
      </c>
      <c r="AO12" s="45">
        <f>AL12/'H26_市町印刷①'!B12*100</f>
        <v>1.6129032258064515</v>
      </c>
      <c r="AP12" s="45">
        <f>AM12/'H26_市町印刷①'!C12*100</f>
        <v>1.694915254237288</v>
      </c>
      <c r="AQ12" s="45">
        <f>AN12/'H26_市町印刷①'!D12*100</f>
        <v>1.6528925619834711</v>
      </c>
      <c r="AR12" s="45">
        <f>(AF12+AL12)/'H26_市町印刷①'!B12*100</f>
        <v>14.112903225806454</v>
      </c>
      <c r="AS12" s="46">
        <f>(AG12+AM12)/'H26_市町印刷①'!C12*100</f>
        <v>9.745762711864407</v>
      </c>
      <c r="AT12" s="47">
        <f>(AH12+AN12)/'H26_市町印刷①'!D12*100</f>
        <v>11.983471074380166</v>
      </c>
      <c r="AU12" s="28">
        <v>7</v>
      </c>
      <c r="AV12" s="50">
        <v>9</v>
      </c>
      <c r="AW12" s="36">
        <f t="shared" si="6"/>
        <v>16</v>
      </c>
      <c r="AX12" s="45">
        <f>AU12/'H26_市町印刷①'!B12*100</f>
        <v>2.82258064516129</v>
      </c>
      <c r="AY12" s="117">
        <f>AV12/'H26_市町印刷①'!C12*100</f>
        <v>3.8135593220338984</v>
      </c>
      <c r="AZ12" s="46">
        <f>AW12/'H26_市町印刷①'!D12*100</f>
        <v>3.3057851239669422</v>
      </c>
      <c r="BA12" s="53">
        <v>0</v>
      </c>
      <c r="BB12" s="116">
        <v>1</v>
      </c>
      <c r="BC12" s="36">
        <f t="shared" si="7"/>
        <v>1</v>
      </c>
      <c r="BD12" s="46">
        <f>BA12/'H26_市町印刷①'!B12*100</f>
        <v>0</v>
      </c>
      <c r="BE12" s="46">
        <f>BB12/'H26_市町印刷①'!C12*100</f>
        <v>0.423728813559322</v>
      </c>
      <c r="BF12" s="46">
        <f>BC12/'H26_市町印刷①'!D12*100</f>
        <v>0.2066115702479339</v>
      </c>
      <c r="BG12" s="45">
        <f>(AU12+BA12)/'H26_市町印刷①'!B12*100</f>
        <v>2.82258064516129</v>
      </c>
      <c r="BH12" s="117">
        <f>(AV12+BB12)/'H26_市町印刷①'!C12*100</f>
        <v>4.23728813559322</v>
      </c>
      <c r="BI12" s="47">
        <f>(AW12+BC12)/'H26_市町印刷①'!D12*100</f>
        <v>3.512396694214876</v>
      </c>
    </row>
    <row r="13" spans="1:61" ht="19.5" customHeight="1">
      <c r="A13" s="48" t="s">
        <v>29</v>
      </c>
      <c r="B13" s="28">
        <v>22</v>
      </c>
      <c r="C13" s="53">
        <v>28</v>
      </c>
      <c r="D13" s="116">
        <f t="shared" si="0"/>
        <v>50</v>
      </c>
      <c r="E13" s="45">
        <f>B13/'H26_市町印刷①'!B13*100</f>
        <v>8.365019011406844</v>
      </c>
      <c r="F13" s="117">
        <f>C13/'H26_市町印刷①'!C13*100</f>
        <v>13.397129186602871</v>
      </c>
      <c r="G13" s="45">
        <f>D13/'H26_市町印刷①'!D13*100</f>
        <v>10.59322033898305</v>
      </c>
      <c r="H13" s="116">
        <v>17</v>
      </c>
      <c r="I13" s="53">
        <v>12</v>
      </c>
      <c r="J13" s="116">
        <f t="shared" si="1"/>
        <v>29</v>
      </c>
      <c r="K13" s="45">
        <f>H13/'H26_市町印刷①'!B13*100</f>
        <v>6.4638783269961975</v>
      </c>
      <c r="L13" s="117">
        <f>I13/'H26_市町印刷①'!C13*100</f>
        <v>5.741626794258373</v>
      </c>
      <c r="M13" s="45">
        <f>J13/'H26_市町印刷①'!D13*100</f>
        <v>6.1440677966101696</v>
      </c>
      <c r="N13" s="141">
        <f>(B13+H13)/'H26_市町印刷①'!B13*100</f>
        <v>14.82889733840304</v>
      </c>
      <c r="O13" s="142">
        <f>(C13+I13)/'H26_市町印刷①'!C13*100</f>
        <v>19.138755980861244</v>
      </c>
      <c r="P13" s="143">
        <f>(D13+J13)/'H26_市町印刷①'!D13*100</f>
        <v>16.73728813559322</v>
      </c>
      <c r="Q13" s="28">
        <v>0</v>
      </c>
      <c r="R13" s="50">
        <v>0</v>
      </c>
      <c r="S13" s="36">
        <f t="shared" si="2"/>
        <v>0</v>
      </c>
      <c r="T13" s="45">
        <f>Q13/'H26_市町印刷①'!B13*100</f>
        <v>0</v>
      </c>
      <c r="U13" s="117">
        <f>R13/'H26_市町印刷①'!C13*100</f>
        <v>0</v>
      </c>
      <c r="V13" s="45">
        <f>S13/'H26_市町印刷①'!D13*100</f>
        <v>0</v>
      </c>
      <c r="W13" s="53">
        <v>0</v>
      </c>
      <c r="X13" s="53">
        <v>0</v>
      </c>
      <c r="Y13" s="42">
        <f t="shared" si="3"/>
        <v>0</v>
      </c>
      <c r="Z13" s="118">
        <f>W13/'H26_市町印刷①'!B13*100</f>
        <v>0</v>
      </c>
      <c r="AA13" s="118">
        <f>X13/'H26_市町印刷①'!C13*100</f>
        <v>0</v>
      </c>
      <c r="AB13" s="118">
        <f>Y13/'H26_市町印刷①'!D13*100</f>
        <v>0</v>
      </c>
      <c r="AC13" s="42">
        <f>(Q13+W13)/'H26_市町印刷①'!B13*100</f>
        <v>0</v>
      </c>
      <c r="AD13" s="36">
        <f>(R13+X13)/'H26_市町印刷①'!C13*100</f>
        <v>0</v>
      </c>
      <c r="AE13" s="37">
        <f>(S13+Y13)/'H26_市町印刷①'!D13*100</f>
        <v>0</v>
      </c>
      <c r="AF13" s="28">
        <v>16</v>
      </c>
      <c r="AG13" s="53">
        <v>7</v>
      </c>
      <c r="AH13" s="42">
        <f t="shared" si="4"/>
        <v>23</v>
      </c>
      <c r="AI13" s="45">
        <f>AF13/'H26_市町印刷①'!B13*100</f>
        <v>6.083650190114068</v>
      </c>
      <c r="AJ13" s="45">
        <f>AG13/'H26_市町印刷①'!C13*100</f>
        <v>3.349282296650718</v>
      </c>
      <c r="AK13" s="45">
        <f>AH13/'H26_市町印刷①'!D13*100</f>
        <v>4.872881355932203</v>
      </c>
      <c r="AL13" s="53">
        <v>10</v>
      </c>
      <c r="AM13" s="53">
        <v>1</v>
      </c>
      <c r="AN13" s="42">
        <f t="shared" si="5"/>
        <v>11</v>
      </c>
      <c r="AO13" s="45">
        <f>AL13/'H26_市町印刷①'!B13*100</f>
        <v>3.802281368821293</v>
      </c>
      <c r="AP13" s="45">
        <f>AM13/'H26_市町印刷①'!C13*100</f>
        <v>0.4784688995215311</v>
      </c>
      <c r="AQ13" s="45">
        <f>AN13/'H26_市町印刷①'!D13*100</f>
        <v>2.330508474576271</v>
      </c>
      <c r="AR13" s="45">
        <f>(AF13+AL13)/'H26_市町印刷①'!B13*100</f>
        <v>9.885931558935361</v>
      </c>
      <c r="AS13" s="46">
        <f>(AG13+AM13)/'H26_市町印刷①'!C13*100</f>
        <v>3.827751196172249</v>
      </c>
      <c r="AT13" s="47">
        <f>(AH13+AN13)/'H26_市町印刷①'!D13*100</f>
        <v>7.203389830508475</v>
      </c>
      <c r="AU13" s="28">
        <v>5</v>
      </c>
      <c r="AV13" s="50">
        <v>2</v>
      </c>
      <c r="AW13" s="36">
        <f t="shared" si="6"/>
        <v>7</v>
      </c>
      <c r="AX13" s="45">
        <f>AU13/'H26_市町印刷①'!B13*100</f>
        <v>1.9011406844106464</v>
      </c>
      <c r="AY13" s="117">
        <f>AV13/'H26_市町印刷①'!C13*100</f>
        <v>0.9569377990430622</v>
      </c>
      <c r="AZ13" s="46">
        <f>AW13/'H26_市町印刷①'!D13*100</f>
        <v>1.4830508474576272</v>
      </c>
      <c r="BA13" s="53">
        <v>6</v>
      </c>
      <c r="BB13" s="116">
        <v>4</v>
      </c>
      <c r="BC13" s="36">
        <f t="shared" si="7"/>
        <v>10</v>
      </c>
      <c r="BD13" s="46">
        <f>BA13/'H26_市町印刷①'!B13*100</f>
        <v>2.2813688212927756</v>
      </c>
      <c r="BE13" s="46">
        <f>BB13/'H26_市町印刷①'!C13*100</f>
        <v>1.9138755980861244</v>
      </c>
      <c r="BF13" s="46">
        <f>BC13/'H26_市町印刷①'!D13*100</f>
        <v>2.11864406779661</v>
      </c>
      <c r="BG13" s="45">
        <f>(AU13+BA13)/'H26_市町印刷①'!B13*100</f>
        <v>4.182509505703422</v>
      </c>
      <c r="BH13" s="117">
        <f>(AV13+BB13)/'H26_市町印刷①'!C13*100</f>
        <v>2.8708133971291865</v>
      </c>
      <c r="BI13" s="47">
        <f>(AW13+BC13)/'H26_市町印刷①'!D13*100</f>
        <v>3.6016949152542375</v>
      </c>
    </row>
    <row r="14" spans="1:61" ht="19.5" customHeight="1">
      <c r="A14" s="48" t="s">
        <v>31</v>
      </c>
      <c r="B14" s="28">
        <v>9</v>
      </c>
      <c r="C14" s="53">
        <v>17</v>
      </c>
      <c r="D14" s="116">
        <f t="shared" si="0"/>
        <v>26</v>
      </c>
      <c r="E14" s="45">
        <f>B14/'H26_市町印刷①'!B14*100</f>
        <v>4.761904761904762</v>
      </c>
      <c r="F14" s="117">
        <f>C14/'H26_市町印刷①'!C14*100</f>
        <v>9.444444444444445</v>
      </c>
      <c r="G14" s="45">
        <f>D14/'H26_市町印刷①'!D14*100</f>
        <v>7.046070460704606</v>
      </c>
      <c r="H14" s="116">
        <v>1</v>
      </c>
      <c r="I14" s="53">
        <v>4</v>
      </c>
      <c r="J14" s="116">
        <f t="shared" si="1"/>
        <v>5</v>
      </c>
      <c r="K14" s="45">
        <f>H14/'H26_市町印刷①'!B14*100</f>
        <v>0.5291005291005291</v>
      </c>
      <c r="L14" s="117">
        <f>I14/'H26_市町印刷①'!C14*100</f>
        <v>2.2222222222222223</v>
      </c>
      <c r="M14" s="45">
        <f>J14/'H26_市町印刷①'!D14*100</f>
        <v>1.3550135501355014</v>
      </c>
      <c r="N14" s="141">
        <f>(B14+H14)/'H26_市町印刷①'!B14*100</f>
        <v>5.291005291005291</v>
      </c>
      <c r="O14" s="142">
        <f>(C14+I14)/'H26_市町印刷①'!C14*100</f>
        <v>11.666666666666666</v>
      </c>
      <c r="P14" s="143">
        <f>(D14+J14)/'H26_市町印刷①'!D14*100</f>
        <v>8.401084010840108</v>
      </c>
      <c r="Q14" s="28">
        <v>0</v>
      </c>
      <c r="R14" s="50">
        <v>0</v>
      </c>
      <c r="S14" s="36">
        <f t="shared" si="2"/>
        <v>0</v>
      </c>
      <c r="T14" s="45">
        <f>Q14/'H26_市町印刷①'!B14*100</f>
        <v>0</v>
      </c>
      <c r="U14" s="117">
        <f>R14/'H26_市町印刷①'!C14*100</f>
        <v>0</v>
      </c>
      <c r="V14" s="45">
        <f>S14/'H26_市町印刷①'!D14*100</f>
        <v>0</v>
      </c>
      <c r="W14" s="53">
        <v>0</v>
      </c>
      <c r="X14" s="53">
        <v>0</v>
      </c>
      <c r="Y14" s="42">
        <f t="shared" si="3"/>
        <v>0</v>
      </c>
      <c r="Z14" s="118">
        <f>W14/'H26_市町印刷①'!B14*100</f>
        <v>0</v>
      </c>
      <c r="AA14" s="118">
        <f>X14/'H26_市町印刷①'!C14*100</f>
        <v>0</v>
      </c>
      <c r="AB14" s="118">
        <f>Y14/'H26_市町印刷①'!D14*100</f>
        <v>0</v>
      </c>
      <c r="AC14" s="42">
        <f>(Q14+W14)/'H26_市町印刷①'!B14*100</f>
        <v>0</v>
      </c>
      <c r="AD14" s="36">
        <f>(R14+X14)/'H26_市町印刷①'!C14*100</f>
        <v>0</v>
      </c>
      <c r="AE14" s="37">
        <f>(S14+Y14)/'H26_市町印刷①'!D14*100</f>
        <v>0</v>
      </c>
      <c r="AF14" s="28">
        <v>9</v>
      </c>
      <c r="AG14" s="53">
        <v>11</v>
      </c>
      <c r="AH14" s="42">
        <f t="shared" si="4"/>
        <v>20</v>
      </c>
      <c r="AI14" s="45">
        <f>AF14/'H26_市町印刷①'!B14*100</f>
        <v>4.761904761904762</v>
      </c>
      <c r="AJ14" s="45">
        <f>AG14/'H26_市町印刷①'!C14*100</f>
        <v>6.111111111111111</v>
      </c>
      <c r="AK14" s="45">
        <f>AH14/'H26_市町印刷①'!D14*100</f>
        <v>5.420054200542006</v>
      </c>
      <c r="AL14" s="53">
        <v>3</v>
      </c>
      <c r="AM14" s="53">
        <v>1</v>
      </c>
      <c r="AN14" s="42">
        <f t="shared" si="5"/>
        <v>4</v>
      </c>
      <c r="AO14" s="45">
        <f>AL14/'H26_市町印刷①'!B14*100</f>
        <v>1.5873015873015872</v>
      </c>
      <c r="AP14" s="45">
        <f>AM14/'H26_市町印刷①'!C14*100</f>
        <v>0.5555555555555556</v>
      </c>
      <c r="AQ14" s="45">
        <f>AN14/'H26_市町印刷①'!D14*100</f>
        <v>1.084010840108401</v>
      </c>
      <c r="AR14" s="45">
        <f>(AF14+AL14)/'H26_市町印刷①'!B14*100</f>
        <v>6.349206349206349</v>
      </c>
      <c r="AS14" s="46">
        <f>(AG14+AM14)/'H26_市町印刷①'!C14*100</f>
        <v>6.666666666666667</v>
      </c>
      <c r="AT14" s="47">
        <f>(AH14+AN14)/'H26_市町印刷①'!D14*100</f>
        <v>6.504065040650407</v>
      </c>
      <c r="AU14" s="28">
        <v>2</v>
      </c>
      <c r="AV14" s="50">
        <v>3</v>
      </c>
      <c r="AW14" s="36">
        <f t="shared" si="6"/>
        <v>5</v>
      </c>
      <c r="AX14" s="45">
        <f>AU14/'H26_市町印刷①'!B14*100</f>
        <v>1.0582010582010581</v>
      </c>
      <c r="AY14" s="117">
        <f>AV14/'H26_市町印刷①'!C14*100</f>
        <v>1.6666666666666667</v>
      </c>
      <c r="AZ14" s="46">
        <f>AW14/'H26_市町印刷①'!D14*100</f>
        <v>1.3550135501355014</v>
      </c>
      <c r="BA14" s="53">
        <v>1</v>
      </c>
      <c r="BB14" s="116">
        <v>1</v>
      </c>
      <c r="BC14" s="36">
        <f t="shared" si="7"/>
        <v>2</v>
      </c>
      <c r="BD14" s="46">
        <f>BA14/'H26_市町印刷①'!B14*100</f>
        <v>0.5291005291005291</v>
      </c>
      <c r="BE14" s="46">
        <f>BB14/'H26_市町印刷①'!C14*100</f>
        <v>0.5555555555555556</v>
      </c>
      <c r="BF14" s="46">
        <f>BC14/'H26_市町印刷①'!D14*100</f>
        <v>0.5420054200542005</v>
      </c>
      <c r="BG14" s="45">
        <f>(AU14+BA14)/'H26_市町印刷①'!B14*100</f>
        <v>1.5873015873015872</v>
      </c>
      <c r="BH14" s="117">
        <f>(AV14+BB14)/'H26_市町印刷①'!C14*100</f>
        <v>2.2222222222222223</v>
      </c>
      <c r="BI14" s="47">
        <f>(AW14+BC14)/'H26_市町印刷①'!D14*100</f>
        <v>1.8970189701897018</v>
      </c>
    </row>
    <row r="15" spans="1:61" ht="19.5" customHeight="1">
      <c r="A15" s="48" t="s">
        <v>26</v>
      </c>
      <c r="B15" s="28">
        <v>70</v>
      </c>
      <c r="C15" s="53">
        <v>56</v>
      </c>
      <c r="D15" s="116">
        <f t="shared" si="0"/>
        <v>126</v>
      </c>
      <c r="E15" s="45">
        <f>B15/'H26_市町印刷①'!B15*100</f>
        <v>11.627906976744185</v>
      </c>
      <c r="F15" s="117">
        <f>C15/'H26_市町印刷①'!C15*100</f>
        <v>10.58601134215501</v>
      </c>
      <c r="G15" s="45">
        <f>D15/'H26_市町印刷①'!D15*100</f>
        <v>11.140583554376658</v>
      </c>
      <c r="H15" s="116">
        <v>13</v>
      </c>
      <c r="I15" s="53">
        <v>18</v>
      </c>
      <c r="J15" s="116">
        <f t="shared" si="1"/>
        <v>31</v>
      </c>
      <c r="K15" s="45">
        <f>H15/'H26_市町印刷①'!B15*100</f>
        <v>2.1594684385382057</v>
      </c>
      <c r="L15" s="117">
        <f>I15/'H26_市町印刷①'!C15*100</f>
        <v>3.402646502835539</v>
      </c>
      <c r="M15" s="45">
        <f>J15/'H26_市町印刷①'!D15*100</f>
        <v>2.7409372236958442</v>
      </c>
      <c r="N15" s="141">
        <f>(B15+H15)/'H26_市町印刷①'!B15*100</f>
        <v>13.78737541528239</v>
      </c>
      <c r="O15" s="142">
        <f>(C15+I15)/'H26_市町印刷①'!C15*100</f>
        <v>13.988657844990549</v>
      </c>
      <c r="P15" s="143">
        <f>(D15+J15)/'H26_市町印刷①'!D15*100</f>
        <v>13.8815207780725</v>
      </c>
      <c r="Q15" s="28">
        <v>7</v>
      </c>
      <c r="R15" s="50">
        <v>5</v>
      </c>
      <c r="S15" s="36">
        <f t="shared" si="2"/>
        <v>12</v>
      </c>
      <c r="T15" s="45">
        <f>Q15/'H26_市町印刷①'!B15*100</f>
        <v>1.1627906976744187</v>
      </c>
      <c r="U15" s="117">
        <f>R15/'H26_市町印刷①'!C15*100</f>
        <v>0.945179584120983</v>
      </c>
      <c r="V15" s="45">
        <f>S15/'H26_市町印刷①'!D15*100</f>
        <v>1.0610079575596816</v>
      </c>
      <c r="W15" s="53">
        <v>0</v>
      </c>
      <c r="X15" s="53">
        <v>0</v>
      </c>
      <c r="Y15" s="42">
        <f t="shared" si="3"/>
        <v>0</v>
      </c>
      <c r="Z15" s="118">
        <f>W15/'H26_市町印刷①'!B15*100</f>
        <v>0</v>
      </c>
      <c r="AA15" s="118">
        <f>X15/'H26_市町印刷①'!C15*100</f>
        <v>0</v>
      </c>
      <c r="AB15" s="118">
        <f>Y15/'H26_市町印刷①'!D15*100</f>
        <v>0</v>
      </c>
      <c r="AC15" s="42">
        <f>(Q15+W15)/'H26_市町印刷①'!B15*100</f>
        <v>1.1627906976744187</v>
      </c>
      <c r="AD15" s="36">
        <f>(R15+X15)/'H26_市町印刷①'!C15*100</f>
        <v>0.945179584120983</v>
      </c>
      <c r="AE15" s="37">
        <f>(S15+Y15)/'H26_市町印刷①'!D15*100</f>
        <v>1.0610079575596816</v>
      </c>
      <c r="AF15" s="28">
        <v>27</v>
      </c>
      <c r="AG15" s="53">
        <v>20</v>
      </c>
      <c r="AH15" s="42">
        <f t="shared" si="4"/>
        <v>47</v>
      </c>
      <c r="AI15" s="45">
        <f>AF15/'H26_市町印刷①'!B15*100</f>
        <v>4.485049833887043</v>
      </c>
      <c r="AJ15" s="45">
        <f>AG15/'H26_市町印刷①'!C15*100</f>
        <v>3.780718336483932</v>
      </c>
      <c r="AK15" s="45">
        <f>AH15/'H26_市町印刷①'!D15*100</f>
        <v>4.155614500442087</v>
      </c>
      <c r="AL15" s="53">
        <v>2</v>
      </c>
      <c r="AM15" s="53">
        <v>9</v>
      </c>
      <c r="AN15" s="42">
        <f t="shared" si="5"/>
        <v>11</v>
      </c>
      <c r="AO15" s="45">
        <f>AL15/'H26_市町印刷①'!B15*100</f>
        <v>0.33222591362126247</v>
      </c>
      <c r="AP15" s="45">
        <f>AM15/'H26_市町印刷①'!C15*100</f>
        <v>1.7013232514177694</v>
      </c>
      <c r="AQ15" s="45">
        <f>AN15/'H26_市町印刷①'!D15*100</f>
        <v>0.9725906277630416</v>
      </c>
      <c r="AR15" s="45">
        <f>(AF15+AL15)/'H26_市町印刷①'!B15*100</f>
        <v>4.817275747508306</v>
      </c>
      <c r="AS15" s="46">
        <f>(AG15+AM15)/'H26_市町印刷①'!C15*100</f>
        <v>5.482041587901701</v>
      </c>
      <c r="AT15" s="47">
        <f>(AH15+AN15)/'H26_市町印刷①'!D15*100</f>
        <v>5.128205128205128</v>
      </c>
      <c r="AU15" s="28">
        <v>12</v>
      </c>
      <c r="AV15" s="50">
        <v>10</v>
      </c>
      <c r="AW15" s="36">
        <f t="shared" si="6"/>
        <v>22</v>
      </c>
      <c r="AX15" s="45">
        <f>AU15/'H26_市町印刷①'!B15*100</f>
        <v>1.9933554817275747</v>
      </c>
      <c r="AY15" s="117">
        <f>AV15/'H26_市町印刷①'!C15*100</f>
        <v>1.890359168241966</v>
      </c>
      <c r="AZ15" s="46">
        <f>AW15/'H26_市町印刷①'!D15*100</f>
        <v>1.9451812555260832</v>
      </c>
      <c r="BA15" s="53">
        <v>0</v>
      </c>
      <c r="BB15" s="116">
        <v>0</v>
      </c>
      <c r="BC15" s="36">
        <f t="shared" si="7"/>
        <v>0</v>
      </c>
      <c r="BD15" s="46">
        <f>BA15/'H26_市町印刷①'!B15*100</f>
        <v>0</v>
      </c>
      <c r="BE15" s="46">
        <f>BB15/'H26_市町印刷①'!C15*100</f>
        <v>0</v>
      </c>
      <c r="BF15" s="46">
        <f>BC15/'H26_市町印刷①'!D15*100</f>
        <v>0</v>
      </c>
      <c r="BG15" s="45">
        <f>(AU15+BA15)/'H26_市町印刷①'!B15*100</f>
        <v>1.9933554817275747</v>
      </c>
      <c r="BH15" s="117">
        <f>(AV15+BB15)/'H26_市町印刷①'!C15*100</f>
        <v>1.890359168241966</v>
      </c>
      <c r="BI15" s="47">
        <f>(AW15+BC15)/'H26_市町印刷①'!D15*100</f>
        <v>1.9451812555260832</v>
      </c>
    </row>
    <row r="16" spans="1:61" ht="19.5" customHeight="1">
      <c r="A16" s="48" t="s">
        <v>32</v>
      </c>
      <c r="B16" s="28">
        <v>16</v>
      </c>
      <c r="C16" s="53">
        <v>10</v>
      </c>
      <c r="D16" s="116">
        <f t="shared" si="0"/>
        <v>26</v>
      </c>
      <c r="E16" s="45">
        <f>B16/'H26_市町印刷①'!B16*100</f>
        <v>9.467455621301776</v>
      </c>
      <c r="F16" s="117">
        <f>C16/'H26_市町印刷①'!C16*100</f>
        <v>6.329113924050633</v>
      </c>
      <c r="G16" s="45">
        <f>D16/'H26_市町印刷①'!D16*100</f>
        <v>7.951070336391437</v>
      </c>
      <c r="H16" s="116">
        <v>4</v>
      </c>
      <c r="I16" s="53">
        <v>1</v>
      </c>
      <c r="J16" s="116">
        <f t="shared" si="1"/>
        <v>5</v>
      </c>
      <c r="K16" s="45">
        <f>H16/'H26_市町印刷①'!B16*100</f>
        <v>2.366863905325444</v>
      </c>
      <c r="L16" s="117">
        <f>I16/'H26_市町印刷①'!C16*100</f>
        <v>0.6329113924050633</v>
      </c>
      <c r="M16" s="45">
        <f>J16/'H26_市町印刷①'!D16*100</f>
        <v>1.529051987767584</v>
      </c>
      <c r="N16" s="141">
        <f>(B16+H16)/'H26_市町印刷①'!B16*100</f>
        <v>11.834319526627219</v>
      </c>
      <c r="O16" s="142">
        <f>(C16+I16)/'H26_市町印刷①'!C16*100</f>
        <v>6.962025316455696</v>
      </c>
      <c r="P16" s="143">
        <f>(D16+J16)/'H26_市町印刷①'!D16*100</f>
        <v>9.480122324159021</v>
      </c>
      <c r="Q16" s="28">
        <v>1</v>
      </c>
      <c r="R16" s="50">
        <v>10</v>
      </c>
      <c r="S16" s="36">
        <f t="shared" si="2"/>
        <v>11</v>
      </c>
      <c r="T16" s="45">
        <f>Q16/'H26_市町印刷①'!B16*100</f>
        <v>0.591715976331361</v>
      </c>
      <c r="U16" s="117">
        <f>R16/'H26_市町印刷①'!C16*100</f>
        <v>6.329113924050633</v>
      </c>
      <c r="V16" s="45">
        <f>S16/'H26_市町印刷①'!D16*100</f>
        <v>3.3639143730886847</v>
      </c>
      <c r="W16" s="53">
        <v>0</v>
      </c>
      <c r="X16" s="53">
        <v>0</v>
      </c>
      <c r="Y16" s="42">
        <f t="shared" si="3"/>
        <v>0</v>
      </c>
      <c r="Z16" s="118">
        <f>W16/'H26_市町印刷①'!B16*100</f>
        <v>0</v>
      </c>
      <c r="AA16" s="118">
        <f>X16/'H26_市町印刷①'!C16*100</f>
        <v>0</v>
      </c>
      <c r="AB16" s="118">
        <f>Y16/'H26_市町印刷①'!D16*100</f>
        <v>0</v>
      </c>
      <c r="AC16" s="42">
        <f>(Q16+W16)/'H26_市町印刷①'!B16*100</f>
        <v>0.591715976331361</v>
      </c>
      <c r="AD16" s="36">
        <f>(R16+X16)/'H26_市町印刷①'!C16*100</f>
        <v>6.329113924050633</v>
      </c>
      <c r="AE16" s="37">
        <f>(S16+Y16)/'H26_市町印刷①'!D16*100</f>
        <v>3.3639143730886847</v>
      </c>
      <c r="AF16" s="28">
        <v>4</v>
      </c>
      <c r="AG16" s="53">
        <v>11</v>
      </c>
      <c r="AH16" s="42">
        <f t="shared" si="4"/>
        <v>15</v>
      </c>
      <c r="AI16" s="45">
        <f>AF16/'H26_市町印刷①'!B16*100</f>
        <v>2.366863905325444</v>
      </c>
      <c r="AJ16" s="45">
        <f>AG16/'H26_市町印刷①'!C16*100</f>
        <v>6.962025316455696</v>
      </c>
      <c r="AK16" s="45">
        <f>AH16/'H26_市町印刷①'!D16*100</f>
        <v>4.587155963302752</v>
      </c>
      <c r="AL16" s="53">
        <v>1</v>
      </c>
      <c r="AM16" s="53">
        <v>0</v>
      </c>
      <c r="AN16" s="42">
        <f t="shared" si="5"/>
        <v>1</v>
      </c>
      <c r="AO16" s="45">
        <f>AL16/'H26_市町印刷①'!B16*100</f>
        <v>0.591715976331361</v>
      </c>
      <c r="AP16" s="45">
        <f>AM16/'H26_市町印刷①'!C16*100</f>
        <v>0</v>
      </c>
      <c r="AQ16" s="45">
        <f>AN16/'H26_市町印刷①'!D16*100</f>
        <v>0.3058103975535168</v>
      </c>
      <c r="AR16" s="45">
        <f>(AF16+AL16)/'H26_市町印刷①'!B16*100</f>
        <v>2.9585798816568047</v>
      </c>
      <c r="AS16" s="46">
        <f>(AG16+AM16)/'H26_市町印刷①'!C16*100</f>
        <v>6.962025316455696</v>
      </c>
      <c r="AT16" s="47">
        <f>(AH16+AN16)/'H26_市町印刷①'!D16*100</f>
        <v>4.892966360856269</v>
      </c>
      <c r="AU16" s="28">
        <v>6</v>
      </c>
      <c r="AV16" s="50">
        <v>10</v>
      </c>
      <c r="AW16" s="36">
        <f t="shared" si="6"/>
        <v>16</v>
      </c>
      <c r="AX16" s="45">
        <f>AU16/'H26_市町印刷①'!B16*100</f>
        <v>3.5502958579881656</v>
      </c>
      <c r="AY16" s="117">
        <f>AV16/'H26_市町印刷①'!C16*100</f>
        <v>6.329113924050633</v>
      </c>
      <c r="AZ16" s="46">
        <f>AW16/'H26_市町印刷①'!D16*100</f>
        <v>4.892966360856269</v>
      </c>
      <c r="BA16" s="53">
        <v>0</v>
      </c>
      <c r="BB16" s="116">
        <v>0</v>
      </c>
      <c r="BC16" s="36">
        <f t="shared" si="7"/>
        <v>0</v>
      </c>
      <c r="BD16" s="46">
        <f>BA16/'H26_市町印刷①'!B16*100</f>
        <v>0</v>
      </c>
      <c r="BE16" s="46">
        <f>BB16/'H26_市町印刷①'!C16*100</f>
        <v>0</v>
      </c>
      <c r="BF16" s="46">
        <f>BC16/'H26_市町印刷①'!D16*100</f>
        <v>0</v>
      </c>
      <c r="BG16" s="45">
        <f>(AU16+BA16)/'H26_市町印刷①'!B16*100</f>
        <v>3.5502958579881656</v>
      </c>
      <c r="BH16" s="117">
        <f>(AV16+BB16)/'H26_市町印刷①'!C16*100</f>
        <v>6.329113924050633</v>
      </c>
      <c r="BI16" s="47">
        <f>(AW16+BC16)/'H26_市町印刷①'!D16*100</f>
        <v>4.892966360856269</v>
      </c>
    </row>
    <row r="17" spans="1:61" ht="19.5" customHeight="1">
      <c r="A17" s="48" t="s">
        <v>18</v>
      </c>
      <c r="B17" s="28">
        <v>6</v>
      </c>
      <c r="C17" s="53">
        <v>6</v>
      </c>
      <c r="D17" s="116">
        <f t="shared" si="0"/>
        <v>12</v>
      </c>
      <c r="E17" s="45">
        <f>B17/'H26_市町印刷①'!B17*100</f>
        <v>5.555555555555555</v>
      </c>
      <c r="F17" s="117">
        <f>C17/'H26_市町印刷①'!C17*100</f>
        <v>9.375</v>
      </c>
      <c r="G17" s="45">
        <f>D17/'H26_市町印刷①'!D17*100</f>
        <v>6.976744186046512</v>
      </c>
      <c r="H17" s="116">
        <v>1</v>
      </c>
      <c r="I17" s="53">
        <v>3</v>
      </c>
      <c r="J17" s="116">
        <f t="shared" si="1"/>
        <v>4</v>
      </c>
      <c r="K17" s="45">
        <f>H17/'H26_市町印刷①'!B17*100</f>
        <v>0.9259259259259258</v>
      </c>
      <c r="L17" s="117">
        <f>I17/'H26_市町印刷①'!C17*100</f>
        <v>4.6875</v>
      </c>
      <c r="M17" s="45">
        <f>J17/'H26_市町印刷①'!D17*100</f>
        <v>2.3255813953488373</v>
      </c>
      <c r="N17" s="141">
        <f>(B17+H17)/'H26_市町印刷①'!B17*100</f>
        <v>6.481481481481481</v>
      </c>
      <c r="O17" s="142">
        <f>(C17+I17)/'H26_市町印刷①'!C17*100</f>
        <v>14.0625</v>
      </c>
      <c r="P17" s="143">
        <f>(D17+J17)/'H26_市町印刷①'!D17*100</f>
        <v>9.30232558139535</v>
      </c>
      <c r="Q17" s="28">
        <v>0</v>
      </c>
      <c r="R17" s="50">
        <v>0</v>
      </c>
      <c r="S17" s="36">
        <f t="shared" si="2"/>
        <v>0</v>
      </c>
      <c r="T17" s="45">
        <f>Q17/'H26_市町印刷①'!B17*100</f>
        <v>0</v>
      </c>
      <c r="U17" s="117">
        <f>R17/'H26_市町印刷①'!C17*100</f>
        <v>0</v>
      </c>
      <c r="V17" s="45">
        <f>S17/'H26_市町印刷①'!D17*100</f>
        <v>0</v>
      </c>
      <c r="W17" s="53">
        <v>0</v>
      </c>
      <c r="X17" s="53">
        <v>0</v>
      </c>
      <c r="Y17" s="42">
        <f t="shared" si="3"/>
        <v>0</v>
      </c>
      <c r="Z17" s="118">
        <f>W17/'H26_市町印刷①'!B17*100</f>
        <v>0</v>
      </c>
      <c r="AA17" s="118">
        <f>X17/'H26_市町印刷①'!C17*100</f>
        <v>0</v>
      </c>
      <c r="AB17" s="118">
        <f>Y17/'H26_市町印刷①'!D17*100</f>
        <v>0</v>
      </c>
      <c r="AC17" s="42">
        <f>(Q17+W17)/'H26_市町印刷①'!B17*100</f>
        <v>0</v>
      </c>
      <c r="AD17" s="36">
        <f>(R17+X17)/'H26_市町印刷①'!C17*100</f>
        <v>0</v>
      </c>
      <c r="AE17" s="37">
        <f>(S17+Y17)/'H26_市町印刷①'!D17*100</f>
        <v>0</v>
      </c>
      <c r="AF17" s="28">
        <v>6</v>
      </c>
      <c r="AG17" s="53">
        <v>6</v>
      </c>
      <c r="AH17" s="42">
        <f t="shared" si="4"/>
        <v>12</v>
      </c>
      <c r="AI17" s="45">
        <f>AF17/'H26_市町印刷①'!B17*100</f>
        <v>5.555555555555555</v>
      </c>
      <c r="AJ17" s="45">
        <f>AG17/'H26_市町印刷①'!C17*100</f>
        <v>9.375</v>
      </c>
      <c r="AK17" s="45">
        <f>AH17/'H26_市町印刷①'!D17*100</f>
        <v>6.976744186046512</v>
      </c>
      <c r="AL17" s="53">
        <v>0</v>
      </c>
      <c r="AM17" s="53">
        <v>0</v>
      </c>
      <c r="AN17" s="42">
        <f t="shared" si="5"/>
        <v>0</v>
      </c>
      <c r="AO17" s="45">
        <f>AL17/'H26_市町印刷①'!B17*100</f>
        <v>0</v>
      </c>
      <c r="AP17" s="45">
        <f>AM17/'H26_市町印刷①'!C17*100</f>
        <v>0</v>
      </c>
      <c r="AQ17" s="45">
        <f>AN17/'H26_市町印刷①'!D17*100</f>
        <v>0</v>
      </c>
      <c r="AR17" s="45">
        <f>(AF17+AL17)/'H26_市町印刷①'!B17*100</f>
        <v>5.555555555555555</v>
      </c>
      <c r="AS17" s="46">
        <f>(AG17+AM17)/'H26_市町印刷①'!C17*100</f>
        <v>9.375</v>
      </c>
      <c r="AT17" s="47">
        <f>(AH17+AN17)/'H26_市町印刷①'!D17*100</f>
        <v>6.976744186046512</v>
      </c>
      <c r="AU17" s="28">
        <v>3</v>
      </c>
      <c r="AV17" s="50">
        <v>5</v>
      </c>
      <c r="AW17" s="36">
        <f t="shared" si="6"/>
        <v>8</v>
      </c>
      <c r="AX17" s="45">
        <f>AU17/'H26_市町印刷①'!B17*100</f>
        <v>2.7777777777777777</v>
      </c>
      <c r="AY17" s="117">
        <f>AV17/'H26_市町印刷①'!C17*100</f>
        <v>7.8125</v>
      </c>
      <c r="AZ17" s="46">
        <f>AW17/'H26_市町印刷①'!D17*100</f>
        <v>4.651162790697675</v>
      </c>
      <c r="BA17" s="53">
        <v>0</v>
      </c>
      <c r="BB17" s="116">
        <v>0</v>
      </c>
      <c r="BC17" s="36">
        <f t="shared" si="7"/>
        <v>0</v>
      </c>
      <c r="BD17" s="46">
        <f>BA17/'H26_市町印刷①'!B17*100</f>
        <v>0</v>
      </c>
      <c r="BE17" s="46">
        <f>BB17/'H26_市町印刷①'!C17*100</f>
        <v>0</v>
      </c>
      <c r="BF17" s="46">
        <f>BC17/'H26_市町印刷①'!D17*100</f>
        <v>0</v>
      </c>
      <c r="BG17" s="45">
        <f>(AU17+BA17)/'H26_市町印刷①'!B17*100</f>
        <v>2.7777777777777777</v>
      </c>
      <c r="BH17" s="117">
        <f>(AV17+BB17)/'H26_市町印刷①'!C17*100</f>
        <v>7.8125</v>
      </c>
      <c r="BI17" s="47">
        <f>(AW17+BC17)/'H26_市町印刷①'!D17*100</f>
        <v>4.651162790697675</v>
      </c>
    </row>
    <row r="18" spans="1:61" ht="19.5" customHeight="1">
      <c r="A18" s="48" t="s">
        <v>19</v>
      </c>
      <c r="B18" s="28">
        <v>4</v>
      </c>
      <c r="C18" s="53">
        <v>8</v>
      </c>
      <c r="D18" s="116">
        <f t="shared" si="0"/>
        <v>12</v>
      </c>
      <c r="E18" s="45">
        <f>B18/'H26_市町印刷①'!B18*100</f>
        <v>5.714285714285714</v>
      </c>
      <c r="F18" s="117">
        <f>C18/'H26_市町印刷①'!C18*100</f>
        <v>12.307692307692308</v>
      </c>
      <c r="G18" s="45">
        <f>D18/'H26_市町印刷①'!D18*100</f>
        <v>8.88888888888889</v>
      </c>
      <c r="H18" s="116">
        <v>7</v>
      </c>
      <c r="I18" s="53">
        <v>7</v>
      </c>
      <c r="J18" s="116">
        <f t="shared" si="1"/>
        <v>14</v>
      </c>
      <c r="K18" s="45">
        <f>H18/'H26_市町印刷①'!B18*100</f>
        <v>10</v>
      </c>
      <c r="L18" s="117">
        <f>I18/'H26_市町印刷①'!C18*100</f>
        <v>10.76923076923077</v>
      </c>
      <c r="M18" s="45">
        <f>J18/'H26_市町印刷①'!D18*100</f>
        <v>10.37037037037037</v>
      </c>
      <c r="N18" s="141">
        <f>(B18+H18)/'H26_市町印刷①'!B18*100</f>
        <v>15.714285714285714</v>
      </c>
      <c r="O18" s="142">
        <f>(C18+I18)/'H26_市町印刷①'!C18*100</f>
        <v>23.076923076923077</v>
      </c>
      <c r="P18" s="143">
        <f>(D18+J18)/'H26_市町印刷①'!D18*100</f>
        <v>19.25925925925926</v>
      </c>
      <c r="Q18" s="28">
        <v>0</v>
      </c>
      <c r="R18" s="50">
        <v>0</v>
      </c>
      <c r="S18" s="36">
        <f t="shared" si="2"/>
        <v>0</v>
      </c>
      <c r="T18" s="45">
        <f>Q18/'H26_市町印刷①'!B18*100</f>
        <v>0</v>
      </c>
      <c r="U18" s="117">
        <f>R18/'H26_市町印刷①'!C18*100</f>
        <v>0</v>
      </c>
      <c r="V18" s="45">
        <f>S18/'H26_市町印刷①'!D18*100</f>
        <v>0</v>
      </c>
      <c r="W18" s="53">
        <v>0</v>
      </c>
      <c r="X18" s="53">
        <v>0</v>
      </c>
      <c r="Y18" s="42">
        <f t="shared" si="3"/>
        <v>0</v>
      </c>
      <c r="Z18" s="118">
        <f>W18/'H26_市町印刷①'!B18*100</f>
        <v>0</v>
      </c>
      <c r="AA18" s="118">
        <f>X18/'H26_市町印刷①'!C18*100</f>
        <v>0</v>
      </c>
      <c r="AB18" s="118">
        <f>Y18/'H26_市町印刷①'!D18*100</f>
        <v>0</v>
      </c>
      <c r="AC18" s="42">
        <f>(Q18+W18)/'H26_市町印刷①'!B18*100</f>
        <v>0</v>
      </c>
      <c r="AD18" s="36">
        <f>(R18+X18)/'H26_市町印刷①'!C18*100</f>
        <v>0</v>
      </c>
      <c r="AE18" s="37">
        <f>(S18+Y18)/'H26_市町印刷①'!D18*100</f>
        <v>0</v>
      </c>
      <c r="AF18" s="28">
        <v>4</v>
      </c>
      <c r="AG18" s="53">
        <v>14</v>
      </c>
      <c r="AH18" s="42">
        <f t="shared" si="4"/>
        <v>18</v>
      </c>
      <c r="AI18" s="45">
        <f>AF18/'H26_市町印刷①'!B18*100</f>
        <v>5.714285714285714</v>
      </c>
      <c r="AJ18" s="45">
        <f>AG18/'H26_市町印刷①'!C18*100</f>
        <v>21.53846153846154</v>
      </c>
      <c r="AK18" s="45">
        <f>AH18/'H26_市町印刷①'!D18*100</f>
        <v>13.333333333333334</v>
      </c>
      <c r="AL18" s="53">
        <v>3</v>
      </c>
      <c r="AM18" s="53">
        <v>5</v>
      </c>
      <c r="AN18" s="42">
        <f t="shared" si="5"/>
        <v>8</v>
      </c>
      <c r="AO18" s="45">
        <f>AL18/'H26_市町印刷①'!B18*100</f>
        <v>4.285714285714286</v>
      </c>
      <c r="AP18" s="45">
        <f>AM18/'H26_市町印刷①'!C18*100</f>
        <v>7.6923076923076925</v>
      </c>
      <c r="AQ18" s="45">
        <f>AN18/'H26_市町印刷①'!D18*100</f>
        <v>5.9259259259259265</v>
      </c>
      <c r="AR18" s="45">
        <f>(AF18+AL18)/'H26_市町印刷①'!B18*100</f>
        <v>10</v>
      </c>
      <c r="AS18" s="46">
        <f>(AG18+AM18)/'H26_市町印刷①'!C18*100</f>
        <v>29.230769230769234</v>
      </c>
      <c r="AT18" s="47">
        <f>(AH18+AN18)/'H26_市町印刷①'!D18*100</f>
        <v>19.25925925925926</v>
      </c>
      <c r="AU18" s="28">
        <v>2</v>
      </c>
      <c r="AV18" s="50">
        <v>3</v>
      </c>
      <c r="AW18" s="36">
        <f t="shared" si="6"/>
        <v>5</v>
      </c>
      <c r="AX18" s="45">
        <f>AU18/'H26_市町印刷①'!B18*100</f>
        <v>2.857142857142857</v>
      </c>
      <c r="AY18" s="117">
        <f>AV18/'H26_市町印刷①'!C18*100</f>
        <v>4.615384615384616</v>
      </c>
      <c r="AZ18" s="46">
        <f>AW18/'H26_市町印刷①'!D18*100</f>
        <v>3.7037037037037033</v>
      </c>
      <c r="BA18" s="53">
        <v>3</v>
      </c>
      <c r="BB18" s="116">
        <v>2</v>
      </c>
      <c r="BC18" s="36">
        <f t="shared" si="7"/>
        <v>5</v>
      </c>
      <c r="BD18" s="46">
        <f>BA18/'H26_市町印刷①'!B18*100</f>
        <v>4.285714285714286</v>
      </c>
      <c r="BE18" s="46">
        <f>BB18/'H26_市町印刷①'!C18*100</f>
        <v>3.076923076923077</v>
      </c>
      <c r="BF18" s="46">
        <f>BC18/'H26_市町印刷①'!D18*100</f>
        <v>3.7037037037037033</v>
      </c>
      <c r="BG18" s="45">
        <f>(AU18+BA18)/'H26_市町印刷①'!B18*100</f>
        <v>7.142857142857142</v>
      </c>
      <c r="BH18" s="117">
        <f>(AV18+BB18)/'H26_市町印刷①'!C18*100</f>
        <v>7.6923076923076925</v>
      </c>
      <c r="BI18" s="47">
        <f>(AW18+BC18)/'H26_市町印刷①'!D18*100</f>
        <v>7.4074074074074066</v>
      </c>
    </row>
    <row r="19" spans="1:61" ht="19.5" customHeight="1">
      <c r="A19" s="48" t="s">
        <v>35</v>
      </c>
      <c r="B19" s="28">
        <v>26</v>
      </c>
      <c r="C19" s="53">
        <v>20</v>
      </c>
      <c r="D19" s="116">
        <f t="shared" si="0"/>
        <v>46</v>
      </c>
      <c r="E19" s="45">
        <f>B19/'H26_市町印刷①'!B19*100</f>
        <v>18.439716312056735</v>
      </c>
      <c r="F19" s="117">
        <f>C19/'H26_市町印刷①'!C19*100</f>
        <v>17.857142857142858</v>
      </c>
      <c r="G19" s="45">
        <f>D19/'H26_市町印刷①'!D19*100</f>
        <v>18.181818181818183</v>
      </c>
      <c r="H19" s="116">
        <v>4</v>
      </c>
      <c r="I19" s="53">
        <v>2</v>
      </c>
      <c r="J19" s="116">
        <f t="shared" si="1"/>
        <v>6</v>
      </c>
      <c r="K19" s="45">
        <f>H19/'H26_市町印刷①'!B19*100</f>
        <v>2.8368794326241136</v>
      </c>
      <c r="L19" s="117">
        <f>I19/'H26_市町印刷①'!C19*100</f>
        <v>1.7857142857142856</v>
      </c>
      <c r="M19" s="45">
        <f>J19/'H26_市町印刷①'!D19*100</f>
        <v>2.371541501976284</v>
      </c>
      <c r="N19" s="141">
        <f>(B19+H19)/'H26_市町印刷①'!B19*100</f>
        <v>21.27659574468085</v>
      </c>
      <c r="O19" s="142">
        <f>(C19+I19)/'H26_市町印刷①'!C19*100</f>
        <v>19.642857142857142</v>
      </c>
      <c r="P19" s="143">
        <f>(D19+J19)/'H26_市町印刷①'!D19*100</f>
        <v>20.55335968379447</v>
      </c>
      <c r="Q19" s="28">
        <v>0</v>
      </c>
      <c r="R19" s="50">
        <v>2</v>
      </c>
      <c r="S19" s="36">
        <f t="shared" si="2"/>
        <v>2</v>
      </c>
      <c r="T19" s="45">
        <f>Q19/'H26_市町印刷①'!B19*100</f>
        <v>0</v>
      </c>
      <c r="U19" s="117">
        <f>R19/'H26_市町印刷①'!C19*100</f>
        <v>1.7857142857142856</v>
      </c>
      <c r="V19" s="45">
        <f>S19/'H26_市町印刷①'!D19*100</f>
        <v>0.7905138339920948</v>
      </c>
      <c r="W19" s="53">
        <v>0</v>
      </c>
      <c r="X19" s="53">
        <v>0</v>
      </c>
      <c r="Y19" s="42">
        <f t="shared" si="3"/>
        <v>0</v>
      </c>
      <c r="Z19" s="118">
        <f>W19/'H26_市町印刷①'!B19*100</f>
        <v>0</v>
      </c>
      <c r="AA19" s="118">
        <f>X19/'H26_市町印刷①'!C19*100</f>
        <v>0</v>
      </c>
      <c r="AB19" s="118">
        <f>Y19/'H26_市町印刷①'!D19*100</f>
        <v>0</v>
      </c>
      <c r="AC19" s="42">
        <f>(Q19+W19)/'H26_市町印刷①'!B19*100</f>
        <v>0</v>
      </c>
      <c r="AD19" s="36">
        <f>(R19+X19)/'H26_市町印刷①'!C19*100</f>
        <v>1.7857142857142856</v>
      </c>
      <c r="AE19" s="37">
        <f>(S19+Y19)/'H26_市町印刷①'!D19*100</f>
        <v>0.7905138339920948</v>
      </c>
      <c r="AF19" s="28">
        <v>14</v>
      </c>
      <c r="AG19" s="53">
        <v>12</v>
      </c>
      <c r="AH19" s="42">
        <f t="shared" si="4"/>
        <v>26</v>
      </c>
      <c r="AI19" s="45">
        <f>AF19/'H26_市町印刷①'!B19*100</f>
        <v>9.929078014184398</v>
      </c>
      <c r="AJ19" s="45">
        <f>AG19/'H26_市町印刷①'!C19*100</f>
        <v>10.714285714285714</v>
      </c>
      <c r="AK19" s="45">
        <f>AH19/'H26_市町印刷①'!D19*100</f>
        <v>10.276679841897234</v>
      </c>
      <c r="AL19" s="53">
        <v>0</v>
      </c>
      <c r="AM19" s="53">
        <v>1</v>
      </c>
      <c r="AN19" s="42">
        <f t="shared" si="5"/>
        <v>1</v>
      </c>
      <c r="AO19" s="45">
        <f>AL19/'H26_市町印刷①'!B19*100</f>
        <v>0</v>
      </c>
      <c r="AP19" s="45">
        <f>AM19/'H26_市町印刷①'!C19*100</f>
        <v>0.8928571428571428</v>
      </c>
      <c r="AQ19" s="45">
        <f>AN19/'H26_市町印刷①'!D19*100</f>
        <v>0.3952569169960474</v>
      </c>
      <c r="AR19" s="45">
        <f>(AF19+AL19)/'H26_市町印刷①'!B19*100</f>
        <v>9.929078014184398</v>
      </c>
      <c r="AS19" s="46">
        <f>(AG19+AM19)/'H26_市町印刷①'!C19*100</f>
        <v>11.607142857142858</v>
      </c>
      <c r="AT19" s="47">
        <f>(AH19+AN19)/'H26_市町印刷①'!D19*100</f>
        <v>10.67193675889328</v>
      </c>
      <c r="AU19" s="28">
        <v>20</v>
      </c>
      <c r="AV19" s="50">
        <v>15</v>
      </c>
      <c r="AW19" s="36">
        <f t="shared" si="6"/>
        <v>35</v>
      </c>
      <c r="AX19" s="45">
        <f>AU19/'H26_市町印刷①'!B19*100</f>
        <v>14.184397163120568</v>
      </c>
      <c r="AY19" s="117">
        <f>AV19/'H26_市町印刷①'!C19*100</f>
        <v>13.392857142857142</v>
      </c>
      <c r="AZ19" s="46">
        <f>AW19/'H26_市町印刷①'!D19*100</f>
        <v>13.83399209486166</v>
      </c>
      <c r="BA19" s="53">
        <v>0</v>
      </c>
      <c r="BB19" s="116">
        <v>1</v>
      </c>
      <c r="BC19" s="36">
        <f t="shared" si="7"/>
        <v>1</v>
      </c>
      <c r="BD19" s="46">
        <f>BA19/'H26_市町印刷①'!B19*100</f>
        <v>0</v>
      </c>
      <c r="BE19" s="46">
        <f>BB19/'H26_市町印刷①'!C19*100</f>
        <v>0.8928571428571428</v>
      </c>
      <c r="BF19" s="46">
        <f>BC19/'H26_市町印刷①'!D19*100</f>
        <v>0.3952569169960474</v>
      </c>
      <c r="BG19" s="45">
        <f>(AU19+BA19)/'H26_市町印刷①'!B19*100</f>
        <v>14.184397163120568</v>
      </c>
      <c r="BH19" s="117">
        <f>(AV19+BB19)/'H26_市町印刷①'!C19*100</f>
        <v>14.285714285714285</v>
      </c>
      <c r="BI19" s="47">
        <f>(AW19+BC19)/'H26_市町印刷①'!D19*100</f>
        <v>14.229249011857709</v>
      </c>
    </row>
    <row r="20" spans="1:61" ht="19.5" customHeight="1">
      <c r="A20" s="48" t="s">
        <v>20</v>
      </c>
      <c r="B20" s="28">
        <v>0</v>
      </c>
      <c r="C20" s="53">
        <v>4</v>
      </c>
      <c r="D20" s="116">
        <f t="shared" si="0"/>
        <v>4</v>
      </c>
      <c r="E20" s="45">
        <f>B20/'H26_市町印刷①'!B20*100</f>
        <v>0</v>
      </c>
      <c r="F20" s="117">
        <f>C20/'H26_市町印刷①'!C20*100</f>
        <v>9.75609756097561</v>
      </c>
      <c r="G20" s="45">
        <f>D20/'H26_市町印刷①'!D20*100</f>
        <v>5.47945205479452</v>
      </c>
      <c r="H20" s="116">
        <v>0</v>
      </c>
      <c r="I20" s="53">
        <v>0</v>
      </c>
      <c r="J20" s="116">
        <f t="shared" si="1"/>
        <v>0</v>
      </c>
      <c r="K20" s="45">
        <f>H20/'H26_市町印刷①'!B20*100</f>
        <v>0</v>
      </c>
      <c r="L20" s="117">
        <f>I20/'H26_市町印刷①'!C20*100</f>
        <v>0</v>
      </c>
      <c r="M20" s="45">
        <f>J20/'H26_市町印刷①'!D20*100</f>
        <v>0</v>
      </c>
      <c r="N20" s="141">
        <f>(B20+H20)/'H26_市町印刷①'!B20*100</f>
        <v>0</v>
      </c>
      <c r="O20" s="142">
        <f>(C20+I20)/'H26_市町印刷①'!C20*100</f>
        <v>9.75609756097561</v>
      </c>
      <c r="P20" s="143">
        <f>(D20+J20)/'H26_市町印刷①'!D20*100</f>
        <v>5.47945205479452</v>
      </c>
      <c r="Q20" s="28">
        <v>0</v>
      </c>
      <c r="R20" s="50">
        <v>0</v>
      </c>
      <c r="S20" s="36">
        <f t="shared" si="2"/>
        <v>0</v>
      </c>
      <c r="T20" s="45">
        <f>Q20/'H26_市町印刷①'!B20*100</f>
        <v>0</v>
      </c>
      <c r="U20" s="117">
        <f>R20/'H26_市町印刷①'!C20*100</f>
        <v>0</v>
      </c>
      <c r="V20" s="45">
        <f>S20/'H26_市町印刷①'!D20*100</f>
        <v>0</v>
      </c>
      <c r="W20" s="53">
        <v>0</v>
      </c>
      <c r="X20" s="53">
        <v>0</v>
      </c>
      <c r="Y20" s="42">
        <f t="shared" si="3"/>
        <v>0</v>
      </c>
      <c r="Z20" s="118">
        <f>W20/'H26_市町印刷①'!B20*100</f>
        <v>0</v>
      </c>
      <c r="AA20" s="118">
        <f>X20/'H26_市町印刷①'!C20*100</f>
        <v>0</v>
      </c>
      <c r="AB20" s="118">
        <f>Y20/'H26_市町印刷①'!D20*100</f>
        <v>0</v>
      </c>
      <c r="AC20" s="42">
        <f>(Q20+W20)/'H26_市町印刷①'!B20*100</f>
        <v>0</v>
      </c>
      <c r="AD20" s="36">
        <f>(R20+X20)/'H26_市町印刷①'!C20*100</f>
        <v>0</v>
      </c>
      <c r="AE20" s="37">
        <f>(S20+Y20)/'H26_市町印刷①'!D20*100</f>
        <v>0</v>
      </c>
      <c r="AF20" s="28">
        <v>2</v>
      </c>
      <c r="AG20" s="53">
        <v>5</v>
      </c>
      <c r="AH20" s="42">
        <f t="shared" si="4"/>
        <v>7</v>
      </c>
      <c r="AI20" s="45">
        <f>AF20/'H26_市町印刷①'!B20*100</f>
        <v>6.25</v>
      </c>
      <c r="AJ20" s="45">
        <f>AG20/'H26_市町印刷①'!C20*100</f>
        <v>12.195121951219512</v>
      </c>
      <c r="AK20" s="45">
        <f>AH20/'H26_市町印刷①'!D20*100</f>
        <v>9.58904109589041</v>
      </c>
      <c r="AL20" s="53">
        <v>1</v>
      </c>
      <c r="AM20" s="53">
        <v>0</v>
      </c>
      <c r="AN20" s="42">
        <f t="shared" si="5"/>
        <v>1</v>
      </c>
      <c r="AO20" s="45">
        <f>AL20/'H26_市町印刷①'!B20*100</f>
        <v>3.125</v>
      </c>
      <c r="AP20" s="45">
        <f>AM20/'H26_市町印刷①'!C20*100</f>
        <v>0</v>
      </c>
      <c r="AQ20" s="45">
        <f>AN20/'H26_市町印刷①'!D20*100</f>
        <v>1.36986301369863</v>
      </c>
      <c r="AR20" s="45">
        <f>(AF20+AL20)/'H26_市町印刷①'!B20*100</f>
        <v>9.375</v>
      </c>
      <c r="AS20" s="46">
        <f>(AG20+AM20)/'H26_市町印刷①'!C20*100</f>
        <v>12.195121951219512</v>
      </c>
      <c r="AT20" s="47">
        <f>(AH20+AN20)/'H26_市町印刷①'!D20*100</f>
        <v>10.95890410958904</v>
      </c>
      <c r="AU20" s="28">
        <v>3</v>
      </c>
      <c r="AV20" s="50">
        <v>2</v>
      </c>
      <c r="AW20" s="36">
        <f t="shared" si="6"/>
        <v>5</v>
      </c>
      <c r="AX20" s="45">
        <f>AU20/'H26_市町印刷①'!B20*100</f>
        <v>9.375</v>
      </c>
      <c r="AY20" s="117">
        <f>AV20/'H26_市町印刷①'!C20*100</f>
        <v>4.878048780487805</v>
      </c>
      <c r="AZ20" s="46">
        <f>AW20/'H26_市町印刷①'!D20*100</f>
        <v>6.8493150684931505</v>
      </c>
      <c r="BA20" s="53">
        <v>0</v>
      </c>
      <c r="BB20" s="116">
        <v>0</v>
      </c>
      <c r="BC20" s="36">
        <f t="shared" si="7"/>
        <v>0</v>
      </c>
      <c r="BD20" s="46">
        <f>BA20/'H26_市町印刷①'!B20*100</f>
        <v>0</v>
      </c>
      <c r="BE20" s="46">
        <f>BB20/'H26_市町印刷①'!C20*100</f>
        <v>0</v>
      </c>
      <c r="BF20" s="46">
        <f>BC20/'H26_市町印刷①'!D20*100</f>
        <v>0</v>
      </c>
      <c r="BG20" s="45">
        <f>(AU20+BA20)/'H26_市町印刷①'!B20*100</f>
        <v>9.375</v>
      </c>
      <c r="BH20" s="117">
        <f>(AV20+BB20)/'H26_市町印刷①'!C20*100</f>
        <v>4.878048780487805</v>
      </c>
      <c r="BI20" s="47">
        <f>(AW20+BC20)/'H26_市町印刷①'!D20*100</f>
        <v>6.8493150684931505</v>
      </c>
    </row>
    <row r="21" spans="1:61" ht="19.5" customHeight="1">
      <c r="A21" s="48" t="s">
        <v>21</v>
      </c>
      <c r="B21" s="28">
        <v>2</v>
      </c>
      <c r="C21" s="53">
        <v>20</v>
      </c>
      <c r="D21" s="116">
        <f t="shared" si="0"/>
        <v>22</v>
      </c>
      <c r="E21" s="45">
        <f>B21/'H26_市町印刷①'!B21*100</f>
        <v>7.4074074074074066</v>
      </c>
      <c r="F21" s="117">
        <f>C21/'H26_市町印刷①'!C21*100</f>
        <v>55.55555555555556</v>
      </c>
      <c r="G21" s="45">
        <f>D21/'H26_市町印刷①'!D21*100</f>
        <v>34.92063492063492</v>
      </c>
      <c r="H21" s="116">
        <v>0</v>
      </c>
      <c r="I21" s="53">
        <v>0</v>
      </c>
      <c r="J21" s="116">
        <f t="shared" si="1"/>
        <v>0</v>
      </c>
      <c r="K21" s="45">
        <f>H21/'H26_市町印刷①'!B21*100</f>
        <v>0</v>
      </c>
      <c r="L21" s="117">
        <f>I21/'H26_市町印刷①'!C21*100</f>
        <v>0</v>
      </c>
      <c r="M21" s="45">
        <f>J21/'H26_市町印刷①'!D21*100</f>
        <v>0</v>
      </c>
      <c r="N21" s="141">
        <f>(B21+H21)/'H26_市町印刷①'!B21*100</f>
        <v>7.4074074074074066</v>
      </c>
      <c r="O21" s="142">
        <f>(C21+I21)/'H26_市町印刷①'!C21*100</f>
        <v>55.55555555555556</v>
      </c>
      <c r="P21" s="143">
        <f>(D21+J21)/'H26_市町印刷①'!D21*100</f>
        <v>34.92063492063492</v>
      </c>
      <c r="Q21" s="28">
        <v>0</v>
      </c>
      <c r="R21" s="50">
        <v>0</v>
      </c>
      <c r="S21" s="36">
        <f t="shared" si="2"/>
        <v>0</v>
      </c>
      <c r="T21" s="45">
        <f>Q21/'H26_市町印刷①'!B21*100</f>
        <v>0</v>
      </c>
      <c r="U21" s="117">
        <f>R21/'H26_市町印刷①'!C21*100</f>
        <v>0</v>
      </c>
      <c r="V21" s="45">
        <f>S21/'H26_市町印刷①'!D21*100</f>
        <v>0</v>
      </c>
      <c r="W21" s="53">
        <v>0</v>
      </c>
      <c r="X21" s="53">
        <v>0</v>
      </c>
      <c r="Y21" s="42">
        <f t="shared" si="3"/>
        <v>0</v>
      </c>
      <c r="Z21" s="118">
        <f>W21/'H26_市町印刷①'!B21*100</f>
        <v>0</v>
      </c>
      <c r="AA21" s="118">
        <f>X21/'H26_市町印刷①'!C21*100</f>
        <v>0</v>
      </c>
      <c r="AB21" s="118">
        <f>Y21/'H26_市町印刷①'!D21*100</f>
        <v>0</v>
      </c>
      <c r="AC21" s="42">
        <f>(Q21+W21)/'H26_市町印刷①'!B21*100</f>
        <v>0</v>
      </c>
      <c r="AD21" s="36">
        <f>(R21+X21)/'H26_市町印刷①'!C21*100</f>
        <v>0</v>
      </c>
      <c r="AE21" s="37">
        <f>(S21+Y21)/'H26_市町印刷①'!D21*100</f>
        <v>0</v>
      </c>
      <c r="AF21" s="28">
        <v>2</v>
      </c>
      <c r="AG21" s="53">
        <v>3</v>
      </c>
      <c r="AH21" s="42">
        <f t="shared" si="4"/>
        <v>5</v>
      </c>
      <c r="AI21" s="45">
        <f>AF21/'H26_市町印刷①'!B21*100</f>
        <v>7.4074074074074066</v>
      </c>
      <c r="AJ21" s="45">
        <f>AG21/'H26_市町印刷①'!C21*100</f>
        <v>8.333333333333332</v>
      </c>
      <c r="AK21" s="45">
        <f>AH21/'H26_市町印刷①'!D21*100</f>
        <v>7.936507936507936</v>
      </c>
      <c r="AL21" s="53">
        <v>0</v>
      </c>
      <c r="AM21" s="53">
        <v>0</v>
      </c>
      <c r="AN21" s="42">
        <f t="shared" si="5"/>
        <v>0</v>
      </c>
      <c r="AO21" s="45">
        <f>AL21/'H26_市町印刷①'!B21*100</f>
        <v>0</v>
      </c>
      <c r="AP21" s="45">
        <f>AM21/'H26_市町印刷①'!C21*100</f>
        <v>0</v>
      </c>
      <c r="AQ21" s="45">
        <f>AN21/'H26_市町印刷①'!D21*100</f>
        <v>0</v>
      </c>
      <c r="AR21" s="45">
        <f>(AF21+AL21)/'H26_市町印刷①'!B21*100</f>
        <v>7.4074074074074066</v>
      </c>
      <c r="AS21" s="46">
        <f>(AG21+AM21)/'H26_市町印刷①'!C21*100</f>
        <v>8.333333333333332</v>
      </c>
      <c r="AT21" s="47">
        <f>(AH21+AN21)/'H26_市町印刷①'!D21*100</f>
        <v>7.936507936507936</v>
      </c>
      <c r="AU21" s="28">
        <v>0</v>
      </c>
      <c r="AV21" s="50">
        <v>0</v>
      </c>
      <c r="AW21" s="36">
        <f t="shared" si="6"/>
        <v>0</v>
      </c>
      <c r="AX21" s="45">
        <f>AU21/'H26_市町印刷①'!B21*100</f>
        <v>0</v>
      </c>
      <c r="AY21" s="117">
        <f>AV21/'H26_市町印刷①'!C21*100</f>
        <v>0</v>
      </c>
      <c r="AZ21" s="46">
        <f>AW21/'H26_市町印刷①'!D21*100</f>
        <v>0</v>
      </c>
      <c r="BA21" s="53">
        <v>0</v>
      </c>
      <c r="BB21" s="116">
        <v>0</v>
      </c>
      <c r="BC21" s="36">
        <f t="shared" si="7"/>
        <v>0</v>
      </c>
      <c r="BD21" s="46">
        <f>BA21/'H26_市町印刷①'!B21*100</f>
        <v>0</v>
      </c>
      <c r="BE21" s="46">
        <f>BB21/'H26_市町印刷①'!C21*100</f>
        <v>0</v>
      </c>
      <c r="BF21" s="46">
        <f>BC21/'H26_市町印刷①'!D21*100</f>
        <v>0</v>
      </c>
      <c r="BG21" s="45">
        <f>(AU21+BA21)/'H26_市町印刷①'!B21*100</f>
        <v>0</v>
      </c>
      <c r="BH21" s="117">
        <f>(AV21+BB21)/'H26_市町印刷①'!C21*100</f>
        <v>0</v>
      </c>
      <c r="BI21" s="47">
        <f>(AW21+BC21)/'H26_市町印刷①'!D21*100</f>
        <v>0</v>
      </c>
    </row>
    <row r="22" spans="1:61" ht="19.5" customHeight="1">
      <c r="A22" s="65" t="s">
        <v>22</v>
      </c>
      <c r="B22" s="132">
        <v>0</v>
      </c>
      <c r="C22" s="70">
        <v>3</v>
      </c>
      <c r="D22" s="133">
        <f t="shared" si="0"/>
        <v>3</v>
      </c>
      <c r="E22" s="144">
        <f>B22/'H26_市町印刷①'!B22*100</f>
        <v>0</v>
      </c>
      <c r="F22" s="134">
        <f>C22/'H26_市町印刷①'!C22*100</f>
        <v>10</v>
      </c>
      <c r="G22" s="144">
        <f>D22/'H26_市町印刷①'!D22*100</f>
        <v>5</v>
      </c>
      <c r="H22" s="133">
        <v>2</v>
      </c>
      <c r="I22" s="70">
        <v>1</v>
      </c>
      <c r="J22" s="133">
        <f t="shared" si="1"/>
        <v>3</v>
      </c>
      <c r="K22" s="144">
        <f>H22/'H26_市町印刷①'!B22*100</f>
        <v>6.666666666666667</v>
      </c>
      <c r="L22" s="134">
        <f>I22/'H26_市町印刷①'!C22*100</f>
        <v>3.3333333333333335</v>
      </c>
      <c r="M22" s="144">
        <f>J22/'H26_市町印刷①'!D22*100</f>
        <v>5</v>
      </c>
      <c r="N22" s="145">
        <f>(B22+H22)/'H26_市町印刷①'!B22*100</f>
        <v>6.666666666666667</v>
      </c>
      <c r="O22" s="146">
        <f>(C22+I22)/'H26_市町印刷①'!C22*100</f>
        <v>13.333333333333334</v>
      </c>
      <c r="P22" s="147">
        <f>(D22+J22)/'H26_市町印刷①'!D22*100</f>
        <v>10</v>
      </c>
      <c r="Q22" s="132">
        <v>0</v>
      </c>
      <c r="R22" s="67">
        <v>0</v>
      </c>
      <c r="S22" s="148">
        <f t="shared" si="2"/>
        <v>0</v>
      </c>
      <c r="T22" s="144">
        <f>Q22/'H26_市町印刷①'!B22*100</f>
        <v>0</v>
      </c>
      <c r="U22" s="134">
        <f>R22/'H26_市町印刷①'!C22*100</f>
        <v>0</v>
      </c>
      <c r="V22" s="144">
        <f>S22/'H26_市町印刷①'!D22*100</f>
        <v>0</v>
      </c>
      <c r="W22" s="70">
        <v>0</v>
      </c>
      <c r="X22" s="70">
        <v>0</v>
      </c>
      <c r="Y22" s="149">
        <f t="shared" si="3"/>
        <v>0</v>
      </c>
      <c r="Z22" s="150">
        <f>W22/'H26_市町印刷①'!B22*100</f>
        <v>0</v>
      </c>
      <c r="AA22" s="150">
        <f>X22/'H26_市町印刷①'!C22*100</f>
        <v>0</v>
      </c>
      <c r="AB22" s="150">
        <f>Y22/'H26_市町印刷①'!D22*100</f>
        <v>0</v>
      </c>
      <c r="AC22" s="149">
        <f>(Q22+W22)/'H26_市町印刷①'!B22*100</f>
        <v>0</v>
      </c>
      <c r="AD22" s="148">
        <f>(R22+X22)/'H26_市町印刷①'!C22*100</f>
        <v>0</v>
      </c>
      <c r="AE22" s="151">
        <f>(S22+Y22)/'H26_市町印刷①'!D22*100</f>
        <v>0</v>
      </c>
      <c r="AF22" s="132">
        <v>1</v>
      </c>
      <c r="AG22" s="70">
        <v>0</v>
      </c>
      <c r="AH22" s="149">
        <f t="shared" si="4"/>
        <v>1</v>
      </c>
      <c r="AI22" s="144">
        <f>AF22/'H26_市町印刷①'!B22*100</f>
        <v>3.3333333333333335</v>
      </c>
      <c r="AJ22" s="144">
        <f>AG22/'H26_市町印刷①'!C22*100</f>
        <v>0</v>
      </c>
      <c r="AK22" s="144">
        <f>AH22/'H26_市町印刷①'!D22*100</f>
        <v>1.6666666666666667</v>
      </c>
      <c r="AL22" s="70">
        <v>0</v>
      </c>
      <c r="AM22" s="70">
        <v>1</v>
      </c>
      <c r="AN22" s="149">
        <f t="shared" si="5"/>
        <v>1</v>
      </c>
      <c r="AO22" s="144">
        <f>AL22/'H26_市町印刷①'!B22*100</f>
        <v>0</v>
      </c>
      <c r="AP22" s="144">
        <f>AM22/'H26_市町印刷①'!C22*100</f>
        <v>3.3333333333333335</v>
      </c>
      <c r="AQ22" s="144">
        <f>AN22/'H26_市町印刷①'!D22*100</f>
        <v>1.6666666666666667</v>
      </c>
      <c r="AR22" s="144">
        <f>(AF22+AL22)/'H26_市町印刷①'!B22*100</f>
        <v>3.3333333333333335</v>
      </c>
      <c r="AS22" s="152">
        <f>(AG22+AM22)/'H26_市町印刷①'!C22*100</f>
        <v>3.3333333333333335</v>
      </c>
      <c r="AT22" s="153">
        <f>(AH22+AN22)/'H26_市町印刷①'!D22*100</f>
        <v>3.3333333333333335</v>
      </c>
      <c r="AU22" s="132">
        <v>1</v>
      </c>
      <c r="AV22" s="67">
        <v>0</v>
      </c>
      <c r="AW22" s="148">
        <f t="shared" si="6"/>
        <v>1</v>
      </c>
      <c r="AX22" s="144">
        <f>AU22/'H26_市町印刷①'!B22*100</f>
        <v>3.3333333333333335</v>
      </c>
      <c r="AY22" s="134">
        <f>AV22/'H26_市町印刷①'!C22*100</f>
        <v>0</v>
      </c>
      <c r="AZ22" s="152">
        <f>AW22/'H26_市町印刷①'!D22*100</f>
        <v>1.6666666666666667</v>
      </c>
      <c r="BA22" s="70">
        <v>0</v>
      </c>
      <c r="BB22" s="133">
        <v>0</v>
      </c>
      <c r="BC22" s="148">
        <f t="shared" si="7"/>
        <v>0</v>
      </c>
      <c r="BD22" s="152">
        <f>BA22/'H26_市町印刷①'!B22*100</f>
        <v>0</v>
      </c>
      <c r="BE22" s="152">
        <f>BB22/'H26_市町印刷①'!C22*100</f>
        <v>0</v>
      </c>
      <c r="BF22" s="152">
        <f>BC22/'H26_市町印刷①'!D22*100</f>
        <v>0</v>
      </c>
      <c r="BG22" s="144">
        <f>(AU22+BA22)/'H26_市町印刷①'!B22*100</f>
        <v>3.3333333333333335</v>
      </c>
      <c r="BH22" s="134">
        <f>(AV22+BB22)/'H26_市町印刷①'!C22*100</f>
        <v>0</v>
      </c>
      <c r="BI22" s="153">
        <f>(AW22+BC22)/'H26_市町印刷①'!D22*100</f>
        <v>1.6666666666666667</v>
      </c>
    </row>
    <row r="23" spans="1:61" ht="19.5" customHeight="1">
      <c r="A23" s="155" t="s">
        <v>43</v>
      </c>
      <c r="B23" s="85">
        <v>583</v>
      </c>
      <c r="C23" s="86">
        <v>714</v>
      </c>
      <c r="D23" s="86">
        <f t="shared" si="0"/>
        <v>1297</v>
      </c>
      <c r="E23" s="89">
        <f>B23/'H26_市町印刷①'!B23*100</f>
        <v>8.357224770642201</v>
      </c>
      <c r="F23" s="89">
        <f>C23/'H26_市町印刷①'!C23*100</f>
        <v>10.796915167095115</v>
      </c>
      <c r="G23" s="89">
        <f>D23/'H26_市町印刷①'!D23*100</f>
        <v>9.544484509529767</v>
      </c>
      <c r="H23" s="86">
        <v>179</v>
      </c>
      <c r="I23" s="86">
        <v>234</v>
      </c>
      <c r="J23" s="86">
        <f t="shared" si="1"/>
        <v>413</v>
      </c>
      <c r="K23" s="89">
        <f>H23/'H26_市町印刷①'!B23*100</f>
        <v>2.5659403669724767</v>
      </c>
      <c r="L23" s="89">
        <f>I23/'H26_市町印刷①'!C23*100</f>
        <v>3.5384848026614244</v>
      </c>
      <c r="M23" s="89">
        <f>J23/'H26_市町印刷①'!D23*100</f>
        <v>3.0392229008757083</v>
      </c>
      <c r="N23" s="154">
        <f>(B23+H23)/'H26_市町印刷①'!B23*100</f>
        <v>10.92316513761468</v>
      </c>
      <c r="O23" s="154">
        <f>(C23+I23)/'H26_市町印刷①'!C23*100</f>
        <v>14.33539996975654</v>
      </c>
      <c r="P23" s="156">
        <f>(D23+J23)/'H26_市町印刷①'!D23*100</f>
        <v>12.583707410405475</v>
      </c>
      <c r="Q23" s="85">
        <v>19</v>
      </c>
      <c r="R23" s="86">
        <v>29</v>
      </c>
      <c r="S23" s="86">
        <f t="shared" si="2"/>
        <v>48</v>
      </c>
      <c r="T23" s="89">
        <f>Q23/'H26_市町印刷①'!B23*100</f>
        <v>0.2723623853211009</v>
      </c>
      <c r="U23" s="89">
        <f>R23/'H26_市町印刷①'!C23*100</f>
        <v>0.4385301678512022</v>
      </c>
      <c r="V23" s="89">
        <f>S23/'H26_市町印刷①'!D23*100</f>
        <v>0.3532268746780484</v>
      </c>
      <c r="W23" s="86">
        <v>0</v>
      </c>
      <c r="X23" s="86">
        <v>0</v>
      </c>
      <c r="Y23" s="86">
        <f t="shared" si="3"/>
        <v>0</v>
      </c>
      <c r="Z23" s="87">
        <f>W23/'H26_市町印刷①'!B23*100</f>
        <v>0</v>
      </c>
      <c r="AA23" s="87">
        <f>X23/'H26_市町印刷①'!C23*100</f>
        <v>0</v>
      </c>
      <c r="AB23" s="87">
        <f>Y23/'H26_市町印刷①'!D23*100</f>
        <v>0</v>
      </c>
      <c r="AC23" s="86">
        <f>(Q23+W23)/'H26_市町印刷①'!B23*100</f>
        <v>0.2723623853211009</v>
      </c>
      <c r="AD23" s="86">
        <f>(R23+X23)/'H26_市町印刷①'!C23*100</f>
        <v>0.4385301678512022</v>
      </c>
      <c r="AE23" s="84">
        <f>(S23+Y23)/'H26_市町印刷①'!D23*100</f>
        <v>0.3532268746780484</v>
      </c>
      <c r="AF23" s="85">
        <v>362</v>
      </c>
      <c r="AG23" s="86">
        <v>385</v>
      </c>
      <c r="AH23" s="86">
        <f t="shared" si="4"/>
        <v>747</v>
      </c>
      <c r="AI23" s="89">
        <f>AF23/'H26_市町印刷①'!B23*100</f>
        <v>5.189220183486238</v>
      </c>
      <c r="AJ23" s="89">
        <f>AG23/'H26_市町印刷①'!C23*100</f>
        <v>5.821866021472856</v>
      </c>
      <c r="AK23" s="89">
        <f>AH23/'H26_市町印刷①'!D23*100</f>
        <v>5.497093237177129</v>
      </c>
      <c r="AL23" s="86">
        <v>92</v>
      </c>
      <c r="AM23" s="86">
        <v>86</v>
      </c>
      <c r="AN23" s="86">
        <f t="shared" si="5"/>
        <v>178</v>
      </c>
      <c r="AO23" s="89">
        <f>AL23/'H26_市町印刷①'!B23*100</f>
        <v>1.3188073394495414</v>
      </c>
      <c r="AP23" s="89">
        <f>AM23/'H26_市町印刷①'!C23*100</f>
        <v>1.300468773627703</v>
      </c>
      <c r="AQ23" s="89">
        <f>AN23/'H26_市町印刷①'!D23*100</f>
        <v>1.309882993597763</v>
      </c>
      <c r="AR23" s="89">
        <f>(AF23+AL23)/'H26_市町印刷①'!B23*100</f>
        <v>6.50802752293578</v>
      </c>
      <c r="AS23" s="89">
        <f>(AG23+AM23)/'H26_市町印刷①'!C23*100</f>
        <v>7.12233479510056</v>
      </c>
      <c r="AT23" s="96">
        <f>(AH23+AN23)/'H26_市町印刷①'!D23*100</f>
        <v>6.806976230774891</v>
      </c>
      <c r="AU23" s="85">
        <v>202</v>
      </c>
      <c r="AV23" s="86">
        <v>186</v>
      </c>
      <c r="AW23" s="86">
        <f t="shared" si="6"/>
        <v>388</v>
      </c>
      <c r="AX23" s="89">
        <f>AU23/'H26_市町印刷①'!B23*100</f>
        <v>2.895642201834862</v>
      </c>
      <c r="AY23" s="89">
        <f>AV23/'H26_市町印刷①'!C23*100</f>
        <v>2.8126417662180554</v>
      </c>
      <c r="AZ23" s="89">
        <f>AW23/'H26_市町印刷①'!D23*100</f>
        <v>2.855250570314225</v>
      </c>
      <c r="BA23" s="86">
        <v>51</v>
      </c>
      <c r="BB23" s="86">
        <v>49</v>
      </c>
      <c r="BC23" s="86">
        <f t="shared" si="7"/>
        <v>100</v>
      </c>
      <c r="BD23" s="89">
        <f>BA23/'H26_市町印刷①'!B23*100</f>
        <v>0.7310779816513762</v>
      </c>
      <c r="BE23" s="89">
        <f>BB23/'H26_市町印刷①'!C23*100</f>
        <v>0.7409647663692727</v>
      </c>
      <c r="BF23" s="89">
        <f>BC23/'H26_市町印刷①'!D23*100</f>
        <v>0.7358893222459342</v>
      </c>
      <c r="BG23" s="89">
        <f>(AU23+BA23)/'H26_市町印刷①'!B23*100</f>
        <v>3.626720183486239</v>
      </c>
      <c r="BH23" s="89">
        <f>(AV23+BB23)/'H26_市町印刷①'!C23*100</f>
        <v>3.553606532587328</v>
      </c>
      <c r="BI23" s="96">
        <f>(AW23+BC23)/'H26_市町印刷①'!D23*100</f>
        <v>3.591139892560159</v>
      </c>
    </row>
    <row r="24" spans="1:61" ht="19.5" customHeight="1">
      <c r="A24" s="155" t="s">
        <v>23</v>
      </c>
      <c r="B24" s="85">
        <v>24</v>
      </c>
      <c r="C24" s="86">
        <v>26</v>
      </c>
      <c r="D24" s="86">
        <f t="shared" si="0"/>
        <v>50</v>
      </c>
      <c r="E24" s="89">
        <f>B24/'H26_市町印刷①'!B24*100</f>
        <v>46.15384615384615</v>
      </c>
      <c r="F24" s="89">
        <f>C24/'H26_市町印刷①'!C24*100</f>
        <v>49.056603773584904</v>
      </c>
      <c r="G24" s="89">
        <f>D24/'H26_市町印刷①'!D24*100</f>
        <v>47.61904761904761</v>
      </c>
      <c r="H24" s="86">
        <v>0</v>
      </c>
      <c r="I24" s="86">
        <v>3</v>
      </c>
      <c r="J24" s="86">
        <f t="shared" si="1"/>
        <v>3</v>
      </c>
      <c r="K24" s="89">
        <f>H24/'H26_市町印刷①'!B24*100</f>
        <v>0</v>
      </c>
      <c r="L24" s="89">
        <f>I24/'H26_市町印刷①'!C24*100</f>
        <v>5.660377358490567</v>
      </c>
      <c r="M24" s="89">
        <f>J24/'H26_市町印刷①'!D24*100</f>
        <v>2.857142857142857</v>
      </c>
      <c r="N24" s="154">
        <f>(B24+H24)/'H26_市町印刷①'!B24*100</f>
        <v>46.15384615384615</v>
      </c>
      <c r="O24" s="154">
        <f>(C24+I24)/'H26_市町印刷①'!C24*100</f>
        <v>54.71698113207547</v>
      </c>
      <c r="P24" s="156">
        <f>(D24+J24)/'H26_市町印刷①'!D24*100</f>
        <v>50.476190476190474</v>
      </c>
      <c r="Q24" s="85">
        <v>0</v>
      </c>
      <c r="R24" s="86">
        <v>0</v>
      </c>
      <c r="S24" s="86">
        <f t="shared" si="2"/>
        <v>0</v>
      </c>
      <c r="T24" s="89">
        <f>Q24/'H26_市町印刷①'!B24*100</f>
        <v>0</v>
      </c>
      <c r="U24" s="89">
        <f>R24/'H26_市町印刷①'!C24*100</f>
        <v>0</v>
      </c>
      <c r="V24" s="89">
        <f>S24/'H26_市町印刷①'!D24*100</f>
        <v>0</v>
      </c>
      <c r="W24" s="86">
        <v>0</v>
      </c>
      <c r="X24" s="86">
        <v>0</v>
      </c>
      <c r="Y24" s="86">
        <f t="shared" si="3"/>
        <v>0</v>
      </c>
      <c r="Z24" s="87">
        <f>W24/'H26_市町印刷①'!B24*100</f>
        <v>0</v>
      </c>
      <c r="AA24" s="87">
        <f>X24/'H26_市町印刷①'!C24*100</f>
        <v>0</v>
      </c>
      <c r="AB24" s="87">
        <f>Y24/'H26_市町印刷①'!D24*100</f>
        <v>0</v>
      </c>
      <c r="AC24" s="86">
        <f>(Q24+W24)/'H26_市町印刷①'!B24*100</f>
        <v>0</v>
      </c>
      <c r="AD24" s="86">
        <f>(R24+X24)/'H26_市町印刷①'!C24*100</f>
        <v>0</v>
      </c>
      <c r="AE24" s="84">
        <f>(S24+Y24)/'H26_市町印刷①'!D24*100</f>
        <v>0</v>
      </c>
      <c r="AF24" s="85">
        <v>1</v>
      </c>
      <c r="AG24" s="86">
        <v>2</v>
      </c>
      <c r="AH24" s="86">
        <f t="shared" si="4"/>
        <v>3</v>
      </c>
      <c r="AI24" s="89">
        <f>AF24/'H26_市町印刷①'!B24*100</f>
        <v>1.9230769230769231</v>
      </c>
      <c r="AJ24" s="89">
        <f>AG24/'H26_市町印刷①'!C24*100</f>
        <v>3.7735849056603774</v>
      </c>
      <c r="AK24" s="89">
        <f>AH24/'H26_市町印刷①'!D24*100</f>
        <v>2.857142857142857</v>
      </c>
      <c r="AL24" s="86">
        <v>0</v>
      </c>
      <c r="AM24" s="86">
        <v>0</v>
      </c>
      <c r="AN24" s="86">
        <f t="shared" si="5"/>
        <v>0</v>
      </c>
      <c r="AO24" s="89">
        <f>AL24/'H26_市町印刷①'!B24*100</f>
        <v>0</v>
      </c>
      <c r="AP24" s="89">
        <f>AM24/'H26_市町印刷①'!C24*100</f>
        <v>0</v>
      </c>
      <c r="AQ24" s="89">
        <f>AN24/'H26_市町印刷①'!D24*100</f>
        <v>0</v>
      </c>
      <c r="AR24" s="89">
        <f>(AF24+AL24)/'H26_市町印刷①'!B24*100</f>
        <v>1.9230769230769231</v>
      </c>
      <c r="AS24" s="89">
        <f>(AG24+AM24)/'H26_市町印刷①'!C24*100</f>
        <v>3.7735849056603774</v>
      </c>
      <c r="AT24" s="96">
        <f>(AH24+AN24)/'H26_市町印刷①'!D24*100</f>
        <v>2.857142857142857</v>
      </c>
      <c r="AU24" s="85">
        <v>0</v>
      </c>
      <c r="AV24" s="86">
        <v>0</v>
      </c>
      <c r="AW24" s="86">
        <f t="shared" si="6"/>
        <v>0</v>
      </c>
      <c r="AX24" s="89">
        <f>AU24/'H26_市町印刷①'!B24*100</f>
        <v>0</v>
      </c>
      <c r="AY24" s="89">
        <f>AV24/'H26_市町印刷①'!C24*100</f>
        <v>0</v>
      </c>
      <c r="AZ24" s="89">
        <f>AW24/'H26_市町印刷①'!D24*100</f>
        <v>0</v>
      </c>
      <c r="BA24" s="86">
        <v>0</v>
      </c>
      <c r="BB24" s="86">
        <v>0</v>
      </c>
      <c r="BC24" s="86">
        <f t="shared" si="7"/>
        <v>0</v>
      </c>
      <c r="BD24" s="89">
        <f>BA24/'H26_市町印刷①'!B24*100</f>
        <v>0</v>
      </c>
      <c r="BE24" s="89">
        <f>BB24/'H26_市町印刷①'!C24*100</f>
        <v>0</v>
      </c>
      <c r="BF24" s="89">
        <f>BC24/'H26_市町印刷①'!D24*100</f>
        <v>0</v>
      </c>
      <c r="BG24" s="89">
        <f>(AU24+BA24)/'H26_市町印刷①'!B24*100</f>
        <v>0</v>
      </c>
      <c r="BH24" s="89">
        <f>(AV24+BB24)/'H26_市町印刷①'!C24*100</f>
        <v>0</v>
      </c>
      <c r="BI24" s="96">
        <f>(AW24+BC24)/'H26_市町印刷①'!D24*100</f>
        <v>0</v>
      </c>
    </row>
    <row r="25" spans="1:61" ht="19.5" customHeight="1">
      <c r="A25" s="155" t="s">
        <v>52</v>
      </c>
      <c r="B25" s="85">
        <v>0</v>
      </c>
      <c r="C25" s="86">
        <v>1</v>
      </c>
      <c r="D25" s="86">
        <f t="shared" si="0"/>
        <v>1</v>
      </c>
      <c r="E25" s="89">
        <f>B25/'H26_市町印刷①'!B25*100</f>
        <v>0</v>
      </c>
      <c r="F25" s="89">
        <f>C25/'H26_市町印刷①'!C25*100</f>
        <v>10</v>
      </c>
      <c r="G25" s="89">
        <f>D25/'H26_市町印刷①'!D25*100</f>
        <v>3.8461538461538463</v>
      </c>
      <c r="H25" s="86">
        <v>0</v>
      </c>
      <c r="I25" s="86">
        <v>0</v>
      </c>
      <c r="J25" s="86">
        <f t="shared" si="1"/>
        <v>0</v>
      </c>
      <c r="K25" s="89">
        <f>H25/'H26_市町印刷①'!B25*100</f>
        <v>0</v>
      </c>
      <c r="L25" s="89">
        <f>I25/'H26_市町印刷①'!C25*100</f>
        <v>0</v>
      </c>
      <c r="M25" s="89">
        <f>J25/'H26_市町印刷①'!D25*100</f>
        <v>0</v>
      </c>
      <c r="N25" s="154">
        <f>(B25+H25)/'H26_市町印刷①'!B25*100</f>
        <v>0</v>
      </c>
      <c r="O25" s="154">
        <f>(C25+I25)/'H26_市町印刷①'!C25*100</f>
        <v>10</v>
      </c>
      <c r="P25" s="156">
        <f>(D25+J25)/'H26_市町印刷①'!D25*100</f>
        <v>3.8461538461538463</v>
      </c>
      <c r="Q25" s="85">
        <v>0</v>
      </c>
      <c r="R25" s="86">
        <v>0</v>
      </c>
      <c r="S25" s="86">
        <f t="shared" si="2"/>
        <v>0</v>
      </c>
      <c r="T25" s="89">
        <f>Q25/'H26_市町印刷①'!B25*100</f>
        <v>0</v>
      </c>
      <c r="U25" s="89">
        <f>R25/'H26_市町印刷①'!C25*100</f>
        <v>0</v>
      </c>
      <c r="V25" s="89">
        <f>S25/'H26_市町印刷①'!D25*100</f>
        <v>0</v>
      </c>
      <c r="W25" s="86">
        <v>0</v>
      </c>
      <c r="X25" s="86">
        <v>0</v>
      </c>
      <c r="Y25" s="86">
        <f t="shared" si="3"/>
        <v>0</v>
      </c>
      <c r="Z25" s="87">
        <f>W25/'H26_市町印刷①'!B25*100</f>
        <v>0</v>
      </c>
      <c r="AA25" s="87">
        <f>X25/'H26_市町印刷①'!C25*100</f>
        <v>0</v>
      </c>
      <c r="AB25" s="87">
        <f>Y25/'H26_市町印刷①'!D25*100</f>
        <v>0</v>
      </c>
      <c r="AC25" s="86">
        <f>(Q25+W25)/'H26_市町印刷①'!B25*100</f>
        <v>0</v>
      </c>
      <c r="AD25" s="86">
        <f>(R25+X25)/'H26_市町印刷①'!C25*100</f>
        <v>0</v>
      </c>
      <c r="AE25" s="84">
        <f>(S25+Y25)/'H26_市町印刷①'!D25*100</f>
        <v>0</v>
      </c>
      <c r="AF25" s="85">
        <v>0</v>
      </c>
      <c r="AG25" s="86">
        <v>0</v>
      </c>
      <c r="AH25" s="86">
        <f t="shared" si="4"/>
        <v>0</v>
      </c>
      <c r="AI25" s="89">
        <f>AF25/'H26_市町印刷①'!B25*100</f>
        <v>0</v>
      </c>
      <c r="AJ25" s="89">
        <f>AG25/'H26_市町印刷①'!C25*100</f>
        <v>0</v>
      </c>
      <c r="AK25" s="89">
        <f>AH25/'H26_市町印刷①'!D25*100</f>
        <v>0</v>
      </c>
      <c r="AL25" s="86">
        <v>0</v>
      </c>
      <c r="AM25" s="86">
        <v>0</v>
      </c>
      <c r="AN25" s="86">
        <f t="shared" si="5"/>
        <v>0</v>
      </c>
      <c r="AO25" s="89">
        <f>AL25/'H26_市町印刷①'!B25*100</f>
        <v>0</v>
      </c>
      <c r="AP25" s="89">
        <f>AM25/'H26_市町印刷①'!C25*100</f>
        <v>0</v>
      </c>
      <c r="AQ25" s="89">
        <f>AN25/'H26_市町印刷①'!D25*100</f>
        <v>0</v>
      </c>
      <c r="AR25" s="89">
        <f>(AF25+AL25)/'H26_市町印刷①'!B25*100</f>
        <v>0</v>
      </c>
      <c r="AS25" s="89">
        <f>(AG25+AM25)/'H26_市町印刷①'!C25*100</f>
        <v>0</v>
      </c>
      <c r="AT25" s="96">
        <f>(AH25+AN25)/'H26_市町印刷①'!D25*100</f>
        <v>0</v>
      </c>
      <c r="AU25" s="85">
        <v>0</v>
      </c>
      <c r="AV25" s="86">
        <v>0</v>
      </c>
      <c r="AW25" s="86">
        <f t="shared" si="6"/>
        <v>0</v>
      </c>
      <c r="AX25" s="89">
        <f>AU25/'H26_市町印刷①'!B25*100</f>
        <v>0</v>
      </c>
      <c r="AY25" s="89">
        <f>AV25/'H26_市町印刷①'!C25*100</f>
        <v>0</v>
      </c>
      <c r="AZ25" s="89">
        <f>AW25/'H26_市町印刷①'!D25*100</f>
        <v>0</v>
      </c>
      <c r="BA25" s="86">
        <v>0</v>
      </c>
      <c r="BB25" s="86">
        <v>0</v>
      </c>
      <c r="BC25" s="86">
        <f t="shared" si="7"/>
        <v>0</v>
      </c>
      <c r="BD25" s="89">
        <f>BA25/'H26_市町印刷①'!B25*100</f>
        <v>0</v>
      </c>
      <c r="BE25" s="89">
        <f>BB25/'H26_市町印刷①'!C25*100</f>
        <v>0</v>
      </c>
      <c r="BF25" s="89">
        <f>BC25/'H26_市町印刷①'!D25*100</f>
        <v>0</v>
      </c>
      <c r="BG25" s="89">
        <f>(AU25+BA25)/'H26_市町印刷①'!B25*100</f>
        <v>0</v>
      </c>
      <c r="BH25" s="89">
        <f>(AV25+BB25)/'H26_市町印刷①'!C25*100</f>
        <v>0</v>
      </c>
      <c r="BI25" s="96">
        <f>(AW25+BC25)/'H26_市町印刷①'!D25*100</f>
        <v>0</v>
      </c>
    </row>
    <row r="26" spans="1:61" ht="19.5" customHeight="1">
      <c r="A26" s="155" t="s">
        <v>53</v>
      </c>
      <c r="B26" s="85">
        <v>3</v>
      </c>
      <c r="C26" s="86">
        <v>1</v>
      </c>
      <c r="D26" s="86">
        <f t="shared" si="0"/>
        <v>4</v>
      </c>
      <c r="E26" s="89">
        <f>B26/'H26_市町印刷①'!B26*100</f>
        <v>3.8461538461538463</v>
      </c>
      <c r="F26" s="89">
        <f>C26/'H26_市町印刷①'!C26*100</f>
        <v>2.7777777777777777</v>
      </c>
      <c r="G26" s="89">
        <f>D26/'H26_市町印刷①'!D26*100</f>
        <v>3.508771929824561</v>
      </c>
      <c r="H26" s="86">
        <v>0</v>
      </c>
      <c r="I26" s="86">
        <v>2</v>
      </c>
      <c r="J26" s="86">
        <f t="shared" si="1"/>
        <v>2</v>
      </c>
      <c r="K26" s="89">
        <f>H26/'H26_市町印刷①'!B26*100</f>
        <v>0</v>
      </c>
      <c r="L26" s="89">
        <f>I26/'H26_市町印刷①'!C26*100</f>
        <v>5.555555555555555</v>
      </c>
      <c r="M26" s="89">
        <f>J26/'H26_市町印刷①'!D26*100</f>
        <v>1.7543859649122806</v>
      </c>
      <c r="N26" s="154">
        <f>(B26+H26)/'H26_市町印刷①'!B26*100</f>
        <v>3.8461538461538463</v>
      </c>
      <c r="O26" s="154">
        <f>(C26+I26)/'H26_市町印刷①'!C26*100</f>
        <v>8.333333333333332</v>
      </c>
      <c r="P26" s="156">
        <f>(D26+J26)/'H26_市町印刷①'!D26*100</f>
        <v>5.263157894736842</v>
      </c>
      <c r="Q26" s="85">
        <v>1</v>
      </c>
      <c r="R26" s="86">
        <v>0</v>
      </c>
      <c r="S26" s="86">
        <f t="shared" si="2"/>
        <v>1</v>
      </c>
      <c r="T26" s="89">
        <f>Q26/'H26_市町印刷①'!B26*100</f>
        <v>1.282051282051282</v>
      </c>
      <c r="U26" s="89">
        <f>R26/'H26_市町印刷①'!C26*100</f>
        <v>0</v>
      </c>
      <c r="V26" s="89">
        <f>S26/'H26_市町印刷①'!D26*100</f>
        <v>0.8771929824561403</v>
      </c>
      <c r="W26" s="86">
        <v>0</v>
      </c>
      <c r="X26" s="86">
        <v>0</v>
      </c>
      <c r="Y26" s="86">
        <f t="shared" si="3"/>
        <v>0</v>
      </c>
      <c r="Z26" s="87">
        <f>W26/'H26_市町印刷①'!B26*100</f>
        <v>0</v>
      </c>
      <c r="AA26" s="87">
        <f>X26/'H26_市町印刷①'!C26*100</f>
        <v>0</v>
      </c>
      <c r="AB26" s="87">
        <f>Y26/'H26_市町印刷①'!D26*100</f>
        <v>0</v>
      </c>
      <c r="AC26" s="86">
        <f>(Q26+W26)/'H26_市町印刷①'!B26*100</f>
        <v>1.282051282051282</v>
      </c>
      <c r="AD26" s="86">
        <f>(R26+X26)/'H26_市町印刷①'!C26*100</f>
        <v>0</v>
      </c>
      <c r="AE26" s="84">
        <f>(S26+Y26)/'H26_市町印刷①'!D26*100</f>
        <v>0.8771929824561403</v>
      </c>
      <c r="AF26" s="85">
        <v>3</v>
      </c>
      <c r="AG26" s="86">
        <v>2</v>
      </c>
      <c r="AH26" s="86">
        <f t="shared" si="4"/>
        <v>5</v>
      </c>
      <c r="AI26" s="89">
        <f>AF26/'H26_市町印刷①'!B26*100</f>
        <v>3.8461538461538463</v>
      </c>
      <c r="AJ26" s="89">
        <f>AG26/'H26_市町印刷①'!C26*100</f>
        <v>5.555555555555555</v>
      </c>
      <c r="AK26" s="89">
        <f>AH26/'H26_市町印刷①'!D26*100</f>
        <v>4.385964912280701</v>
      </c>
      <c r="AL26" s="86">
        <v>0</v>
      </c>
      <c r="AM26" s="86">
        <v>1</v>
      </c>
      <c r="AN26" s="86">
        <f t="shared" si="5"/>
        <v>1</v>
      </c>
      <c r="AO26" s="89">
        <f>AL26/'H26_市町印刷①'!B26*100</f>
        <v>0</v>
      </c>
      <c r="AP26" s="89">
        <f>AM26/'H26_市町印刷①'!C26*100</f>
        <v>2.7777777777777777</v>
      </c>
      <c r="AQ26" s="89">
        <f>AN26/'H26_市町印刷①'!D26*100</f>
        <v>0.8771929824561403</v>
      </c>
      <c r="AR26" s="89">
        <f>(AF26+AL26)/'H26_市町印刷①'!B26*100</f>
        <v>3.8461538461538463</v>
      </c>
      <c r="AS26" s="89">
        <f>(AG26+AM26)/'H26_市町印刷①'!C26*100</f>
        <v>8.333333333333332</v>
      </c>
      <c r="AT26" s="96">
        <f>(AH26+AN26)/'H26_市町印刷①'!D26*100</f>
        <v>5.263157894736842</v>
      </c>
      <c r="AU26" s="85">
        <v>1</v>
      </c>
      <c r="AV26" s="86">
        <v>1</v>
      </c>
      <c r="AW26" s="86">
        <f t="shared" si="6"/>
        <v>2</v>
      </c>
      <c r="AX26" s="89">
        <f>AU26/'H26_市町印刷①'!B26*100</f>
        <v>1.282051282051282</v>
      </c>
      <c r="AY26" s="89">
        <f>AV26/'H26_市町印刷①'!C26*100</f>
        <v>2.7777777777777777</v>
      </c>
      <c r="AZ26" s="89">
        <f>AW26/'H26_市町印刷①'!D26*100</f>
        <v>1.7543859649122806</v>
      </c>
      <c r="BA26" s="86">
        <v>0</v>
      </c>
      <c r="BB26" s="86">
        <v>1</v>
      </c>
      <c r="BC26" s="86">
        <f t="shared" si="7"/>
        <v>1</v>
      </c>
      <c r="BD26" s="89">
        <f>BA26/'H26_市町印刷①'!B26*100</f>
        <v>0</v>
      </c>
      <c r="BE26" s="89">
        <f>BB26/'H26_市町印刷①'!C26*100</f>
        <v>2.7777777777777777</v>
      </c>
      <c r="BF26" s="89">
        <f>BC26/'H26_市町印刷①'!D26*100</f>
        <v>0.8771929824561403</v>
      </c>
      <c r="BG26" s="89">
        <f>(AU26+BA26)/'H26_市町印刷①'!B26*100</f>
        <v>1.282051282051282</v>
      </c>
      <c r="BH26" s="89">
        <f>(AV26+BB26)/'H26_市町印刷①'!C26*100</f>
        <v>5.555555555555555</v>
      </c>
      <c r="BI26" s="96">
        <f>(AW26+BC26)/'H26_市町印刷①'!D26*100</f>
        <v>2.631578947368421</v>
      </c>
    </row>
    <row r="27" spans="1:61" ht="19.5" customHeight="1">
      <c r="A27" s="155" t="s">
        <v>25</v>
      </c>
      <c r="B27" s="85">
        <v>610</v>
      </c>
      <c r="C27" s="86">
        <v>742</v>
      </c>
      <c r="D27" s="86">
        <f t="shared" si="0"/>
        <v>1352</v>
      </c>
      <c r="E27" s="89">
        <f>B27/'H26_市町印刷①'!B27*100</f>
        <v>8.565009828699804</v>
      </c>
      <c r="F27" s="89">
        <f>C27/'H26_市町印刷①'!C27*100</f>
        <v>11.054827175208581</v>
      </c>
      <c r="G27" s="89">
        <f>D27/'H26_市町印刷①'!D27*100</f>
        <v>9.773022986844007</v>
      </c>
      <c r="H27" s="86">
        <v>179</v>
      </c>
      <c r="I27" s="86">
        <v>239</v>
      </c>
      <c r="J27" s="86">
        <f t="shared" si="1"/>
        <v>418</v>
      </c>
      <c r="K27" s="89">
        <f>H27/'H26_市町印刷①'!B27*100</f>
        <v>2.513338949733221</v>
      </c>
      <c r="L27" s="89">
        <f>I27/'H26_市町印刷①'!C27*100</f>
        <v>3.5607866507747317</v>
      </c>
      <c r="M27" s="89">
        <f>J27/'H26_市町印刷①'!D27*100</f>
        <v>3.0215411305479254</v>
      </c>
      <c r="N27" s="154">
        <f>(B27+H27)/'H26_市町印刷①'!B27*100</f>
        <v>11.078348778433025</v>
      </c>
      <c r="O27" s="154">
        <f>(C27+I27)/'H26_市町印刷①'!C27*100</f>
        <v>14.615613825983315</v>
      </c>
      <c r="P27" s="156">
        <f>(D27+J27)/'H26_市町印刷①'!D27*100</f>
        <v>12.794564117391932</v>
      </c>
      <c r="Q27" s="85">
        <v>20</v>
      </c>
      <c r="R27" s="86">
        <v>29</v>
      </c>
      <c r="S27" s="86">
        <f t="shared" si="2"/>
        <v>49</v>
      </c>
      <c r="T27" s="89">
        <f>Q27/'H26_市町印刷①'!B27*100</f>
        <v>0.2808199943836001</v>
      </c>
      <c r="U27" s="89">
        <f>R27/'H26_市町印刷①'!C27*100</f>
        <v>0.43206197854588796</v>
      </c>
      <c r="V27" s="89">
        <f>S27/'H26_市町印刷①'!D27*100</f>
        <v>0.35419979760011566</v>
      </c>
      <c r="W27" s="86">
        <v>0</v>
      </c>
      <c r="X27" s="86">
        <v>0</v>
      </c>
      <c r="Y27" s="86">
        <f t="shared" si="3"/>
        <v>0</v>
      </c>
      <c r="Z27" s="87">
        <f>W27/'H26_市町印刷①'!B27*100</f>
        <v>0</v>
      </c>
      <c r="AA27" s="87">
        <f>X27/'H26_市町印刷①'!C27*100</f>
        <v>0</v>
      </c>
      <c r="AB27" s="87">
        <f>Y27/'H26_市町印刷①'!D27*100</f>
        <v>0</v>
      </c>
      <c r="AC27" s="86">
        <f>(Q27+W27)/'H26_市町印刷①'!B27*100</f>
        <v>0.2808199943836001</v>
      </c>
      <c r="AD27" s="86">
        <f>(R27+X27)/'H26_市町印刷①'!C27*100</f>
        <v>0.43206197854588796</v>
      </c>
      <c r="AE27" s="84">
        <f>(S27+Y27)/'H26_市町印刷①'!D27*100</f>
        <v>0.35419979760011566</v>
      </c>
      <c r="AF27" s="85">
        <v>366</v>
      </c>
      <c r="AG27" s="86">
        <v>389</v>
      </c>
      <c r="AH27" s="86">
        <f t="shared" si="4"/>
        <v>755</v>
      </c>
      <c r="AI27" s="89">
        <f>AF27/'H26_市町印刷①'!B27*100</f>
        <v>5.139005897219882</v>
      </c>
      <c r="AJ27" s="89">
        <f>AG27/'H26_市町印刷①'!C27*100</f>
        <v>5.795589988081049</v>
      </c>
      <c r="AK27" s="89">
        <f>AH27/'H26_市町印刷①'!D27*100</f>
        <v>5.457568309960966</v>
      </c>
      <c r="AL27" s="86">
        <v>92</v>
      </c>
      <c r="AM27" s="86">
        <v>87</v>
      </c>
      <c r="AN27" s="86">
        <f t="shared" si="5"/>
        <v>179</v>
      </c>
      <c r="AO27" s="89">
        <f>AL27/'H26_市町印刷①'!B27*100</f>
        <v>1.2917719741645606</v>
      </c>
      <c r="AP27" s="89">
        <f>AM27/'H26_市町印刷①'!C27*100</f>
        <v>1.296185935637664</v>
      </c>
      <c r="AQ27" s="89">
        <f>AN27/'H26_市町印刷①'!D27*100</f>
        <v>1.2939135463351163</v>
      </c>
      <c r="AR27" s="89">
        <f>(AF27+AL27)/'H26_市町印刷①'!B27*100</f>
        <v>6.430777871384443</v>
      </c>
      <c r="AS27" s="89">
        <f>(AG27+AM27)/'H26_市町印刷①'!C27*100</f>
        <v>7.091775923718712</v>
      </c>
      <c r="AT27" s="96">
        <f>(AH27+AN27)/'H26_市町印刷①'!D27*100</f>
        <v>6.751481856296082</v>
      </c>
      <c r="AU27" s="85">
        <v>203</v>
      </c>
      <c r="AV27" s="86">
        <v>187</v>
      </c>
      <c r="AW27" s="86">
        <f t="shared" si="6"/>
        <v>390</v>
      </c>
      <c r="AX27" s="89">
        <f>AU27/'H26_市町印刷①'!B27*100</f>
        <v>2.8503229429935413</v>
      </c>
      <c r="AY27" s="89">
        <f>AV27/'H26_市町印刷①'!C27*100</f>
        <v>2.7860548271752084</v>
      </c>
      <c r="AZ27" s="89">
        <f>AW27/'H26_市町印刷①'!D27*100</f>
        <v>2.8191412462050023</v>
      </c>
      <c r="BA27" s="86">
        <v>51</v>
      </c>
      <c r="BB27" s="86">
        <v>50</v>
      </c>
      <c r="BC27" s="86">
        <f t="shared" si="7"/>
        <v>101</v>
      </c>
      <c r="BD27" s="89">
        <f>BA27/'H26_市町印刷①'!B27*100</f>
        <v>0.7160909856781803</v>
      </c>
      <c r="BE27" s="89">
        <f>BB27/'H26_市町印刷①'!C27*100</f>
        <v>0.7449344457687723</v>
      </c>
      <c r="BF27" s="89">
        <f>BC27/'H26_市町印刷①'!D27*100</f>
        <v>0.730085297094116</v>
      </c>
      <c r="BG27" s="89">
        <f>(AU27+BA27)/'H26_市町印刷①'!B27*100</f>
        <v>3.5664139286717216</v>
      </c>
      <c r="BH27" s="89">
        <f>(AV27+BB27)/'H26_市町印刷①'!C27*100</f>
        <v>3.530989272943981</v>
      </c>
      <c r="BI27" s="96">
        <f>(AW27+BC27)/'H26_市町印刷①'!D27*100</f>
        <v>3.549226543299118</v>
      </c>
    </row>
    <row r="28" spans="16:36" ht="14.25">
      <c r="P28" s="157"/>
      <c r="V28" s="158"/>
      <c r="AC28" s="159"/>
      <c r="AJ28" s="158"/>
    </row>
  </sheetData>
  <sheetProtection/>
  <mergeCells count="25">
    <mergeCell ref="Q1:AE1"/>
    <mergeCell ref="Z2:AB2"/>
    <mergeCell ref="AC2:AE2"/>
    <mergeCell ref="AO2:AQ2"/>
    <mergeCell ref="AF1:AT1"/>
    <mergeCell ref="AU1:BI1"/>
    <mergeCell ref="T2:V2"/>
    <mergeCell ref="W2:Y2"/>
    <mergeCell ref="AL2:AN2"/>
    <mergeCell ref="B2:D2"/>
    <mergeCell ref="E2:G2"/>
    <mergeCell ref="H2:J2"/>
    <mergeCell ref="K2:M2"/>
    <mergeCell ref="N2:P2"/>
    <mergeCell ref="Q2:S2"/>
    <mergeCell ref="B1:P1"/>
    <mergeCell ref="A1:A3"/>
    <mergeCell ref="BD2:BF2"/>
    <mergeCell ref="BG2:BI2"/>
    <mergeCell ref="AR2:AT2"/>
    <mergeCell ref="AU2:AW2"/>
    <mergeCell ref="AX2:AZ2"/>
    <mergeCell ref="BA2:BC2"/>
    <mergeCell ref="AF2:AH2"/>
    <mergeCell ref="AI2:AK2"/>
  </mergeCells>
  <printOptions/>
  <pageMargins left="0.3937007874015748" right="0.4330708661417323" top="1.8503937007874016" bottom="0.984251968503937" header="1.4960629921259843" footer="0.5118110236220472"/>
  <pageSetup fitToHeight="1" fitToWidth="1" horizontalDpi="600" verticalDpi="600" orientation="landscape" paperSize="9" scale="65" r:id="rId1"/>
  <headerFooter alignWithMargins="0">
    <oddHeader>&amp;L&amp;16平成26年度　小学校1年生歯科健康診査集計結果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2015-02-18T02:11:39Z</cp:lastPrinted>
  <dcterms:created xsi:type="dcterms:W3CDTF">2001-09-04T01:31:42Z</dcterms:created>
  <dcterms:modified xsi:type="dcterms:W3CDTF">2015-05-28T07:54:44Z</dcterms:modified>
  <cp:category/>
  <cp:version/>
  <cp:contentType/>
  <cp:contentStatus/>
</cp:coreProperties>
</file>