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<sst xmlns="http://schemas.openxmlformats.org/spreadsheetml/2006/main" count="102" uniqueCount="101">
  <si>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</si>
  <si>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</si>
  <si>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</si>
  <si>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</si>
  <si>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</si>
  <si>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</si>
  <si>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</si>
  <si>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</si>
  <si>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</si>
  <si>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</si>
  <si>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</si>
  <si>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</si>
  <si>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</si>
  <si>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</si>
  <si>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</si>
  <si>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</si>
  <si>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</si>
  <si>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</si>
  <si>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</si>
  <si>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</si>
  <si>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</si>
  <si>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</si>
  <si>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</si>
  <si>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</si>
  <si>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</si>
  <si>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</si>
  <si>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</si>
  <si>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</si>
  <si>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</si>
  <si>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</si>
  <si>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</si>
  <si>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</si>
  <si>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</si>
  <si>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</si>
  <si>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</si>
  <si>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不明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</si>
  <si>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</si>
  <si>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</si>
  <si>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</si>
  <si>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</si>
  <si>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</si>
  <si>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</si>
  <si>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</si>
  <si>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</si>
  <si>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</si>
  <si>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</si>
  <si>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</si>
  <si>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</si>
  <si>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</si>
  <si>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</si>
  <si>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</si>
  <si>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</si>
  <si>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</si>
  <si>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</si>
  <si>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</si>
  <si>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</si>
  <si>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</si>
  <si>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</si>
  <si>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</si>
  <si>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</si>
  <si>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</si>
  <si>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</si>
  <si>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</si>
  <si>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</si>
  <si>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</si>
  <si>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</si>
  <si>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</si>
  <si>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</si>
  <si>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</si>
  <si>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</si>
  <si>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</si>
  <si>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</si>
  <si>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</si>
  <si>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</si>
  <si>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</si>
  <si>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</si>
  <si>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</si>
  <si>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</si>
  <si>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</si>
  <si>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</si>
  <si>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</si>
  <si>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</si>
  <si>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</si>
  <si>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</si>
  <si>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</si>
  <si>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</si>
  <si>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</si>
  <si>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</si>
  <si>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</si>
  <si>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</si>
  <si>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</si>
  <si>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</si>
  <si>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</si>
  <si>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</si>
  <si>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</t>
  </si>
  <si>
    <t>むし歯数</t>
  </si>
  <si>
    <t>Ｌ</t>
  </si>
  <si>
    <t>Ｓ</t>
  </si>
  <si>
    <t>なし</t>
  </si>
  <si>
    <t>近江八幡市</t>
  </si>
  <si>
    <t>市町村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</si>
</sst>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[Red]\-#,##0.000"/>
    <numFmt numFmtId="179" formatCode="0.0_);[Red]\(0.0\)"/>
  </numFmts>
  <fonts count="5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textRotation="255" wrapText="1"/>
    </xf>
    <xf numFmtId="176" fontId="4" fillId="0" borderId="4" xfId="0" applyNumberFormat="1" applyFont="1" applyFill="1" applyBorder="1" applyAlignment="1">
      <alignment horizontal="center" textRotation="255" wrapText="1"/>
    </xf>
    <xf numFmtId="0" fontId="4" fillId="0" borderId="4" xfId="0" applyFont="1" applyFill="1" applyBorder="1" applyAlignment="1">
      <alignment horizontal="center" textRotation="255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78" fontId="4" fillId="0" borderId="5" xfId="16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78" fontId="4" fillId="0" borderId="7" xfId="16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78" fontId="4" fillId="0" borderId="4" xfId="16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8" fontId="4" fillId="0" borderId="10" xfId="16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textRotation="255"/>
    </xf>
    <xf numFmtId="0" fontId="4" fillId="0" borderId="4" xfId="0" applyFont="1" applyFill="1" applyBorder="1" applyAlignment="1">
      <alignment horizontal="center" textRotation="255" wrapText="1"/>
    </xf>
    <xf numFmtId="0" fontId="4" fillId="0" borderId="9" xfId="0" applyFont="1" applyFill="1" applyBorder="1" applyAlignment="1">
      <alignment horizontal="center" textRotation="255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0" fontId="4" fillId="0" borderId="4" xfId="16" applyNumberFormat="1" applyFont="1" applyFill="1" applyBorder="1" applyAlignment="1">
      <alignment horizontal="center" textRotation="255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textRotation="255" wrapText="1"/>
    </xf>
    <xf numFmtId="0" fontId="4" fillId="0" borderId="24" xfId="0" applyFont="1" applyFill="1" applyBorder="1" applyAlignment="1">
      <alignment horizontal="center" textRotation="255" wrapText="1"/>
    </xf>
    <xf numFmtId="0" fontId="4" fillId="0" borderId="25" xfId="0" applyFont="1" applyFill="1" applyBorder="1" applyAlignment="1">
      <alignment horizontal="center" textRotation="255" wrapText="1"/>
    </xf>
    <xf numFmtId="176" fontId="4" fillId="0" borderId="4" xfId="0" applyNumberFormat="1" applyFont="1" applyFill="1" applyBorder="1" applyAlignment="1">
      <alignment horizont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5.375" style="16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5.125" style="16" customWidth="1"/>
    <col min="15" max="15" width="4.375" style="16" customWidth="1"/>
    <col min="16" max="16" width="5.875" style="1" customWidth="1"/>
    <col min="17" max="17" width="3.37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00390625" style="1" customWidth="1"/>
    <col min="28" max="28" width="4.125" style="1" customWidth="1"/>
    <col min="29" max="29" width="2.875" style="1" customWidth="1"/>
    <col min="30" max="30" width="5.875" style="1" customWidth="1"/>
    <col min="31" max="31" width="3.00390625" style="1" customWidth="1"/>
    <col min="32" max="32" width="5.625" style="1" customWidth="1"/>
    <col min="33" max="33" width="3.625" style="1" customWidth="1"/>
    <col min="34" max="34" width="4.375" style="1" customWidth="1"/>
    <col min="35" max="35" width="4.875" style="1" customWidth="1"/>
    <col min="36" max="42" width="3.50390625" style="1" customWidth="1"/>
    <col min="43" max="55" width="2.625" style="1" customWidth="1"/>
    <col min="56" max="71" width="14.125" style="1" customWidth="1"/>
    <col min="72" max="16384" width="14.125" style="2" customWidth="1"/>
  </cols>
  <sheetData>
    <row r="1" spans="1:71" s="9" customFormat="1" ht="10.5" customHeight="1">
      <c r="A1" s="61" t="s">
        <v>100</v>
      </c>
      <c r="B1" s="49" t="s">
        <v>0</v>
      </c>
      <c r="C1" s="49" t="s">
        <v>1</v>
      </c>
      <c r="D1" s="64" t="s">
        <v>2</v>
      </c>
      <c r="E1" s="49" t="s">
        <v>3</v>
      </c>
      <c r="F1" s="51" t="s">
        <v>4</v>
      </c>
      <c r="G1" s="52"/>
      <c r="H1" s="52"/>
      <c r="I1" s="52"/>
      <c r="J1" s="52"/>
      <c r="K1" s="52"/>
      <c r="L1" s="52"/>
      <c r="M1" s="52"/>
      <c r="N1" s="52"/>
      <c r="O1" s="53"/>
      <c r="P1" s="51" t="s">
        <v>95</v>
      </c>
      <c r="Q1" s="52"/>
      <c r="R1" s="52"/>
      <c r="S1" s="53"/>
      <c r="T1" s="49" t="s">
        <v>5</v>
      </c>
      <c r="U1" s="51" t="s">
        <v>6</v>
      </c>
      <c r="V1" s="52"/>
      <c r="W1" s="52"/>
      <c r="X1" s="52"/>
      <c r="Y1" s="52"/>
      <c r="Z1" s="52"/>
      <c r="AA1" s="53"/>
      <c r="AB1" s="55" t="s">
        <v>7</v>
      </c>
      <c r="AC1" s="56"/>
      <c r="AD1" s="56"/>
      <c r="AE1" s="57"/>
      <c r="AF1" s="49" t="s">
        <v>8</v>
      </c>
      <c r="AG1" s="49"/>
      <c r="AH1" s="49"/>
      <c r="AI1" s="50" t="s">
        <v>9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s="9" customFormat="1" ht="13.5" customHeight="1">
      <c r="A2" s="62"/>
      <c r="B2" s="49"/>
      <c r="C2" s="49"/>
      <c r="D2" s="64"/>
      <c r="E2" s="49"/>
      <c r="F2" s="51" t="s">
        <v>10</v>
      </c>
      <c r="G2" s="52"/>
      <c r="H2" s="53"/>
      <c r="I2" s="51" t="s">
        <v>11</v>
      </c>
      <c r="J2" s="52"/>
      <c r="K2" s="52"/>
      <c r="L2" s="52"/>
      <c r="M2" s="52"/>
      <c r="N2" s="52"/>
      <c r="O2" s="53"/>
      <c r="P2" s="49" t="s">
        <v>12</v>
      </c>
      <c r="Q2" s="49" t="s">
        <v>13</v>
      </c>
      <c r="R2" s="49" t="s">
        <v>14</v>
      </c>
      <c r="S2" s="54" t="s">
        <v>15</v>
      </c>
      <c r="T2" s="49"/>
      <c r="U2" s="49" t="s">
        <v>16</v>
      </c>
      <c r="V2" s="49" t="s">
        <v>17</v>
      </c>
      <c r="W2" s="49" t="s">
        <v>18</v>
      </c>
      <c r="X2" s="49" t="s">
        <v>19</v>
      </c>
      <c r="Y2" s="49" t="s">
        <v>20</v>
      </c>
      <c r="Z2" s="48" t="s">
        <v>21</v>
      </c>
      <c r="AA2" s="48" t="s">
        <v>22</v>
      </c>
      <c r="AB2" s="58"/>
      <c r="AC2" s="59"/>
      <c r="AD2" s="59"/>
      <c r="AE2" s="60"/>
      <c r="AF2" s="48" t="s">
        <v>23</v>
      </c>
      <c r="AG2" s="48" t="s">
        <v>24</v>
      </c>
      <c r="AH2" s="48" t="s">
        <v>25</v>
      </c>
      <c r="AI2" s="50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s="10" customFormat="1" ht="40.5" customHeight="1">
      <c r="A3" s="63"/>
      <c r="B3" s="49"/>
      <c r="C3" s="49"/>
      <c r="D3" s="64"/>
      <c r="E3" s="49"/>
      <c r="F3" s="17" t="s">
        <v>26</v>
      </c>
      <c r="G3" s="17" t="s">
        <v>27</v>
      </c>
      <c r="H3" s="17" t="s">
        <v>28</v>
      </c>
      <c r="I3" s="17" t="s">
        <v>29</v>
      </c>
      <c r="J3" s="17" t="s">
        <v>30</v>
      </c>
      <c r="K3" s="17" t="s">
        <v>31</v>
      </c>
      <c r="L3" s="17" t="s">
        <v>32</v>
      </c>
      <c r="M3" s="17" t="s">
        <v>22</v>
      </c>
      <c r="N3" s="18" t="s">
        <v>33</v>
      </c>
      <c r="O3" s="18" t="s">
        <v>34</v>
      </c>
      <c r="P3" s="49"/>
      <c r="Q3" s="49"/>
      <c r="R3" s="49"/>
      <c r="S3" s="54"/>
      <c r="T3" s="49"/>
      <c r="U3" s="49"/>
      <c r="V3" s="49"/>
      <c r="W3" s="49"/>
      <c r="X3" s="49"/>
      <c r="Y3" s="49"/>
      <c r="Z3" s="48"/>
      <c r="AA3" s="48"/>
      <c r="AB3" s="19" t="s">
        <v>96</v>
      </c>
      <c r="AC3" s="19" t="s">
        <v>97</v>
      </c>
      <c r="AD3" s="19" t="s">
        <v>98</v>
      </c>
      <c r="AE3" s="19" t="s">
        <v>35</v>
      </c>
      <c r="AF3" s="48"/>
      <c r="AG3" s="48"/>
      <c r="AH3" s="48"/>
      <c r="AI3" s="50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s="3" customFormat="1" ht="8.25" customHeight="1">
      <c r="A4" s="40" t="s">
        <v>36</v>
      </c>
      <c r="B4" s="41">
        <f>SUM(B5:B6)</f>
        <v>3123</v>
      </c>
      <c r="C4" s="41">
        <f>SUM(C5:C6)</f>
        <v>2775</v>
      </c>
      <c r="D4" s="42">
        <f aca="true" t="shared" si="0" ref="D4:D31">C4/B4*100</f>
        <v>88.85686839577329</v>
      </c>
      <c r="E4" s="41">
        <f aca="true" t="shared" si="1" ref="E4:L4">SUM(E5:E6)</f>
        <v>2775</v>
      </c>
      <c r="F4" s="41">
        <f t="shared" si="1"/>
        <v>2099</v>
      </c>
      <c r="G4" s="41">
        <f t="shared" si="1"/>
        <v>553</v>
      </c>
      <c r="H4" s="41">
        <f t="shared" si="1"/>
        <v>0</v>
      </c>
      <c r="I4" s="41">
        <f t="shared" si="1"/>
        <v>98</v>
      </c>
      <c r="J4" s="41">
        <f t="shared" si="1"/>
        <v>14</v>
      </c>
      <c r="K4" s="41">
        <f t="shared" si="1"/>
        <v>11</v>
      </c>
      <c r="L4" s="41">
        <f t="shared" si="1"/>
        <v>0</v>
      </c>
      <c r="M4" s="37">
        <f aca="true" t="shared" si="2" ref="M4:M31">SUM(I4:L4)</f>
        <v>123</v>
      </c>
      <c r="N4" s="43">
        <f aca="true" t="shared" si="3" ref="N4:N31">M4/C4*100</f>
        <v>4.4324324324324325</v>
      </c>
      <c r="O4" s="41">
        <f>SUM(O5:O6)</f>
        <v>120</v>
      </c>
      <c r="P4" s="41">
        <f>SUM(P5:P6)</f>
        <v>387</v>
      </c>
      <c r="Q4" s="41">
        <f>SUM(Q5:Q6)</f>
        <v>3</v>
      </c>
      <c r="R4" s="37">
        <f aca="true" t="shared" si="4" ref="R4:R31">SUM(P4:Q4)</f>
        <v>390</v>
      </c>
      <c r="S4" s="44">
        <f aca="true" t="shared" si="5" ref="S4:S31">R4/C4</f>
        <v>0.14054054054054055</v>
      </c>
      <c r="T4" s="41">
        <f aca="true" t="shared" si="6" ref="T4:Z4">SUM(T5:T6)</f>
        <v>409</v>
      </c>
      <c r="U4" s="41">
        <f t="shared" si="6"/>
        <v>154</v>
      </c>
      <c r="V4" s="41">
        <f t="shared" si="6"/>
        <v>134</v>
      </c>
      <c r="W4" s="41">
        <f t="shared" si="6"/>
        <v>66</v>
      </c>
      <c r="X4" s="41">
        <f t="shared" si="6"/>
        <v>57</v>
      </c>
      <c r="Y4" s="41">
        <f t="shared" si="6"/>
        <v>3</v>
      </c>
      <c r="Z4" s="41">
        <f t="shared" si="6"/>
        <v>22</v>
      </c>
      <c r="AA4" s="37">
        <f aca="true" t="shared" si="7" ref="AA4:AA31">SUM(U4:Z4)</f>
        <v>436</v>
      </c>
      <c r="AB4" s="41">
        <f aca="true" t="shared" si="8" ref="AB4:AI4">SUM(AB5:AB6)</f>
        <v>18</v>
      </c>
      <c r="AC4" s="41">
        <f t="shared" si="8"/>
        <v>0</v>
      </c>
      <c r="AD4" s="41">
        <f t="shared" si="8"/>
        <v>2757</v>
      </c>
      <c r="AE4" s="41">
        <f t="shared" si="8"/>
        <v>0</v>
      </c>
      <c r="AF4" s="41">
        <f t="shared" si="8"/>
        <v>853</v>
      </c>
      <c r="AG4" s="41">
        <f t="shared" si="8"/>
        <v>0</v>
      </c>
      <c r="AH4" s="41">
        <f t="shared" si="8"/>
        <v>0</v>
      </c>
      <c r="AI4" s="45">
        <f t="shared" si="8"/>
        <v>0</v>
      </c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s="4" customFormat="1" ht="8.25" customHeight="1">
      <c r="A5" s="11" t="s">
        <v>37</v>
      </c>
      <c r="B5" s="20">
        <v>2953</v>
      </c>
      <c r="C5" s="20">
        <v>2616</v>
      </c>
      <c r="D5" s="21">
        <f t="shared" si="0"/>
        <v>88.5878767355232</v>
      </c>
      <c r="E5" s="20">
        <v>2616</v>
      </c>
      <c r="F5" s="20">
        <v>1966</v>
      </c>
      <c r="G5" s="20">
        <v>534</v>
      </c>
      <c r="H5" s="20">
        <v>0</v>
      </c>
      <c r="I5" s="20">
        <v>92</v>
      </c>
      <c r="J5" s="20">
        <v>13</v>
      </c>
      <c r="K5" s="20">
        <v>11</v>
      </c>
      <c r="L5" s="20">
        <v>0</v>
      </c>
      <c r="M5" s="20">
        <f t="shared" si="2"/>
        <v>116</v>
      </c>
      <c r="N5" s="22">
        <f t="shared" si="3"/>
        <v>4.434250764525994</v>
      </c>
      <c r="O5" s="23">
        <v>114</v>
      </c>
      <c r="P5" s="20">
        <v>370</v>
      </c>
      <c r="Q5" s="20">
        <v>3</v>
      </c>
      <c r="R5" s="20">
        <f t="shared" si="4"/>
        <v>373</v>
      </c>
      <c r="S5" s="24">
        <f t="shared" si="5"/>
        <v>0.1425840978593272</v>
      </c>
      <c r="T5" s="20">
        <v>404</v>
      </c>
      <c r="U5" s="20">
        <v>147</v>
      </c>
      <c r="V5" s="20">
        <v>131</v>
      </c>
      <c r="W5" s="20">
        <v>64</v>
      </c>
      <c r="X5" s="20">
        <v>55</v>
      </c>
      <c r="Y5" s="20">
        <v>3</v>
      </c>
      <c r="Z5" s="20">
        <v>22</v>
      </c>
      <c r="AA5" s="20">
        <f t="shared" si="7"/>
        <v>422</v>
      </c>
      <c r="AB5" s="20">
        <v>0</v>
      </c>
      <c r="AC5" s="20">
        <v>0</v>
      </c>
      <c r="AD5" s="20">
        <v>2616</v>
      </c>
      <c r="AE5" s="20">
        <v>0</v>
      </c>
      <c r="AF5" s="20">
        <v>853</v>
      </c>
      <c r="AG5" s="20">
        <v>0</v>
      </c>
      <c r="AH5" s="20">
        <v>0</v>
      </c>
      <c r="AI5" s="25">
        <v>0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s="4" customFormat="1" ht="8.25" customHeight="1">
      <c r="A6" s="11" t="s">
        <v>38</v>
      </c>
      <c r="B6" s="20">
        <v>170</v>
      </c>
      <c r="C6" s="20">
        <v>159</v>
      </c>
      <c r="D6" s="21">
        <f t="shared" si="0"/>
        <v>93.52941176470588</v>
      </c>
      <c r="E6" s="20">
        <v>159</v>
      </c>
      <c r="F6" s="20">
        <v>133</v>
      </c>
      <c r="G6" s="20">
        <v>19</v>
      </c>
      <c r="H6" s="20">
        <v>0</v>
      </c>
      <c r="I6" s="20">
        <v>6</v>
      </c>
      <c r="J6" s="20">
        <v>1</v>
      </c>
      <c r="K6" s="20">
        <v>0</v>
      </c>
      <c r="L6" s="20">
        <v>0</v>
      </c>
      <c r="M6" s="20">
        <f t="shared" si="2"/>
        <v>7</v>
      </c>
      <c r="N6" s="22">
        <f t="shared" si="3"/>
        <v>4.40251572327044</v>
      </c>
      <c r="O6" s="23">
        <v>6</v>
      </c>
      <c r="P6" s="20">
        <v>17</v>
      </c>
      <c r="Q6" s="20">
        <v>0</v>
      </c>
      <c r="R6" s="20">
        <f t="shared" si="4"/>
        <v>17</v>
      </c>
      <c r="S6" s="24">
        <f t="shared" si="5"/>
        <v>0.1069182389937107</v>
      </c>
      <c r="T6" s="20">
        <v>5</v>
      </c>
      <c r="U6" s="20">
        <v>7</v>
      </c>
      <c r="V6" s="20">
        <v>3</v>
      </c>
      <c r="W6" s="20">
        <v>2</v>
      </c>
      <c r="X6" s="20">
        <v>2</v>
      </c>
      <c r="Y6" s="20">
        <v>0</v>
      </c>
      <c r="Z6" s="20">
        <v>0</v>
      </c>
      <c r="AA6" s="20">
        <f t="shared" si="7"/>
        <v>14</v>
      </c>
      <c r="AB6" s="20">
        <v>18</v>
      </c>
      <c r="AC6" s="20">
        <v>0</v>
      </c>
      <c r="AD6" s="20">
        <v>141</v>
      </c>
      <c r="AE6" s="20">
        <v>0</v>
      </c>
      <c r="AF6" s="20">
        <v>0</v>
      </c>
      <c r="AG6" s="20">
        <v>0</v>
      </c>
      <c r="AH6" s="20">
        <v>0</v>
      </c>
      <c r="AI6" s="25"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4" customFormat="1" ht="8.25" customHeight="1">
      <c r="A7" s="39" t="s">
        <v>52</v>
      </c>
      <c r="B7" s="20">
        <v>1186</v>
      </c>
      <c r="C7" s="20">
        <v>1122</v>
      </c>
      <c r="D7" s="21">
        <f t="shared" si="0"/>
        <v>94.60370994940978</v>
      </c>
      <c r="E7" s="20">
        <v>1122</v>
      </c>
      <c r="F7" s="20">
        <v>1024</v>
      </c>
      <c r="G7" s="20">
        <v>72</v>
      </c>
      <c r="H7" s="20">
        <v>0</v>
      </c>
      <c r="I7" s="20">
        <v>22</v>
      </c>
      <c r="J7" s="20">
        <v>3</v>
      </c>
      <c r="K7" s="20">
        <v>1</v>
      </c>
      <c r="L7" s="20">
        <v>0</v>
      </c>
      <c r="M7" s="20">
        <f t="shared" si="2"/>
        <v>26</v>
      </c>
      <c r="N7" s="22">
        <f t="shared" si="3"/>
        <v>2.3172905525846703</v>
      </c>
      <c r="O7" s="23">
        <v>25</v>
      </c>
      <c r="P7" s="20">
        <v>59</v>
      </c>
      <c r="Q7" s="20">
        <v>15</v>
      </c>
      <c r="R7" s="20">
        <f t="shared" si="4"/>
        <v>74</v>
      </c>
      <c r="S7" s="24">
        <f t="shared" si="5"/>
        <v>0.0659536541889483</v>
      </c>
      <c r="T7" s="20">
        <v>119</v>
      </c>
      <c r="U7" s="20">
        <v>35</v>
      </c>
      <c r="V7" s="20">
        <v>13</v>
      </c>
      <c r="W7" s="20">
        <v>8</v>
      </c>
      <c r="X7" s="20">
        <v>9</v>
      </c>
      <c r="Y7" s="20">
        <v>0</v>
      </c>
      <c r="Z7" s="20">
        <v>15</v>
      </c>
      <c r="AA7" s="20">
        <f t="shared" si="7"/>
        <v>80</v>
      </c>
      <c r="AB7" s="20">
        <v>0</v>
      </c>
      <c r="AC7" s="20">
        <v>0</v>
      </c>
      <c r="AD7" s="20">
        <v>1122</v>
      </c>
      <c r="AE7" s="20">
        <v>0</v>
      </c>
      <c r="AF7" s="20">
        <v>293</v>
      </c>
      <c r="AG7" s="20">
        <v>0</v>
      </c>
      <c r="AH7" s="20">
        <v>0</v>
      </c>
      <c r="AI7" s="25">
        <v>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4" customFormat="1" ht="8.25" customHeight="1">
      <c r="A8" s="39" t="s">
        <v>53</v>
      </c>
      <c r="B8" s="20">
        <v>822</v>
      </c>
      <c r="C8" s="20">
        <v>798</v>
      </c>
      <c r="D8" s="21">
        <f t="shared" si="0"/>
        <v>97.08029197080292</v>
      </c>
      <c r="E8" s="20">
        <v>774</v>
      </c>
      <c r="F8" s="20">
        <v>777</v>
      </c>
      <c r="G8" s="20">
        <v>17</v>
      </c>
      <c r="H8" s="20">
        <v>0</v>
      </c>
      <c r="I8" s="20">
        <v>2</v>
      </c>
      <c r="J8" s="20">
        <v>2</v>
      </c>
      <c r="K8" s="20">
        <v>0</v>
      </c>
      <c r="L8" s="20">
        <v>0</v>
      </c>
      <c r="M8" s="20">
        <f t="shared" si="2"/>
        <v>4</v>
      </c>
      <c r="N8" s="22">
        <f t="shared" si="3"/>
        <v>0.5012531328320802</v>
      </c>
      <c r="O8" s="23">
        <v>4</v>
      </c>
      <c r="P8" s="20">
        <v>29</v>
      </c>
      <c r="Q8" s="20">
        <v>0</v>
      </c>
      <c r="R8" s="20">
        <f t="shared" si="4"/>
        <v>29</v>
      </c>
      <c r="S8" s="24">
        <f t="shared" si="5"/>
        <v>0.03634085213032581</v>
      </c>
      <c r="T8" s="20">
        <v>27</v>
      </c>
      <c r="U8" s="20">
        <v>19</v>
      </c>
      <c r="V8" s="20">
        <v>8</v>
      </c>
      <c r="W8" s="20">
        <v>9</v>
      </c>
      <c r="X8" s="20">
        <v>32</v>
      </c>
      <c r="Y8" s="20">
        <v>0</v>
      </c>
      <c r="Z8" s="20">
        <v>4</v>
      </c>
      <c r="AA8" s="20">
        <f t="shared" si="7"/>
        <v>72</v>
      </c>
      <c r="AB8" s="20">
        <v>0</v>
      </c>
      <c r="AC8" s="20">
        <v>0</v>
      </c>
      <c r="AD8" s="20">
        <v>798</v>
      </c>
      <c r="AE8" s="20">
        <v>0</v>
      </c>
      <c r="AF8" s="20">
        <v>0</v>
      </c>
      <c r="AG8" s="20">
        <v>0</v>
      </c>
      <c r="AH8" s="20">
        <v>0</v>
      </c>
      <c r="AI8" s="25">
        <v>135</v>
      </c>
      <c r="AJ8" s="1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4" customFormat="1" ht="8.25" customHeight="1">
      <c r="A9" s="39" t="s">
        <v>54</v>
      </c>
      <c r="B9" s="20">
        <v>926</v>
      </c>
      <c r="C9" s="20">
        <v>876</v>
      </c>
      <c r="D9" s="21">
        <f t="shared" si="0"/>
        <v>94.60043196544277</v>
      </c>
      <c r="E9" s="20">
        <v>765</v>
      </c>
      <c r="F9" s="20">
        <v>784</v>
      </c>
      <c r="G9" s="20">
        <v>84</v>
      </c>
      <c r="H9" s="20">
        <v>0</v>
      </c>
      <c r="I9" s="20">
        <v>4</v>
      </c>
      <c r="J9" s="20">
        <v>2</v>
      </c>
      <c r="K9" s="20">
        <v>2</v>
      </c>
      <c r="L9" s="20">
        <v>0</v>
      </c>
      <c r="M9" s="20">
        <f t="shared" si="2"/>
        <v>8</v>
      </c>
      <c r="N9" s="22">
        <f t="shared" si="3"/>
        <v>0.91324200913242</v>
      </c>
      <c r="O9" s="23">
        <v>8</v>
      </c>
      <c r="P9" s="20">
        <v>28</v>
      </c>
      <c r="Q9" s="20">
        <v>0</v>
      </c>
      <c r="R9" s="20">
        <f t="shared" si="4"/>
        <v>28</v>
      </c>
      <c r="S9" s="24">
        <f t="shared" si="5"/>
        <v>0.0319634703196347</v>
      </c>
      <c r="T9" s="20">
        <v>32</v>
      </c>
      <c r="U9" s="20">
        <v>29</v>
      </c>
      <c r="V9" s="20">
        <v>1</v>
      </c>
      <c r="W9" s="20">
        <v>4</v>
      </c>
      <c r="X9" s="20">
        <v>5</v>
      </c>
      <c r="Y9" s="20">
        <v>0</v>
      </c>
      <c r="Z9" s="20">
        <v>61</v>
      </c>
      <c r="AA9" s="20">
        <f t="shared" si="7"/>
        <v>100</v>
      </c>
      <c r="AB9" s="20">
        <v>0</v>
      </c>
      <c r="AC9" s="20">
        <v>0</v>
      </c>
      <c r="AD9" s="20">
        <v>876</v>
      </c>
      <c r="AE9" s="20">
        <v>0</v>
      </c>
      <c r="AF9" s="20">
        <v>0</v>
      </c>
      <c r="AG9" s="20">
        <v>0</v>
      </c>
      <c r="AH9" s="20">
        <v>0</v>
      </c>
      <c r="AI9" s="25">
        <v>0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4" customFormat="1" ht="8.25" customHeight="1">
      <c r="A10" s="39" t="s">
        <v>55</v>
      </c>
      <c r="B10" s="20">
        <v>536</v>
      </c>
      <c r="C10" s="20">
        <v>516</v>
      </c>
      <c r="D10" s="21">
        <f t="shared" si="0"/>
        <v>96.26865671641791</v>
      </c>
      <c r="E10" s="38"/>
      <c r="F10" s="20">
        <v>473</v>
      </c>
      <c r="G10" s="20">
        <v>36</v>
      </c>
      <c r="H10" s="20">
        <v>0</v>
      </c>
      <c r="I10" s="20">
        <v>6</v>
      </c>
      <c r="J10" s="20">
        <v>1</v>
      </c>
      <c r="K10" s="20">
        <v>0</v>
      </c>
      <c r="L10" s="20">
        <v>0</v>
      </c>
      <c r="M10" s="20">
        <f t="shared" si="2"/>
        <v>7</v>
      </c>
      <c r="N10" s="22">
        <f t="shared" si="3"/>
        <v>1.3565891472868217</v>
      </c>
      <c r="O10" s="20">
        <v>5</v>
      </c>
      <c r="P10" s="20">
        <v>16</v>
      </c>
      <c r="Q10" s="20">
        <v>2</v>
      </c>
      <c r="R10" s="20">
        <f t="shared" si="4"/>
        <v>18</v>
      </c>
      <c r="S10" s="24">
        <f t="shared" si="5"/>
        <v>0.03488372093023256</v>
      </c>
      <c r="T10" s="20">
        <v>4</v>
      </c>
      <c r="U10" s="20">
        <v>8</v>
      </c>
      <c r="V10" s="20">
        <v>5</v>
      </c>
      <c r="W10" s="20">
        <v>7</v>
      </c>
      <c r="X10" s="20">
        <v>2</v>
      </c>
      <c r="Y10" s="20">
        <v>1</v>
      </c>
      <c r="Z10" s="20">
        <v>3</v>
      </c>
      <c r="AA10" s="20">
        <f t="shared" si="7"/>
        <v>26</v>
      </c>
      <c r="AB10" s="20">
        <v>2</v>
      </c>
      <c r="AC10" s="20">
        <v>0</v>
      </c>
      <c r="AD10" s="20">
        <v>514</v>
      </c>
      <c r="AE10" s="20">
        <v>0</v>
      </c>
      <c r="AF10" s="20">
        <v>16</v>
      </c>
      <c r="AG10" s="20">
        <v>6</v>
      </c>
      <c r="AH10" s="20">
        <v>9</v>
      </c>
      <c r="AI10" s="25">
        <v>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4" customFormat="1" ht="8.25" customHeight="1">
      <c r="A11" s="11" t="s">
        <v>56</v>
      </c>
      <c r="B11" s="20">
        <v>115</v>
      </c>
      <c r="C11" s="20">
        <v>115</v>
      </c>
      <c r="D11" s="36">
        <f t="shared" si="0"/>
        <v>100</v>
      </c>
      <c r="E11" s="38"/>
      <c r="F11" s="20">
        <v>108</v>
      </c>
      <c r="G11" s="20">
        <v>4</v>
      </c>
      <c r="H11" s="20">
        <v>0</v>
      </c>
      <c r="I11" s="20">
        <v>3</v>
      </c>
      <c r="J11" s="20">
        <v>0</v>
      </c>
      <c r="K11" s="20">
        <v>0</v>
      </c>
      <c r="L11" s="20">
        <v>0</v>
      </c>
      <c r="M11" s="20">
        <f t="shared" si="2"/>
        <v>3</v>
      </c>
      <c r="N11" s="22">
        <f t="shared" si="3"/>
        <v>2.608695652173913</v>
      </c>
      <c r="O11" s="23">
        <v>3</v>
      </c>
      <c r="P11" s="20">
        <v>7</v>
      </c>
      <c r="Q11" s="20">
        <v>0</v>
      </c>
      <c r="R11" s="20">
        <f t="shared" si="4"/>
        <v>7</v>
      </c>
      <c r="S11" s="24">
        <f t="shared" si="5"/>
        <v>0.06086956521739131</v>
      </c>
      <c r="T11" s="20">
        <v>0</v>
      </c>
      <c r="U11" s="20">
        <v>0</v>
      </c>
      <c r="V11" s="20">
        <v>0</v>
      </c>
      <c r="W11" s="20">
        <v>0</v>
      </c>
      <c r="X11" s="20">
        <v>1</v>
      </c>
      <c r="Y11" s="20">
        <v>1</v>
      </c>
      <c r="Z11" s="20">
        <v>0</v>
      </c>
      <c r="AA11" s="20">
        <f t="shared" si="7"/>
        <v>2</v>
      </c>
      <c r="AB11" s="20">
        <v>0</v>
      </c>
      <c r="AC11" s="20">
        <v>0</v>
      </c>
      <c r="AD11" s="20">
        <v>115</v>
      </c>
      <c r="AE11" s="20">
        <v>0</v>
      </c>
      <c r="AF11" s="20">
        <v>9</v>
      </c>
      <c r="AG11" s="20">
        <v>1</v>
      </c>
      <c r="AH11" s="20">
        <v>6</v>
      </c>
      <c r="AI11" s="25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4" customFormat="1" ht="8.25" customHeight="1">
      <c r="A12" s="11" t="s">
        <v>57</v>
      </c>
      <c r="B12" s="20">
        <v>421</v>
      </c>
      <c r="C12" s="20">
        <v>401</v>
      </c>
      <c r="D12" s="21">
        <f t="shared" si="0"/>
        <v>95.24940617577197</v>
      </c>
      <c r="E12" s="38"/>
      <c r="F12" s="20">
        <v>365</v>
      </c>
      <c r="G12" s="20">
        <v>32</v>
      </c>
      <c r="H12" s="20">
        <v>0</v>
      </c>
      <c r="I12" s="20">
        <v>3</v>
      </c>
      <c r="J12" s="20">
        <v>1</v>
      </c>
      <c r="K12" s="20">
        <v>0</v>
      </c>
      <c r="L12" s="20">
        <v>0</v>
      </c>
      <c r="M12" s="20">
        <f t="shared" si="2"/>
        <v>4</v>
      </c>
      <c r="N12" s="22">
        <f t="shared" si="3"/>
        <v>0.997506234413965</v>
      </c>
      <c r="O12" s="23">
        <v>2</v>
      </c>
      <c r="P12" s="20">
        <v>9</v>
      </c>
      <c r="Q12" s="20">
        <v>2</v>
      </c>
      <c r="R12" s="20">
        <v>11</v>
      </c>
      <c r="S12" s="24">
        <f t="shared" si="5"/>
        <v>0.02743142144638404</v>
      </c>
      <c r="T12" s="20">
        <v>4</v>
      </c>
      <c r="U12" s="20">
        <v>8</v>
      </c>
      <c r="V12" s="20">
        <v>5</v>
      </c>
      <c r="W12" s="20">
        <v>7</v>
      </c>
      <c r="X12" s="20">
        <v>1</v>
      </c>
      <c r="Y12" s="20">
        <v>0</v>
      </c>
      <c r="Z12" s="20">
        <v>3</v>
      </c>
      <c r="AA12" s="20">
        <f t="shared" si="7"/>
        <v>24</v>
      </c>
      <c r="AB12" s="20">
        <v>2</v>
      </c>
      <c r="AC12" s="20">
        <v>0</v>
      </c>
      <c r="AD12" s="20">
        <v>399</v>
      </c>
      <c r="AE12" s="20">
        <v>0</v>
      </c>
      <c r="AF12" s="20">
        <v>0</v>
      </c>
      <c r="AG12" s="20">
        <v>5</v>
      </c>
      <c r="AH12" s="20">
        <v>3</v>
      </c>
      <c r="AI12" s="25"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4" customFormat="1" ht="8.25" customHeight="1">
      <c r="A13" s="46" t="s">
        <v>58</v>
      </c>
      <c r="B13" s="20">
        <v>613</v>
      </c>
      <c r="C13" s="20">
        <v>566</v>
      </c>
      <c r="D13" s="21">
        <f t="shared" si="0"/>
        <v>92.33278955954323</v>
      </c>
      <c r="E13" s="38"/>
      <c r="F13" s="20">
        <v>519</v>
      </c>
      <c r="G13" s="20">
        <v>42</v>
      </c>
      <c r="H13" s="20">
        <v>0</v>
      </c>
      <c r="I13" s="20">
        <v>4</v>
      </c>
      <c r="J13" s="20">
        <v>1</v>
      </c>
      <c r="K13" s="20">
        <v>0</v>
      </c>
      <c r="L13" s="20">
        <v>0</v>
      </c>
      <c r="M13" s="20">
        <f t="shared" si="2"/>
        <v>5</v>
      </c>
      <c r="N13" s="22">
        <f t="shared" si="3"/>
        <v>0.88339222614841</v>
      </c>
      <c r="O13" s="20">
        <v>5</v>
      </c>
      <c r="P13" s="20">
        <v>19</v>
      </c>
      <c r="Q13" s="20">
        <v>0</v>
      </c>
      <c r="R13" s="20">
        <f t="shared" si="4"/>
        <v>19</v>
      </c>
      <c r="S13" s="24">
        <f t="shared" si="5"/>
        <v>0.03356890459363958</v>
      </c>
      <c r="T13" s="20">
        <v>24</v>
      </c>
      <c r="U13" s="20">
        <v>15</v>
      </c>
      <c r="V13" s="20">
        <v>16</v>
      </c>
      <c r="W13" s="20">
        <v>1</v>
      </c>
      <c r="X13" s="20">
        <v>3</v>
      </c>
      <c r="Y13" s="20">
        <v>0</v>
      </c>
      <c r="Z13" s="20">
        <v>6</v>
      </c>
      <c r="AA13" s="20">
        <f t="shared" si="7"/>
        <v>41</v>
      </c>
      <c r="AB13" s="20">
        <v>69</v>
      </c>
      <c r="AC13" s="20">
        <v>1</v>
      </c>
      <c r="AD13" s="20">
        <v>496</v>
      </c>
      <c r="AE13" s="20">
        <v>0</v>
      </c>
      <c r="AF13" s="20">
        <v>2</v>
      </c>
      <c r="AG13" s="20">
        <v>1</v>
      </c>
      <c r="AH13" s="20">
        <v>2</v>
      </c>
      <c r="AI13" s="25">
        <v>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4" customFormat="1" ht="8.25" customHeight="1">
      <c r="A14" s="11" t="s">
        <v>59</v>
      </c>
      <c r="B14" s="20">
        <v>132</v>
      </c>
      <c r="C14" s="20">
        <v>111</v>
      </c>
      <c r="D14" s="21">
        <f t="shared" si="0"/>
        <v>84.0909090909091</v>
      </c>
      <c r="E14" s="38"/>
      <c r="F14" s="20">
        <v>89</v>
      </c>
      <c r="G14" s="20">
        <v>21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f t="shared" si="2"/>
        <v>1</v>
      </c>
      <c r="N14" s="22">
        <f t="shared" si="3"/>
        <v>0.9009009009009009</v>
      </c>
      <c r="O14" s="23">
        <v>1</v>
      </c>
      <c r="P14" s="20">
        <v>1</v>
      </c>
      <c r="Q14" s="20">
        <v>0</v>
      </c>
      <c r="R14" s="20">
        <f t="shared" si="4"/>
        <v>1</v>
      </c>
      <c r="S14" s="24">
        <f t="shared" si="5"/>
        <v>0.009009009009009009</v>
      </c>
      <c r="T14" s="20">
        <v>12</v>
      </c>
      <c r="U14" s="20">
        <v>4</v>
      </c>
      <c r="V14" s="20">
        <v>10</v>
      </c>
      <c r="W14" s="20">
        <v>1</v>
      </c>
      <c r="X14" s="20">
        <v>1</v>
      </c>
      <c r="Y14" s="20">
        <v>0</v>
      </c>
      <c r="Z14" s="20">
        <v>4</v>
      </c>
      <c r="AA14" s="20">
        <f t="shared" si="7"/>
        <v>20</v>
      </c>
      <c r="AB14" s="20">
        <v>33</v>
      </c>
      <c r="AC14" s="20">
        <v>0</v>
      </c>
      <c r="AD14" s="20">
        <v>78</v>
      </c>
      <c r="AE14" s="20">
        <v>0</v>
      </c>
      <c r="AF14" s="20">
        <v>0</v>
      </c>
      <c r="AG14" s="20">
        <v>1</v>
      </c>
      <c r="AH14" s="20">
        <v>0</v>
      </c>
      <c r="AI14" s="25">
        <v>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4" customFormat="1" ht="8.25" customHeight="1">
      <c r="A15" s="11" t="s">
        <v>60</v>
      </c>
      <c r="B15" s="20">
        <v>481</v>
      </c>
      <c r="C15" s="20">
        <v>455</v>
      </c>
      <c r="D15" s="21">
        <f t="shared" si="0"/>
        <v>94.5945945945946</v>
      </c>
      <c r="E15" s="38"/>
      <c r="F15" s="20">
        <v>430</v>
      </c>
      <c r="G15" s="20">
        <v>21</v>
      </c>
      <c r="H15" s="20">
        <v>0</v>
      </c>
      <c r="I15" s="20">
        <v>3</v>
      </c>
      <c r="J15" s="20">
        <v>1</v>
      </c>
      <c r="K15" s="20">
        <v>0</v>
      </c>
      <c r="L15" s="20">
        <v>0</v>
      </c>
      <c r="M15" s="20">
        <f t="shared" si="2"/>
        <v>4</v>
      </c>
      <c r="N15" s="22">
        <f t="shared" si="3"/>
        <v>0.8791208791208791</v>
      </c>
      <c r="O15" s="23">
        <v>4</v>
      </c>
      <c r="P15" s="20">
        <v>18</v>
      </c>
      <c r="Q15" s="20">
        <v>0</v>
      </c>
      <c r="R15" s="20">
        <f t="shared" si="4"/>
        <v>18</v>
      </c>
      <c r="S15" s="24">
        <f t="shared" si="5"/>
        <v>0.03956043956043956</v>
      </c>
      <c r="T15" s="20">
        <v>12</v>
      </c>
      <c r="U15" s="20">
        <v>11</v>
      </c>
      <c r="V15" s="20">
        <v>6</v>
      </c>
      <c r="W15" s="20">
        <v>0</v>
      </c>
      <c r="X15" s="20">
        <v>2</v>
      </c>
      <c r="Y15" s="20">
        <v>0</v>
      </c>
      <c r="Z15" s="20">
        <v>2</v>
      </c>
      <c r="AA15" s="20">
        <f t="shared" si="7"/>
        <v>21</v>
      </c>
      <c r="AB15" s="20">
        <v>36</v>
      </c>
      <c r="AC15" s="20">
        <v>1</v>
      </c>
      <c r="AD15" s="20">
        <v>418</v>
      </c>
      <c r="AE15" s="20">
        <v>0</v>
      </c>
      <c r="AF15" s="20">
        <v>2</v>
      </c>
      <c r="AG15" s="20">
        <v>0</v>
      </c>
      <c r="AH15" s="20">
        <v>2</v>
      </c>
      <c r="AI15" s="25"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4" customFormat="1" ht="8.25" customHeight="1">
      <c r="A16" s="46" t="s">
        <v>61</v>
      </c>
      <c r="B16" s="20">
        <v>737</v>
      </c>
      <c r="C16" s="20">
        <v>632</v>
      </c>
      <c r="D16" s="21">
        <f t="shared" si="0"/>
        <v>85.75305291723203</v>
      </c>
      <c r="E16" s="20">
        <v>0</v>
      </c>
      <c r="F16" s="20">
        <v>593</v>
      </c>
      <c r="G16" s="20">
        <v>25</v>
      </c>
      <c r="H16" s="20">
        <v>0</v>
      </c>
      <c r="I16" s="20">
        <v>7</v>
      </c>
      <c r="J16" s="20">
        <v>3</v>
      </c>
      <c r="K16" s="20">
        <v>4</v>
      </c>
      <c r="L16" s="20">
        <v>0</v>
      </c>
      <c r="M16" s="20">
        <f t="shared" si="2"/>
        <v>14</v>
      </c>
      <c r="N16" s="22">
        <f t="shared" si="3"/>
        <v>2.2151898734177213</v>
      </c>
      <c r="O16" s="20">
        <v>9</v>
      </c>
      <c r="P16" s="20">
        <v>22</v>
      </c>
      <c r="Q16" s="20">
        <v>8</v>
      </c>
      <c r="R16" s="20">
        <v>30</v>
      </c>
      <c r="S16" s="24">
        <f t="shared" si="5"/>
        <v>0.04746835443037975</v>
      </c>
      <c r="T16" s="20">
        <v>58</v>
      </c>
      <c r="U16" s="20">
        <v>22</v>
      </c>
      <c r="V16" s="20">
        <v>4</v>
      </c>
      <c r="W16" s="20">
        <v>10</v>
      </c>
      <c r="X16" s="20">
        <v>3</v>
      </c>
      <c r="Y16" s="20">
        <v>3</v>
      </c>
      <c r="Z16" s="20">
        <v>3</v>
      </c>
      <c r="AA16" s="20">
        <f t="shared" si="7"/>
        <v>45</v>
      </c>
      <c r="AB16" s="20">
        <v>10</v>
      </c>
      <c r="AC16" s="20">
        <v>1</v>
      </c>
      <c r="AD16" s="20">
        <f>SUM(AD17:AD21)</f>
        <v>621</v>
      </c>
      <c r="AE16" s="20">
        <v>0</v>
      </c>
      <c r="AF16" s="20">
        <v>63</v>
      </c>
      <c r="AG16" s="20">
        <v>0</v>
      </c>
      <c r="AH16" s="20">
        <v>21</v>
      </c>
      <c r="AI16" s="25">
        <v>123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4" customFormat="1" ht="8.25" customHeight="1">
      <c r="A17" s="11" t="s">
        <v>62</v>
      </c>
      <c r="B17" s="20">
        <v>339</v>
      </c>
      <c r="C17" s="20">
        <v>265</v>
      </c>
      <c r="D17" s="21">
        <f t="shared" si="0"/>
        <v>78.17109144542773</v>
      </c>
      <c r="E17" s="20">
        <v>0</v>
      </c>
      <c r="F17" s="20">
        <v>236</v>
      </c>
      <c r="G17" s="20">
        <v>20</v>
      </c>
      <c r="H17" s="20">
        <v>0</v>
      </c>
      <c r="I17" s="20">
        <v>6</v>
      </c>
      <c r="J17" s="20">
        <v>2</v>
      </c>
      <c r="K17" s="20">
        <v>1</v>
      </c>
      <c r="L17" s="20">
        <v>0</v>
      </c>
      <c r="M17" s="20">
        <f t="shared" si="2"/>
        <v>9</v>
      </c>
      <c r="N17" s="22">
        <f t="shared" si="3"/>
        <v>3.3962264150943398</v>
      </c>
      <c r="O17" s="23">
        <v>7</v>
      </c>
      <c r="P17" s="20">
        <v>17</v>
      </c>
      <c r="Q17" s="20">
        <v>3</v>
      </c>
      <c r="R17" s="20">
        <f t="shared" si="4"/>
        <v>20</v>
      </c>
      <c r="S17" s="24">
        <f t="shared" si="5"/>
        <v>0.07547169811320754</v>
      </c>
      <c r="T17" s="20">
        <v>51</v>
      </c>
      <c r="U17" s="20">
        <v>7</v>
      </c>
      <c r="V17" s="20">
        <v>1</v>
      </c>
      <c r="W17" s="20">
        <v>4</v>
      </c>
      <c r="X17" s="20">
        <v>2</v>
      </c>
      <c r="Y17" s="20">
        <v>0</v>
      </c>
      <c r="Z17" s="20">
        <v>2</v>
      </c>
      <c r="AA17" s="20">
        <f t="shared" si="7"/>
        <v>16</v>
      </c>
      <c r="AB17" s="20">
        <v>2</v>
      </c>
      <c r="AC17" s="20">
        <v>1</v>
      </c>
      <c r="AD17" s="20">
        <v>262</v>
      </c>
      <c r="AE17" s="20">
        <v>0</v>
      </c>
      <c r="AF17" s="20">
        <v>43</v>
      </c>
      <c r="AG17" s="20">
        <v>0</v>
      </c>
      <c r="AH17" s="20">
        <v>18</v>
      </c>
      <c r="AI17" s="25">
        <v>71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4" customFormat="1" ht="8.25" customHeight="1">
      <c r="A18" s="11" t="s">
        <v>63</v>
      </c>
      <c r="B18" s="20">
        <v>47</v>
      </c>
      <c r="C18" s="20">
        <v>47</v>
      </c>
      <c r="D18" s="36">
        <f t="shared" si="0"/>
        <v>100</v>
      </c>
      <c r="E18" s="20">
        <v>0</v>
      </c>
      <c r="F18" s="20">
        <v>45</v>
      </c>
      <c r="G18" s="20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f t="shared" si="2"/>
        <v>0</v>
      </c>
      <c r="N18" s="22">
        <f t="shared" si="3"/>
        <v>0</v>
      </c>
      <c r="O18" s="23">
        <v>0</v>
      </c>
      <c r="P18" s="20">
        <v>0</v>
      </c>
      <c r="Q18" s="20">
        <v>0</v>
      </c>
      <c r="R18" s="20">
        <f t="shared" si="4"/>
        <v>0</v>
      </c>
      <c r="S18" s="24">
        <f t="shared" si="5"/>
        <v>0</v>
      </c>
      <c r="T18" s="20">
        <v>6</v>
      </c>
      <c r="U18" s="20">
        <v>2</v>
      </c>
      <c r="V18" s="20">
        <v>0</v>
      </c>
      <c r="W18" s="20">
        <v>0</v>
      </c>
      <c r="X18" s="20">
        <v>0</v>
      </c>
      <c r="Y18" s="20">
        <v>0</v>
      </c>
      <c r="Z18" s="20">
        <v>1</v>
      </c>
      <c r="AA18" s="20">
        <f t="shared" si="7"/>
        <v>3</v>
      </c>
      <c r="AB18" s="20">
        <v>1</v>
      </c>
      <c r="AC18" s="20">
        <v>0</v>
      </c>
      <c r="AD18" s="20">
        <v>46</v>
      </c>
      <c r="AE18" s="20">
        <v>0</v>
      </c>
      <c r="AF18" s="20">
        <v>0</v>
      </c>
      <c r="AG18" s="20">
        <v>0</v>
      </c>
      <c r="AH18" s="20">
        <v>0</v>
      </c>
      <c r="AI18" s="25">
        <v>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4" customFormat="1" ht="8.25" customHeight="1">
      <c r="A19" s="11" t="s">
        <v>64</v>
      </c>
      <c r="B19" s="20">
        <v>91</v>
      </c>
      <c r="C19" s="20">
        <v>84</v>
      </c>
      <c r="D19" s="21">
        <f t="shared" si="0"/>
        <v>92.3076923076923</v>
      </c>
      <c r="E19" s="20">
        <v>0</v>
      </c>
      <c r="F19" s="20">
        <v>83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f t="shared" si="2"/>
        <v>1</v>
      </c>
      <c r="N19" s="22">
        <f t="shared" si="3"/>
        <v>1.1904761904761905</v>
      </c>
      <c r="O19" s="23">
        <v>1</v>
      </c>
      <c r="P19" s="20">
        <v>2</v>
      </c>
      <c r="Q19" s="20">
        <v>0</v>
      </c>
      <c r="R19" s="20">
        <f t="shared" si="4"/>
        <v>2</v>
      </c>
      <c r="S19" s="24">
        <f t="shared" si="5"/>
        <v>0.023809523809523808</v>
      </c>
      <c r="T19" s="20">
        <v>0</v>
      </c>
      <c r="U19" s="20">
        <v>3</v>
      </c>
      <c r="V19" s="20">
        <v>1</v>
      </c>
      <c r="W19" s="20">
        <v>5</v>
      </c>
      <c r="X19" s="20">
        <v>0</v>
      </c>
      <c r="Y19" s="20">
        <v>3</v>
      </c>
      <c r="Z19" s="20">
        <v>0</v>
      </c>
      <c r="AA19" s="20">
        <f t="shared" si="7"/>
        <v>12</v>
      </c>
      <c r="AB19" s="20">
        <v>6</v>
      </c>
      <c r="AC19" s="20">
        <v>0</v>
      </c>
      <c r="AD19" s="20">
        <v>78</v>
      </c>
      <c r="AE19" s="20">
        <v>0</v>
      </c>
      <c r="AF19" s="20">
        <v>7</v>
      </c>
      <c r="AG19" s="20">
        <v>0</v>
      </c>
      <c r="AH19" s="20">
        <v>0</v>
      </c>
      <c r="AI19" s="25">
        <v>17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4" customFormat="1" ht="8.25" customHeight="1">
      <c r="A20" s="11" t="s">
        <v>65</v>
      </c>
      <c r="B20" s="20">
        <v>168</v>
      </c>
      <c r="C20" s="20">
        <v>150</v>
      </c>
      <c r="D20" s="21">
        <f t="shared" si="0"/>
        <v>89.28571428571429</v>
      </c>
      <c r="E20" s="20">
        <v>0</v>
      </c>
      <c r="F20" s="20">
        <v>147</v>
      </c>
      <c r="G20" s="20">
        <v>2</v>
      </c>
      <c r="H20" s="20">
        <v>0</v>
      </c>
      <c r="I20" s="20">
        <v>0</v>
      </c>
      <c r="J20" s="20">
        <v>1</v>
      </c>
      <c r="K20" s="20">
        <v>0</v>
      </c>
      <c r="L20" s="20">
        <v>0</v>
      </c>
      <c r="M20" s="20">
        <f t="shared" si="2"/>
        <v>1</v>
      </c>
      <c r="N20" s="22">
        <f t="shared" si="3"/>
        <v>0.6666666666666667</v>
      </c>
      <c r="O20" s="23">
        <v>1</v>
      </c>
      <c r="P20" s="20">
        <v>3</v>
      </c>
      <c r="Q20" s="20">
        <v>0</v>
      </c>
      <c r="R20" s="20">
        <f t="shared" si="4"/>
        <v>3</v>
      </c>
      <c r="S20" s="24">
        <f t="shared" si="5"/>
        <v>0.02</v>
      </c>
      <c r="T20" s="20">
        <v>1</v>
      </c>
      <c r="U20" s="20">
        <v>4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f t="shared" si="7"/>
        <v>4</v>
      </c>
      <c r="AB20" s="20">
        <v>0</v>
      </c>
      <c r="AC20" s="20">
        <v>0</v>
      </c>
      <c r="AD20" s="20">
        <v>150</v>
      </c>
      <c r="AE20" s="20">
        <v>0</v>
      </c>
      <c r="AF20" s="20">
        <v>7</v>
      </c>
      <c r="AG20" s="20">
        <v>0</v>
      </c>
      <c r="AH20" s="20">
        <v>3</v>
      </c>
      <c r="AI20" s="25">
        <v>13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4" customFormat="1" ht="8.25" customHeight="1">
      <c r="A21" s="11" t="s">
        <v>66</v>
      </c>
      <c r="B21" s="20">
        <v>92</v>
      </c>
      <c r="C21" s="20">
        <v>86</v>
      </c>
      <c r="D21" s="21">
        <f t="shared" si="0"/>
        <v>93.47826086956522</v>
      </c>
      <c r="E21" s="20">
        <v>0</v>
      </c>
      <c r="F21" s="20">
        <v>82</v>
      </c>
      <c r="G21" s="20">
        <v>1</v>
      </c>
      <c r="H21" s="20">
        <v>0</v>
      </c>
      <c r="I21" s="20">
        <v>0</v>
      </c>
      <c r="J21" s="20">
        <v>0</v>
      </c>
      <c r="K21" s="20">
        <v>3</v>
      </c>
      <c r="L21" s="20">
        <v>0</v>
      </c>
      <c r="M21" s="20">
        <f t="shared" si="2"/>
        <v>3</v>
      </c>
      <c r="N21" s="22">
        <f t="shared" si="3"/>
        <v>3.488372093023256</v>
      </c>
      <c r="O21" s="23">
        <v>0</v>
      </c>
      <c r="P21" s="20">
        <v>0</v>
      </c>
      <c r="Q21" s="20">
        <v>5</v>
      </c>
      <c r="R21" s="20">
        <f t="shared" si="4"/>
        <v>5</v>
      </c>
      <c r="S21" s="24">
        <f t="shared" si="5"/>
        <v>0.05813953488372093</v>
      </c>
      <c r="T21" s="20">
        <v>0</v>
      </c>
      <c r="U21" s="20">
        <v>6</v>
      </c>
      <c r="V21" s="20">
        <v>2</v>
      </c>
      <c r="W21" s="20">
        <v>1</v>
      </c>
      <c r="X21" s="20">
        <v>1</v>
      </c>
      <c r="Y21" s="20">
        <v>0</v>
      </c>
      <c r="Z21" s="20">
        <v>0</v>
      </c>
      <c r="AA21" s="20">
        <f t="shared" si="7"/>
        <v>10</v>
      </c>
      <c r="AB21" s="20">
        <v>1</v>
      </c>
      <c r="AC21" s="20">
        <v>0</v>
      </c>
      <c r="AD21" s="20">
        <v>85</v>
      </c>
      <c r="AE21" s="20">
        <v>0</v>
      </c>
      <c r="AF21" s="20">
        <v>6</v>
      </c>
      <c r="AG21" s="20">
        <v>0</v>
      </c>
      <c r="AH21" s="20">
        <v>0</v>
      </c>
      <c r="AI21" s="25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4" customFormat="1" ht="8.25" customHeight="1">
      <c r="A22" s="39" t="s">
        <v>99</v>
      </c>
      <c r="B22" s="20">
        <v>706</v>
      </c>
      <c r="C22" s="20">
        <v>691</v>
      </c>
      <c r="D22" s="21">
        <f t="shared" si="0"/>
        <v>97.87535410764873</v>
      </c>
      <c r="E22" s="20">
        <v>686</v>
      </c>
      <c r="F22" s="20">
        <v>673</v>
      </c>
      <c r="G22" s="20">
        <v>12</v>
      </c>
      <c r="H22" s="20">
        <v>0</v>
      </c>
      <c r="I22" s="20">
        <v>4</v>
      </c>
      <c r="J22" s="20">
        <v>1</v>
      </c>
      <c r="K22" s="20">
        <v>1</v>
      </c>
      <c r="L22" s="20">
        <v>0</v>
      </c>
      <c r="M22" s="20">
        <f t="shared" si="2"/>
        <v>6</v>
      </c>
      <c r="N22" s="22">
        <f t="shared" si="3"/>
        <v>0.8683068017366137</v>
      </c>
      <c r="O22" s="23">
        <v>5</v>
      </c>
      <c r="P22" s="20">
        <v>18</v>
      </c>
      <c r="Q22" s="20">
        <v>0</v>
      </c>
      <c r="R22" s="20">
        <f t="shared" si="4"/>
        <v>18</v>
      </c>
      <c r="S22" s="24">
        <f t="shared" si="5"/>
        <v>0.02604920405209841</v>
      </c>
      <c r="T22" s="20">
        <v>20</v>
      </c>
      <c r="U22" s="20">
        <v>17</v>
      </c>
      <c r="V22" s="20">
        <v>1</v>
      </c>
      <c r="W22" s="20">
        <v>6</v>
      </c>
      <c r="X22" s="20">
        <v>5</v>
      </c>
      <c r="Y22" s="20">
        <v>1</v>
      </c>
      <c r="Z22" s="20">
        <v>4</v>
      </c>
      <c r="AA22" s="20">
        <f t="shared" si="7"/>
        <v>34</v>
      </c>
      <c r="AB22" s="20">
        <v>1</v>
      </c>
      <c r="AC22" s="20">
        <v>0</v>
      </c>
      <c r="AD22" s="20">
        <v>690</v>
      </c>
      <c r="AE22" s="20">
        <v>0</v>
      </c>
      <c r="AF22" s="20">
        <v>145</v>
      </c>
      <c r="AG22" s="20">
        <v>0</v>
      </c>
      <c r="AH22" s="20">
        <v>46</v>
      </c>
      <c r="AI22" s="25">
        <v>1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4" customFormat="1" ht="8.25" customHeight="1">
      <c r="A23" s="39" t="s">
        <v>44</v>
      </c>
      <c r="B23" s="20">
        <v>1215</v>
      </c>
      <c r="C23" s="20">
        <v>1134</v>
      </c>
      <c r="D23" s="21">
        <f t="shared" si="0"/>
        <v>93.33333333333333</v>
      </c>
      <c r="E23" s="20">
        <v>1130</v>
      </c>
      <c r="F23" s="20">
        <v>1022</v>
      </c>
      <c r="G23" s="20">
        <v>77</v>
      </c>
      <c r="H23" s="20">
        <v>10</v>
      </c>
      <c r="I23" s="20">
        <v>20</v>
      </c>
      <c r="J23" s="20">
        <v>3</v>
      </c>
      <c r="K23" s="20">
        <v>0</v>
      </c>
      <c r="L23" s="20">
        <v>2</v>
      </c>
      <c r="M23" s="20">
        <f t="shared" si="2"/>
        <v>25</v>
      </c>
      <c r="N23" s="22">
        <f t="shared" si="3"/>
        <v>2.204585537918871</v>
      </c>
      <c r="O23" s="20">
        <v>21</v>
      </c>
      <c r="P23" s="20">
        <v>75</v>
      </c>
      <c r="Q23" s="20">
        <v>7</v>
      </c>
      <c r="R23" s="20">
        <f t="shared" si="4"/>
        <v>82</v>
      </c>
      <c r="S23" s="24">
        <f t="shared" si="5"/>
        <v>0.07231040564373897</v>
      </c>
      <c r="T23" s="20">
        <v>36</v>
      </c>
      <c r="U23" s="20">
        <v>40</v>
      </c>
      <c r="V23" s="20">
        <v>9</v>
      </c>
      <c r="W23" s="20">
        <v>17</v>
      </c>
      <c r="X23" s="20">
        <v>21</v>
      </c>
      <c r="Y23" s="20">
        <v>1</v>
      </c>
      <c r="Z23" s="20">
        <v>5</v>
      </c>
      <c r="AA23" s="20">
        <f t="shared" si="7"/>
        <v>93</v>
      </c>
      <c r="AB23" s="20">
        <v>10</v>
      </c>
      <c r="AC23" s="20">
        <v>0</v>
      </c>
      <c r="AD23" s="20">
        <f>SUM(AD24:AD30)</f>
        <v>1124</v>
      </c>
      <c r="AE23" s="20">
        <v>0</v>
      </c>
      <c r="AF23" s="20">
        <f>SUM(AF24:AF30)</f>
        <v>51</v>
      </c>
      <c r="AG23" s="20">
        <v>20</v>
      </c>
      <c r="AH23" s="20">
        <v>41</v>
      </c>
      <c r="AI23" s="25">
        <v>144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4" customFormat="1" ht="8.25" customHeight="1">
      <c r="A24" s="11" t="s">
        <v>45</v>
      </c>
      <c r="B24" s="20">
        <v>499</v>
      </c>
      <c r="C24" s="20">
        <v>464</v>
      </c>
      <c r="D24" s="21">
        <f t="shared" si="0"/>
        <v>92.98597194388778</v>
      </c>
      <c r="E24" s="20">
        <v>463</v>
      </c>
      <c r="F24" s="20">
        <v>424</v>
      </c>
      <c r="G24" s="20">
        <v>20</v>
      </c>
      <c r="H24" s="20">
        <v>10</v>
      </c>
      <c r="I24" s="20">
        <v>7</v>
      </c>
      <c r="J24" s="20">
        <v>1</v>
      </c>
      <c r="K24" s="20">
        <v>0</v>
      </c>
      <c r="L24" s="20">
        <v>2</v>
      </c>
      <c r="M24" s="20">
        <f t="shared" si="2"/>
        <v>10</v>
      </c>
      <c r="N24" s="22">
        <f t="shared" si="3"/>
        <v>2.1551724137931036</v>
      </c>
      <c r="O24" s="23">
        <v>9</v>
      </c>
      <c r="P24" s="20">
        <v>26</v>
      </c>
      <c r="Q24" s="20">
        <v>1</v>
      </c>
      <c r="R24" s="20">
        <f t="shared" si="4"/>
        <v>27</v>
      </c>
      <c r="S24" s="24">
        <f t="shared" si="5"/>
        <v>0.05818965517241379</v>
      </c>
      <c r="T24" s="20">
        <v>18</v>
      </c>
      <c r="U24" s="20">
        <v>8</v>
      </c>
      <c r="V24" s="20">
        <v>3</v>
      </c>
      <c r="W24" s="20">
        <v>2</v>
      </c>
      <c r="X24" s="20">
        <v>9</v>
      </c>
      <c r="Y24" s="20">
        <v>0</v>
      </c>
      <c r="Z24" s="20">
        <v>4</v>
      </c>
      <c r="AA24" s="20">
        <f t="shared" si="7"/>
        <v>26</v>
      </c>
      <c r="AB24" s="20">
        <v>3</v>
      </c>
      <c r="AC24" s="20">
        <v>0</v>
      </c>
      <c r="AD24" s="20">
        <v>461</v>
      </c>
      <c r="AE24" s="20">
        <v>0</v>
      </c>
      <c r="AF24" s="20">
        <v>23</v>
      </c>
      <c r="AG24" s="20">
        <v>13</v>
      </c>
      <c r="AH24" s="20">
        <v>38</v>
      </c>
      <c r="AI24" s="25">
        <v>81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4" customFormat="1" ht="8.25" customHeight="1">
      <c r="A25" s="11" t="s">
        <v>46</v>
      </c>
      <c r="B25" s="20">
        <v>176</v>
      </c>
      <c r="C25" s="20">
        <v>167</v>
      </c>
      <c r="D25" s="21">
        <f t="shared" si="0"/>
        <v>94.88636363636364</v>
      </c>
      <c r="E25" s="20">
        <v>167</v>
      </c>
      <c r="F25" s="20">
        <v>163</v>
      </c>
      <c r="G25" s="20">
        <v>4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f t="shared" si="2"/>
        <v>0</v>
      </c>
      <c r="N25" s="22">
        <f t="shared" si="3"/>
        <v>0</v>
      </c>
      <c r="O25" s="23">
        <v>0</v>
      </c>
      <c r="P25" s="20">
        <v>0</v>
      </c>
      <c r="Q25" s="20">
        <v>0</v>
      </c>
      <c r="R25" s="20">
        <f t="shared" si="4"/>
        <v>0</v>
      </c>
      <c r="S25" s="24">
        <f t="shared" si="5"/>
        <v>0</v>
      </c>
      <c r="T25" s="20">
        <v>0</v>
      </c>
      <c r="U25" s="20">
        <v>8</v>
      </c>
      <c r="V25" s="20">
        <v>0</v>
      </c>
      <c r="W25" s="20">
        <v>6</v>
      </c>
      <c r="X25" s="20">
        <v>0</v>
      </c>
      <c r="Y25" s="20">
        <v>0</v>
      </c>
      <c r="Z25" s="20">
        <v>0</v>
      </c>
      <c r="AA25" s="20">
        <f t="shared" si="7"/>
        <v>14</v>
      </c>
      <c r="AB25" s="20">
        <v>1</v>
      </c>
      <c r="AC25" s="20">
        <v>0</v>
      </c>
      <c r="AD25" s="20">
        <v>166</v>
      </c>
      <c r="AE25" s="20">
        <v>0</v>
      </c>
      <c r="AF25" s="20">
        <v>1</v>
      </c>
      <c r="AG25" s="20">
        <v>0</v>
      </c>
      <c r="AH25" s="20">
        <v>0</v>
      </c>
      <c r="AI25" s="25"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4" customFormat="1" ht="8.25" customHeight="1">
      <c r="A26" s="11" t="s">
        <v>47</v>
      </c>
      <c r="B26" s="20">
        <v>55</v>
      </c>
      <c r="C26" s="20">
        <v>53</v>
      </c>
      <c r="D26" s="21">
        <f t="shared" si="0"/>
        <v>96.36363636363636</v>
      </c>
      <c r="E26" s="20">
        <v>51</v>
      </c>
      <c r="F26" s="20">
        <v>40</v>
      </c>
      <c r="G26" s="20">
        <v>7</v>
      </c>
      <c r="H26" s="20">
        <v>0</v>
      </c>
      <c r="I26" s="20">
        <v>5</v>
      </c>
      <c r="J26" s="20">
        <v>1</v>
      </c>
      <c r="K26" s="20">
        <v>0</v>
      </c>
      <c r="L26" s="20">
        <v>0</v>
      </c>
      <c r="M26" s="20">
        <f t="shared" si="2"/>
        <v>6</v>
      </c>
      <c r="N26" s="22">
        <f t="shared" si="3"/>
        <v>11.320754716981133</v>
      </c>
      <c r="O26" s="23">
        <v>5</v>
      </c>
      <c r="P26" s="20">
        <v>10</v>
      </c>
      <c r="Q26" s="20">
        <v>4</v>
      </c>
      <c r="R26" s="20">
        <f t="shared" si="4"/>
        <v>14</v>
      </c>
      <c r="S26" s="24">
        <f t="shared" si="5"/>
        <v>0.2641509433962264</v>
      </c>
      <c r="T26" s="20">
        <v>1</v>
      </c>
      <c r="U26" s="20">
        <v>0</v>
      </c>
      <c r="V26" s="20">
        <v>0</v>
      </c>
      <c r="W26" s="20">
        <v>0</v>
      </c>
      <c r="X26" s="20">
        <v>1</v>
      </c>
      <c r="Y26" s="20">
        <v>0</v>
      </c>
      <c r="Z26" s="20">
        <v>0</v>
      </c>
      <c r="AA26" s="20">
        <f t="shared" si="7"/>
        <v>1</v>
      </c>
      <c r="AB26" s="20">
        <v>6</v>
      </c>
      <c r="AC26" s="20">
        <v>0</v>
      </c>
      <c r="AD26" s="20">
        <v>47</v>
      </c>
      <c r="AE26" s="20">
        <v>0</v>
      </c>
      <c r="AF26" s="20">
        <v>11</v>
      </c>
      <c r="AG26" s="20">
        <v>0</v>
      </c>
      <c r="AH26" s="20">
        <v>1</v>
      </c>
      <c r="AI26" s="25">
        <v>11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4" customFormat="1" ht="8.25" customHeight="1">
      <c r="A27" s="11" t="s">
        <v>48</v>
      </c>
      <c r="B27" s="20">
        <v>112</v>
      </c>
      <c r="C27" s="20">
        <v>102</v>
      </c>
      <c r="D27" s="21">
        <f t="shared" si="0"/>
        <v>91.07142857142857</v>
      </c>
      <c r="E27" s="20">
        <v>101</v>
      </c>
      <c r="F27" s="20">
        <v>96</v>
      </c>
      <c r="G27" s="20">
        <v>0</v>
      </c>
      <c r="H27" s="20">
        <v>0</v>
      </c>
      <c r="I27" s="20">
        <v>5</v>
      </c>
      <c r="J27" s="20">
        <v>1</v>
      </c>
      <c r="K27" s="20">
        <v>0</v>
      </c>
      <c r="L27" s="20">
        <v>0</v>
      </c>
      <c r="M27" s="20">
        <f t="shared" si="2"/>
        <v>6</v>
      </c>
      <c r="N27" s="22">
        <f t="shared" si="3"/>
        <v>5.88235294117647</v>
      </c>
      <c r="O27" s="23">
        <v>6</v>
      </c>
      <c r="P27" s="20">
        <v>37</v>
      </c>
      <c r="Q27" s="20">
        <v>0</v>
      </c>
      <c r="R27" s="20">
        <f t="shared" si="4"/>
        <v>37</v>
      </c>
      <c r="S27" s="24">
        <f t="shared" si="5"/>
        <v>0.3627450980392157</v>
      </c>
      <c r="T27" s="20">
        <v>2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f t="shared" si="7"/>
        <v>2</v>
      </c>
      <c r="AB27" s="20">
        <v>0</v>
      </c>
      <c r="AC27" s="20">
        <v>0</v>
      </c>
      <c r="AD27" s="20">
        <v>102</v>
      </c>
      <c r="AE27" s="20">
        <v>0</v>
      </c>
      <c r="AF27" s="20">
        <v>0</v>
      </c>
      <c r="AG27" s="20">
        <v>0</v>
      </c>
      <c r="AH27" s="20">
        <v>0</v>
      </c>
      <c r="AI27" s="25">
        <v>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4" customFormat="1" ht="8.25" customHeight="1">
      <c r="A28" s="11" t="s">
        <v>49</v>
      </c>
      <c r="B28" s="20">
        <v>242</v>
      </c>
      <c r="C28" s="20">
        <v>223</v>
      </c>
      <c r="D28" s="21">
        <f t="shared" si="0"/>
        <v>92.14876033057851</v>
      </c>
      <c r="E28" s="20">
        <v>223</v>
      </c>
      <c r="F28" s="20">
        <v>221</v>
      </c>
      <c r="G28" s="20">
        <v>0</v>
      </c>
      <c r="H28" s="20">
        <v>0</v>
      </c>
      <c r="I28" s="20">
        <v>2</v>
      </c>
      <c r="J28" s="20">
        <v>0</v>
      </c>
      <c r="K28" s="20">
        <v>0</v>
      </c>
      <c r="L28" s="20">
        <v>0</v>
      </c>
      <c r="M28" s="20">
        <f t="shared" si="2"/>
        <v>2</v>
      </c>
      <c r="N28" s="22">
        <f t="shared" si="3"/>
        <v>0.8968609865470852</v>
      </c>
      <c r="O28" s="23">
        <v>2</v>
      </c>
      <c r="P28" s="20">
        <v>0</v>
      </c>
      <c r="Q28" s="20">
        <v>2</v>
      </c>
      <c r="R28" s="20">
        <f t="shared" si="4"/>
        <v>2</v>
      </c>
      <c r="S28" s="24">
        <f t="shared" si="5"/>
        <v>0.008968609865470852</v>
      </c>
      <c r="T28" s="20">
        <v>10</v>
      </c>
      <c r="U28" s="20">
        <v>10</v>
      </c>
      <c r="V28" s="20">
        <v>0</v>
      </c>
      <c r="W28" s="20">
        <v>6</v>
      </c>
      <c r="X28" s="20">
        <v>0</v>
      </c>
      <c r="Y28" s="20">
        <v>0</v>
      </c>
      <c r="Z28" s="20">
        <v>1</v>
      </c>
      <c r="AA28" s="20">
        <f t="shared" si="7"/>
        <v>17</v>
      </c>
      <c r="AB28" s="20">
        <v>0</v>
      </c>
      <c r="AC28" s="20">
        <v>0</v>
      </c>
      <c r="AD28" s="20">
        <v>223</v>
      </c>
      <c r="AE28" s="20">
        <v>0</v>
      </c>
      <c r="AF28" s="20">
        <v>4</v>
      </c>
      <c r="AG28" s="20">
        <v>0</v>
      </c>
      <c r="AH28" s="20">
        <v>2</v>
      </c>
      <c r="AI28" s="25">
        <v>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4" customFormat="1" ht="8.25" customHeight="1">
      <c r="A29" s="11" t="s">
        <v>50</v>
      </c>
      <c r="B29" s="20">
        <v>41</v>
      </c>
      <c r="C29" s="20">
        <v>38</v>
      </c>
      <c r="D29" s="21">
        <f t="shared" si="0"/>
        <v>92.6829268292683</v>
      </c>
      <c r="E29" s="20">
        <v>38</v>
      </c>
      <c r="F29" s="20">
        <v>7</v>
      </c>
      <c r="G29" s="20">
        <v>30</v>
      </c>
      <c r="H29" s="20">
        <v>0</v>
      </c>
      <c r="I29" s="20">
        <v>1</v>
      </c>
      <c r="J29" s="20">
        <v>0</v>
      </c>
      <c r="K29" s="20">
        <v>0</v>
      </c>
      <c r="L29" s="20">
        <v>0</v>
      </c>
      <c r="M29" s="20">
        <f t="shared" si="2"/>
        <v>1</v>
      </c>
      <c r="N29" s="22">
        <f t="shared" si="3"/>
        <v>2.631578947368421</v>
      </c>
      <c r="O29" s="23">
        <v>1</v>
      </c>
      <c r="P29" s="20">
        <v>2</v>
      </c>
      <c r="Q29" s="20">
        <v>0</v>
      </c>
      <c r="R29" s="20">
        <f t="shared" si="4"/>
        <v>2</v>
      </c>
      <c r="S29" s="24">
        <f t="shared" si="5"/>
        <v>0.05263157894736842</v>
      </c>
      <c r="T29" s="20">
        <v>1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f t="shared" si="7"/>
        <v>1</v>
      </c>
      <c r="AB29" s="20">
        <v>0</v>
      </c>
      <c r="AC29" s="20">
        <v>0</v>
      </c>
      <c r="AD29" s="20">
        <v>38</v>
      </c>
      <c r="AE29" s="20">
        <v>0</v>
      </c>
      <c r="AF29" s="20">
        <v>0</v>
      </c>
      <c r="AG29" s="20">
        <v>0</v>
      </c>
      <c r="AH29" s="20">
        <v>0</v>
      </c>
      <c r="AI29" s="25">
        <v>8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4" customFormat="1" ht="8.25" customHeight="1">
      <c r="A30" s="11" t="s">
        <v>51</v>
      </c>
      <c r="B30" s="20">
        <v>90</v>
      </c>
      <c r="C30" s="20">
        <v>87</v>
      </c>
      <c r="D30" s="21">
        <f t="shared" si="0"/>
        <v>96.66666666666667</v>
      </c>
      <c r="E30" s="20">
        <v>87</v>
      </c>
      <c r="F30" s="20">
        <v>71</v>
      </c>
      <c r="G30" s="20">
        <v>16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f t="shared" si="2"/>
        <v>0</v>
      </c>
      <c r="N30" s="22">
        <f t="shared" si="3"/>
        <v>0</v>
      </c>
      <c r="O30" s="23">
        <v>0</v>
      </c>
      <c r="P30" s="20">
        <v>0</v>
      </c>
      <c r="Q30" s="20">
        <v>0</v>
      </c>
      <c r="R30" s="20">
        <f t="shared" si="4"/>
        <v>0</v>
      </c>
      <c r="S30" s="24">
        <f t="shared" si="5"/>
        <v>0</v>
      </c>
      <c r="T30" s="20">
        <v>4</v>
      </c>
      <c r="U30" s="20">
        <v>12</v>
      </c>
      <c r="V30" s="20">
        <v>5</v>
      </c>
      <c r="W30" s="20">
        <v>3</v>
      </c>
      <c r="X30" s="20">
        <v>11</v>
      </c>
      <c r="Y30" s="20">
        <v>1</v>
      </c>
      <c r="Z30" s="20">
        <v>0</v>
      </c>
      <c r="AA30" s="20">
        <f t="shared" si="7"/>
        <v>32</v>
      </c>
      <c r="AB30" s="20">
        <v>0</v>
      </c>
      <c r="AC30" s="20">
        <v>0</v>
      </c>
      <c r="AD30" s="20">
        <v>87</v>
      </c>
      <c r="AE30" s="20">
        <v>0</v>
      </c>
      <c r="AF30" s="20">
        <v>12</v>
      </c>
      <c r="AG30" s="20">
        <v>7</v>
      </c>
      <c r="AH30" s="20">
        <v>0</v>
      </c>
      <c r="AI30" s="25">
        <v>40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4" customFormat="1" ht="8.25" customHeight="1">
      <c r="A31" s="39" t="s">
        <v>79</v>
      </c>
      <c r="B31" s="20">
        <v>113</v>
      </c>
      <c r="C31" s="20">
        <v>110</v>
      </c>
      <c r="D31" s="21">
        <f t="shared" si="0"/>
        <v>97.34513274336283</v>
      </c>
      <c r="E31" s="20">
        <v>109</v>
      </c>
      <c r="F31" s="20">
        <v>106</v>
      </c>
      <c r="G31" s="20">
        <v>1</v>
      </c>
      <c r="H31" s="20">
        <v>0</v>
      </c>
      <c r="I31" s="20">
        <v>3</v>
      </c>
      <c r="J31" s="20">
        <v>0</v>
      </c>
      <c r="K31" s="20">
        <v>0</v>
      </c>
      <c r="L31" s="20">
        <v>0</v>
      </c>
      <c r="M31" s="20">
        <f t="shared" si="2"/>
        <v>3</v>
      </c>
      <c r="N31" s="22">
        <f t="shared" si="3"/>
        <v>2.727272727272727</v>
      </c>
      <c r="O31" s="23">
        <v>3</v>
      </c>
      <c r="P31" s="20">
        <v>8</v>
      </c>
      <c r="Q31" s="20">
        <v>0</v>
      </c>
      <c r="R31" s="20">
        <f t="shared" si="4"/>
        <v>8</v>
      </c>
      <c r="S31" s="24">
        <f t="shared" si="5"/>
        <v>0.07272727272727272</v>
      </c>
      <c r="T31" s="20">
        <v>2</v>
      </c>
      <c r="U31" s="20">
        <v>0</v>
      </c>
      <c r="V31" s="20">
        <v>0</v>
      </c>
      <c r="W31" s="20">
        <v>1</v>
      </c>
      <c r="X31" s="20">
        <v>0</v>
      </c>
      <c r="Y31" s="20">
        <v>0</v>
      </c>
      <c r="Z31" s="20">
        <v>0</v>
      </c>
      <c r="AA31" s="20">
        <f t="shared" si="7"/>
        <v>1</v>
      </c>
      <c r="AB31" s="20">
        <v>0</v>
      </c>
      <c r="AC31" s="20">
        <v>0</v>
      </c>
      <c r="AD31" s="20">
        <v>110</v>
      </c>
      <c r="AE31" s="20">
        <v>0</v>
      </c>
      <c r="AF31" s="20">
        <v>0</v>
      </c>
      <c r="AG31" s="20">
        <v>0</v>
      </c>
      <c r="AH31" s="20">
        <v>0</v>
      </c>
      <c r="AI31" s="25">
        <v>0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4" customFormat="1" ht="8.25" customHeight="1">
      <c r="A32" s="39" t="s">
        <v>80</v>
      </c>
      <c r="B32" s="20">
        <v>195</v>
      </c>
      <c r="C32" s="20">
        <v>190</v>
      </c>
      <c r="D32" s="21">
        <f>C32/B32*100</f>
        <v>97.43589743589743</v>
      </c>
      <c r="E32" s="20">
        <v>190</v>
      </c>
      <c r="F32" s="20">
        <v>184</v>
      </c>
      <c r="G32" s="20">
        <v>5</v>
      </c>
      <c r="H32" s="20">
        <v>0</v>
      </c>
      <c r="I32" s="20">
        <v>1</v>
      </c>
      <c r="J32" s="20">
        <v>0</v>
      </c>
      <c r="K32" s="20">
        <v>0</v>
      </c>
      <c r="L32" s="20">
        <v>0</v>
      </c>
      <c r="M32" s="20">
        <f>SUM(I32:L32)</f>
        <v>1</v>
      </c>
      <c r="N32" s="22">
        <f>M32/C32*100</f>
        <v>0.5263157894736842</v>
      </c>
      <c r="O32" s="23">
        <v>1</v>
      </c>
      <c r="P32" s="20">
        <v>2</v>
      </c>
      <c r="Q32" s="20">
        <v>0</v>
      </c>
      <c r="R32" s="20">
        <f>SUM(P32:Q32)</f>
        <v>2</v>
      </c>
      <c r="S32" s="24">
        <f>R32/C32</f>
        <v>0.010526315789473684</v>
      </c>
      <c r="T32" s="20">
        <v>0</v>
      </c>
      <c r="U32" s="20">
        <v>8</v>
      </c>
      <c r="V32" s="20">
        <v>0</v>
      </c>
      <c r="W32" s="20">
        <v>0</v>
      </c>
      <c r="X32" s="20">
        <v>0</v>
      </c>
      <c r="Y32" s="20">
        <v>0</v>
      </c>
      <c r="Z32" s="20">
        <v>2</v>
      </c>
      <c r="AA32" s="20">
        <f>SUM(U32:Z32)</f>
        <v>10</v>
      </c>
      <c r="AB32" s="20">
        <v>1</v>
      </c>
      <c r="AC32" s="20">
        <v>0</v>
      </c>
      <c r="AD32" s="20">
        <v>189</v>
      </c>
      <c r="AE32" s="20">
        <v>0</v>
      </c>
      <c r="AF32" s="20">
        <v>25</v>
      </c>
      <c r="AG32" s="20">
        <v>0</v>
      </c>
      <c r="AH32" s="20">
        <v>10</v>
      </c>
      <c r="AI32" s="25">
        <v>17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4" customFormat="1" ht="8.25" customHeight="1">
      <c r="A33" s="39" t="s">
        <v>81</v>
      </c>
      <c r="B33" s="20">
        <v>106</v>
      </c>
      <c r="C33" s="20">
        <v>103</v>
      </c>
      <c r="D33" s="21">
        <f aca="true" t="shared" si="9" ref="D33:D62">C33/B33*100</f>
        <v>97.16981132075472</v>
      </c>
      <c r="E33" s="20">
        <v>101</v>
      </c>
      <c r="F33" s="20">
        <v>97</v>
      </c>
      <c r="G33" s="20">
        <v>4</v>
      </c>
      <c r="H33" s="20">
        <v>0</v>
      </c>
      <c r="I33" s="20">
        <v>2</v>
      </c>
      <c r="J33" s="20">
        <v>0</v>
      </c>
      <c r="K33" s="20">
        <v>0</v>
      </c>
      <c r="L33" s="20">
        <v>0</v>
      </c>
      <c r="M33" s="20">
        <f aca="true" t="shared" si="10" ref="M33:M62">SUM(I33:L33)</f>
        <v>2</v>
      </c>
      <c r="N33" s="22">
        <f aca="true" t="shared" si="11" ref="N33:N62">M33/C33*100</f>
        <v>1.9417475728155338</v>
      </c>
      <c r="O33" s="23">
        <v>2</v>
      </c>
      <c r="P33" s="20">
        <v>8</v>
      </c>
      <c r="Q33" s="20">
        <v>0</v>
      </c>
      <c r="R33" s="20">
        <f aca="true" t="shared" si="12" ref="R33:R62">SUM(P33:Q33)</f>
        <v>8</v>
      </c>
      <c r="S33" s="24">
        <f aca="true" t="shared" si="13" ref="S33:S62">R33/C33</f>
        <v>0.07766990291262135</v>
      </c>
      <c r="T33" s="20">
        <v>14</v>
      </c>
      <c r="U33" s="20">
        <v>6</v>
      </c>
      <c r="V33" s="20">
        <v>1</v>
      </c>
      <c r="W33" s="20">
        <v>2</v>
      </c>
      <c r="X33" s="20">
        <v>0</v>
      </c>
      <c r="Y33" s="20">
        <v>0</v>
      </c>
      <c r="Z33" s="20">
        <v>0</v>
      </c>
      <c r="AA33" s="20">
        <f aca="true" t="shared" si="14" ref="AA33:AA62">SUM(U33:Z33)</f>
        <v>9</v>
      </c>
      <c r="AB33" s="20">
        <v>0</v>
      </c>
      <c r="AC33" s="20">
        <v>0</v>
      </c>
      <c r="AD33" s="20">
        <v>103</v>
      </c>
      <c r="AE33" s="20">
        <v>0</v>
      </c>
      <c r="AF33" s="20">
        <v>0</v>
      </c>
      <c r="AG33" s="20">
        <v>0</v>
      </c>
      <c r="AH33" s="20">
        <v>0</v>
      </c>
      <c r="AI33" s="25">
        <v>74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4" customFormat="1" ht="8.25" customHeight="1">
      <c r="A34" s="39" t="s">
        <v>39</v>
      </c>
      <c r="B34" s="20">
        <v>1105</v>
      </c>
      <c r="C34" s="20">
        <v>1065</v>
      </c>
      <c r="D34" s="21">
        <f t="shared" si="9"/>
        <v>96.38009049773756</v>
      </c>
      <c r="E34" s="20">
        <v>1052</v>
      </c>
      <c r="F34" s="20">
        <v>942</v>
      </c>
      <c r="G34" s="20">
        <v>110</v>
      </c>
      <c r="H34" s="20">
        <v>0</v>
      </c>
      <c r="I34" s="20">
        <v>0</v>
      </c>
      <c r="J34" s="20">
        <v>12</v>
      </c>
      <c r="K34" s="20">
        <v>1</v>
      </c>
      <c r="L34" s="20">
        <v>0</v>
      </c>
      <c r="M34" s="20">
        <f t="shared" si="10"/>
        <v>13</v>
      </c>
      <c r="N34" s="22">
        <f t="shared" si="11"/>
        <v>1.2206572769953052</v>
      </c>
      <c r="O34" s="23">
        <v>7</v>
      </c>
      <c r="P34" s="20">
        <v>27</v>
      </c>
      <c r="Q34" s="20">
        <v>0</v>
      </c>
      <c r="R34" s="20">
        <f t="shared" si="12"/>
        <v>27</v>
      </c>
      <c r="S34" s="24">
        <f t="shared" si="13"/>
        <v>0.02535211267605634</v>
      </c>
      <c r="T34" s="20">
        <v>39</v>
      </c>
      <c r="U34" s="20">
        <v>22</v>
      </c>
      <c r="V34" s="20">
        <v>1</v>
      </c>
      <c r="W34" s="20">
        <v>5</v>
      </c>
      <c r="X34" s="20">
        <v>10</v>
      </c>
      <c r="Y34" s="20">
        <v>3</v>
      </c>
      <c r="Z34" s="20">
        <v>5</v>
      </c>
      <c r="AA34" s="20">
        <f t="shared" si="14"/>
        <v>46</v>
      </c>
      <c r="AB34" s="20">
        <v>1</v>
      </c>
      <c r="AC34" s="20">
        <v>0</v>
      </c>
      <c r="AD34" s="20">
        <v>1064</v>
      </c>
      <c r="AE34" s="20">
        <v>0</v>
      </c>
      <c r="AF34" s="20">
        <v>288</v>
      </c>
      <c r="AG34" s="20">
        <v>18</v>
      </c>
      <c r="AH34" s="20">
        <v>384</v>
      </c>
      <c r="AI34" s="25">
        <v>0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5" customFormat="1" ht="8.25" customHeight="1">
      <c r="A35" s="39" t="s">
        <v>82</v>
      </c>
      <c r="B35" s="20">
        <f>SUM(B36:B37)</f>
        <v>220</v>
      </c>
      <c r="C35" s="20">
        <f>SUM(C36:C37)</f>
        <v>197</v>
      </c>
      <c r="D35" s="21">
        <f t="shared" si="9"/>
        <v>89.54545454545455</v>
      </c>
      <c r="E35" s="20">
        <f aca="true" t="shared" si="15" ref="E35:L35">SUM(E36:E37)</f>
        <v>193</v>
      </c>
      <c r="F35" s="20">
        <f t="shared" si="15"/>
        <v>155</v>
      </c>
      <c r="G35" s="20">
        <f t="shared" si="15"/>
        <v>40</v>
      </c>
      <c r="H35" s="20">
        <f t="shared" si="15"/>
        <v>0</v>
      </c>
      <c r="I35" s="20">
        <f t="shared" si="15"/>
        <v>1</v>
      </c>
      <c r="J35" s="20">
        <f t="shared" si="15"/>
        <v>1</v>
      </c>
      <c r="K35" s="20">
        <f t="shared" si="15"/>
        <v>0</v>
      </c>
      <c r="L35" s="20">
        <f t="shared" si="15"/>
        <v>0</v>
      </c>
      <c r="M35" s="20">
        <f t="shared" si="10"/>
        <v>2</v>
      </c>
      <c r="N35" s="22">
        <f t="shared" si="11"/>
        <v>1.015228426395939</v>
      </c>
      <c r="O35" s="20">
        <f>SUM(O36:O37)</f>
        <v>2</v>
      </c>
      <c r="P35" s="20">
        <f>SUM(P36:P37)</f>
        <v>7</v>
      </c>
      <c r="Q35" s="20">
        <f>SUM(Q36:Q37)</f>
        <v>0</v>
      </c>
      <c r="R35" s="20">
        <f t="shared" si="12"/>
        <v>7</v>
      </c>
      <c r="S35" s="24">
        <f t="shared" si="13"/>
        <v>0.03553299492385787</v>
      </c>
      <c r="T35" s="20">
        <f aca="true" t="shared" si="16" ref="T35:Z35">SUM(T36:T37)</f>
        <v>10</v>
      </c>
      <c r="U35" s="20">
        <f t="shared" si="16"/>
        <v>4</v>
      </c>
      <c r="V35" s="20">
        <f t="shared" si="16"/>
        <v>0</v>
      </c>
      <c r="W35" s="20">
        <f t="shared" si="16"/>
        <v>0</v>
      </c>
      <c r="X35" s="20">
        <f t="shared" si="16"/>
        <v>2</v>
      </c>
      <c r="Y35" s="20">
        <f t="shared" si="16"/>
        <v>0</v>
      </c>
      <c r="Z35" s="20">
        <f t="shared" si="16"/>
        <v>3</v>
      </c>
      <c r="AA35" s="20">
        <f t="shared" si="14"/>
        <v>9</v>
      </c>
      <c r="AB35" s="20">
        <f aca="true" t="shared" si="17" ref="AB35:AI35">SUM(AB36:AB37)</f>
        <v>0</v>
      </c>
      <c r="AC35" s="20">
        <f t="shared" si="17"/>
        <v>0</v>
      </c>
      <c r="AD35" s="20">
        <f t="shared" si="17"/>
        <v>197</v>
      </c>
      <c r="AE35" s="20">
        <v>0</v>
      </c>
      <c r="AF35" s="20">
        <f t="shared" si="17"/>
        <v>10</v>
      </c>
      <c r="AG35" s="20">
        <f t="shared" si="17"/>
        <v>0</v>
      </c>
      <c r="AH35" s="20">
        <f t="shared" si="17"/>
        <v>58</v>
      </c>
      <c r="AI35" s="25">
        <f t="shared" si="17"/>
        <v>64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4" customFormat="1" ht="8.25" customHeight="1">
      <c r="A36" s="11" t="s">
        <v>83</v>
      </c>
      <c r="B36" s="20">
        <v>69</v>
      </c>
      <c r="C36" s="20">
        <v>63</v>
      </c>
      <c r="D36" s="21">
        <f t="shared" si="9"/>
        <v>91.30434782608695</v>
      </c>
      <c r="E36" s="20">
        <v>63</v>
      </c>
      <c r="F36" s="20">
        <v>36</v>
      </c>
      <c r="G36" s="20">
        <v>27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f t="shared" si="10"/>
        <v>0</v>
      </c>
      <c r="N36" s="22">
        <f t="shared" si="11"/>
        <v>0</v>
      </c>
      <c r="O36" s="23">
        <v>0</v>
      </c>
      <c r="P36" s="20">
        <v>0</v>
      </c>
      <c r="Q36" s="20">
        <v>0</v>
      </c>
      <c r="R36" s="20">
        <f t="shared" si="12"/>
        <v>0</v>
      </c>
      <c r="S36" s="24">
        <f t="shared" si="13"/>
        <v>0</v>
      </c>
      <c r="T36" s="20">
        <v>8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f t="shared" si="14"/>
        <v>0</v>
      </c>
      <c r="AB36" s="20">
        <v>0</v>
      </c>
      <c r="AC36" s="20">
        <v>0</v>
      </c>
      <c r="AD36" s="20">
        <v>63</v>
      </c>
      <c r="AE36" s="20">
        <v>0</v>
      </c>
      <c r="AF36" s="20">
        <v>3</v>
      </c>
      <c r="AG36" s="20">
        <v>0</v>
      </c>
      <c r="AH36" s="20">
        <v>0</v>
      </c>
      <c r="AI36" s="25">
        <v>10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4" customFormat="1" ht="8.25" customHeight="1">
      <c r="A37" s="11" t="s">
        <v>84</v>
      </c>
      <c r="B37" s="20">
        <v>151</v>
      </c>
      <c r="C37" s="20">
        <v>134</v>
      </c>
      <c r="D37" s="21">
        <f t="shared" si="9"/>
        <v>88.74172185430463</v>
      </c>
      <c r="E37" s="20">
        <v>130</v>
      </c>
      <c r="F37" s="20">
        <v>119</v>
      </c>
      <c r="G37" s="20">
        <v>13</v>
      </c>
      <c r="H37" s="20">
        <v>0</v>
      </c>
      <c r="I37" s="20">
        <v>1</v>
      </c>
      <c r="J37" s="20">
        <v>1</v>
      </c>
      <c r="K37" s="20">
        <v>0</v>
      </c>
      <c r="L37" s="20">
        <v>0</v>
      </c>
      <c r="M37" s="20">
        <f t="shared" si="10"/>
        <v>2</v>
      </c>
      <c r="N37" s="22">
        <f t="shared" si="11"/>
        <v>1.4925373134328357</v>
      </c>
      <c r="O37" s="23">
        <v>2</v>
      </c>
      <c r="P37" s="20">
        <v>7</v>
      </c>
      <c r="Q37" s="20">
        <v>0</v>
      </c>
      <c r="R37" s="20">
        <f t="shared" si="12"/>
        <v>7</v>
      </c>
      <c r="S37" s="24">
        <f t="shared" si="13"/>
        <v>0.05223880597014925</v>
      </c>
      <c r="T37" s="20">
        <v>2</v>
      </c>
      <c r="U37" s="20">
        <v>4</v>
      </c>
      <c r="V37" s="20">
        <v>0</v>
      </c>
      <c r="W37" s="20">
        <v>0</v>
      </c>
      <c r="X37" s="20">
        <v>2</v>
      </c>
      <c r="Y37" s="20">
        <v>0</v>
      </c>
      <c r="Z37" s="20">
        <v>3</v>
      </c>
      <c r="AA37" s="20">
        <f t="shared" si="14"/>
        <v>9</v>
      </c>
      <c r="AB37" s="20">
        <v>0</v>
      </c>
      <c r="AC37" s="20">
        <v>0</v>
      </c>
      <c r="AD37" s="20">
        <v>134</v>
      </c>
      <c r="AE37" s="20">
        <v>0</v>
      </c>
      <c r="AF37" s="20">
        <v>7</v>
      </c>
      <c r="AG37" s="20">
        <v>0</v>
      </c>
      <c r="AH37" s="20">
        <v>58</v>
      </c>
      <c r="AI37" s="25">
        <v>54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4" customFormat="1" ht="8.25" customHeight="1">
      <c r="A38" s="39" t="s">
        <v>85</v>
      </c>
      <c r="B38" s="20">
        <v>80</v>
      </c>
      <c r="C38" s="20">
        <v>70</v>
      </c>
      <c r="D38" s="21">
        <f t="shared" si="9"/>
        <v>87.5</v>
      </c>
      <c r="E38" s="20">
        <v>70</v>
      </c>
      <c r="F38" s="20">
        <v>57</v>
      </c>
      <c r="G38" s="20">
        <v>13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f t="shared" si="10"/>
        <v>0</v>
      </c>
      <c r="N38" s="22">
        <f t="shared" si="11"/>
        <v>0</v>
      </c>
      <c r="O38" s="23">
        <v>0</v>
      </c>
      <c r="P38" s="20">
        <v>0</v>
      </c>
      <c r="Q38" s="20">
        <v>0</v>
      </c>
      <c r="R38" s="20">
        <f t="shared" si="12"/>
        <v>0</v>
      </c>
      <c r="S38" s="24">
        <f t="shared" si="13"/>
        <v>0</v>
      </c>
      <c r="T38" s="20">
        <v>0</v>
      </c>
      <c r="U38" s="20">
        <v>4</v>
      </c>
      <c r="V38" s="20">
        <v>0</v>
      </c>
      <c r="W38" s="20">
        <v>1</v>
      </c>
      <c r="X38" s="20">
        <v>0</v>
      </c>
      <c r="Y38" s="20">
        <v>0</v>
      </c>
      <c r="Z38" s="20">
        <v>0</v>
      </c>
      <c r="AA38" s="20">
        <f t="shared" si="14"/>
        <v>5</v>
      </c>
      <c r="AB38" s="20">
        <v>0</v>
      </c>
      <c r="AC38" s="20">
        <v>0</v>
      </c>
      <c r="AD38" s="20">
        <v>70</v>
      </c>
      <c r="AE38" s="20">
        <v>0</v>
      </c>
      <c r="AF38" s="20">
        <v>2</v>
      </c>
      <c r="AG38" s="20">
        <v>0</v>
      </c>
      <c r="AH38" s="20">
        <v>0</v>
      </c>
      <c r="AI38" s="25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4" customFormat="1" ht="8.25" customHeight="1">
      <c r="A39" s="39" t="s">
        <v>86</v>
      </c>
      <c r="B39" s="20">
        <v>88</v>
      </c>
      <c r="C39" s="20">
        <v>71</v>
      </c>
      <c r="D39" s="21">
        <f t="shared" si="9"/>
        <v>80.68181818181817</v>
      </c>
      <c r="E39" s="20">
        <v>62</v>
      </c>
      <c r="F39" s="20">
        <v>62</v>
      </c>
      <c r="G39" s="20">
        <v>3</v>
      </c>
      <c r="H39" s="20">
        <v>0</v>
      </c>
      <c r="I39" s="20">
        <v>5</v>
      </c>
      <c r="J39" s="20">
        <v>1</v>
      </c>
      <c r="K39" s="20">
        <v>0</v>
      </c>
      <c r="L39" s="20">
        <v>0</v>
      </c>
      <c r="M39" s="20">
        <f t="shared" si="10"/>
        <v>6</v>
      </c>
      <c r="N39" s="22">
        <f t="shared" si="11"/>
        <v>8.450704225352112</v>
      </c>
      <c r="O39" s="23">
        <v>6</v>
      </c>
      <c r="P39" s="20">
        <v>21</v>
      </c>
      <c r="Q39" s="20">
        <v>0</v>
      </c>
      <c r="R39" s="20">
        <f t="shared" si="12"/>
        <v>21</v>
      </c>
      <c r="S39" s="24">
        <f t="shared" si="13"/>
        <v>0.29577464788732394</v>
      </c>
      <c r="T39" s="20">
        <v>1</v>
      </c>
      <c r="U39" s="20">
        <v>3</v>
      </c>
      <c r="V39" s="20">
        <v>0</v>
      </c>
      <c r="W39" s="20">
        <v>4</v>
      </c>
      <c r="X39" s="20">
        <v>1</v>
      </c>
      <c r="Y39" s="20">
        <v>0</v>
      </c>
      <c r="Z39" s="20">
        <v>0</v>
      </c>
      <c r="AA39" s="20">
        <f t="shared" si="14"/>
        <v>8</v>
      </c>
      <c r="AB39" s="20">
        <v>0</v>
      </c>
      <c r="AC39" s="20">
        <v>0</v>
      </c>
      <c r="AD39" s="20">
        <v>71</v>
      </c>
      <c r="AE39" s="20">
        <v>0</v>
      </c>
      <c r="AF39" s="20">
        <v>3</v>
      </c>
      <c r="AG39" s="20">
        <v>0</v>
      </c>
      <c r="AH39" s="20">
        <v>0</v>
      </c>
      <c r="AI39" s="25">
        <v>0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4" customFormat="1" ht="8.25" customHeight="1">
      <c r="A40" s="39" t="s">
        <v>87</v>
      </c>
      <c r="B40" s="20">
        <v>51</v>
      </c>
      <c r="C40" s="20">
        <v>51</v>
      </c>
      <c r="D40" s="36">
        <f t="shared" si="9"/>
        <v>100</v>
      </c>
      <c r="E40" s="20">
        <v>51</v>
      </c>
      <c r="F40" s="20">
        <v>50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0</v>
      </c>
      <c r="M40" s="20">
        <f t="shared" si="10"/>
        <v>1</v>
      </c>
      <c r="N40" s="22">
        <f t="shared" si="11"/>
        <v>1.9607843137254901</v>
      </c>
      <c r="O40" s="23">
        <v>1</v>
      </c>
      <c r="P40" s="20">
        <v>6</v>
      </c>
      <c r="Q40" s="20">
        <v>0</v>
      </c>
      <c r="R40" s="20">
        <f t="shared" si="12"/>
        <v>6</v>
      </c>
      <c r="S40" s="24">
        <f t="shared" si="13"/>
        <v>0.11764705882352941</v>
      </c>
      <c r="T40" s="20">
        <v>4</v>
      </c>
      <c r="U40" s="20">
        <v>2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f t="shared" si="14"/>
        <v>2</v>
      </c>
      <c r="AB40" s="20">
        <v>0</v>
      </c>
      <c r="AC40" s="20">
        <v>0</v>
      </c>
      <c r="AD40" s="20">
        <v>51</v>
      </c>
      <c r="AE40" s="20">
        <v>0</v>
      </c>
      <c r="AF40" s="20">
        <v>0</v>
      </c>
      <c r="AG40" s="20">
        <v>0</v>
      </c>
      <c r="AH40" s="20">
        <v>0</v>
      </c>
      <c r="AI40" s="25">
        <v>0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4" customFormat="1" ht="8.25" customHeight="1">
      <c r="A41" s="39" t="s">
        <v>40</v>
      </c>
      <c r="B41" s="20">
        <f>SUM(B42:B44)</f>
        <v>846</v>
      </c>
      <c r="C41" s="20">
        <f>SUM(C42:C44)</f>
        <v>833</v>
      </c>
      <c r="D41" s="21">
        <f t="shared" si="9"/>
        <v>98.46335697399527</v>
      </c>
      <c r="E41" s="20">
        <f aca="true" t="shared" si="18" ref="E41:L41">SUM(E42:E44)</f>
        <v>671</v>
      </c>
      <c r="F41" s="20">
        <f t="shared" si="18"/>
        <v>661</v>
      </c>
      <c r="G41" s="20">
        <f t="shared" si="18"/>
        <v>143</v>
      </c>
      <c r="H41" s="20">
        <f t="shared" si="18"/>
        <v>2</v>
      </c>
      <c r="I41" s="20">
        <f t="shared" si="18"/>
        <v>24</v>
      </c>
      <c r="J41" s="20">
        <f t="shared" si="18"/>
        <v>1</v>
      </c>
      <c r="K41" s="20">
        <f t="shared" si="18"/>
        <v>1</v>
      </c>
      <c r="L41" s="20">
        <f t="shared" si="18"/>
        <v>1</v>
      </c>
      <c r="M41" s="20">
        <f>SUM(I41:L41)</f>
        <v>27</v>
      </c>
      <c r="N41" s="22">
        <f>M41/C41*100</f>
        <v>3.241296518607443</v>
      </c>
      <c r="O41" s="20">
        <f>SUM(O42:O44)</f>
        <v>26</v>
      </c>
      <c r="P41" s="20">
        <f>SUM(P42:P44)</f>
        <v>58</v>
      </c>
      <c r="Q41" s="20">
        <f>SUM(Q42:Q44)</f>
        <v>4</v>
      </c>
      <c r="R41" s="20">
        <f>SUM(P41:Q41)</f>
        <v>62</v>
      </c>
      <c r="S41" s="24">
        <f>R41/C41</f>
        <v>0.0744297719087635</v>
      </c>
      <c r="T41" s="20">
        <f aca="true" t="shared" si="19" ref="T41:Z41">SUM(T42:T44)</f>
        <v>61</v>
      </c>
      <c r="U41" s="20">
        <f t="shared" si="19"/>
        <v>36</v>
      </c>
      <c r="V41" s="20">
        <f t="shared" si="19"/>
        <v>9</v>
      </c>
      <c r="W41" s="20">
        <f t="shared" si="19"/>
        <v>16</v>
      </c>
      <c r="X41" s="20">
        <f t="shared" si="19"/>
        <v>13</v>
      </c>
      <c r="Y41" s="20">
        <f t="shared" si="19"/>
        <v>1</v>
      </c>
      <c r="Z41" s="20">
        <f t="shared" si="19"/>
        <v>4</v>
      </c>
      <c r="AA41" s="20">
        <f t="shared" si="14"/>
        <v>79</v>
      </c>
      <c r="AB41" s="20">
        <f aca="true" t="shared" si="20" ref="AB41:AI41">SUM(AB42:AB44)</f>
        <v>3</v>
      </c>
      <c r="AC41" s="20">
        <f t="shared" si="20"/>
        <v>0</v>
      </c>
      <c r="AD41" s="20">
        <f t="shared" si="20"/>
        <v>830</v>
      </c>
      <c r="AE41" s="20">
        <f t="shared" si="20"/>
        <v>0</v>
      </c>
      <c r="AF41" s="20">
        <f t="shared" si="20"/>
        <v>23</v>
      </c>
      <c r="AG41" s="20">
        <f t="shared" si="20"/>
        <v>0</v>
      </c>
      <c r="AH41" s="20">
        <f t="shared" si="20"/>
        <v>18</v>
      </c>
      <c r="AI41" s="25">
        <f t="shared" si="20"/>
        <v>69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4" customFormat="1" ht="8.25" customHeight="1">
      <c r="A42" s="11" t="s">
        <v>41</v>
      </c>
      <c r="B42" s="20">
        <v>621</v>
      </c>
      <c r="C42" s="20">
        <v>619</v>
      </c>
      <c r="D42" s="21">
        <f>C42/B42*100</f>
        <v>99.6779388083736</v>
      </c>
      <c r="E42" s="20">
        <v>602</v>
      </c>
      <c r="F42" s="20">
        <v>537</v>
      </c>
      <c r="G42" s="20">
        <v>61</v>
      </c>
      <c r="H42" s="20">
        <v>1</v>
      </c>
      <c r="I42" s="20">
        <v>17</v>
      </c>
      <c r="J42" s="20">
        <v>1</v>
      </c>
      <c r="K42" s="20">
        <v>1</v>
      </c>
      <c r="L42" s="20">
        <v>1</v>
      </c>
      <c r="M42" s="20">
        <f>SUM(I42:L42)</f>
        <v>20</v>
      </c>
      <c r="N42" s="22">
        <f>M42/C42*100</f>
        <v>3.231017770597738</v>
      </c>
      <c r="O42" s="20">
        <v>19</v>
      </c>
      <c r="P42" s="20">
        <v>43</v>
      </c>
      <c r="Q42" s="20">
        <v>4</v>
      </c>
      <c r="R42" s="20">
        <f>SUM(P42:Q42)</f>
        <v>47</v>
      </c>
      <c r="S42" s="24">
        <f>R42/C42</f>
        <v>0.07592891760904685</v>
      </c>
      <c r="T42" s="20">
        <v>57</v>
      </c>
      <c r="U42" s="20">
        <v>19</v>
      </c>
      <c r="V42" s="20">
        <v>8</v>
      </c>
      <c r="W42" s="20">
        <v>7</v>
      </c>
      <c r="X42" s="20">
        <v>12</v>
      </c>
      <c r="Y42" s="20">
        <v>1</v>
      </c>
      <c r="Z42" s="20">
        <v>3</v>
      </c>
      <c r="AA42" s="20">
        <f>SUM(U42:Z42)</f>
        <v>50</v>
      </c>
      <c r="AB42" s="20">
        <v>0</v>
      </c>
      <c r="AC42" s="20">
        <v>0</v>
      </c>
      <c r="AD42" s="20">
        <v>619</v>
      </c>
      <c r="AE42" s="20">
        <v>0</v>
      </c>
      <c r="AF42" s="20">
        <v>3</v>
      </c>
      <c r="AG42" s="20">
        <v>0</v>
      </c>
      <c r="AH42" s="20">
        <v>18</v>
      </c>
      <c r="AI42" s="25">
        <v>1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4" customFormat="1" ht="8.25" customHeight="1">
      <c r="A43" s="11" t="s">
        <v>42</v>
      </c>
      <c r="B43" s="20">
        <v>153</v>
      </c>
      <c r="C43" s="20">
        <v>145</v>
      </c>
      <c r="D43" s="21">
        <f t="shared" si="9"/>
        <v>94.77124183006535</v>
      </c>
      <c r="E43" s="20">
        <v>0</v>
      </c>
      <c r="F43" s="20">
        <v>72</v>
      </c>
      <c r="G43" s="20">
        <v>67</v>
      </c>
      <c r="H43" s="20">
        <v>0</v>
      </c>
      <c r="I43" s="20">
        <v>6</v>
      </c>
      <c r="J43" s="20">
        <v>0</v>
      </c>
      <c r="K43" s="20">
        <v>0</v>
      </c>
      <c r="L43" s="20">
        <v>0</v>
      </c>
      <c r="M43" s="20">
        <f t="shared" si="10"/>
        <v>6</v>
      </c>
      <c r="N43" s="22">
        <f t="shared" si="11"/>
        <v>4.137931034482759</v>
      </c>
      <c r="O43" s="23">
        <v>6</v>
      </c>
      <c r="P43" s="20">
        <v>13</v>
      </c>
      <c r="Q43" s="20">
        <v>0</v>
      </c>
      <c r="R43" s="20">
        <f t="shared" si="12"/>
        <v>13</v>
      </c>
      <c r="S43" s="24">
        <f t="shared" si="13"/>
        <v>0.0896551724137931</v>
      </c>
      <c r="T43" s="20">
        <v>3</v>
      </c>
      <c r="U43" s="20">
        <v>8</v>
      </c>
      <c r="V43" s="20">
        <v>1</v>
      </c>
      <c r="W43" s="20">
        <v>4</v>
      </c>
      <c r="X43" s="20">
        <v>0</v>
      </c>
      <c r="Y43" s="20">
        <v>0</v>
      </c>
      <c r="Z43" s="20">
        <v>1</v>
      </c>
      <c r="AA43" s="20">
        <f t="shared" si="14"/>
        <v>14</v>
      </c>
      <c r="AB43" s="20">
        <v>2</v>
      </c>
      <c r="AC43" s="20">
        <v>0</v>
      </c>
      <c r="AD43" s="20">
        <v>143</v>
      </c>
      <c r="AE43" s="20">
        <v>0</v>
      </c>
      <c r="AF43" s="20">
        <v>12</v>
      </c>
      <c r="AG43" s="20">
        <v>0</v>
      </c>
      <c r="AH43" s="20">
        <v>0</v>
      </c>
      <c r="AI43" s="25">
        <v>66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4" customFormat="1" ht="8.25" customHeight="1">
      <c r="A44" s="11" t="s">
        <v>43</v>
      </c>
      <c r="B44" s="20">
        <v>72</v>
      </c>
      <c r="C44" s="20">
        <v>69</v>
      </c>
      <c r="D44" s="21">
        <f t="shared" si="9"/>
        <v>95.83333333333334</v>
      </c>
      <c r="E44" s="20">
        <v>69</v>
      </c>
      <c r="F44" s="20">
        <v>52</v>
      </c>
      <c r="G44" s="20">
        <v>15</v>
      </c>
      <c r="H44" s="20">
        <v>1</v>
      </c>
      <c r="I44" s="20">
        <v>1</v>
      </c>
      <c r="J44" s="20">
        <v>0</v>
      </c>
      <c r="K44" s="20">
        <v>0</v>
      </c>
      <c r="L44" s="20">
        <v>0</v>
      </c>
      <c r="M44" s="20">
        <f t="shared" si="10"/>
        <v>1</v>
      </c>
      <c r="N44" s="22">
        <f t="shared" si="11"/>
        <v>1.4492753623188406</v>
      </c>
      <c r="O44" s="23">
        <v>1</v>
      </c>
      <c r="P44" s="20">
        <v>2</v>
      </c>
      <c r="Q44" s="20">
        <v>0</v>
      </c>
      <c r="R44" s="20">
        <f t="shared" si="12"/>
        <v>2</v>
      </c>
      <c r="S44" s="24">
        <f t="shared" si="13"/>
        <v>0.028985507246376812</v>
      </c>
      <c r="T44" s="20">
        <v>1</v>
      </c>
      <c r="U44" s="20">
        <v>9</v>
      </c>
      <c r="V44" s="20">
        <v>0</v>
      </c>
      <c r="W44" s="20">
        <v>5</v>
      </c>
      <c r="X44" s="20">
        <v>1</v>
      </c>
      <c r="Y44" s="20">
        <v>0</v>
      </c>
      <c r="Z44" s="20">
        <v>0</v>
      </c>
      <c r="AA44" s="20">
        <f t="shared" si="14"/>
        <v>15</v>
      </c>
      <c r="AB44" s="20">
        <v>1</v>
      </c>
      <c r="AC44" s="20">
        <v>0</v>
      </c>
      <c r="AD44" s="20">
        <v>68</v>
      </c>
      <c r="AE44" s="20">
        <v>0</v>
      </c>
      <c r="AF44" s="20">
        <v>8</v>
      </c>
      <c r="AG44" s="20">
        <v>0</v>
      </c>
      <c r="AH44" s="20">
        <v>0</v>
      </c>
      <c r="AI44" s="25">
        <v>2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5" customFormat="1" ht="8.25" customHeight="1">
      <c r="A45" s="39" t="s">
        <v>74</v>
      </c>
      <c r="B45" s="20">
        <f>SUM(B46:B49)</f>
        <v>323</v>
      </c>
      <c r="C45" s="20">
        <f>SUM(C46:C49)</f>
        <v>294</v>
      </c>
      <c r="D45" s="21">
        <f t="shared" si="9"/>
        <v>91.02167182662538</v>
      </c>
      <c r="E45" s="20">
        <f aca="true" t="shared" si="21" ref="E45:L45">SUM(E46:E49)</f>
        <v>294</v>
      </c>
      <c r="F45" s="20">
        <f t="shared" si="21"/>
        <v>287</v>
      </c>
      <c r="G45" s="20">
        <f t="shared" si="21"/>
        <v>5</v>
      </c>
      <c r="H45" s="20">
        <f t="shared" si="21"/>
        <v>0</v>
      </c>
      <c r="I45" s="20">
        <f t="shared" si="21"/>
        <v>1</v>
      </c>
      <c r="J45" s="20">
        <f t="shared" si="21"/>
        <v>0</v>
      </c>
      <c r="K45" s="20">
        <f t="shared" si="21"/>
        <v>0</v>
      </c>
      <c r="L45" s="20">
        <f t="shared" si="21"/>
        <v>1</v>
      </c>
      <c r="M45" s="20">
        <f t="shared" si="10"/>
        <v>2</v>
      </c>
      <c r="N45" s="22">
        <f t="shared" si="11"/>
        <v>0.6802721088435374</v>
      </c>
      <c r="O45" s="20">
        <f>SUM(O46:O49)</f>
        <v>2</v>
      </c>
      <c r="P45" s="20">
        <f>SUM(P46:P49)</f>
        <v>4</v>
      </c>
      <c r="Q45" s="20">
        <f>SUM(Q46:Q49)</f>
        <v>0</v>
      </c>
      <c r="R45" s="20">
        <f t="shared" si="12"/>
        <v>4</v>
      </c>
      <c r="S45" s="24">
        <f t="shared" si="13"/>
        <v>0.013605442176870748</v>
      </c>
      <c r="T45" s="20">
        <f aca="true" t="shared" si="22" ref="T45:Z45">SUM(T46:T49)</f>
        <v>14</v>
      </c>
      <c r="U45" s="20">
        <f t="shared" si="22"/>
        <v>4</v>
      </c>
      <c r="V45" s="20">
        <f t="shared" si="22"/>
        <v>1</v>
      </c>
      <c r="W45" s="20">
        <f t="shared" si="22"/>
        <v>4</v>
      </c>
      <c r="X45" s="20">
        <f t="shared" si="22"/>
        <v>4</v>
      </c>
      <c r="Y45" s="20">
        <f t="shared" si="22"/>
        <v>0</v>
      </c>
      <c r="Z45" s="20">
        <f t="shared" si="22"/>
        <v>5</v>
      </c>
      <c r="AA45" s="20">
        <f t="shared" si="14"/>
        <v>18</v>
      </c>
      <c r="AB45" s="20">
        <f aca="true" t="shared" si="23" ref="AB45:AI45">SUM(AB46:AB49)</f>
        <v>1</v>
      </c>
      <c r="AC45" s="20">
        <f t="shared" si="23"/>
        <v>0</v>
      </c>
      <c r="AD45" s="20">
        <f t="shared" si="23"/>
        <v>293</v>
      </c>
      <c r="AE45" s="20">
        <f t="shared" si="23"/>
        <v>0</v>
      </c>
      <c r="AF45" s="20">
        <f t="shared" si="23"/>
        <v>14</v>
      </c>
      <c r="AG45" s="20">
        <f t="shared" si="23"/>
        <v>0</v>
      </c>
      <c r="AH45" s="20">
        <f t="shared" si="23"/>
        <v>1</v>
      </c>
      <c r="AI45" s="25">
        <f t="shared" si="23"/>
        <v>1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4" customFormat="1" ht="8.25" customHeight="1">
      <c r="A46" s="11" t="s">
        <v>75</v>
      </c>
      <c r="B46" s="20">
        <v>93</v>
      </c>
      <c r="C46" s="20">
        <v>76</v>
      </c>
      <c r="D46" s="21">
        <f t="shared" si="9"/>
        <v>81.72043010752688</v>
      </c>
      <c r="E46" s="20">
        <v>76</v>
      </c>
      <c r="F46" s="20">
        <v>74</v>
      </c>
      <c r="G46" s="20">
        <v>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f t="shared" si="10"/>
        <v>0</v>
      </c>
      <c r="N46" s="22">
        <f t="shared" si="11"/>
        <v>0</v>
      </c>
      <c r="O46" s="23">
        <v>0</v>
      </c>
      <c r="P46" s="20">
        <v>0</v>
      </c>
      <c r="Q46" s="20">
        <v>0</v>
      </c>
      <c r="R46" s="20">
        <f t="shared" si="12"/>
        <v>0</v>
      </c>
      <c r="S46" s="24">
        <f t="shared" si="13"/>
        <v>0</v>
      </c>
      <c r="T46" s="20">
        <v>5</v>
      </c>
      <c r="U46" s="20">
        <v>2</v>
      </c>
      <c r="V46" s="20">
        <v>1</v>
      </c>
      <c r="W46" s="20">
        <v>0</v>
      </c>
      <c r="X46" s="20">
        <v>0</v>
      </c>
      <c r="Y46" s="20">
        <v>0</v>
      </c>
      <c r="Z46" s="20">
        <v>1</v>
      </c>
      <c r="AA46" s="20">
        <f t="shared" si="14"/>
        <v>4</v>
      </c>
      <c r="AB46" s="20">
        <v>0</v>
      </c>
      <c r="AC46" s="20">
        <v>0</v>
      </c>
      <c r="AD46" s="20">
        <v>76</v>
      </c>
      <c r="AE46" s="20">
        <v>0</v>
      </c>
      <c r="AF46" s="20">
        <v>0</v>
      </c>
      <c r="AG46" s="20">
        <v>0</v>
      </c>
      <c r="AH46" s="20">
        <v>1</v>
      </c>
      <c r="AI46" s="25">
        <v>0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4" customFormat="1" ht="8.25" customHeight="1">
      <c r="A47" s="11" t="s">
        <v>76</v>
      </c>
      <c r="B47" s="20">
        <v>38</v>
      </c>
      <c r="C47" s="20">
        <v>36</v>
      </c>
      <c r="D47" s="21">
        <f t="shared" si="9"/>
        <v>94.73684210526315</v>
      </c>
      <c r="E47" s="20">
        <v>36</v>
      </c>
      <c r="F47" s="20">
        <v>34</v>
      </c>
      <c r="G47" s="20">
        <v>2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f t="shared" si="10"/>
        <v>0</v>
      </c>
      <c r="N47" s="22">
        <f t="shared" si="11"/>
        <v>0</v>
      </c>
      <c r="O47" s="23">
        <v>0</v>
      </c>
      <c r="P47" s="20">
        <v>0</v>
      </c>
      <c r="Q47" s="20">
        <v>0</v>
      </c>
      <c r="R47" s="20">
        <f t="shared" si="12"/>
        <v>0</v>
      </c>
      <c r="S47" s="24">
        <f t="shared" si="13"/>
        <v>0</v>
      </c>
      <c r="T47" s="20">
        <v>3</v>
      </c>
      <c r="U47" s="20">
        <v>1</v>
      </c>
      <c r="V47" s="20">
        <v>0</v>
      </c>
      <c r="W47" s="20">
        <v>0</v>
      </c>
      <c r="X47" s="20">
        <v>0</v>
      </c>
      <c r="Y47" s="20">
        <v>0</v>
      </c>
      <c r="Z47" s="20">
        <v>3</v>
      </c>
      <c r="AA47" s="20">
        <f t="shared" si="14"/>
        <v>4</v>
      </c>
      <c r="AB47" s="20">
        <v>0</v>
      </c>
      <c r="AC47" s="20">
        <v>0</v>
      </c>
      <c r="AD47" s="20">
        <v>36</v>
      </c>
      <c r="AE47" s="20">
        <v>0</v>
      </c>
      <c r="AF47" s="20">
        <v>0</v>
      </c>
      <c r="AG47" s="20">
        <v>0</v>
      </c>
      <c r="AH47" s="20">
        <v>0</v>
      </c>
      <c r="AI47" s="25">
        <v>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4" customFormat="1" ht="8.25" customHeight="1">
      <c r="A48" s="11" t="s">
        <v>77</v>
      </c>
      <c r="B48" s="20">
        <v>78</v>
      </c>
      <c r="C48" s="20">
        <v>74</v>
      </c>
      <c r="D48" s="21">
        <f t="shared" si="9"/>
        <v>94.87179487179486</v>
      </c>
      <c r="E48" s="20">
        <v>74</v>
      </c>
      <c r="F48" s="20">
        <v>71</v>
      </c>
      <c r="G48" s="20">
        <v>1</v>
      </c>
      <c r="H48" s="20">
        <v>0</v>
      </c>
      <c r="I48" s="20">
        <v>1</v>
      </c>
      <c r="J48" s="20">
        <v>0</v>
      </c>
      <c r="K48" s="20">
        <v>0</v>
      </c>
      <c r="L48" s="20">
        <v>1</v>
      </c>
      <c r="M48" s="20">
        <f t="shared" si="10"/>
        <v>2</v>
      </c>
      <c r="N48" s="22">
        <f t="shared" si="11"/>
        <v>2.7027027027027026</v>
      </c>
      <c r="O48" s="23">
        <v>2</v>
      </c>
      <c r="P48" s="20">
        <v>4</v>
      </c>
      <c r="Q48" s="20">
        <v>0</v>
      </c>
      <c r="R48" s="20">
        <f t="shared" si="12"/>
        <v>4</v>
      </c>
      <c r="S48" s="24">
        <f t="shared" si="13"/>
        <v>0.05405405405405406</v>
      </c>
      <c r="T48" s="20">
        <v>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f t="shared" si="14"/>
        <v>0</v>
      </c>
      <c r="AB48" s="20">
        <v>0</v>
      </c>
      <c r="AC48" s="20">
        <v>0</v>
      </c>
      <c r="AD48" s="20">
        <v>74</v>
      </c>
      <c r="AE48" s="20">
        <v>0</v>
      </c>
      <c r="AF48" s="20">
        <v>13</v>
      </c>
      <c r="AG48" s="20">
        <v>0</v>
      </c>
      <c r="AH48" s="20">
        <v>0</v>
      </c>
      <c r="AI48" s="25">
        <v>0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4" customFormat="1" ht="8.25" customHeight="1">
      <c r="A49" s="11" t="s">
        <v>78</v>
      </c>
      <c r="B49" s="20">
        <v>114</v>
      </c>
      <c r="C49" s="20">
        <v>108</v>
      </c>
      <c r="D49" s="21">
        <f t="shared" si="9"/>
        <v>94.73684210526315</v>
      </c>
      <c r="E49" s="20">
        <v>108</v>
      </c>
      <c r="F49" s="20">
        <v>108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f t="shared" si="10"/>
        <v>0</v>
      </c>
      <c r="N49" s="22">
        <f t="shared" si="11"/>
        <v>0</v>
      </c>
      <c r="O49" s="23">
        <v>0</v>
      </c>
      <c r="P49" s="20">
        <v>0</v>
      </c>
      <c r="Q49" s="20">
        <v>0</v>
      </c>
      <c r="R49" s="20">
        <f t="shared" si="12"/>
        <v>0</v>
      </c>
      <c r="S49" s="24">
        <f t="shared" si="13"/>
        <v>0</v>
      </c>
      <c r="T49" s="20">
        <v>5</v>
      </c>
      <c r="U49" s="20">
        <v>1</v>
      </c>
      <c r="V49" s="20">
        <v>0</v>
      </c>
      <c r="W49" s="20">
        <v>4</v>
      </c>
      <c r="X49" s="20">
        <v>4</v>
      </c>
      <c r="Y49" s="20">
        <v>0</v>
      </c>
      <c r="Z49" s="20">
        <v>1</v>
      </c>
      <c r="AA49" s="20">
        <f t="shared" si="14"/>
        <v>10</v>
      </c>
      <c r="AB49" s="20">
        <v>1</v>
      </c>
      <c r="AC49" s="20">
        <v>0</v>
      </c>
      <c r="AD49" s="20">
        <v>107</v>
      </c>
      <c r="AE49" s="20">
        <v>0</v>
      </c>
      <c r="AF49" s="20">
        <v>1</v>
      </c>
      <c r="AG49" s="20">
        <v>0</v>
      </c>
      <c r="AH49" s="20">
        <v>0</v>
      </c>
      <c r="AI49" s="25">
        <v>1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4" customFormat="1" ht="8.25" customHeight="1">
      <c r="A50" s="39" t="s">
        <v>88</v>
      </c>
      <c r="B50" s="20">
        <v>41</v>
      </c>
      <c r="C50" s="20">
        <v>32</v>
      </c>
      <c r="D50" s="21">
        <f t="shared" si="9"/>
        <v>78.04878048780488</v>
      </c>
      <c r="E50" s="20">
        <v>32</v>
      </c>
      <c r="F50" s="20">
        <v>19</v>
      </c>
      <c r="G50" s="20">
        <v>11</v>
      </c>
      <c r="H50" s="20">
        <v>0</v>
      </c>
      <c r="I50" s="20">
        <v>2</v>
      </c>
      <c r="J50" s="20">
        <v>0</v>
      </c>
      <c r="K50" s="20">
        <v>0</v>
      </c>
      <c r="L50" s="20">
        <v>0</v>
      </c>
      <c r="M50" s="20">
        <f t="shared" si="10"/>
        <v>2</v>
      </c>
      <c r="N50" s="22">
        <f t="shared" si="11"/>
        <v>6.25</v>
      </c>
      <c r="O50" s="23">
        <v>2</v>
      </c>
      <c r="P50" s="20">
        <v>6</v>
      </c>
      <c r="Q50" s="20">
        <v>0</v>
      </c>
      <c r="R50" s="20">
        <f t="shared" si="12"/>
        <v>6</v>
      </c>
      <c r="S50" s="24">
        <f t="shared" si="13"/>
        <v>0.1875</v>
      </c>
      <c r="T50" s="20">
        <v>0</v>
      </c>
      <c r="U50" s="20">
        <v>6</v>
      </c>
      <c r="V50" s="20">
        <v>0</v>
      </c>
      <c r="W50" s="20">
        <v>6</v>
      </c>
      <c r="X50" s="20">
        <v>0</v>
      </c>
      <c r="Y50" s="20">
        <v>0</v>
      </c>
      <c r="Z50" s="20">
        <v>0</v>
      </c>
      <c r="AA50" s="20">
        <f t="shared" si="14"/>
        <v>12</v>
      </c>
      <c r="AB50" s="20">
        <v>0</v>
      </c>
      <c r="AC50" s="20">
        <v>0</v>
      </c>
      <c r="AD50" s="20">
        <v>32</v>
      </c>
      <c r="AE50" s="20">
        <v>0</v>
      </c>
      <c r="AF50" s="20">
        <v>6</v>
      </c>
      <c r="AG50" s="20">
        <v>0</v>
      </c>
      <c r="AH50" s="20">
        <v>0</v>
      </c>
      <c r="AI50" s="25">
        <v>8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4" customFormat="1" ht="8.25" customHeight="1">
      <c r="A51" s="39" t="s">
        <v>89</v>
      </c>
      <c r="B51" s="20">
        <v>81</v>
      </c>
      <c r="C51" s="20">
        <v>75</v>
      </c>
      <c r="D51" s="21">
        <f t="shared" si="9"/>
        <v>92.5925925925926</v>
      </c>
      <c r="E51" s="20">
        <v>75</v>
      </c>
      <c r="F51" s="20">
        <v>69</v>
      </c>
      <c r="G51" s="20">
        <v>2</v>
      </c>
      <c r="H51" s="20">
        <v>0</v>
      </c>
      <c r="I51" s="20">
        <v>3</v>
      </c>
      <c r="J51" s="20">
        <v>0</v>
      </c>
      <c r="K51" s="20">
        <v>1</v>
      </c>
      <c r="L51" s="20">
        <v>0</v>
      </c>
      <c r="M51" s="20">
        <f t="shared" si="10"/>
        <v>4</v>
      </c>
      <c r="N51" s="22">
        <f t="shared" si="11"/>
        <v>5.333333333333334</v>
      </c>
      <c r="O51" s="23">
        <v>2</v>
      </c>
      <c r="P51" s="20">
        <v>16</v>
      </c>
      <c r="Q51" s="20">
        <v>0</v>
      </c>
      <c r="R51" s="20">
        <f t="shared" si="12"/>
        <v>16</v>
      </c>
      <c r="S51" s="24">
        <f t="shared" si="13"/>
        <v>0.21333333333333335</v>
      </c>
      <c r="T51" s="20">
        <v>3</v>
      </c>
      <c r="U51" s="20">
        <v>0</v>
      </c>
      <c r="V51" s="20">
        <v>0</v>
      </c>
      <c r="W51" s="20">
        <v>0</v>
      </c>
      <c r="X51" s="20">
        <v>2</v>
      </c>
      <c r="Y51" s="20">
        <v>0</v>
      </c>
      <c r="Z51" s="20">
        <v>0</v>
      </c>
      <c r="AA51" s="20">
        <f t="shared" si="14"/>
        <v>2</v>
      </c>
      <c r="AB51" s="20">
        <v>0</v>
      </c>
      <c r="AC51" s="20">
        <v>0</v>
      </c>
      <c r="AD51" s="20">
        <v>75</v>
      </c>
      <c r="AE51" s="20">
        <v>0</v>
      </c>
      <c r="AF51" s="20">
        <v>16</v>
      </c>
      <c r="AG51" s="20">
        <v>0</v>
      </c>
      <c r="AH51" s="20">
        <v>16</v>
      </c>
      <c r="AI51" s="25">
        <v>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4" customFormat="1" ht="8.25" customHeight="1">
      <c r="A52" s="39" t="s">
        <v>90</v>
      </c>
      <c r="B52" s="20">
        <v>92</v>
      </c>
      <c r="C52" s="20">
        <v>85</v>
      </c>
      <c r="D52" s="21">
        <f t="shared" si="9"/>
        <v>92.3913043478261</v>
      </c>
      <c r="E52" s="20">
        <v>85</v>
      </c>
      <c r="F52" s="20">
        <v>0</v>
      </c>
      <c r="G52" s="20">
        <v>0</v>
      </c>
      <c r="H52" s="20">
        <v>84</v>
      </c>
      <c r="I52" s="20">
        <v>1</v>
      </c>
      <c r="J52" s="20">
        <v>0</v>
      </c>
      <c r="K52" s="20">
        <v>0</v>
      </c>
      <c r="L52" s="20">
        <v>0</v>
      </c>
      <c r="M52" s="20">
        <f t="shared" si="10"/>
        <v>1</v>
      </c>
      <c r="N52" s="22">
        <f t="shared" si="11"/>
        <v>1.1764705882352942</v>
      </c>
      <c r="O52" s="23">
        <v>1</v>
      </c>
      <c r="P52" s="20">
        <v>2</v>
      </c>
      <c r="Q52" s="20">
        <v>0</v>
      </c>
      <c r="R52" s="20">
        <f t="shared" si="12"/>
        <v>2</v>
      </c>
      <c r="S52" s="24">
        <f t="shared" si="13"/>
        <v>0.023529411764705882</v>
      </c>
      <c r="T52" s="20">
        <v>1</v>
      </c>
      <c r="U52" s="20">
        <v>1</v>
      </c>
      <c r="V52" s="20">
        <v>0</v>
      </c>
      <c r="W52" s="20">
        <v>2</v>
      </c>
      <c r="X52" s="20">
        <v>0</v>
      </c>
      <c r="Y52" s="20">
        <v>0</v>
      </c>
      <c r="Z52" s="20">
        <v>1</v>
      </c>
      <c r="AA52" s="20">
        <f t="shared" si="14"/>
        <v>4</v>
      </c>
      <c r="AB52" s="20">
        <v>0</v>
      </c>
      <c r="AC52" s="20">
        <v>0</v>
      </c>
      <c r="AD52" s="20">
        <v>85</v>
      </c>
      <c r="AE52" s="20">
        <v>0</v>
      </c>
      <c r="AF52" s="20">
        <v>1</v>
      </c>
      <c r="AG52" s="20">
        <v>0</v>
      </c>
      <c r="AH52" s="20">
        <v>2</v>
      </c>
      <c r="AI52" s="25">
        <v>41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4" customFormat="1" ht="8.25" customHeight="1">
      <c r="A53" s="39" t="s">
        <v>91</v>
      </c>
      <c r="B53" s="20">
        <v>63</v>
      </c>
      <c r="C53" s="20">
        <v>59</v>
      </c>
      <c r="D53" s="21">
        <f t="shared" si="9"/>
        <v>93.65079365079364</v>
      </c>
      <c r="E53" s="20">
        <v>59</v>
      </c>
      <c r="F53" s="20">
        <v>0</v>
      </c>
      <c r="G53" s="20">
        <v>0</v>
      </c>
      <c r="H53" s="20">
        <v>59</v>
      </c>
      <c r="I53" s="20">
        <v>0</v>
      </c>
      <c r="J53" s="20">
        <v>0</v>
      </c>
      <c r="K53" s="20">
        <v>0</v>
      </c>
      <c r="L53" s="20">
        <v>0</v>
      </c>
      <c r="M53" s="20">
        <f t="shared" si="10"/>
        <v>0</v>
      </c>
      <c r="N53" s="22">
        <f t="shared" si="11"/>
        <v>0</v>
      </c>
      <c r="O53" s="23">
        <v>0</v>
      </c>
      <c r="P53" s="20">
        <v>0</v>
      </c>
      <c r="Q53" s="20">
        <v>0</v>
      </c>
      <c r="R53" s="20">
        <f t="shared" si="12"/>
        <v>0</v>
      </c>
      <c r="S53" s="24">
        <f t="shared" si="13"/>
        <v>0</v>
      </c>
      <c r="T53" s="20">
        <v>0</v>
      </c>
      <c r="U53" s="20">
        <v>1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f t="shared" si="14"/>
        <v>1</v>
      </c>
      <c r="AB53" s="20">
        <v>0</v>
      </c>
      <c r="AC53" s="20">
        <v>0</v>
      </c>
      <c r="AD53" s="20">
        <v>59</v>
      </c>
      <c r="AE53" s="20">
        <v>0</v>
      </c>
      <c r="AF53" s="20">
        <v>0</v>
      </c>
      <c r="AG53" s="20">
        <v>0</v>
      </c>
      <c r="AH53" s="20">
        <v>0</v>
      </c>
      <c r="AI53" s="25">
        <v>0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4" customFormat="1" ht="8.25" customHeight="1">
      <c r="A54" s="39" t="s">
        <v>92</v>
      </c>
      <c r="B54" s="20">
        <v>30</v>
      </c>
      <c r="C54" s="20">
        <v>30</v>
      </c>
      <c r="D54" s="36">
        <f t="shared" si="9"/>
        <v>100</v>
      </c>
      <c r="E54" s="20">
        <v>30</v>
      </c>
      <c r="F54" s="20">
        <v>29</v>
      </c>
      <c r="G54" s="20">
        <v>0</v>
      </c>
      <c r="H54" s="20">
        <v>0</v>
      </c>
      <c r="I54" s="20">
        <v>1</v>
      </c>
      <c r="J54" s="20">
        <v>0</v>
      </c>
      <c r="K54" s="20">
        <v>0</v>
      </c>
      <c r="L54" s="20">
        <v>0</v>
      </c>
      <c r="M54" s="20">
        <f t="shared" si="10"/>
        <v>1</v>
      </c>
      <c r="N54" s="22">
        <f t="shared" si="11"/>
        <v>3.3333333333333335</v>
      </c>
      <c r="O54" s="23">
        <v>1</v>
      </c>
      <c r="P54" s="20">
        <v>2</v>
      </c>
      <c r="Q54" s="20">
        <v>0</v>
      </c>
      <c r="R54" s="20">
        <f t="shared" si="12"/>
        <v>2</v>
      </c>
      <c r="S54" s="24">
        <f t="shared" si="13"/>
        <v>0.06666666666666667</v>
      </c>
      <c r="T54" s="20">
        <v>0</v>
      </c>
      <c r="U54" s="20">
        <v>1</v>
      </c>
      <c r="V54" s="20">
        <v>1</v>
      </c>
      <c r="W54" s="20">
        <v>0</v>
      </c>
      <c r="X54" s="20">
        <v>0</v>
      </c>
      <c r="Y54" s="20">
        <v>0</v>
      </c>
      <c r="Z54" s="20">
        <v>1</v>
      </c>
      <c r="AA54" s="20">
        <f t="shared" si="14"/>
        <v>3</v>
      </c>
      <c r="AB54" s="20">
        <v>2</v>
      </c>
      <c r="AC54" s="20">
        <v>0</v>
      </c>
      <c r="AD54" s="20">
        <v>28</v>
      </c>
      <c r="AE54" s="20">
        <v>0</v>
      </c>
      <c r="AF54" s="20">
        <v>5</v>
      </c>
      <c r="AG54" s="20">
        <v>0</v>
      </c>
      <c r="AH54" s="20">
        <v>11</v>
      </c>
      <c r="AI54" s="25">
        <v>15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4" customFormat="1" ht="8.25" customHeight="1">
      <c r="A55" s="39" t="s">
        <v>93</v>
      </c>
      <c r="B55" s="20">
        <v>25</v>
      </c>
      <c r="C55" s="20">
        <v>25</v>
      </c>
      <c r="D55" s="36">
        <f t="shared" si="9"/>
        <v>100</v>
      </c>
      <c r="E55" s="20">
        <v>25</v>
      </c>
      <c r="F55" s="20">
        <v>19</v>
      </c>
      <c r="G55" s="20">
        <v>6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f t="shared" si="10"/>
        <v>0</v>
      </c>
      <c r="N55" s="22">
        <f t="shared" si="11"/>
        <v>0</v>
      </c>
      <c r="O55" s="23">
        <v>0</v>
      </c>
      <c r="P55" s="20">
        <v>0</v>
      </c>
      <c r="Q55" s="20">
        <v>0</v>
      </c>
      <c r="R55" s="20">
        <f t="shared" si="12"/>
        <v>0</v>
      </c>
      <c r="S55" s="24">
        <f t="shared" si="13"/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f t="shared" si="14"/>
        <v>0</v>
      </c>
      <c r="AB55" s="20">
        <v>0</v>
      </c>
      <c r="AC55" s="20">
        <v>0</v>
      </c>
      <c r="AD55" s="20">
        <v>25</v>
      </c>
      <c r="AE55" s="20">
        <v>0</v>
      </c>
      <c r="AF55" s="20">
        <v>2</v>
      </c>
      <c r="AG55" s="20">
        <v>0</v>
      </c>
      <c r="AH55" s="20">
        <v>0</v>
      </c>
      <c r="AI55" s="25">
        <v>16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5" customFormat="1" ht="8.25" customHeight="1">
      <c r="A56" s="39" t="s">
        <v>67</v>
      </c>
      <c r="B56" s="20">
        <f>SUM(B57:B62)</f>
        <v>436</v>
      </c>
      <c r="C56" s="20">
        <f>SUM(C57:C62)</f>
        <v>409</v>
      </c>
      <c r="D56" s="21">
        <f t="shared" si="9"/>
        <v>93.80733944954129</v>
      </c>
      <c r="E56" s="20">
        <f aca="true" t="shared" si="24" ref="E56:L56">SUM(E57:E62)</f>
        <v>408</v>
      </c>
      <c r="F56" s="20">
        <f t="shared" si="24"/>
        <v>371</v>
      </c>
      <c r="G56" s="20">
        <f t="shared" si="24"/>
        <v>30</v>
      </c>
      <c r="H56" s="20">
        <f t="shared" si="24"/>
        <v>0</v>
      </c>
      <c r="I56" s="20">
        <f t="shared" si="24"/>
        <v>7</v>
      </c>
      <c r="J56" s="20">
        <f t="shared" si="24"/>
        <v>1</v>
      </c>
      <c r="K56" s="20">
        <f t="shared" si="24"/>
        <v>0</v>
      </c>
      <c r="L56" s="20">
        <f t="shared" si="24"/>
        <v>0</v>
      </c>
      <c r="M56" s="20">
        <f t="shared" si="10"/>
        <v>8</v>
      </c>
      <c r="N56" s="22">
        <f t="shared" si="11"/>
        <v>1.9559902200488997</v>
      </c>
      <c r="O56" s="20">
        <f>SUM(O57:O62)</f>
        <v>8</v>
      </c>
      <c r="P56" s="20">
        <f>SUM(P57:P62)</f>
        <v>21</v>
      </c>
      <c r="Q56" s="20">
        <f>SUM(Q57:Q62)</f>
        <v>0</v>
      </c>
      <c r="R56" s="20">
        <f t="shared" si="12"/>
        <v>21</v>
      </c>
      <c r="S56" s="24">
        <f t="shared" si="13"/>
        <v>0.05134474327628362</v>
      </c>
      <c r="T56" s="20">
        <f aca="true" t="shared" si="25" ref="T56:Z56">SUM(T57:T62)</f>
        <v>24</v>
      </c>
      <c r="U56" s="20">
        <f t="shared" si="25"/>
        <v>5</v>
      </c>
      <c r="V56" s="20">
        <f t="shared" si="25"/>
        <v>2</v>
      </c>
      <c r="W56" s="20">
        <f t="shared" si="25"/>
        <v>2</v>
      </c>
      <c r="X56" s="20">
        <f t="shared" si="25"/>
        <v>0</v>
      </c>
      <c r="Y56" s="20">
        <f t="shared" si="25"/>
        <v>0</v>
      </c>
      <c r="Z56" s="20">
        <f t="shared" si="25"/>
        <v>1</v>
      </c>
      <c r="AA56" s="20">
        <f t="shared" si="14"/>
        <v>10</v>
      </c>
      <c r="AB56" s="20">
        <f aca="true" t="shared" si="26" ref="AB56:AI56">SUM(AB57:AB62)</f>
        <v>2</v>
      </c>
      <c r="AC56" s="20">
        <f t="shared" si="26"/>
        <v>0</v>
      </c>
      <c r="AD56" s="20">
        <f t="shared" si="26"/>
        <v>407</v>
      </c>
      <c r="AE56" s="20">
        <f t="shared" si="26"/>
        <v>0</v>
      </c>
      <c r="AF56" s="20">
        <f t="shared" si="26"/>
        <v>1</v>
      </c>
      <c r="AG56" s="20">
        <f t="shared" si="26"/>
        <v>0</v>
      </c>
      <c r="AH56" s="20">
        <f t="shared" si="26"/>
        <v>4</v>
      </c>
      <c r="AI56" s="25">
        <f t="shared" si="26"/>
        <v>19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4" customFormat="1" ht="8.25" customHeight="1">
      <c r="A57" s="11" t="s">
        <v>68</v>
      </c>
      <c r="B57" s="20">
        <v>47</v>
      </c>
      <c r="C57" s="20">
        <v>43</v>
      </c>
      <c r="D57" s="21">
        <f t="shared" si="9"/>
        <v>91.48936170212765</v>
      </c>
      <c r="E57" s="20">
        <v>43</v>
      </c>
      <c r="F57" s="20">
        <v>32</v>
      </c>
      <c r="G57" s="20">
        <v>11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f t="shared" si="10"/>
        <v>0</v>
      </c>
      <c r="N57" s="22">
        <f t="shared" si="11"/>
        <v>0</v>
      </c>
      <c r="O57" s="23">
        <v>0</v>
      </c>
      <c r="P57" s="20">
        <v>0</v>
      </c>
      <c r="Q57" s="20">
        <v>0</v>
      </c>
      <c r="R57" s="20">
        <f t="shared" si="12"/>
        <v>0</v>
      </c>
      <c r="S57" s="24">
        <f t="shared" si="13"/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f t="shared" si="14"/>
        <v>0</v>
      </c>
      <c r="AB57" s="20">
        <v>0</v>
      </c>
      <c r="AC57" s="20">
        <v>0</v>
      </c>
      <c r="AD57" s="20">
        <v>43</v>
      </c>
      <c r="AE57" s="20">
        <v>0</v>
      </c>
      <c r="AF57" s="20">
        <v>0</v>
      </c>
      <c r="AG57" s="20">
        <v>0</v>
      </c>
      <c r="AH57" s="20">
        <v>1</v>
      </c>
      <c r="AI57" s="25">
        <v>9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4" customFormat="1" ht="8.25" customHeight="1">
      <c r="A58" s="11" t="s">
        <v>69</v>
      </c>
      <c r="B58" s="20">
        <v>106</v>
      </c>
      <c r="C58" s="20">
        <v>98</v>
      </c>
      <c r="D58" s="21">
        <f t="shared" si="9"/>
        <v>92.45283018867924</v>
      </c>
      <c r="E58" s="20">
        <v>98</v>
      </c>
      <c r="F58" s="20">
        <v>93</v>
      </c>
      <c r="G58" s="20">
        <v>5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f t="shared" si="10"/>
        <v>0</v>
      </c>
      <c r="N58" s="22">
        <f t="shared" si="11"/>
        <v>0</v>
      </c>
      <c r="O58" s="23">
        <v>0</v>
      </c>
      <c r="P58" s="20">
        <v>0</v>
      </c>
      <c r="Q58" s="20">
        <v>0</v>
      </c>
      <c r="R58" s="20">
        <f t="shared" si="12"/>
        <v>0</v>
      </c>
      <c r="S58" s="24">
        <f t="shared" si="13"/>
        <v>0</v>
      </c>
      <c r="T58" s="20">
        <v>4</v>
      </c>
      <c r="U58" s="20">
        <v>1</v>
      </c>
      <c r="V58" s="20">
        <v>0</v>
      </c>
      <c r="W58" s="20">
        <v>1</v>
      </c>
      <c r="X58" s="20">
        <v>0</v>
      </c>
      <c r="Y58" s="20">
        <v>0</v>
      </c>
      <c r="Z58" s="20">
        <v>0</v>
      </c>
      <c r="AA58" s="20">
        <f t="shared" si="14"/>
        <v>2</v>
      </c>
      <c r="AB58" s="20">
        <v>1</v>
      </c>
      <c r="AC58" s="20">
        <v>0</v>
      </c>
      <c r="AD58" s="20">
        <v>97</v>
      </c>
      <c r="AE58" s="20">
        <v>0</v>
      </c>
      <c r="AF58" s="20">
        <v>0</v>
      </c>
      <c r="AG58" s="20">
        <v>0</v>
      </c>
      <c r="AH58" s="20">
        <v>0</v>
      </c>
      <c r="AI58" s="25">
        <v>0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4" customFormat="1" ht="8.25" customHeight="1">
      <c r="A59" s="11" t="s">
        <v>70</v>
      </c>
      <c r="B59" s="20">
        <v>24</v>
      </c>
      <c r="C59" s="20">
        <v>21</v>
      </c>
      <c r="D59" s="21">
        <f t="shared" si="9"/>
        <v>87.5</v>
      </c>
      <c r="E59" s="20">
        <v>21</v>
      </c>
      <c r="F59" s="20">
        <v>20</v>
      </c>
      <c r="G59" s="20">
        <v>0</v>
      </c>
      <c r="H59" s="20">
        <v>0</v>
      </c>
      <c r="I59" s="20">
        <v>1</v>
      </c>
      <c r="J59" s="20">
        <v>0</v>
      </c>
      <c r="K59" s="20">
        <v>0</v>
      </c>
      <c r="L59" s="20">
        <v>0</v>
      </c>
      <c r="M59" s="20">
        <f t="shared" si="10"/>
        <v>1</v>
      </c>
      <c r="N59" s="22">
        <f t="shared" si="11"/>
        <v>4.761904761904762</v>
      </c>
      <c r="O59" s="23">
        <v>1</v>
      </c>
      <c r="P59" s="20">
        <v>2</v>
      </c>
      <c r="Q59" s="20">
        <v>0</v>
      </c>
      <c r="R59" s="20">
        <f t="shared" si="12"/>
        <v>2</v>
      </c>
      <c r="S59" s="24">
        <f t="shared" si="13"/>
        <v>0.09523809523809523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f t="shared" si="14"/>
        <v>0</v>
      </c>
      <c r="AB59" s="20">
        <v>0</v>
      </c>
      <c r="AC59" s="20">
        <v>0</v>
      </c>
      <c r="AD59" s="20">
        <v>21</v>
      </c>
      <c r="AE59" s="20">
        <v>0</v>
      </c>
      <c r="AF59" s="20">
        <v>0</v>
      </c>
      <c r="AG59" s="20">
        <v>0</v>
      </c>
      <c r="AH59" s="20">
        <v>0</v>
      </c>
      <c r="AI59" s="25">
        <v>1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4" customFormat="1" ht="8.25" customHeight="1">
      <c r="A60" s="11" t="s">
        <v>71</v>
      </c>
      <c r="B60" s="20">
        <v>95</v>
      </c>
      <c r="C60" s="20">
        <v>93</v>
      </c>
      <c r="D60" s="21">
        <f t="shared" si="9"/>
        <v>97.89473684210527</v>
      </c>
      <c r="E60" s="20">
        <v>93</v>
      </c>
      <c r="F60" s="20">
        <v>90</v>
      </c>
      <c r="G60" s="20">
        <v>1</v>
      </c>
      <c r="H60" s="20">
        <v>0</v>
      </c>
      <c r="I60" s="20">
        <v>2</v>
      </c>
      <c r="J60" s="20">
        <v>0</v>
      </c>
      <c r="K60" s="20">
        <v>0</v>
      </c>
      <c r="L60" s="20">
        <v>0</v>
      </c>
      <c r="M60" s="20">
        <f t="shared" si="10"/>
        <v>2</v>
      </c>
      <c r="N60" s="22">
        <f t="shared" si="11"/>
        <v>2.1505376344086025</v>
      </c>
      <c r="O60" s="23">
        <v>2</v>
      </c>
      <c r="P60" s="20">
        <v>2</v>
      </c>
      <c r="Q60" s="20">
        <v>0</v>
      </c>
      <c r="R60" s="20">
        <f t="shared" si="12"/>
        <v>2</v>
      </c>
      <c r="S60" s="24">
        <f t="shared" si="13"/>
        <v>0.021505376344086023</v>
      </c>
      <c r="T60" s="20">
        <v>2</v>
      </c>
      <c r="U60" s="20">
        <v>0</v>
      </c>
      <c r="V60" s="20">
        <v>1</v>
      </c>
      <c r="W60" s="20">
        <v>0</v>
      </c>
      <c r="X60" s="20">
        <v>0</v>
      </c>
      <c r="Y60" s="20">
        <v>0</v>
      </c>
      <c r="Z60" s="20">
        <v>0</v>
      </c>
      <c r="AA60" s="20">
        <f t="shared" si="14"/>
        <v>1</v>
      </c>
      <c r="AB60" s="20">
        <v>0</v>
      </c>
      <c r="AC60" s="20">
        <v>0</v>
      </c>
      <c r="AD60" s="20">
        <v>93</v>
      </c>
      <c r="AE60" s="20">
        <v>0</v>
      </c>
      <c r="AF60" s="20">
        <v>0</v>
      </c>
      <c r="AG60" s="20">
        <v>0</v>
      </c>
      <c r="AH60" s="20">
        <v>0</v>
      </c>
      <c r="AI60" s="25">
        <v>0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4" customFormat="1" ht="8.25" customHeight="1">
      <c r="A61" s="11" t="s">
        <v>72</v>
      </c>
      <c r="B61" s="20">
        <v>58</v>
      </c>
      <c r="C61" s="20">
        <v>54</v>
      </c>
      <c r="D61" s="21">
        <f t="shared" si="9"/>
        <v>93.10344827586206</v>
      </c>
      <c r="E61" s="20">
        <v>53</v>
      </c>
      <c r="F61" s="20">
        <v>49</v>
      </c>
      <c r="G61" s="20">
        <v>1</v>
      </c>
      <c r="H61" s="20">
        <v>0</v>
      </c>
      <c r="I61" s="20">
        <v>3</v>
      </c>
      <c r="J61" s="20">
        <v>1</v>
      </c>
      <c r="K61" s="20">
        <v>0</v>
      </c>
      <c r="L61" s="20">
        <v>0</v>
      </c>
      <c r="M61" s="20">
        <f t="shared" si="10"/>
        <v>4</v>
      </c>
      <c r="N61" s="22">
        <f t="shared" si="11"/>
        <v>7.4074074074074066</v>
      </c>
      <c r="O61" s="23">
        <v>4</v>
      </c>
      <c r="P61" s="20">
        <v>15</v>
      </c>
      <c r="Q61" s="20">
        <v>0</v>
      </c>
      <c r="R61" s="20">
        <f t="shared" si="12"/>
        <v>15</v>
      </c>
      <c r="S61" s="24">
        <f t="shared" si="13"/>
        <v>0.2777777777777778</v>
      </c>
      <c r="T61" s="20">
        <v>3</v>
      </c>
      <c r="U61" s="20">
        <v>3</v>
      </c>
      <c r="V61" s="20">
        <v>0</v>
      </c>
      <c r="W61" s="20">
        <v>0</v>
      </c>
      <c r="X61" s="20">
        <v>0</v>
      </c>
      <c r="Y61" s="20">
        <v>0</v>
      </c>
      <c r="Z61" s="20">
        <v>1</v>
      </c>
      <c r="AA61" s="20">
        <f t="shared" si="14"/>
        <v>4</v>
      </c>
      <c r="AB61" s="20">
        <v>0</v>
      </c>
      <c r="AC61" s="20">
        <v>0</v>
      </c>
      <c r="AD61" s="20">
        <v>54</v>
      </c>
      <c r="AE61" s="20">
        <v>0</v>
      </c>
      <c r="AF61" s="20">
        <v>0</v>
      </c>
      <c r="AG61" s="20">
        <v>0</v>
      </c>
      <c r="AH61" s="20">
        <v>3</v>
      </c>
      <c r="AI61" s="25">
        <v>4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4" customFormat="1" ht="8.25" customHeight="1">
      <c r="A62" s="12" t="s">
        <v>73</v>
      </c>
      <c r="B62" s="26">
        <v>106</v>
      </c>
      <c r="C62" s="26">
        <v>100</v>
      </c>
      <c r="D62" s="27">
        <f t="shared" si="9"/>
        <v>94.33962264150944</v>
      </c>
      <c r="E62" s="26">
        <v>100</v>
      </c>
      <c r="F62" s="26">
        <v>87</v>
      </c>
      <c r="G62" s="26">
        <v>12</v>
      </c>
      <c r="H62" s="26">
        <v>0</v>
      </c>
      <c r="I62" s="26">
        <v>1</v>
      </c>
      <c r="J62" s="26">
        <v>0</v>
      </c>
      <c r="K62" s="26">
        <v>0</v>
      </c>
      <c r="L62" s="26">
        <v>0</v>
      </c>
      <c r="M62" s="26">
        <f t="shared" si="10"/>
        <v>1</v>
      </c>
      <c r="N62" s="28">
        <f t="shared" si="11"/>
        <v>1</v>
      </c>
      <c r="O62" s="29">
        <v>1</v>
      </c>
      <c r="P62" s="26">
        <v>2</v>
      </c>
      <c r="Q62" s="26">
        <v>0</v>
      </c>
      <c r="R62" s="26">
        <f t="shared" si="12"/>
        <v>2</v>
      </c>
      <c r="S62" s="30">
        <f t="shared" si="13"/>
        <v>0.02</v>
      </c>
      <c r="T62" s="26">
        <v>15</v>
      </c>
      <c r="U62" s="26">
        <v>1</v>
      </c>
      <c r="V62" s="26">
        <v>1</v>
      </c>
      <c r="W62" s="26">
        <v>1</v>
      </c>
      <c r="X62" s="26">
        <v>0</v>
      </c>
      <c r="Y62" s="26">
        <v>0</v>
      </c>
      <c r="Z62" s="26">
        <v>0</v>
      </c>
      <c r="AA62" s="26">
        <f t="shared" si="14"/>
        <v>3</v>
      </c>
      <c r="AB62" s="26">
        <v>1</v>
      </c>
      <c r="AC62" s="26">
        <v>0</v>
      </c>
      <c r="AD62" s="26">
        <v>99</v>
      </c>
      <c r="AE62" s="26">
        <v>0</v>
      </c>
      <c r="AF62" s="26">
        <v>1</v>
      </c>
      <c r="AG62" s="26">
        <v>0</v>
      </c>
      <c r="AH62" s="26">
        <v>0</v>
      </c>
      <c r="AI62" s="31">
        <v>5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35" s="6" customFormat="1" ht="12.75" customHeight="1">
      <c r="A63" s="13" t="s">
        <v>94</v>
      </c>
      <c r="B63" s="33">
        <v>13759</v>
      </c>
      <c r="C63" s="33">
        <v>12809</v>
      </c>
      <c r="D63" s="47">
        <f>C63/B63*100</f>
        <v>93.09542844683479</v>
      </c>
      <c r="E63" s="33">
        <v>10759</v>
      </c>
      <c r="F63" s="33">
        <v>11072</v>
      </c>
      <c r="G63" s="33">
        <v>1291</v>
      </c>
      <c r="H63" s="33">
        <v>155</v>
      </c>
      <c r="I63" s="33">
        <v>218</v>
      </c>
      <c r="J63" s="33">
        <v>46</v>
      </c>
      <c r="K63" s="33">
        <v>23</v>
      </c>
      <c r="L63" s="33">
        <v>4</v>
      </c>
      <c r="M63" s="33">
        <f>SUM(I63:L63)</f>
        <v>291</v>
      </c>
      <c r="N63" s="32">
        <f>M63/C63*100</f>
        <v>2.271840112420954</v>
      </c>
      <c r="O63" s="33">
        <v>266</v>
      </c>
      <c r="P63" s="33">
        <v>841</v>
      </c>
      <c r="Q63" s="33">
        <v>39</v>
      </c>
      <c r="R63" s="33">
        <f>SUM(P63:Q63)</f>
        <v>880</v>
      </c>
      <c r="S63" s="34">
        <f>R63/C63</f>
        <v>0.06870169412132095</v>
      </c>
      <c r="T63" s="33">
        <v>902</v>
      </c>
      <c r="U63" s="33">
        <v>442</v>
      </c>
      <c r="V63" s="33">
        <v>206</v>
      </c>
      <c r="W63" s="33">
        <v>171</v>
      </c>
      <c r="X63" s="33">
        <v>169</v>
      </c>
      <c r="Y63" s="33">
        <v>13</v>
      </c>
      <c r="Z63" s="33">
        <v>145</v>
      </c>
      <c r="AA63" s="33">
        <f>SUM(U63:Z63)</f>
        <v>1146</v>
      </c>
      <c r="AB63" s="33">
        <v>120</v>
      </c>
      <c r="AC63" s="33">
        <v>2</v>
      </c>
      <c r="AD63" s="33">
        <v>12687</v>
      </c>
      <c r="AE63" s="33">
        <v>0</v>
      </c>
      <c r="AF63" s="33">
        <v>1819</v>
      </c>
      <c r="AG63" s="33">
        <v>45</v>
      </c>
      <c r="AH63" s="33">
        <v>623</v>
      </c>
      <c r="AI63" s="35">
        <v>741</v>
      </c>
    </row>
  </sheetData>
  <mergeCells count="28">
    <mergeCell ref="A1:A3"/>
    <mergeCell ref="B1:B3"/>
    <mergeCell ref="C1:C3"/>
    <mergeCell ref="D1:D3"/>
    <mergeCell ref="E1:E3"/>
    <mergeCell ref="P1:S1"/>
    <mergeCell ref="T1:T3"/>
    <mergeCell ref="AB1:AE2"/>
    <mergeCell ref="W2:W3"/>
    <mergeCell ref="X2:X3"/>
    <mergeCell ref="Y2:Y3"/>
    <mergeCell ref="Z2:Z3"/>
    <mergeCell ref="AA2:AA3"/>
    <mergeCell ref="U1:AA1"/>
    <mergeCell ref="AI1:AI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AF2:AF3"/>
    <mergeCell ref="AG2:AG3"/>
    <mergeCell ref="AH2:AH3"/>
    <mergeCell ref="AF1:AH1"/>
  </mergeCells>
  <printOptions/>
  <pageMargins left="0.71" right="0.31" top="0.73" bottom="0.23" header="0.49" footer="0.21"/>
  <pageSetup horizontalDpi="600" verticalDpi="600" orientation="landscape" paperSize="9" r:id="rId1"/>
  <headerFooter alignWithMargins="0">
    <oddHeader>&amp;L&amp;"ＭＳ Ｐゴシック,標準"&amp;12平成17年度　１歳６か月児歯科健康診査集計結果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2007-06-06T07:52:42Z</cp:lastPrinted>
  <dcterms:created xsi:type="dcterms:W3CDTF">2006-03-15T06:39:57Z</dcterms:created>
  <dcterms:modified xsi:type="dcterms:W3CDTF">2007-06-06T07:52:52Z</dcterms:modified>
  <cp:category/>
  <cp:version/>
  <cp:contentType/>
  <cp:contentStatus/>
</cp:coreProperties>
</file>